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updateLinks="never" codeName="ThisWorkbook" defaultThemeVersion="166925"/>
  <xr:revisionPtr revIDLastSave="0" documentId="13_ncr:1_{F7A221FC-4427-48E2-93CF-DBCD4A51AAEB}" xr6:coauthVersionLast="47" xr6:coauthVersionMax="47" xr10:uidLastSave="{00000000-0000-0000-0000-000000000000}"/>
  <bookViews>
    <workbookView xWindow="-120" yWindow="-120" windowWidth="29040" windowHeight="15840" tabRatio="865" xr2:uid="{00000000-000D-0000-FFFF-FFFF00000000}"/>
  </bookViews>
  <sheets>
    <sheet name="申請書類リスト" sheetId="84" r:id="rId1"/>
    <sheet name="様式第1_交付申請書" sheetId="19" r:id="rId2"/>
    <sheet name="誓約書" sheetId="20" r:id="rId3"/>
    <sheet name="１.全体概要" sheetId="3" r:id="rId4"/>
    <sheet name="２.住戸一覧" sheetId="51" r:id="rId5"/>
    <sheet name="３.その他事業情報" sheetId="86" r:id="rId6"/>
    <sheet name="４.工程表" sheetId="61" r:id="rId7"/>
    <sheet name="５-1.補助金額算出表　その１" sheetId="54" r:id="rId8"/>
    <sheet name="５-2.補助金額算出表　その２" sheetId="82" r:id="rId9"/>
    <sheet name="６.蓄電システム明細" sheetId="68" r:id="rId10"/>
    <sheet name="７.水害等の災害時の電源確保に配慮した蓄電システム導入計画" sheetId="73" r:id="rId11"/>
    <sheet name="８.直交集成板（ＣＬＴ）明細" sheetId="78" r:id="rId12"/>
    <sheet name="９.地中熱ヒートポンプ・システム明細" sheetId="79" r:id="rId13"/>
    <sheet name="１０.ＰＶＴシステム明細 " sheetId="80" r:id="rId14"/>
    <sheet name="１１.液体集熱式太陽熱利用システム明細" sheetId="81" r:id="rId15"/>
    <sheet name="12.V2H充電設備（充放電設備）補助金算出シート" sheetId="90" r:id="rId16"/>
    <sheet name="13.EV充電設備補助金算出シート" sheetId="91" r:id="rId17"/>
    <sheet name="個人情報の取得と利用について" sheetId="92" r:id="rId18"/>
  </sheets>
  <externalReferences>
    <externalReference r:id="rId19"/>
    <externalReference r:id="rId20"/>
    <externalReference r:id="rId21"/>
    <externalReference r:id="rId22"/>
    <externalReference r:id="rId23"/>
  </externalReferences>
  <definedNames>
    <definedName name="_Key1" localSheetId="5" hidden="1">#REF!</definedName>
    <definedName name="_Key1" localSheetId="10" hidden="1">#REF!</definedName>
    <definedName name="_Key1" localSheetId="17" hidden="1">#REF!</definedName>
    <definedName name="_Key1" localSheetId="0" hidden="1">#REF!</definedName>
    <definedName name="_Key1" hidden="1">#REF!</definedName>
    <definedName name="_Key2" localSheetId="5" hidden="1">#REF!</definedName>
    <definedName name="_Key2" localSheetId="17" hidden="1">#REF!</definedName>
    <definedName name="_Key2" localSheetId="0" hidden="1">#REF!</definedName>
    <definedName name="_Key2" hidden="1">#REF!</definedName>
    <definedName name="_Order1" hidden="1">255</definedName>
    <definedName name="_Order2" hidden="1">255</definedName>
    <definedName name="_Sort" localSheetId="15" hidden="1">#REF!</definedName>
    <definedName name="_Sort" localSheetId="16" hidden="1">#REF!</definedName>
    <definedName name="_Sort" localSheetId="5" hidden="1">#REF!</definedName>
    <definedName name="_Sort" localSheetId="17" hidden="1">#REF!</definedName>
    <definedName name="_Sort" localSheetId="0" hidden="1">#REF!</definedName>
    <definedName name="_Sort" hidden="1">#REF!</definedName>
    <definedName name="○×">[1]選択肢!$G$59:$G$60</definedName>
    <definedName name="⑩BEMS_制御実施内容">#REF!</definedName>
    <definedName name="a" hidden="1">#REF!</definedName>
    <definedName name="Ａ．居室シーリングライト" localSheetId="15">#REF!</definedName>
    <definedName name="Ａ．居室シーリングライト" localSheetId="16">#REF!</definedName>
    <definedName name="Ａ．居室シーリングライト" localSheetId="5">#REF!</definedName>
    <definedName name="Ａ．居室シーリングライト" localSheetId="17">#REF!</definedName>
    <definedName name="Ａ．居室シーリングライト" localSheetId="0">#REF!</definedName>
    <definedName name="Ａ．居室シーリングライト">#REF!</definedName>
    <definedName name="Ｂ．ダウンライト" localSheetId="5">#REF!</definedName>
    <definedName name="Ｂ．ダウンライト" localSheetId="17">#REF!</definedName>
    <definedName name="Ｂ．ダウンライト" localSheetId="0">#REF!</definedName>
    <definedName name="Ｂ．ダウンライト">#REF!</definedName>
    <definedName name="Ｃ．ペンダント">#REF!</definedName>
    <definedName name="CLT使用部位">[2]d!$U$3:$U$8</definedName>
    <definedName name="Ｄ．室内用スポットライト">#REF!</definedName>
    <definedName name="Ｅ．ブラケット">#REF!</definedName>
    <definedName name="Esub一覧" hidden="1">#REF!</definedName>
    <definedName name="Ｆ．非居室のシーリングライト">#REF!</definedName>
    <definedName name="ｆだあｓｄ">#REF!</definedName>
    <definedName name="Ｇ．足元灯">#REF!</definedName>
    <definedName name="ＨＵＵ" hidden="1">#REF!</definedName>
    <definedName name="_xlnm.Print_Area" localSheetId="3">'１.全体概要'!$B$4:$AZ$67</definedName>
    <definedName name="_xlnm.Print_Area" localSheetId="13">'１０.ＰＶＴシステム明細 '!$B$3:$W$32</definedName>
    <definedName name="_xlnm.Print_Area" localSheetId="14">'１１.液体集熱式太陽熱利用システム明細'!$B$3:$W$32</definedName>
    <definedName name="_xlnm.Print_Area" localSheetId="15">'12.V2H充電設備（充放電設備）補助金算出シート'!$B$4:$Z$46</definedName>
    <definedName name="_xlnm.Print_Area" localSheetId="16">'13.EV充電設備補助金算出シート'!$B$4:$Z$43</definedName>
    <definedName name="_xlnm.Print_Area" localSheetId="4">'２.住戸一覧'!$B$3:$AS$242</definedName>
    <definedName name="_xlnm.Print_Area" localSheetId="5">'３.その他事業情報'!$B$3:$AH$24</definedName>
    <definedName name="_xlnm.Print_Area" localSheetId="6">'４.工程表'!$B$3:$BW$37</definedName>
    <definedName name="_xlnm.Print_Area" localSheetId="7">'５-1.補助金額算出表　その１'!$B$3:$W$244</definedName>
    <definedName name="_xlnm.Print_Area" localSheetId="8">'５-2.補助金額算出表　その２'!$B$5:$S$247</definedName>
    <definedName name="_xlnm.Print_Area" localSheetId="9">'６.蓄電システム明細'!$B$3:$X$44</definedName>
    <definedName name="_xlnm.Print_Area" localSheetId="10">'７.水害等の災害時の電源確保に配慮した蓄電システム導入計画'!$B$5:$AE$55</definedName>
    <definedName name="_xlnm.Print_Area" localSheetId="11">'８.直交集成板（ＣＬＴ）明細'!$B$3:$Y$27</definedName>
    <definedName name="_xlnm.Print_Area" localSheetId="12">'９.地中熱ヒートポンプ・システム明細'!$B$3:$W$35</definedName>
    <definedName name="_xlnm.Print_Area" localSheetId="17">個人情報の取得と利用について!$B$3:$AV$119</definedName>
    <definedName name="_xlnm.Print_Area" localSheetId="0">申請書類リスト!$B$5:$F$40</definedName>
    <definedName name="_xlnm.Print_Area" localSheetId="2">誓約書!$B$3:$AR$78</definedName>
    <definedName name="_xlnm.Print_Area" localSheetId="1">様式第1_交付申請書!$A$3:$AR$255</definedName>
    <definedName name="_xlnm.Print_Titles" localSheetId="4">'２.住戸一覧'!$9:$12</definedName>
    <definedName name="_xlnm.Print_Titles" localSheetId="7">'５-1.補助金額算出表　その１'!$13:$14</definedName>
    <definedName name="_xlnm.Print_Titles" localSheetId="8">'５-2.補助金額算出表　その２'!$16:$17</definedName>
    <definedName name="PV">[2]d!$V$3:$V$6</definedName>
    <definedName name="WEBプログラム" localSheetId="15">#REF!</definedName>
    <definedName name="WEBプログラム" localSheetId="16">#REF!</definedName>
    <definedName name="WEBプログラム" localSheetId="5">#REF!</definedName>
    <definedName name="WEBプログラム" localSheetId="17">#REF!</definedName>
    <definedName name="WEBプログラム" localSheetId="0">#REF!</definedName>
    <definedName name="WEBプログラム">#REF!</definedName>
    <definedName name="あ" localSheetId="15" hidden="1">#REF!</definedName>
    <definedName name="あ" localSheetId="16" hidden="1">#REF!</definedName>
    <definedName name="あ" localSheetId="5" hidden="1">#REF!</definedName>
    <definedName name="あ" localSheetId="17" hidden="1">#REF!</definedName>
    <definedName name="あ" localSheetId="0" hidden="1">#REF!</definedName>
    <definedName name="あ" hidden="1">#REF!</definedName>
    <definedName name="あｆｇｄｆｇ" hidden="1">#REF!</definedName>
    <definedName name="い" hidden="1">#REF!</definedName>
    <definedName name="おｋ" hidden="1">#REF!</definedName>
    <definedName name="シーリングライト">#REF!</definedName>
    <definedName name="スポットライト" localSheetId="15">#REF!</definedName>
    <definedName name="スポットライト" localSheetId="16">#REF!</definedName>
    <definedName name="スポットライト" localSheetId="5">#REF!</definedName>
    <definedName name="スポットライト" localSheetId="17">#REF!</definedName>
    <definedName name="スポットライト" localSheetId="0">#REF!</definedName>
    <definedName name="スポットライト">#REF!</definedName>
    <definedName name="せつび" hidden="1">#REF!</definedName>
    <definedName name="ダウンライト">#REF!</definedName>
    <definedName name="なし">[2]d!$L$3:$L$3</definedName>
    <definedName name="フットライト">#REF!</definedName>
    <definedName name="ブラケット">#REF!</definedName>
    <definedName name="ペンダント">#REF!</definedName>
    <definedName name="画像" localSheetId="17">_xludf.XLOOKUP('[3]様式第1_ZEH+_交付申請書'!#REF!,'[3]様式第1_ZEH+_交付申請書'!#REF!,2,0)</definedName>
    <definedName name="画像">_xludf.XLOOKUP('[3]様式第1_ZEH+_交付申請書'!#REF!,'[3]様式第1_ZEH+_交付申請書'!#REF!,2,0)</definedName>
    <definedName name="開始月" localSheetId="17">#REF!</definedName>
    <definedName name="開始月">#REF!</definedName>
    <definedName name="開始日" localSheetId="17">#REF!</definedName>
    <definedName name="開始日">#REF!</definedName>
    <definedName name="開始年" localSheetId="17">#REF!</definedName>
    <definedName name="開始年">#REF!</definedName>
    <definedName name="該否">[1]選択肢!$G$30:$G$31</definedName>
    <definedName name="居室シーリングライト">#REF!</definedName>
    <definedName name="経産省ZEH画像" localSheetId="17">_xludf.XLOOKUP('[3]様式第1_ZEH+_交付申請書'!#REF!,'[3]様式第1_ZEH+_交付申請書'!#REF!,2,0)</definedName>
    <definedName name="経産省ZEH画像">_xludf.XLOOKUP('[3]様式第1_ZEH+_交付申請書'!#REF!,'[3]様式第1_ZEH+_交付申請書'!#REF!,2,0)</definedName>
    <definedName name="建物情報" localSheetId="17">#REF!</definedName>
    <definedName name="建物情報">#REF!</definedName>
    <definedName name="事業期間区分">[2]d!$B$3:$B$5</definedName>
    <definedName name="主な構造">[2]d!$I$3:$I$7</definedName>
    <definedName name="取得">[2]d!$Q$3:$Q$4</definedName>
    <definedName name="消費税">[4]選択肢!$G$52:$G$53</definedName>
    <definedName name="照明器具" localSheetId="17">#REF!</definedName>
    <definedName name="照明器具">#REF!</definedName>
    <definedName name="照明設備">[1]選択肢!$G$27:$G$28</definedName>
    <definedName name="新既">[2]d!$B$100:$B$101</definedName>
    <definedName name="設備タイプ別設備仕様書" hidden="1">#REF!</definedName>
    <definedName name="設備タイプ別設備仕様書ｃ" hidden="1">#REF!</definedName>
    <definedName name="大分類">[2]d!$AE$3:$AE$8</definedName>
    <definedName name="断熱被膜">[1]選択肢!$G$12:$G$13</definedName>
    <definedName name="地域区分">[2]d!$J$3:$J$10</definedName>
    <definedName name="締切月">#REF!</definedName>
    <definedName name="締切日">#REF!</definedName>
    <definedName name="締切年">#REF!</definedName>
    <definedName name="都道府県">[2]d!$G$3:$G$49</definedName>
    <definedName name="都道府県名">[4]選択肢!$D$2:$D$49</definedName>
    <definedName name="文書名">[4]選択肢!$B$2:$B$5</definedName>
    <definedName name="補助対象経費1" localSheetId="17">#REF!</definedName>
    <definedName name="補助対象経費1">#REF!</definedName>
    <definedName name="有無">[1]選択肢!$G$12:$G$13</definedName>
    <definedName name="冷房効率">[1]選択肢!$G$55:$G$57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3" i="90" l="1"/>
  <c r="J42" i="91" l="1"/>
  <c r="J23" i="80" l="1"/>
  <c r="J14" i="80" s="1"/>
  <c r="J14" i="81"/>
  <c r="J23" i="81"/>
  <c r="J42" i="90" l="1"/>
  <c r="J44" i="90"/>
  <c r="J29" i="91" l="1"/>
  <c r="J19" i="91"/>
  <c r="J20" i="90"/>
  <c r="J40" i="90" l="1"/>
  <c r="J36" i="91"/>
  <c r="J46" i="90"/>
  <c r="AG21" i="3"/>
  <c r="J38" i="91" l="1"/>
  <c r="J40" i="91"/>
  <c r="J31" i="79"/>
  <c r="J27" i="68"/>
  <c r="J29" i="68" s="1"/>
  <c r="H25" i="68"/>
  <c r="J16" i="68" l="1"/>
  <c r="J21" i="68" l="1"/>
  <c r="J23" i="68" s="1"/>
  <c r="N22" i="3"/>
  <c r="T21" i="3"/>
  <c r="P14" i="82"/>
  <c r="H6" i="82"/>
  <c r="I4" i="54"/>
  <c r="I7" i="3"/>
  <c r="K25" i="68" l="1"/>
  <c r="J31" i="68" s="1"/>
  <c r="N13" i="82"/>
  <c r="N12" i="82"/>
  <c r="N11" i="82"/>
  <c r="H11" i="82"/>
  <c r="H12" i="82"/>
  <c r="H13" i="82"/>
  <c r="H14" i="82" l="1"/>
  <c r="N14" i="82"/>
  <c r="AB7" i="51"/>
  <c r="R8" i="54" l="1"/>
  <c r="R10" i="54" l="1"/>
  <c r="R9" i="54"/>
  <c r="R11" i="54" l="1"/>
  <c r="J36" i="68" l="1"/>
  <c r="J43" i="68" s="1"/>
  <c r="O20" i="80"/>
  <c r="J11" i="82" s="1"/>
  <c r="O20" i="81"/>
  <c r="L11" i="82" s="1"/>
  <c r="H247" i="82" l="1"/>
  <c r="D247" i="82"/>
  <c r="H246" i="82"/>
  <c r="D246" i="82"/>
  <c r="H245" i="82"/>
  <c r="D245" i="82"/>
  <c r="H244" i="82"/>
  <c r="D244" i="82"/>
  <c r="H243" i="82"/>
  <c r="D243" i="82"/>
  <c r="H242" i="82"/>
  <c r="D242" i="82"/>
  <c r="H241" i="82"/>
  <c r="D241" i="82"/>
  <c r="H240" i="82"/>
  <c r="D240" i="82"/>
  <c r="H239" i="82"/>
  <c r="D239" i="82"/>
  <c r="H238" i="82"/>
  <c r="D238" i="82"/>
  <c r="H237" i="82"/>
  <c r="D237" i="82"/>
  <c r="H236" i="82"/>
  <c r="D236" i="82"/>
  <c r="H235" i="82"/>
  <c r="D235" i="82"/>
  <c r="H234" i="82"/>
  <c r="D234" i="82"/>
  <c r="H233" i="82"/>
  <c r="D233" i="82"/>
  <c r="H232" i="82"/>
  <c r="D232" i="82"/>
  <c r="H231" i="82"/>
  <c r="D231" i="82"/>
  <c r="H230" i="82"/>
  <c r="D230" i="82"/>
  <c r="H229" i="82"/>
  <c r="D229" i="82"/>
  <c r="H228" i="82"/>
  <c r="D228" i="82"/>
  <c r="H227" i="82"/>
  <c r="D227" i="82"/>
  <c r="H226" i="82"/>
  <c r="D226" i="82"/>
  <c r="H225" i="82"/>
  <c r="D225" i="82"/>
  <c r="H224" i="82"/>
  <c r="D224" i="82"/>
  <c r="H223" i="82"/>
  <c r="D223" i="82"/>
  <c r="H222" i="82"/>
  <c r="D222" i="82"/>
  <c r="H221" i="82"/>
  <c r="D221" i="82"/>
  <c r="H220" i="82"/>
  <c r="D220" i="82"/>
  <c r="H219" i="82"/>
  <c r="D219" i="82"/>
  <c r="H218" i="82"/>
  <c r="D218" i="82"/>
  <c r="H217" i="82"/>
  <c r="D217" i="82"/>
  <c r="H216" i="82"/>
  <c r="D216" i="82"/>
  <c r="H215" i="82"/>
  <c r="D215" i="82"/>
  <c r="H214" i="82"/>
  <c r="D214" i="82"/>
  <c r="H213" i="82"/>
  <c r="D213" i="82"/>
  <c r="H212" i="82"/>
  <c r="D212" i="82"/>
  <c r="H211" i="82"/>
  <c r="D211" i="82"/>
  <c r="H210" i="82"/>
  <c r="D210" i="82"/>
  <c r="H209" i="82"/>
  <c r="D209" i="82"/>
  <c r="H208" i="82"/>
  <c r="D208" i="82"/>
  <c r="H207" i="82"/>
  <c r="D207" i="82"/>
  <c r="H206" i="82"/>
  <c r="D206" i="82"/>
  <c r="H205" i="82"/>
  <c r="D205" i="82"/>
  <c r="H204" i="82"/>
  <c r="D204" i="82"/>
  <c r="H203" i="82"/>
  <c r="D203" i="82"/>
  <c r="H202" i="82"/>
  <c r="D202" i="82"/>
  <c r="H201" i="82"/>
  <c r="D201" i="82"/>
  <c r="H200" i="82"/>
  <c r="D200" i="82"/>
  <c r="H199" i="82"/>
  <c r="D199" i="82"/>
  <c r="H198" i="82"/>
  <c r="D198" i="82"/>
  <c r="H197" i="82"/>
  <c r="D197" i="82"/>
  <c r="H196" i="82"/>
  <c r="D196" i="82"/>
  <c r="H195" i="82"/>
  <c r="D195" i="82"/>
  <c r="H194" i="82"/>
  <c r="D194" i="82"/>
  <c r="H193" i="82"/>
  <c r="D193" i="82"/>
  <c r="H192" i="82"/>
  <c r="D192" i="82"/>
  <c r="H191" i="82"/>
  <c r="D191" i="82"/>
  <c r="H190" i="82"/>
  <c r="D190" i="82"/>
  <c r="H189" i="82"/>
  <c r="D189" i="82"/>
  <c r="H188" i="82"/>
  <c r="D188" i="82"/>
  <c r="H187" i="82"/>
  <c r="D187" i="82"/>
  <c r="H186" i="82"/>
  <c r="D186" i="82"/>
  <c r="H185" i="82"/>
  <c r="D185" i="82"/>
  <c r="H184" i="82"/>
  <c r="D184" i="82"/>
  <c r="H183" i="82"/>
  <c r="D183" i="82"/>
  <c r="H182" i="82"/>
  <c r="D182" i="82"/>
  <c r="H181" i="82"/>
  <c r="D181" i="82"/>
  <c r="H180" i="82"/>
  <c r="D180" i="82"/>
  <c r="H179" i="82"/>
  <c r="D179" i="82"/>
  <c r="H178" i="82"/>
  <c r="D178" i="82"/>
  <c r="H177" i="82"/>
  <c r="D177" i="82"/>
  <c r="H176" i="82"/>
  <c r="D176" i="82"/>
  <c r="H175" i="82"/>
  <c r="D175" i="82"/>
  <c r="H174" i="82"/>
  <c r="D174" i="82"/>
  <c r="H173" i="82"/>
  <c r="D173" i="82"/>
  <c r="H172" i="82"/>
  <c r="D172" i="82"/>
  <c r="H171" i="82"/>
  <c r="D171" i="82"/>
  <c r="H170" i="82"/>
  <c r="D170" i="82"/>
  <c r="H169" i="82"/>
  <c r="D169" i="82"/>
  <c r="H168" i="82"/>
  <c r="D168" i="82"/>
  <c r="H167" i="82"/>
  <c r="D167" i="82"/>
  <c r="H166" i="82"/>
  <c r="D166" i="82"/>
  <c r="H165" i="82"/>
  <c r="D165" i="82"/>
  <c r="H164" i="82"/>
  <c r="D164" i="82"/>
  <c r="H163" i="82"/>
  <c r="D163" i="82"/>
  <c r="H162" i="82"/>
  <c r="D162" i="82"/>
  <c r="H161" i="82"/>
  <c r="D161" i="82"/>
  <c r="H160" i="82"/>
  <c r="D160" i="82"/>
  <c r="H159" i="82"/>
  <c r="D159" i="82"/>
  <c r="H158" i="82"/>
  <c r="D158" i="82"/>
  <c r="H157" i="82"/>
  <c r="D157" i="82"/>
  <c r="H156" i="82"/>
  <c r="D156" i="82"/>
  <c r="H155" i="82"/>
  <c r="D155" i="82"/>
  <c r="H154" i="82"/>
  <c r="D154" i="82"/>
  <c r="H153" i="82"/>
  <c r="D153" i="82"/>
  <c r="H152" i="82"/>
  <c r="D152" i="82"/>
  <c r="H151" i="82"/>
  <c r="D151" i="82"/>
  <c r="H150" i="82"/>
  <c r="D150" i="82"/>
  <c r="H149" i="82"/>
  <c r="D149" i="82"/>
  <c r="H148" i="82"/>
  <c r="D148" i="82"/>
  <c r="H147" i="82"/>
  <c r="D147" i="82"/>
  <c r="H146" i="82"/>
  <c r="D146" i="82"/>
  <c r="H145" i="82"/>
  <c r="D145" i="82"/>
  <c r="H144" i="82"/>
  <c r="D144" i="82"/>
  <c r="H143" i="82"/>
  <c r="D143" i="82"/>
  <c r="H142" i="82"/>
  <c r="D142" i="82"/>
  <c r="H141" i="82"/>
  <c r="D141" i="82"/>
  <c r="H140" i="82"/>
  <c r="D140" i="82"/>
  <c r="H139" i="82"/>
  <c r="D139" i="82"/>
  <c r="H138" i="82"/>
  <c r="D138" i="82"/>
  <c r="H137" i="82"/>
  <c r="D137" i="82"/>
  <c r="H136" i="82"/>
  <c r="D136" i="82"/>
  <c r="H135" i="82"/>
  <c r="D135" i="82"/>
  <c r="H134" i="82"/>
  <c r="D134" i="82"/>
  <c r="H133" i="82"/>
  <c r="D133" i="82"/>
  <c r="H132" i="82"/>
  <c r="D132" i="82"/>
  <c r="H131" i="82"/>
  <c r="D131" i="82"/>
  <c r="H130" i="82"/>
  <c r="D130" i="82"/>
  <c r="H129" i="82"/>
  <c r="D129" i="82"/>
  <c r="H128" i="82"/>
  <c r="D128" i="82"/>
  <c r="H127" i="82"/>
  <c r="D127" i="82"/>
  <c r="H126" i="82"/>
  <c r="D126" i="82"/>
  <c r="H125" i="82"/>
  <c r="D125" i="82"/>
  <c r="H124" i="82"/>
  <c r="D124" i="82"/>
  <c r="H123" i="82"/>
  <c r="D123" i="82"/>
  <c r="H122" i="82"/>
  <c r="D122" i="82"/>
  <c r="H121" i="82"/>
  <c r="D121" i="82"/>
  <c r="H120" i="82"/>
  <c r="D120" i="82"/>
  <c r="H119" i="82"/>
  <c r="D119" i="82"/>
  <c r="H118" i="82"/>
  <c r="D118" i="82"/>
  <c r="H117" i="82"/>
  <c r="D117" i="82"/>
  <c r="H116" i="82"/>
  <c r="D116" i="82"/>
  <c r="H115" i="82"/>
  <c r="D115" i="82"/>
  <c r="H114" i="82"/>
  <c r="D114" i="82"/>
  <c r="H113" i="82"/>
  <c r="D113" i="82"/>
  <c r="H112" i="82"/>
  <c r="D112" i="82"/>
  <c r="H111" i="82"/>
  <c r="D111" i="82"/>
  <c r="H110" i="82"/>
  <c r="D110" i="82"/>
  <c r="H109" i="82"/>
  <c r="D109" i="82"/>
  <c r="H108" i="82"/>
  <c r="D108" i="82"/>
  <c r="H107" i="82"/>
  <c r="D107" i="82"/>
  <c r="H106" i="82"/>
  <c r="D106" i="82"/>
  <c r="H105" i="82"/>
  <c r="D105" i="82"/>
  <c r="H104" i="82"/>
  <c r="D104" i="82"/>
  <c r="H103" i="82"/>
  <c r="D103" i="82"/>
  <c r="H102" i="82"/>
  <c r="D102" i="82"/>
  <c r="H101" i="82"/>
  <c r="D101" i="82"/>
  <c r="H100" i="82"/>
  <c r="D100" i="82"/>
  <c r="H99" i="82"/>
  <c r="D99" i="82"/>
  <c r="H98" i="82"/>
  <c r="D98" i="82"/>
  <c r="H97" i="82"/>
  <c r="D97" i="82"/>
  <c r="H96" i="82"/>
  <c r="D96" i="82"/>
  <c r="H95" i="82"/>
  <c r="D95" i="82"/>
  <c r="H94" i="82"/>
  <c r="D94" i="82"/>
  <c r="H93" i="82"/>
  <c r="D93" i="82"/>
  <c r="H92" i="82"/>
  <c r="D92" i="82"/>
  <c r="H91" i="82"/>
  <c r="D91" i="82"/>
  <c r="H90" i="82"/>
  <c r="D90" i="82"/>
  <c r="H89" i="82"/>
  <c r="D89" i="82"/>
  <c r="H88" i="82"/>
  <c r="D88" i="82"/>
  <c r="H87" i="82"/>
  <c r="D87" i="82"/>
  <c r="H86" i="82"/>
  <c r="D86" i="82"/>
  <c r="H85" i="82"/>
  <c r="D85" i="82"/>
  <c r="H84" i="82"/>
  <c r="D84" i="82"/>
  <c r="H83" i="82"/>
  <c r="D83" i="82"/>
  <c r="H82" i="82"/>
  <c r="D82" i="82"/>
  <c r="H81" i="82"/>
  <c r="D81" i="82"/>
  <c r="H80" i="82"/>
  <c r="D80" i="82"/>
  <c r="H79" i="82"/>
  <c r="D79" i="82"/>
  <c r="H78" i="82"/>
  <c r="D78" i="82"/>
  <c r="H77" i="82"/>
  <c r="D77" i="82"/>
  <c r="H76" i="82"/>
  <c r="D76" i="82"/>
  <c r="H75" i="82"/>
  <c r="D75" i="82"/>
  <c r="H74" i="82"/>
  <c r="D74" i="82"/>
  <c r="H73" i="82"/>
  <c r="D73" i="82"/>
  <c r="H72" i="82"/>
  <c r="D72" i="82"/>
  <c r="H71" i="82"/>
  <c r="D71" i="82"/>
  <c r="H70" i="82"/>
  <c r="D70" i="82"/>
  <c r="H69" i="82"/>
  <c r="D69" i="82"/>
  <c r="H68" i="82"/>
  <c r="D68" i="82"/>
  <c r="H67" i="82"/>
  <c r="D67" i="82"/>
  <c r="H66" i="82"/>
  <c r="D66" i="82"/>
  <c r="H65" i="82"/>
  <c r="D65" i="82"/>
  <c r="H64" i="82"/>
  <c r="D64" i="82"/>
  <c r="H63" i="82"/>
  <c r="D63" i="82"/>
  <c r="H62" i="82"/>
  <c r="D62" i="82"/>
  <c r="H61" i="82"/>
  <c r="D61" i="82"/>
  <c r="H60" i="82"/>
  <c r="D60" i="82"/>
  <c r="H59" i="82"/>
  <c r="D59" i="82"/>
  <c r="H58" i="82"/>
  <c r="D58" i="82"/>
  <c r="H57" i="82"/>
  <c r="D57" i="82"/>
  <c r="H56" i="82"/>
  <c r="D56" i="82"/>
  <c r="H55" i="82"/>
  <c r="D55" i="82"/>
  <c r="H54" i="82"/>
  <c r="D54" i="82"/>
  <c r="H53" i="82"/>
  <c r="D53" i="82"/>
  <c r="H52" i="82"/>
  <c r="D52" i="82"/>
  <c r="H51" i="82"/>
  <c r="D51" i="82"/>
  <c r="H50" i="82"/>
  <c r="D50" i="82"/>
  <c r="H49" i="82"/>
  <c r="D49" i="82"/>
  <c r="H48" i="82"/>
  <c r="D48" i="82"/>
  <c r="H47" i="82"/>
  <c r="D47" i="82"/>
  <c r="H46" i="82"/>
  <c r="D46" i="82"/>
  <c r="H45" i="82"/>
  <c r="D45" i="82"/>
  <c r="H44" i="82"/>
  <c r="D44" i="82"/>
  <c r="H43" i="82"/>
  <c r="D43" i="82"/>
  <c r="H42" i="82"/>
  <c r="D42" i="82"/>
  <c r="H41" i="82"/>
  <c r="D41" i="82"/>
  <c r="H40" i="82"/>
  <c r="D40" i="82"/>
  <c r="H39" i="82"/>
  <c r="D39" i="82"/>
  <c r="H38" i="82"/>
  <c r="D38" i="82"/>
  <c r="H37" i="82"/>
  <c r="D37" i="82"/>
  <c r="H36" i="82"/>
  <c r="D36" i="82"/>
  <c r="H35" i="82"/>
  <c r="D35" i="82"/>
  <c r="H34" i="82"/>
  <c r="D34" i="82"/>
  <c r="H33" i="82"/>
  <c r="D33" i="82"/>
  <c r="H32" i="82"/>
  <c r="D32" i="82"/>
  <c r="H31" i="82"/>
  <c r="D31" i="82"/>
  <c r="H30" i="82"/>
  <c r="D30" i="82"/>
  <c r="H29" i="82"/>
  <c r="D29" i="82"/>
  <c r="H28" i="82"/>
  <c r="D28" i="82"/>
  <c r="H27" i="82"/>
  <c r="D27" i="82"/>
  <c r="H26" i="82"/>
  <c r="D26" i="82"/>
  <c r="H25" i="82"/>
  <c r="D25" i="82"/>
  <c r="H24" i="82"/>
  <c r="D24" i="82"/>
  <c r="H23" i="82"/>
  <c r="D23" i="82"/>
  <c r="H22" i="82"/>
  <c r="D22" i="82"/>
  <c r="H21" i="82"/>
  <c r="D21" i="82"/>
  <c r="H20" i="82"/>
  <c r="D20" i="82"/>
  <c r="H19" i="82"/>
  <c r="D19" i="82"/>
  <c r="H18" i="82"/>
  <c r="D18" i="82"/>
  <c r="J16" i="78"/>
  <c r="J9" i="78" s="1"/>
  <c r="O22" i="81"/>
  <c r="L13" i="82" s="1"/>
  <c r="O21" i="81"/>
  <c r="L12" i="82" s="1"/>
  <c r="L14" i="82" s="1"/>
  <c r="Z4" i="81"/>
  <c r="O23" i="81" l="1"/>
  <c r="O22" i="80"/>
  <c r="J13" i="82" s="1"/>
  <c r="O21" i="80"/>
  <c r="J12" i="82" s="1"/>
  <c r="J14" i="82" s="1"/>
  <c r="Z4" i="80"/>
  <c r="O23" i="80" l="1"/>
  <c r="Z4" i="79"/>
  <c r="O13" i="78"/>
  <c r="T13" i="78" l="1"/>
  <c r="E11" i="82" s="1"/>
  <c r="O14" i="78"/>
  <c r="O16" i="78" s="1"/>
  <c r="O15" i="78"/>
  <c r="T15" i="78" l="1"/>
  <c r="T14" i="78"/>
  <c r="Z4" i="78"/>
  <c r="E12" i="82" l="1"/>
  <c r="E13" i="82"/>
  <c r="R13" i="82" s="1"/>
  <c r="T16" i="78"/>
  <c r="R11" i="82"/>
  <c r="E14" i="82" l="1"/>
  <c r="R12" i="82"/>
  <c r="R14" i="82" s="1"/>
  <c r="AU13" i="51" l="1"/>
  <c r="AV13" i="51" s="1"/>
  <c r="K5" i="51"/>
  <c r="AB5" i="51"/>
  <c r="K7" i="51"/>
  <c r="AU238" i="51"/>
  <c r="L8" i="54" l="1"/>
  <c r="I8" i="54"/>
  <c r="E8" i="54"/>
  <c r="O8" i="54" l="1"/>
  <c r="U8" i="54" s="1"/>
  <c r="L10" i="54"/>
  <c r="L9" i="54"/>
  <c r="I10" i="54"/>
  <c r="I9" i="54"/>
  <c r="E9" i="54"/>
  <c r="O9" i="54" l="1"/>
  <c r="U9" i="54" s="1"/>
  <c r="O10" i="54"/>
  <c r="E10" i="54"/>
  <c r="O11" i="54" l="1"/>
  <c r="E11" i="54"/>
  <c r="U10" i="54"/>
  <c r="U11" i="54" s="1"/>
  <c r="L11" i="54"/>
  <c r="H15" i="54" l="1"/>
  <c r="T17" i="3" l="1"/>
  <c r="AL25" i="3"/>
  <c r="AL26" i="3" l="1"/>
  <c r="I9" i="3"/>
  <c r="AU21" i="3"/>
  <c r="AO17" i="3"/>
  <c r="AO18" i="3" s="1"/>
  <c r="AV17" i="3" l="1"/>
  <c r="AU25" i="3" l="1"/>
  <c r="T25" i="3" s="1"/>
  <c r="AU231" i="51" l="1"/>
  <c r="AV231" i="51" s="1"/>
  <c r="AU232" i="51"/>
  <c r="AV232" i="51" s="1"/>
  <c r="AU233" i="51"/>
  <c r="AV233" i="51" s="1"/>
  <c r="AU234" i="51"/>
  <c r="AV234" i="51" s="1"/>
  <c r="AU235" i="51"/>
  <c r="AV235" i="51" s="1"/>
  <c r="AU236" i="51"/>
  <c r="AV236" i="51" s="1"/>
  <c r="AU237" i="51"/>
  <c r="AV237" i="51" s="1"/>
  <c r="AV238" i="51"/>
  <c r="AU239" i="51"/>
  <c r="AV239" i="51" s="1"/>
  <c r="AU240" i="51"/>
  <c r="AV240" i="51" s="1"/>
  <c r="AU241" i="51"/>
  <c r="AV241" i="51" s="1"/>
  <c r="AU242" i="51"/>
  <c r="AV242" i="51" s="1"/>
  <c r="H16" i="54" l="1"/>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5" i="54"/>
  <c r="H66" i="54"/>
  <c r="H67" i="54"/>
  <c r="H68"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D17" i="54"/>
  <c r="D18" i="54"/>
  <c r="D19" i="54"/>
  <c r="D20" i="54"/>
  <c r="D21" i="54"/>
  <c r="D22" i="54"/>
  <c r="D23" i="54"/>
  <c r="D24" i="54"/>
  <c r="D25" i="54"/>
  <c r="D26" i="54"/>
  <c r="D27" i="54"/>
  <c r="D28" i="54"/>
  <c r="D29" i="54"/>
  <c r="D30" i="54"/>
  <c r="D31" i="54"/>
  <c r="D32" i="54"/>
  <c r="D33" i="54"/>
  <c r="D34" i="54"/>
  <c r="D35" i="54"/>
  <c r="D36" i="54"/>
  <c r="D37" i="54"/>
  <c r="D38" i="54"/>
  <c r="D39" i="54"/>
  <c r="D40" i="54"/>
  <c r="D41" i="54"/>
  <c r="D42" i="54"/>
  <c r="D43" i="54"/>
  <c r="D44" i="54"/>
  <c r="D45" i="54"/>
  <c r="D46" i="54"/>
  <c r="D47" i="54"/>
  <c r="D48" i="54"/>
  <c r="D49" i="54"/>
  <c r="D50" i="54"/>
  <c r="D51" i="54"/>
  <c r="D52" i="54"/>
  <c r="D53" i="54"/>
  <c r="D54" i="54"/>
  <c r="D55" i="54"/>
  <c r="D56" i="54"/>
  <c r="D57" i="54"/>
  <c r="D58" i="54"/>
  <c r="D59" i="54"/>
  <c r="D60" i="54"/>
  <c r="D61" i="54"/>
  <c r="D62" i="54"/>
  <c r="D63" i="54"/>
  <c r="D64" i="54"/>
  <c r="D65" i="54"/>
  <c r="D66" i="54"/>
  <c r="D67" i="54"/>
  <c r="D68" i="54"/>
  <c r="D69" i="54"/>
  <c r="D70" i="54"/>
  <c r="D71" i="54"/>
  <c r="D72" i="54"/>
  <c r="D73" i="54"/>
  <c r="D74" i="54"/>
  <c r="D75" i="54"/>
  <c r="D76" i="54"/>
  <c r="D77" i="54"/>
  <c r="D78" i="54"/>
  <c r="D79" i="54"/>
  <c r="D80" i="54"/>
  <c r="D81" i="54"/>
  <c r="D82" i="54"/>
  <c r="D83" i="54"/>
  <c r="D84" i="54"/>
  <c r="D85" i="54"/>
  <c r="D86" i="54"/>
  <c r="D87" i="54"/>
  <c r="D88" i="54"/>
  <c r="D89" i="54"/>
  <c r="D90" i="54"/>
  <c r="D91" i="54"/>
  <c r="D92" i="54"/>
  <c r="D93" i="54"/>
  <c r="D94" i="54"/>
  <c r="D95" i="54"/>
  <c r="D96" i="54"/>
  <c r="D97" i="54"/>
  <c r="D98" i="54"/>
  <c r="D99" i="54"/>
  <c r="D100" i="54"/>
  <c r="D101" i="54"/>
  <c r="D102" i="54"/>
  <c r="D103" i="54"/>
  <c r="D104" i="54"/>
  <c r="D105" i="54"/>
  <c r="D106" i="54"/>
  <c r="D107" i="54"/>
  <c r="D108" i="54"/>
  <c r="D109" i="54"/>
  <c r="D110" i="54"/>
  <c r="D111" i="54"/>
  <c r="D112" i="54"/>
  <c r="D113" i="54"/>
  <c r="D114" i="54"/>
  <c r="D115" i="54"/>
  <c r="D116" i="54"/>
  <c r="D117" i="54"/>
  <c r="D118" i="54"/>
  <c r="D119" i="54"/>
  <c r="D120" i="54"/>
  <c r="D121" i="54"/>
  <c r="D122" i="54"/>
  <c r="D123" i="54"/>
  <c r="D124" i="54"/>
  <c r="D125" i="54"/>
  <c r="D126" i="54"/>
  <c r="D127" i="54"/>
  <c r="D128" i="54"/>
  <c r="D129" i="54"/>
  <c r="D130" i="54"/>
  <c r="D131" i="54"/>
  <c r="D132" i="54"/>
  <c r="D133" i="54"/>
  <c r="D134" i="54"/>
  <c r="D135" i="54"/>
  <c r="D136" i="54"/>
  <c r="D137" i="54"/>
  <c r="D138" i="54"/>
  <c r="D139" i="54"/>
  <c r="D140" i="54"/>
  <c r="D141" i="54"/>
  <c r="D142" i="54"/>
  <c r="D143" i="54"/>
  <c r="D144" i="54"/>
  <c r="D145" i="54"/>
  <c r="D146" i="54"/>
  <c r="D147" i="54"/>
  <c r="D148" i="54"/>
  <c r="D149" i="54"/>
  <c r="D150" i="54"/>
  <c r="D151" i="54"/>
  <c r="D152" i="54"/>
  <c r="D153" i="54"/>
  <c r="D154" i="54"/>
  <c r="D155" i="54"/>
  <c r="D156" i="54"/>
  <c r="D157" i="54"/>
  <c r="D158" i="54"/>
  <c r="D159" i="54"/>
  <c r="D160" i="54"/>
  <c r="D161" i="54"/>
  <c r="D162" i="54"/>
  <c r="D163" i="54"/>
  <c r="D164" i="54"/>
  <c r="D165" i="54"/>
  <c r="D166" i="54"/>
  <c r="D167" i="54"/>
  <c r="D168" i="54"/>
  <c r="D169" i="54"/>
  <c r="D170" i="54"/>
  <c r="D171" i="54"/>
  <c r="D172" i="54"/>
  <c r="D173" i="54"/>
  <c r="D174" i="54"/>
  <c r="D175" i="54"/>
  <c r="D176" i="54"/>
  <c r="D177" i="54"/>
  <c r="D178" i="54"/>
  <c r="D179" i="54"/>
  <c r="D180" i="54"/>
  <c r="D181" i="54"/>
  <c r="D182" i="54"/>
  <c r="D183" i="54"/>
  <c r="D184" i="54"/>
  <c r="D185" i="54"/>
  <c r="D186" i="54"/>
  <c r="D187" i="54"/>
  <c r="D188" i="54"/>
  <c r="D189" i="54"/>
  <c r="D190" i="54"/>
  <c r="D191" i="54"/>
  <c r="D192" i="54"/>
  <c r="D193" i="54"/>
  <c r="D194" i="54"/>
  <c r="D195" i="54"/>
  <c r="D196" i="54"/>
  <c r="D197" i="54"/>
  <c r="D198" i="54"/>
  <c r="D199" i="54"/>
  <c r="D200" i="54"/>
  <c r="D201" i="54"/>
  <c r="D202" i="54"/>
  <c r="D203" i="54"/>
  <c r="D204" i="54"/>
  <c r="D205" i="54"/>
  <c r="D206" i="54"/>
  <c r="D207" i="54"/>
  <c r="D208" i="54"/>
  <c r="D209" i="54"/>
  <c r="D210" i="54"/>
  <c r="D211" i="54"/>
  <c r="D212" i="54"/>
  <c r="D213" i="54"/>
  <c r="D214" i="54"/>
  <c r="D215" i="54"/>
  <c r="D216" i="54"/>
  <c r="D217" i="54"/>
  <c r="D218" i="54"/>
  <c r="D219" i="54"/>
  <c r="D220" i="54"/>
  <c r="D221" i="54"/>
  <c r="D222" i="54"/>
  <c r="D223" i="54"/>
  <c r="D224" i="54"/>
  <c r="D225" i="54"/>
  <c r="D226" i="54"/>
  <c r="D227" i="54"/>
  <c r="D228" i="54"/>
  <c r="D229" i="54"/>
  <c r="D230" i="54"/>
  <c r="D231" i="54"/>
  <c r="D232" i="54"/>
  <c r="D233" i="54"/>
  <c r="D234" i="54"/>
  <c r="D235" i="54"/>
  <c r="D236" i="54"/>
  <c r="D237" i="54"/>
  <c r="D238" i="54"/>
  <c r="D239" i="54"/>
  <c r="D240" i="54"/>
  <c r="D241" i="54"/>
  <c r="D242" i="54"/>
  <c r="D243" i="54"/>
  <c r="D244" i="54"/>
  <c r="D16" i="54"/>
  <c r="D15" i="54"/>
  <c r="AE12" i="3" l="1"/>
  <c r="I12" i="3"/>
  <c r="AU14" i="51"/>
  <c r="AV14" i="51" s="1"/>
  <c r="AU15" i="51"/>
  <c r="AV15" i="51" s="1"/>
  <c r="AU16" i="51"/>
  <c r="AV16" i="51" s="1"/>
  <c r="AU17" i="51"/>
  <c r="AV17" i="51" s="1"/>
  <c r="AU18" i="51"/>
  <c r="AV18" i="51" s="1"/>
  <c r="AU19" i="51"/>
  <c r="AV19" i="51" s="1"/>
  <c r="AU20" i="51"/>
  <c r="AV20" i="51" s="1"/>
  <c r="AU21" i="51"/>
  <c r="AV21" i="51" s="1"/>
  <c r="AU22" i="51"/>
  <c r="AV22" i="51" s="1"/>
  <c r="AU23" i="51"/>
  <c r="AV23" i="51" s="1"/>
  <c r="AU24" i="51"/>
  <c r="AV24" i="51" s="1"/>
  <c r="AU25" i="51"/>
  <c r="AV25" i="51" s="1"/>
  <c r="AU26" i="51"/>
  <c r="AV26" i="51" s="1"/>
  <c r="AU27" i="51"/>
  <c r="AV27" i="51" s="1"/>
  <c r="AU28" i="51"/>
  <c r="AV28" i="51" s="1"/>
  <c r="AU29" i="51"/>
  <c r="AV29" i="51" s="1"/>
  <c r="AU30" i="51"/>
  <c r="AV30" i="51" s="1"/>
  <c r="AU31" i="51"/>
  <c r="AV31" i="51" s="1"/>
  <c r="AU32" i="51"/>
  <c r="AV32" i="51" s="1"/>
  <c r="AU33" i="51"/>
  <c r="AV33" i="51" s="1"/>
  <c r="AU34" i="51"/>
  <c r="AV34" i="51" s="1"/>
  <c r="AU35" i="51"/>
  <c r="AV35" i="51" s="1"/>
  <c r="AU36" i="51"/>
  <c r="AV36" i="51" s="1"/>
  <c r="AU37" i="51"/>
  <c r="AV37" i="51" s="1"/>
  <c r="AU38" i="51"/>
  <c r="AV38" i="51" s="1"/>
  <c r="AU39" i="51"/>
  <c r="AV39" i="51" s="1"/>
  <c r="AU40" i="51"/>
  <c r="AV40" i="51" s="1"/>
  <c r="AU41" i="51"/>
  <c r="AV41" i="51" s="1"/>
  <c r="AU42" i="51"/>
  <c r="AV42" i="51" s="1"/>
  <c r="AU43" i="51"/>
  <c r="AV43" i="51" s="1"/>
  <c r="AU44" i="51"/>
  <c r="AV44" i="51" s="1"/>
  <c r="AU45" i="51"/>
  <c r="AV45" i="51" s="1"/>
  <c r="AU46" i="51"/>
  <c r="AV46" i="51" s="1"/>
  <c r="AU47" i="51"/>
  <c r="AV47" i="51" s="1"/>
  <c r="AU48" i="51"/>
  <c r="AV48" i="51" s="1"/>
  <c r="AU49" i="51"/>
  <c r="AV49" i="51" s="1"/>
  <c r="AU50" i="51"/>
  <c r="AV50" i="51" s="1"/>
  <c r="AU51" i="51"/>
  <c r="AV51" i="51" s="1"/>
  <c r="AU52" i="51"/>
  <c r="AV52" i="51" s="1"/>
  <c r="AU53" i="51"/>
  <c r="AV53" i="51" s="1"/>
  <c r="AU54" i="51"/>
  <c r="AV54" i="51" s="1"/>
  <c r="AU55" i="51"/>
  <c r="AV55" i="51" s="1"/>
  <c r="AU56" i="51"/>
  <c r="AV56" i="51" s="1"/>
  <c r="AU57" i="51"/>
  <c r="AV57" i="51" s="1"/>
  <c r="AU58" i="51"/>
  <c r="AV58" i="51" s="1"/>
  <c r="AU59" i="51"/>
  <c r="AV59" i="51" s="1"/>
  <c r="AU60" i="51"/>
  <c r="AV60" i="51" s="1"/>
  <c r="AU61" i="51"/>
  <c r="AV61" i="51" s="1"/>
  <c r="AU62" i="51"/>
  <c r="AV62" i="51" s="1"/>
  <c r="AU63" i="51"/>
  <c r="AV63" i="51" s="1"/>
  <c r="AU64" i="51"/>
  <c r="AV64" i="51" s="1"/>
  <c r="AU65" i="51"/>
  <c r="AV65" i="51" s="1"/>
  <c r="AU66" i="51"/>
  <c r="AV66" i="51" s="1"/>
  <c r="AU67" i="51"/>
  <c r="AV67" i="51" s="1"/>
  <c r="AU68" i="51"/>
  <c r="AV68" i="51" s="1"/>
  <c r="AU69" i="51"/>
  <c r="AV69" i="51" s="1"/>
  <c r="AU70" i="51"/>
  <c r="AV70" i="51" s="1"/>
  <c r="AU71" i="51"/>
  <c r="AV71" i="51" s="1"/>
  <c r="AU72" i="51"/>
  <c r="AV72" i="51" s="1"/>
  <c r="AU73" i="51"/>
  <c r="AV73" i="51" s="1"/>
  <c r="AU74" i="51"/>
  <c r="AV74" i="51" s="1"/>
  <c r="AU75" i="51"/>
  <c r="AV75" i="51" s="1"/>
  <c r="AU76" i="51"/>
  <c r="AV76" i="51" s="1"/>
  <c r="AU77" i="51"/>
  <c r="AV77" i="51" s="1"/>
  <c r="AU78" i="51"/>
  <c r="AV78" i="51" s="1"/>
  <c r="AU79" i="51"/>
  <c r="AV79" i="51" s="1"/>
  <c r="AU80" i="51"/>
  <c r="AV80" i="51" s="1"/>
  <c r="AU81" i="51"/>
  <c r="AV81" i="51" s="1"/>
  <c r="AU82" i="51"/>
  <c r="AV82" i="51" s="1"/>
  <c r="AU83" i="51"/>
  <c r="AV83" i="51" s="1"/>
  <c r="AU84" i="51"/>
  <c r="AV84" i="51" s="1"/>
  <c r="AU85" i="51"/>
  <c r="AV85" i="51" s="1"/>
  <c r="AU86" i="51"/>
  <c r="AV86" i="51" s="1"/>
  <c r="AU87" i="51"/>
  <c r="AV87" i="51" s="1"/>
  <c r="AU88" i="51"/>
  <c r="AV88" i="51" s="1"/>
  <c r="AU89" i="51"/>
  <c r="AV89" i="51" s="1"/>
  <c r="AU90" i="51"/>
  <c r="AV90" i="51" s="1"/>
  <c r="AU91" i="51"/>
  <c r="AV91" i="51" s="1"/>
  <c r="AU92" i="51"/>
  <c r="AV92" i="51" s="1"/>
  <c r="AU93" i="51"/>
  <c r="AV93" i="51" s="1"/>
  <c r="AU94" i="51"/>
  <c r="AV94" i="51" s="1"/>
  <c r="AU95" i="51"/>
  <c r="AV95" i="51" s="1"/>
  <c r="AU96" i="51"/>
  <c r="AV96" i="51" s="1"/>
  <c r="AU97" i="51"/>
  <c r="AV97" i="51" s="1"/>
  <c r="AU98" i="51"/>
  <c r="AV98" i="51" s="1"/>
  <c r="AU99" i="51"/>
  <c r="AV99" i="51" s="1"/>
  <c r="AU100" i="51"/>
  <c r="AV100" i="51" s="1"/>
  <c r="AU101" i="51"/>
  <c r="AV101" i="51" s="1"/>
  <c r="AU102" i="51"/>
  <c r="AV102" i="51" s="1"/>
  <c r="AU103" i="51"/>
  <c r="AV103" i="51" s="1"/>
  <c r="AU104" i="51"/>
  <c r="AV104" i="51" s="1"/>
  <c r="AU105" i="51"/>
  <c r="AV105" i="51" s="1"/>
  <c r="AU106" i="51"/>
  <c r="AV106" i="51" s="1"/>
  <c r="AU107" i="51"/>
  <c r="AV107" i="51" s="1"/>
  <c r="AU108" i="51"/>
  <c r="AV108" i="51" s="1"/>
  <c r="AU109" i="51"/>
  <c r="AV109" i="51" s="1"/>
  <c r="AU110" i="51"/>
  <c r="AV110" i="51" s="1"/>
  <c r="AU111" i="51"/>
  <c r="AV111" i="51" s="1"/>
  <c r="AU112" i="51"/>
  <c r="AV112" i="51" s="1"/>
  <c r="AU113" i="51"/>
  <c r="AV113" i="51" s="1"/>
  <c r="AU114" i="51"/>
  <c r="AV114" i="51" s="1"/>
  <c r="AU115" i="51"/>
  <c r="AV115" i="51" s="1"/>
  <c r="AU116" i="51"/>
  <c r="AV116" i="51" s="1"/>
  <c r="AU117" i="51"/>
  <c r="AV117" i="51" s="1"/>
  <c r="AU118" i="51"/>
  <c r="AV118" i="51" s="1"/>
  <c r="AU119" i="51"/>
  <c r="AV119" i="51" s="1"/>
  <c r="AU120" i="51"/>
  <c r="AV120" i="51" s="1"/>
  <c r="AU121" i="51"/>
  <c r="AV121" i="51" s="1"/>
  <c r="AU122" i="51"/>
  <c r="AV122" i="51" s="1"/>
  <c r="AU123" i="51"/>
  <c r="AV123" i="51" s="1"/>
  <c r="AU124" i="51"/>
  <c r="AV124" i="51" s="1"/>
  <c r="AU125" i="51"/>
  <c r="AV125" i="51" s="1"/>
  <c r="AU126" i="51"/>
  <c r="AV126" i="51" s="1"/>
  <c r="AU127" i="51"/>
  <c r="AV127" i="51" s="1"/>
  <c r="AU128" i="51"/>
  <c r="AV128" i="51" s="1"/>
  <c r="AU129" i="51"/>
  <c r="AV129" i="51" s="1"/>
  <c r="AU130" i="51"/>
  <c r="AV130" i="51" s="1"/>
  <c r="AU131" i="51"/>
  <c r="AV131" i="51" s="1"/>
  <c r="AU132" i="51"/>
  <c r="AV132" i="51" s="1"/>
  <c r="AU133" i="51"/>
  <c r="AV133" i="51" s="1"/>
  <c r="AU134" i="51"/>
  <c r="AV134" i="51" s="1"/>
  <c r="AU135" i="51"/>
  <c r="AV135" i="51" s="1"/>
  <c r="AU136" i="51"/>
  <c r="AV136" i="51" s="1"/>
  <c r="AU137" i="51"/>
  <c r="AV137" i="51" s="1"/>
  <c r="AU138" i="51"/>
  <c r="AV138" i="51" s="1"/>
  <c r="AU139" i="51"/>
  <c r="AV139" i="51" s="1"/>
  <c r="AU140" i="51"/>
  <c r="AV140" i="51" s="1"/>
  <c r="AU141" i="51"/>
  <c r="AV141" i="51" s="1"/>
  <c r="AU142" i="51"/>
  <c r="AV142" i="51" s="1"/>
  <c r="AU143" i="51"/>
  <c r="AV143" i="51" s="1"/>
  <c r="AU144" i="51"/>
  <c r="AV144" i="51" s="1"/>
  <c r="AU145" i="51"/>
  <c r="AV145" i="51" s="1"/>
  <c r="AU146" i="51"/>
  <c r="AV146" i="51" s="1"/>
  <c r="AU147" i="51"/>
  <c r="AV147" i="51" s="1"/>
  <c r="AU148" i="51"/>
  <c r="AV148" i="51" s="1"/>
  <c r="AU149" i="51"/>
  <c r="AV149" i="51" s="1"/>
  <c r="AU150" i="51"/>
  <c r="AV150" i="51" s="1"/>
  <c r="AU151" i="51"/>
  <c r="AV151" i="51" s="1"/>
  <c r="AU152" i="51"/>
  <c r="AV152" i="51" s="1"/>
  <c r="AU153" i="51"/>
  <c r="AV153" i="51" s="1"/>
  <c r="AU154" i="51"/>
  <c r="AV154" i="51" s="1"/>
  <c r="AU155" i="51"/>
  <c r="AV155" i="51" s="1"/>
  <c r="AU156" i="51"/>
  <c r="AV156" i="51" s="1"/>
  <c r="AU157" i="51"/>
  <c r="AV157" i="51" s="1"/>
  <c r="AU158" i="51"/>
  <c r="AV158" i="51" s="1"/>
  <c r="AU159" i="51"/>
  <c r="AV159" i="51" s="1"/>
  <c r="AU160" i="51"/>
  <c r="AV160" i="51" s="1"/>
  <c r="AU161" i="51"/>
  <c r="AV161" i="51" s="1"/>
  <c r="AU162" i="51"/>
  <c r="AV162" i="51" s="1"/>
  <c r="AU163" i="51"/>
  <c r="AV163" i="51" s="1"/>
  <c r="AU164" i="51"/>
  <c r="AV164" i="51" s="1"/>
  <c r="AU165" i="51"/>
  <c r="AV165" i="51" s="1"/>
  <c r="AU166" i="51"/>
  <c r="AV166" i="51" s="1"/>
  <c r="AU167" i="51"/>
  <c r="AV167" i="51" s="1"/>
  <c r="AU168" i="51"/>
  <c r="AV168" i="51" s="1"/>
  <c r="AU169" i="51"/>
  <c r="AV169" i="51" s="1"/>
  <c r="AU170" i="51"/>
  <c r="AV170" i="51" s="1"/>
  <c r="AU171" i="51"/>
  <c r="AV171" i="51" s="1"/>
  <c r="AU172" i="51"/>
  <c r="AV172" i="51" s="1"/>
  <c r="AU173" i="51"/>
  <c r="AV173" i="51" s="1"/>
  <c r="AU174" i="51"/>
  <c r="AV174" i="51" s="1"/>
  <c r="AU175" i="51"/>
  <c r="AV175" i="51" s="1"/>
  <c r="AU176" i="51"/>
  <c r="AV176" i="51" s="1"/>
  <c r="AU177" i="51"/>
  <c r="AV177" i="51" s="1"/>
  <c r="AU178" i="51"/>
  <c r="AV178" i="51" s="1"/>
  <c r="AU179" i="51"/>
  <c r="AV179" i="51" s="1"/>
  <c r="AU180" i="51"/>
  <c r="AV180" i="51" s="1"/>
  <c r="AU181" i="51"/>
  <c r="AV181" i="51" s="1"/>
  <c r="AU182" i="51"/>
  <c r="AV182" i="51" s="1"/>
  <c r="AU183" i="51"/>
  <c r="AV183" i="51" s="1"/>
  <c r="AU184" i="51"/>
  <c r="AV184" i="51" s="1"/>
  <c r="AU185" i="51"/>
  <c r="AV185" i="51" s="1"/>
  <c r="AU186" i="51"/>
  <c r="AV186" i="51" s="1"/>
  <c r="AU187" i="51"/>
  <c r="AV187" i="51" s="1"/>
  <c r="AU188" i="51"/>
  <c r="AV188" i="51" s="1"/>
  <c r="AU189" i="51"/>
  <c r="AV189" i="51" s="1"/>
  <c r="AU190" i="51"/>
  <c r="AV190" i="51" s="1"/>
  <c r="AU191" i="51"/>
  <c r="AV191" i="51" s="1"/>
  <c r="AU192" i="51"/>
  <c r="AV192" i="51" s="1"/>
  <c r="AU193" i="51"/>
  <c r="AV193" i="51" s="1"/>
  <c r="AU194" i="51"/>
  <c r="AV194" i="51" s="1"/>
  <c r="AU195" i="51"/>
  <c r="AV195" i="51" s="1"/>
  <c r="AU196" i="51"/>
  <c r="AV196" i="51" s="1"/>
  <c r="AU197" i="51"/>
  <c r="AV197" i="51" s="1"/>
  <c r="AU198" i="51"/>
  <c r="AV198" i="51" s="1"/>
  <c r="AU199" i="51"/>
  <c r="AV199" i="51" s="1"/>
  <c r="AU200" i="51"/>
  <c r="AV200" i="51" s="1"/>
  <c r="AU201" i="51"/>
  <c r="AV201" i="51" s="1"/>
  <c r="AU202" i="51"/>
  <c r="AV202" i="51" s="1"/>
  <c r="AU203" i="51"/>
  <c r="AV203" i="51" s="1"/>
  <c r="AU204" i="51"/>
  <c r="AV204" i="51" s="1"/>
  <c r="AU205" i="51"/>
  <c r="AV205" i="51" s="1"/>
  <c r="AU206" i="51"/>
  <c r="AV206" i="51" s="1"/>
  <c r="AU207" i="51"/>
  <c r="AV207" i="51" s="1"/>
  <c r="AU208" i="51"/>
  <c r="AV208" i="51" s="1"/>
  <c r="AU209" i="51"/>
  <c r="AV209" i="51" s="1"/>
  <c r="AU210" i="51"/>
  <c r="AV210" i="51" s="1"/>
  <c r="AU211" i="51"/>
  <c r="AV211" i="51" s="1"/>
  <c r="AU212" i="51"/>
  <c r="AV212" i="51" s="1"/>
  <c r="AU213" i="51"/>
  <c r="AV213" i="51" s="1"/>
  <c r="AU214" i="51"/>
  <c r="AV214" i="51" s="1"/>
  <c r="AU215" i="51"/>
  <c r="AV215" i="51" s="1"/>
  <c r="AU216" i="51"/>
  <c r="AV216" i="51" s="1"/>
  <c r="AU217" i="51"/>
  <c r="AV217" i="51" s="1"/>
  <c r="AU218" i="51"/>
  <c r="AV218" i="51" s="1"/>
  <c r="AU219" i="51"/>
  <c r="AV219" i="51" s="1"/>
  <c r="AU220" i="51"/>
  <c r="AV220" i="51" s="1"/>
  <c r="AU221" i="51"/>
  <c r="AV221" i="51" s="1"/>
  <c r="AU222" i="51"/>
  <c r="AV222" i="51" s="1"/>
  <c r="AU223" i="51"/>
  <c r="AV223" i="51" s="1"/>
  <c r="AU224" i="51"/>
  <c r="AV224" i="51" s="1"/>
  <c r="AU225" i="51"/>
  <c r="AV225" i="51" s="1"/>
  <c r="AU226" i="51"/>
  <c r="AV226" i="51" s="1"/>
  <c r="AU227" i="51"/>
  <c r="AV227" i="51" s="1"/>
  <c r="AU228" i="51"/>
  <c r="AV228" i="51" s="1"/>
  <c r="AU229" i="51"/>
  <c r="AV229" i="51" s="1"/>
  <c r="AU230" i="51"/>
  <c r="AV230" i="51" s="1"/>
  <c r="I11" i="54" l="1"/>
  <c r="I6" i="3" l="1"/>
  <c r="AI6" i="3" l="1"/>
  <c r="AE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5" authorId="0" shapeId="0" xr:uid="{B48D5B61-8560-4E4E-A3C9-FC30E169FD54}">
      <text>
        <r>
          <rPr>
            <b/>
            <sz val="9"/>
            <color indexed="81"/>
            <rFont val="MS P ゴシック"/>
            <family val="3"/>
            <charset val="128"/>
          </rPr>
          <t>蓄電システムを導入する住戸にのみ入力を行う</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1" authorId="0" shapeId="0" xr:uid="{0D3900FB-807F-464D-86A2-7838E42E47DD}">
      <text>
        <r>
          <rPr>
            <b/>
            <sz val="9"/>
            <color indexed="81"/>
            <rFont val="MS P ゴシック"/>
            <family val="3"/>
            <charset val="128"/>
          </rPr>
          <t>V2H充電設備（充放電設備）・
EV充電設備を共用部に導入する場合は入力を行う</t>
        </r>
      </text>
    </comment>
    <comment ref="J18" authorId="0" shapeId="0" xr:uid="{8EF0FEFD-3DF7-4E53-8C55-2B8C1B917BA2}">
      <text>
        <r>
          <rPr>
            <b/>
            <sz val="9"/>
            <color indexed="81"/>
            <rFont val="MS P ゴシック"/>
            <family val="3"/>
            <charset val="128"/>
          </rPr>
          <t>地中熱ヒートポンプ・システムを導入する住戸にのみ
入力を行う</t>
        </r>
      </text>
    </comment>
    <comment ref="O18" authorId="0" shapeId="0" xr:uid="{01085E73-7BAD-4C90-ACFB-782294BC8C2D}">
      <text>
        <r>
          <rPr>
            <b/>
            <sz val="9"/>
            <color indexed="81"/>
            <rFont val="MS P ゴシック"/>
            <family val="3"/>
            <charset val="128"/>
          </rPr>
          <t>V2H充電設備（充放電設備）・
EV充電設備を
導入する住戸にのみ入力を行う</t>
        </r>
      </text>
    </comment>
  </commentList>
</comments>
</file>

<file path=xl/sharedStrings.xml><?xml version="1.0" encoding="utf-8"?>
<sst xmlns="http://schemas.openxmlformats.org/spreadsheetml/2006/main" count="1079" uniqueCount="662">
  <si>
    <t>〒</t>
    <phoneticPr fontId="5"/>
  </si>
  <si>
    <t>他の補助金の有無</t>
    <rPh sb="0" eb="8">
      <t>タホジョキンウム</t>
    </rPh>
    <phoneticPr fontId="5"/>
  </si>
  <si>
    <t>❶　申請者概要</t>
    <rPh sb="2" eb="4">
      <t>シンセイ</t>
    </rPh>
    <rPh sb="4" eb="5">
      <t>シャ</t>
    </rPh>
    <phoneticPr fontId="5"/>
  </si>
  <si>
    <t>事業期間区分</t>
  </si>
  <si>
    <t>年</t>
    <rPh sb="0" eb="1">
      <t>ネン</t>
    </rPh>
    <phoneticPr fontId="3"/>
  </si>
  <si>
    <t>月</t>
    <rPh sb="0" eb="1">
      <t>ツキ</t>
    </rPh>
    <phoneticPr fontId="3"/>
  </si>
  <si>
    <t>補助事業の名称</t>
    <rPh sb="0" eb="2">
      <t>ホジョ</t>
    </rPh>
    <rPh sb="2" eb="4">
      <t>ジギョウ</t>
    </rPh>
    <rPh sb="5" eb="7">
      <t>メイショウ</t>
    </rPh>
    <phoneticPr fontId="5"/>
  </si>
  <si>
    <t>登録名称</t>
    <rPh sb="0" eb="2">
      <t>トウロク</t>
    </rPh>
    <rPh sb="2" eb="4">
      <t>メイショウ</t>
    </rPh>
    <phoneticPr fontId="5"/>
  </si>
  <si>
    <t>登録番号</t>
    <rPh sb="0" eb="2">
      <t>トウロク</t>
    </rPh>
    <rPh sb="2" eb="4">
      <t>バンゴウ</t>
    </rPh>
    <phoneticPr fontId="5"/>
  </si>
  <si>
    <t>建物用途</t>
    <rPh sb="0" eb="2">
      <t>タテモノ</t>
    </rPh>
    <rPh sb="2" eb="4">
      <t>ヨウト</t>
    </rPh>
    <phoneticPr fontId="3"/>
  </si>
  <si>
    <t>構　造</t>
    <rPh sb="0" eb="1">
      <t>カマエ</t>
    </rPh>
    <rPh sb="2" eb="3">
      <t>ゾウ</t>
    </rPh>
    <phoneticPr fontId="3"/>
  </si>
  <si>
    <t>地域区分</t>
    <rPh sb="0" eb="2">
      <t>チイキ</t>
    </rPh>
    <rPh sb="2" eb="4">
      <t>クブン</t>
    </rPh>
    <phoneticPr fontId="5"/>
  </si>
  <si>
    <t>住戸数</t>
    <rPh sb="0" eb="2">
      <t>ジュウコ</t>
    </rPh>
    <rPh sb="2" eb="3">
      <t>スウ</t>
    </rPh>
    <phoneticPr fontId="5"/>
  </si>
  <si>
    <t>戸</t>
    <rPh sb="0" eb="1">
      <t>コ</t>
    </rPh>
    <phoneticPr fontId="5"/>
  </si>
  <si>
    <t>全体床面積</t>
    <rPh sb="0" eb="2">
      <t>ゼンタイ</t>
    </rPh>
    <rPh sb="2" eb="3">
      <t>ユカ</t>
    </rPh>
    <rPh sb="3" eb="5">
      <t>メンセキ</t>
    </rPh>
    <phoneticPr fontId="3"/>
  </si>
  <si>
    <t>㎡</t>
  </si>
  <si>
    <t>住宅専有部分</t>
    <rPh sb="0" eb="2">
      <t>ジュウタク</t>
    </rPh>
    <rPh sb="2" eb="4">
      <t>センユウ</t>
    </rPh>
    <rPh sb="4" eb="6">
      <t>ブブン</t>
    </rPh>
    <phoneticPr fontId="5"/>
  </si>
  <si>
    <t>住戸
平均
床面積</t>
    <rPh sb="0" eb="2">
      <t>ジュウコ</t>
    </rPh>
    <rPh sb="3" eb="5">
      <t>ヘイキン</t>
    </rPh>
    <rPh sb="6" eb="9">
      <t>ユカメンセキ</t>
    </rPh>
    <phoneticPr fontId="3"/>
  </si>
  <si>
    <t>㎡</t>
    <phoneticPr fontId="3"/>
  </si>
  <si>
    <t>階数</t>
    <rPh sb="0" eb="2">
      <t>カイスウ</t>
    </rPh>
    <phoneticPr fontId="5"/>
  </si>
  <si>
    <t>全体</t>
    <rPh sb="0" eb="2">
      <t>ゼンタイ</t>
    </rPh>
    <phoneticPr fontId="5"/>
  </si>
  <si>
    <t>地下</t>
    <rPh sb="0" eb="2">
      <t>チカ</t>
    </rPh>
    <phoneticPr fontId="5"/>
  </si>
  <si>
    <t>階</t>
    <rPh sb="0" eb="1">
      <t>カイ</t>
    </rPh>
    <phoneticPr fontId="5"/>
  </si>
  <si>
    <t>地上</t>
    <rPh sb="0" eb="2">
      <t>チジョウ</t>
    </rPh>
    <phoneticPr fontId="5"/>
  </si>
  <si>
    <t>住宅部分</t>
    <rPh sb="0" eb="2">
      <t>ジュウタク</t>
    </rPh>
    <rPh sb="2" eb="4">
      <t>ブブン</t>
    </rPh>
    <phoneticPr fontId="5"/>
  </si>
  <si>
    <t>住宅外用途部分</t>
    <rPh sb="0" eb="2">
      <t>ジュウタク</t>
    </rPh>
    <rPh sb="2" eb="3">
      <t>ガイ</t>
    </rPh>
    <rPh sb="3" eb="5">
      <t>ヨウト</t>
    </rPh>
    <rPh sb="5" eb="7">
      <t>ブブン</t>
    </rPh>
    <phoneticPr fontId="5"/>
  </si>
  <si>
    <t>住戸平均</t>
    <rPh sb="0" eb="2">
      <t>ジュウコ</t>
    </rPh>
    <rPh sb="2" eb="4">
      <t>ヘイキン</t>
    </rPh>
    <phoneticPr fontId="5"/>
  </si>
  <si>
    <t>最大</t>
    <rPh sb="0" eb="2">
      <t>サイダイ</t>
    </rPh>
    <phoneticPr fontId="5"/>
  </si>
  <si>
    <t>最小</t>
    <rPh sb="0" eb="1">
      <t>サイ</t>
    </rPh>
    <rPh sb="1" eb="2">
      <t>ショウ</t>
    </rPh>
    <phoneticPr fontId="5"/>
  </si>
  <si>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</si>
  <si>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5"/>
  </si>
  <si>
    <t>８地域における要件</t>
    <rPh sb="1" eb="3">
      <t>チイキ</t>
    </rPh>
    <rPh sb="7" eb="9">
      <t>ヨウケン</t>
    </rPh>
    <phoneticPr fontId="3"/>
  </si>
  <si>
    <t>□</t>
  </si>
  <si>
    <t>通風の積極利用</t>
    <rPh sb="0" eb="2">
      <t>ツウフウ</t>
    </rPh>
    <rPh sb="3" eb="5">
      <t>セッキョク</t>
    </rPh>
    <rPh sb="5" eb="7">
      <t>リヨウ</t>
    </rPh>
    <phoneticPr fontId="3"/>
  </si>
  <si>
    <t>効果的な日射遮蔽</t>
    <rPh sb="0" eb="3">
      <t>コウカテキ</t>
    </rPh>
    <rPh sb="4" eb="6">
      <t>ニッシャ</t>
    </rPh>
    <rPh sb="6" eb="8">
      <t>シャヘイ</t>
    </rPh>
    <phoneticPr fontId="3"/>
  </si>
  <si>
    <t>最上階の屋上断熱強化</t>
    <rPh sb="0" eb="2">
      <t>サイジョウ</t>
    </rPh>
    <rPh sb="2" eb="3">
      <t>カイ</t>
    </rPh>
    <rPh sb="4" eb="6">
      <t>オクジョウ</t>
    </rPh>
    <rPh sb="6" eb="8">
      <t>ダンネツ</t>
    </rPh>
    <rPh sb="8" eb="10">
      <t>キョウカ</t>
    </rPh>
    <phoneticPr fontId="3"/>
  </si>
  <si>
    <t>屋上緑化、壁面緑化</t>
    <rPh sb="0" eb="2">
      <t>オクジョウ</t>
    </rPh>
    <rPh sb="2" eb="4">
      <t>リョッカ</t>
    </rPh>
    <rPh sb="5" eb="7">
      <t>ヘキメン</t>
    </rPh>
    <rPh sb="7" eb="9">
      <t>リョッカ</t>
    </rPh>
    <phoneticPr fontId="3"/>
  </si>
  <si>
    <t>その他</t>
    <rPh sb="2" eb="3">
      <t>タ</t>
    </rPh>
    <phoneticPr fontId="3"/>
  </si>
  <si>
    <t>太陽光パネル
の設置の有無</t>
    <rPh sb="0" eb="3">
      <t>タイヨウコウ</t>
    </rPh>
    <rPh sb="8" eb="10">
      <t>セッチ</t>
    </rPh>
    <rPh sb="11" eb="13">
      <t>ウム</t>
    </rPh>
    <phoneticPr fontId="5"/>
  </si>
  <si>
    <t>公称最大
出力の合計</t>
    <rPh sb="0" eb="2">
      <t>コウショウ</t>
    </rPh>
    <rPh sb="2" eb="4">
      <t>サイダイ</t>
    </rPh>
    <rPh sb="5" eb="7">
      <t>シュツリョク</t>
    </rPh>
    <rPh sb="8" eb="10">
      <t>ゴウケイ</t>
    </rPh>
    <phoneticPr fontId="3"/>
  </si>
  <si>
    <t>ｋＷ</t>
    <phoneticPr fontId="3"/>
  </si>
  <si>
    <t>分配方法</t>
    <rPh sb="0" eb="2">
      <t>ブンパイ</t>
    </rPh>
    <rPh sb="2" eb="4">
      <t>ホウホウ</t>
    </rPh>
    <phoneticPr fontId="5"/>
  </si>
  <si>
    <t>専有部住戸配分数</t>
    <rPh sb="0" eb="2">
      <t>センユウ</t>
    </rPh>
    <rPh sb="2" eb="3">
      <t>ブ</t>
    </rPh>
    <rPh sb="3" eb="5">
      <t>ジュウコ</t>
    </rPh>
    <rPh sb="5" eb="7">
      <t>ハイブン</t>
    </rPh>
    <rPh sb="7" eb="8">
      <t>スウ</t>
    </rPh>
    <phoneticPr fontId="3"/>
  </si>
  <si>
    <t>容量の合計</t>
    <rPh sb="0" eb="2">
      <t>ヨウリョウ</t>
    </rPh>
    <rPh sb="3" eb="5">
      <t>ゴウケイ</t>
    </rPh>
    <phoneticPr fontId="3"/>
  </si>
  <si>
    <t>％</t>
    <phoneticPr fontId="3"/>
  </si>
  <si>
    <t>共用部</t>
    <rPh sb="0" eb="2">
      <t>キョウヨウ</t>
    </rPh>
    <rPh sb="2" eb="3">
      <t>ブ</t>
    </rPh>
    <phoneticPr fontId="3"/>
  </si>
  <si>
    <t>設備用途区分</t>
    <rPh sb="0" eb="2">
      <t>セツビ</t>
    </rPh>
    <rPh sb="2" eb="4">
      <t>ヨウト</t>
    </rPh>
    <rPh sb="4" eb="6">
      <t>クブン</t>
    </rPh>
    <phoneticPr fontId="5"/>
  </si>
  <si>
    <t>一次エネルギー消費量</t>
    <rPh sb="0" eb="2">
      <t>イチジ</t>
    </rPh>
    <rPh sb="7" eb="10">
      <t>ショウヒリョウ</t>
    </rPh>
    <phoneticPr fontId="5"/>
  </si>
  <si>
    <t>設計値　(MJ/年)</t>
    <rPh sb="0" eb="2">
      <t>セッケイ</t>
    </rPh>
    <rPh sb="2" eb="3">
      <t>チ</t>
    </rPh>
    <phoneticPr fontId="5"/>
  </si>
  <si>
    <t>削減量　(MJ/年)</t>
    <rPh sb="0" eb="2">
      <t>サクゲン</t>
    </rPh>
    <rPh sb="2" eb="3">
      <t>リョウ</t>
    </rPh>
    <phoneticPr fontId="5"/>
  </si>
  <si>
    <t>専有部</t>
    <rPh sb="0" eb="2">
      <t>センユウ</t>
    </rPh>
    <rPh sb="2" eb="3">
      <t>ブ</t>
    </rPh>
    <phoneticPr fontId="5"/>
  </si>
  <si>
    <t>空　　   調</t>
    <rPh sb="0" eb="1">
      <t>ソラ</t>
    </rPh>
    <rPh sb="6" eb="7">
      <t>チョウ</t>
    </rPh>
    <phoneticPr fontId="3"/>
  </si>
  <si>
    <t>暖房</t>
    <rPh sb="0" eb="2">
      <t>ダンボウ</t>
    </rPh>
    <phoneticPr fontId="3"/>
  </si>
  <si>
    <t>冷房</t>
    <rPh sb="0" eb="2">
      <t>レイボウ</t>
    </rPh>
    <phoneticPr fontId="3"/>
  </si>
  <si>
    <t>換 　　  気</t>
    <rPh sb="0" eb="1">
      <t>カン</t>
    </rPh>
    <rPh sb="6" eb="7">
      <t>キ</t>
    </rPh>
    <phoneticPr fontId="3"/>
  </si>
  <si>
    <t>照  　　 明</t>
    <rPh sb="0" eb="1">
      <t>アキラ</t>
    </rPh>
    <rPh sb="6" eb="7">
      <t>メイ</t>
    </rPh>
    <phoneticPr fontId="3"/>
  </si>
  <si>
    <t>給 　　  湯</t>
    <rPh sb="0" eb="1">
      <t>キュウ</t>
    </rPh>
    <rPh sb="6" eb="7">
      <t>ユ</t>
    </rPh>
    <phoneticPr fontId="3"/>
  </si>
  <si>
    <t>共用部</t>
    <rPh sb="0" eb="2">
      <t>キョウヨウ</t>
    </rPh>
    <rPh sb="2" eb="3">
      <t>ブ</t>
    </rPh>
    <phoneticPr fontId="5"/>
  </si>
  <si>
    <t>昇　降　機</t>
    <rPh sb="0" eb="1">
      <t>ノボル</t>
    </rPh>
    <rPh sb="2" eb="3">
      <t>タカシ</t>
    </rPh>
    <rPh sb="4" eb="5">
      <t>キ</t>
    </rPh>
    <phoneticPr fontId="3"/>
  </si>
  <si>
    <t>エネルギー利用効率化設備</t>
    <rPh sb="5" eb="7">
      <t>リヨウ</t>
    </rPh>
    <rPh sb="7" eb="10">
      <t>コウリツカ</t>
    </rPh>
    <rPh sb="10" eb="12">
      <t>セツビ</t>
    </rPh>
    <phoneticPr fontId="5"/>
  </si>
  <si>
    <t>計</t>
    <rPh sb="0" eb="1">
      <t>ケイ</t>
    </rPh>
    <phoneticPr fontId="3"/>
  </si>
  <si>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3"/>
  </si>
  <si>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3"/>
  </si>
  <si>
    <t>ＺＥＨ-Ｍの種類</t>
    <rPh sb="6" eb="8">
      <t>シュルイ</t>
    </rPh>
    <phoneticPr fontId="3"/>
  </si>
  <si>
    <t>合計</t>
    <rPh sb="0" eb="2">
      <t>ゴウケイ</t>
    </rPh>
    <phoneticPr fontId="3"/>
  </si>
  <si>
    <t>年</t>
    <rPh sb="0" eb="1">
      <t>ネン</t>
    </rPh>
    <phoneticPr fontId="5"/>
  </si>
  <si>
    <t>日</t>
    <rPh sb="0" eb="1">
      <t>ニチ</t>
    </rPh>
    <phoneticPr fontId="5"/>
  </si>
  <si>
    <t>設計者</t>
    <rPh sb="0" eb="2">
      <t>セッケイ</t>
    </rPh>
    <rPh sb="2" eb="3">
      <t>シャ</t>
    </rPh>
    <phoneticPr fontId="5"/>
  </si>
  <si>
    <t>法人名称</t>
    <rPh sb="0" eb="2">
      <t>ホウジン</t>
    </rPh>
    <rPh sb="2" eb="4">
      <t>メイショウ</t>
    </rPh>
    <phoneticPr fontId="5"/>
  </si>
  <si>
    <t>住所</t>
    <rPh sb="0" eb="2">
      <t>ジュウショ</t>
    </rPh>
    <phoneticPr fontId="5"/>
  </si>
  <si>
    <t>建築工事
施工者</t>
    <rPh sb="0" eb="1">
      <t>ケン</t>
    </rPh>
    <rPh sb="1" eb="2">
      <t>チク</t>
    </rPh>
    <rPh sb="2" eb="4">
      <t>コウジ</t>
    </rPh>
    <rPh sb="5" eb="8">
      <t>セコウシャ</t>
    </rPh>
    <phoneticPr fontId="5"/>
  </si>
  <si>
    <t>円</t>
    <rPh sb="0" eb="1">
      <t>エン</t>
    </rPh>
    <phoneticPr fontId="5"/>
  </si>
  <si>
    <t>月</t>
    <rPh sb="0" eb="1">
      <t>ツキ</t>
    </rPh>
    <phoneticPr fontId="5"/>
  </si>
  <si>
    <t>一般社団法人　環境共創イニシアチブ</t>
    <phoneticPr fontId="5"/>
  </si>
  <si>
    <t>代表者等名</t>
    <phoneticPr fontId="33"/>
  </si>
  <si>
    <t>日</t>
    <rPh sb="0" eb="1">
      <t>ヒ</t>
    </rPh>
    <phoneticPr fontId="5"/>
  </si>
  <si>
    <t>（別紙２）</t>
    <rPh sb="1" eb="3">
      <t>ベッシ</t>
    </rPh>
    <phoneticPr fontId="5"/>
  </si>
  <si>
    <t>暴力団排除に関する誓約事項</t>
    <phoneticPr fontId="5"/>
  </si>
  <si>
    <t>記</t>
    <phoneticPr fontId="5"/>
  </si>
  <si>
    <t>（別紙３）</t>
    <rPh sb="1" eb="3">
      <t>ベッシ</t>
    </rPh>
    <phoneticPr fontId="5"/>
  </si>
  <si>
    <t>氏名　カナ</t>
    <rPh sb="0" eb="2">
      <t>シメイ</t>
    </rPh>
    <phoneticPr fontId="5"/>
  </si>
  <si>
    <t>氏名　漢字</t>
    <rPh sb="0" eb="2">
      <t>シメイ</t>
    </rPh>
    <rPh sb="3" eb="5">
      <t>カンジ</t>
    </rPh>
    <phoneticPr fontId="5"/>
  </si>
  <si>
    <t>生年月日</t>
    <rPh sb="0" eb="2">
      <t>セイネン</t>
    </rPh>
    <rPh sb="2" eb="4">
      <t>ガッピ</t>
    </rPh>
    <phoneticPr fontId="5"/>
  </si>
  <si>
    <t>会社名</t>
    <rPh sb="0" eb="2">
      <t>カイシャ</t>
    </rPh>
    <rPh sb="2" eb="3">
      <t>メイ</t>
    </rPh>
    <phoneticPr fontId="5"/>
  </si>
  <si>
    <t>役職名</t>
    <rPh sb="0" eb="3">
      <t>ヤクショクメイ</t>
    </rPh>
    <phoneticPr fontId="5"/>
  </si>
  <si>
    <t>和暦</t>
    <rPh sb="0" eb="2">
      <t>ワレキ</t>
    </rPh>
    <phoneticPr fontId="5"/>
  </si>
  <si>
    <t>（注１）</t>
    <phoneticPr fontId="5"/>
  </si>
  <si>
    <t>１.</t>
    <phoneticPr fontId="5"/>
  </si>
  <si>
    <t>交付申請</t>
    <rPh sb="0" eb="2">
      <t>コウフ</t>
    </rPh>
    <rPh sb="2" eb="4">
      <t>シンセイ</t>
    </rPh>
    <phoneticPr fontId="5"/>
  </si>
  <si>
    <t>２.</t>
  </si>
  <si>
    <t>暴力団排除</t>
    <rPh sb="0" eb="3">
      <t>ボウリョクダン</t>
    </rPh>
    <rPh sb="3" eb="5">
      <t>ハイジョ</t>
    </rPh>
    <phoneticPr fontId="5"/>
  </si>
  <si>
    <t>暴力団排除に関する誓約事項について熟読し、理解の上、これに同意している。</t>
  </si>
  <si>
    <t>３.</t>
    <phoneticPr fontId="5"/>
  </si>
  <si>
    <t>交付決定前の事業着手の禁止</t>
    <rPh sb="0" eb="2">
      <t>コウフ</t>
    </rPh>
    <rPh sb="2" eb="4">
      <t>ケッテイ</t>
    </rPh>
    <rPh sb="4" eb="5">
      <t>マエ</t>
    </rPh>
    <rPh sb="6" eb="8">
      <t>ジギョウ</t>
    </rPh>
    <rPh sb="8" eb="10">
      <t>チャクシュ</t>
    </rPh>
    <rPh sb="11" eb="13">
      <t>キンシ</t>
    </rPh>
    <phoneticPr fontId="5"/>
  </si>
  <si>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5"/>
  </si>
  <si>
    <t>４.</t>
  </si>
  <si>
    <t>重複申請の禁止</t>
    <rPh sb="0" eb="2">
      <t>ジュウフク</t>
    </rPh>
    <rPh sb="2" eb="4">
      <t>シンセイ</t>
    </rPh>
    <rPh sb="5" eb="7">
      <t>キンシ</t>
    </rPh>
    <phoneticPr fontId="5"/>
  </si>
  <si>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5"/>
  </si>
  <si>
    <t>５.</t>
  </si>
  <si>
    <t>申請の無効</t>
    <rPh sb="0" eb="2">
      <t>シンセイ</t>
    </rPh>
    <rPh sb="3" eb="5">
      <t>ムコウ</t>
    </rPh>
    <phoneticPr fontId="5"/>
  </si>
  <si>
    <t>申請書及び添付書類一式について責任をもち、虚偽、不正の記入が一切ないことを確認している。</t>
    <phoneticPr fontId="5"/>
  </si>
  <si>
    <t>万が一、違反する行為が発生した場合の罰則等を理解し、了承している。</t>
    <phoneticPr fontId="5"/>
  </si>
  <si>
    <t>６.</t>
  </si>
  <si>
    <t>個人情報の利用</t>
    <rPh sb="5" eb="7">
      <t>リヨウ</t>
    </rPh>
    <phoneticPr fontId="5"/>
  </si>
  <si>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5"/>
  </si>
  <si>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5"/>
  </si>
  <si>
    <t>ための調査・分析、SIIが作成するパンフレット・事例集、国が行うその他調査業務等に利用されることがあり、</t>
    <phoneticPr fontId="5"/>
  </si>
  <si>
    <t>その場合、国が指定する外部機関に個人情報等が提供されることに同意している。</t>
    <rPh sb="20" eb="21">
      <t>ナド</t>
    </rPh>
    <phoneticPr fontId="5"/>
  </si>
  <si>
    <t>また、本情報が同一の設備等に対し、国から他の補助金を受けていないかを調査するために利用されることに同意している。</t>
    <rPh sb="3" eb="4">
      <t>ホン</t>
    </rPh>
    <rPh sb="4" eb="6">
      <t>ジョウホウ</t>
    </rPh>
    <rPh sb="49" eb="51">
      <t>ドウイ</t>
    </rPh>
    <phoneticPr fontId="5"/>
  </si>
  <si>
    <t>７.</t>
  </si>
  <si>
    <t>申請内容の変更及び取下げ</t>
    <rPh sb="0" eb="2">
      <t>シンセイ</t>
    </rPh>
    <rPh sb="2" eb="4">
      <t>ナイヨウ</t>
    </rPh>
    <rPh sb="5" eb="7">
      <t>ヘンコウ</t>
    </rPh>
    <rPh sb="7" eb="8">
      <t>オヨ</t>
    </rPh>
    <rPh sb="9" eb="11">
      <t>トリサ</t>
    </rPh>
    <phoneticPr fontId="5"/>
  </si>
  <si>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5"/>
  </si>
  <si>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5"/>
  </si>
  <si>
    <t>８.</t>
  </si>
  <si>
    <t>現地調査等の協力</t>
    <rPh sb="0" eb="2">
      <t>ゲンチ</t>
    </rPh>
    <rPh sb="2" eb="4">
      <t>チョウサ</t>
    </rPh>
    <rPh sb="4" eb="5">
      <t>トウ</t>
    </rPh>
    <rPh sb="6" eb="8">
      <t>キョウリョク</t>
    </rPh>
    <phoneticPr fontId="5"/>
  </si>
  <si>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5"/>
  </si>
  <si>
    <t>９.</t>
  </si>
  <si>
    <t>事業の不履行等</t>
    <rPh sb="0" eb="2">
      <t>ジギョウ</t>
    </rPh>
    <rPh sb="3" eb="6">
      <t>フリコウ</t>
    </rPh>
    <rPh sb="6" eb="7">
      <t>トウ</t>
    </rPh>
    <phoneticPr fontId="5"/>
  </si>
  <si>
    <t>判断した場合は、当該申請者の申請及び登録を無効とすることができることを理解し、了承している。</t>
    <rPh sb="35" eb="37">
      <t>リカイ</t>
    </rPh>
    <rPh sb="39" eb="41">
      <t>リョウショウ</t>
    </rPh>
    <phoneticPr fontId="5"/>
  </si>
  <si>
    <t>10.</t>
    <phoneticPr fontId="5"/>
  </si>
  <si>
    <t>免責</t>
    <rPh sb="0" eb="2">
      <t>メンセキ</t>
    </rPh>
    <phoneticPr fontId="5"/>
  </si>
  <si>
    <t>11.</t>
    <phoneticPr fontId="5"/>
  </si>
  <si>
    <t>事業の内容変更、終了</t>
    <rPh sb="0" eb="2">
      <t>ジギョウ</t>
    </rPh>
    <rPh sb="3" eb="5">
      <t>ナイヨウ</t>
    </rPh>
    <rPh sb="5" eb="7">
      <t>ヘンコウ</t>
    </rPh>
    <rPh sb="8" eb="10">
      <t>シュウリョウ</t>
    </rPh>
    <phoneticPr fontId="5"/>
  </si>
  <si>
    <t>SIIは、国との協議に基づき、本事業を終了、又はその制度内容の変更を行うことができることを承知している。</t>
    <rPh sb="31" eb="33">
      <t>ヘンコウ</t>
    </rPh>
    <rPh sb="34" eb="35">
      <t>オコナ</t>
    </rPh>
    <rPh sb="45" eb="47">
      <t>ショウチ</t>
    </rPh>
    <phoneticPr fontId="5"/>
  </si>
  <si>
    <t>名称</t>
    <rPh sb="0" eb="2">
      <t>メイショウ</t>
    </rPh>
    <phoneticPr fontId="33"/>
  </si>
  <si>
    <t>本事業の交付規程及び公募要領の内容を全て承知の上で、申請者の役割及び要件等について確認し、了承している。</t>
    <rPh sb="26" eb="28">
      <t>シンセイ</t>
    </rPh>
    <rPh sb="28" eb="29">
      <t>シャ</t>
    </rPh>
    <phoneticPr fontId="5"/>
  </si>
  <si>
    <t>申請者がSIIに連絡することを怠ったことにより、事業の不履行等が生じ審査が継続できないとSIIが</t>
    <rPh sb="0" eb="3">
      <t>シンセイシャ</t>
    </rPh>
    <rPh sb="8" eb="10">
      <t>レンラク</t>
    </rPh>
    <rPh sb="15" eb="16">
      <t>オコタ</t>
    </rPh>
    <rPh sb="32" eb="33">
      <t>ショウ</t>
    </rPh>
    <rPh sb="34" eb="36">
      <t>シンサ</t>
    </rPh>
    <rPh sb="37" eb="39">
      <t>ケイゾク</t>
    </rPh>
    <phoneticPr fontId="5"/>
  </si>
  <si>
    <t>層</t>
    <rPh sb="0" eb="1">
      <t>ソウ</t>
    </rPh>
    <phoneticPr fontId="5"/>
  </si>
  <si>
    <t>　</t>
    <phoneticPr fontId="5"/>
  </si>
  <si>
    <t>　　(２)　役員等が、自己、自社若しくは第三者の不正の利益を図る目的又は第三者に損害を加える目的を
　　　　　もって、暴力団又は暴力団員を利用するなどしているとき。</t>
    <phoneticPr fontId="5"/>
  </si>
  <si>
    <t>　　(３)　役員等が、暴力団又は暴力団員に対して、資金等を供給し、又は便宜を供与するなど直接的ある
　　　　　いは積極的に暴力団の維持、運営に協力し、若しくは関与しているとき。</t>
    <phoneticPr fontId="5"/>
  </si>
  <si>
    <t>　　(４)　役員等が、暴力団又は暴力団員であることを知りながらこれと社会的に非難されるべき関係を有
　　　　　しているとき。</t>
    <phoneticPr fontId="5"/>
  </si>
  <si>
    <t>（注２）</t>
    <phoneticPr fontId="5"/>
  </si>
  <si>
    <t>　※2行目以降も直接入力　</t>
    <rPh sb="3" eb="5">
      <t>ギョウメ</t>
    </rPh>
    <rPh sb="5" eb="7">
      <t>イコウ</t>
    </rPh>
    <rPh sb="8" eb="10">
      <t>チョクセツ</t>
    </rPh>
    <rPh sb="10" eb="12">
      <t>ニュウリョク</t>
    </rPh>
    <phoneticPr fontId="3"/>
  </si>
  <si>
    <t>供給住戸割合</t>
    <rPh sb="0" eb="2">
      <t>キョウキュウ</t>
    </rPh>
    <rPh sb="2" eb="4">
      <t>ジュウコ</t>
    </rPh>
    <rPh sb="4" eb="6">
      <t>ワリアイ</t>
    </rPh>
    <phoneticPr fontId="3"/>
  </si>
  <si>
    <t>他の補助金名</t>
    <rPh sb="0" eb="1">
      <t>ホカ</t>
    </rPh>
    <rPh sb="2" eb="5">
      <t>ホジョキン</t>
    </rPh>
    <rPh sb="5" eb="6">
      <t>メイ</t>
    </rPh>
    <phoneticPr fontId="5"/>
  </si>
  <si>
    <t>申請者名</t>
    <rPh sb="0" eb="3">
      <t>シンセイシャ</t>
    </rPh>
    <rPh sb="2" eb="3">
      <t>シャ</t>
    </rPh>
    <rPh sb="3" eb="4">
      <t>メイ</t>
    </rPh>
    <phoneticPr fontId="5"/>
  </si>
  <si>
    <t>補助事業の名称</t>
    <rPh sb="0" eb="2">
      <t>ホジョ</t>
    </rPh>
    <rPh sb="2" eb="4">
      <t>ジギョウ</t>
    </rPh>
    <rPh sb="5" eb="7">
      <t>メイショウ</t>
    </rPh>
    <phoneticPr fontId="3"/>
  </si>
  <si>
    <t>外皮平均熱貫流率
（住戸平均値）
（ＵＡ値）</t>
    <rPh sb="0" eb="2">
      <t>ガイヒ</t>
    </rPh>
    <rPh sb="2" eb="4">
      <t>ヘイキン</t>
    </rPh>
    <rPh sb="4" eb="5">
      <t>ネツ</t>
    </rPh>
    <rPh sb="5" eb="7">
      <t>カンリュウ</t>
    </rPh>
    <rPh sb="7" eb="8">
      <t>リツ</t>
    </rPh>
    <rPh sb="10" eb="12">
      <t>ジュウコ</t>
    </rPh>
    <rPh sb="12" eb="15">
      <t>ヘイキンチ</t>
    </rPh>
    <rPh sb="20" eb="21">
      <t>チ</t>
    </rPh>
    <phoneticPr fontId="3"/>
  </si>
  <si>
    <t>番号</t>
    <rPh sb="0" eb="2">
      <t>バンゴウ</t>
    </rPh>
    <phoneticPr fontId="3"/>
  </si>
  <si>
    <t>階数</t>
    <rPh sb="0" eb="2">
      <t>カイスウ</t>
    </rPh>
    <phoneticPr fontId="3"/>
  </si>
  <si>
    <t>床面積（㎡）</t>
    <rPh sb="0" eb="3">
      <t>ユカメンセキ</t>
    </rPh>
    <phoneticPr fontId="3"/>
  </si>
  <si>
    <t>各住戸の
外皮平均
熱貫流率
（ＵＡ値）</t>
    <rPh sb="0" eb="1">
      <t>カク</t>
    </rPh>
    <rPh sb="1" eb="3">
      <t>ジュウコ</t>
    </rPh>
    <phoneticPr fontId="3"/>
  </si>
  <si>
    <t>メーカー名</t>
    <rPh sb="4" eb="5">
      <t>メイ</t>
    </rPh>
    <phoneticPr fontId="5"/>
  </si>
  <si>
    <t>←個人の場合、提出不要</t>
    <rPh sb="1" eb="3">
      <t>コジン</t>
    </rPh>
    <rPh sb="4" eb="6">
      <t>バアイ</t>
    </rPh>
    <rPh sb="7" eb="9">
      <t>テイシュツ</t>
    </rPh>
    <rPh sb="9" eb="11">
      <t>フヨウ</t>
    </rPh>
    <phoneticPr fontId="3"/>
  </si>
  <si>
    <t>床面積の合計（㎡）</t>
    <rPh sb="0" eb="3">
      <t>ユカメンセキ</t>
    </rPh>
    <rPh sb="4" eb="6">
      <t>ゴウケイ</t>
    </rPh>
    <phoneticPr fontId="3"/>
  </si>
  <si>
    <t>間に生じるトラブルや損害について、一切の関与・責任を負わないことを理解し、了承している。</t>
    <rPh sb="26" eb="27">
      <t>オ</t>
    </rPh>
    <rPh sb="33" eb="35">
      <t>リカイ</t>
    </rPh>
    <rPh sb="37" eb="39">
      <t>リョウショウ</t>
    </rPh>
    <phoneticPr fontId="5"/>
  </si>
  <si>
    <t>ＣＬＴ導入の有無</t>
    <rPh sb="3" eb="5">
      <t>ドウニュウ</t>
    </rPh>
    <rPh sb="6" eb="8">
      <t>ウム</t>
    </rPh>
    <phoneticPr fontId="3"/>
  </si>
  <si>
    <r>
      <t>外皮平均熱貫流率（Ｕ</t>
    </r>
    <r>
      <rPr>
        <sz val="18"/>
        <rFont val="ＭＳ Ｐ明朝"/>
        <family val="1"/>
        <charset val="128"/>
      </rPr>
      <t>Ａ</t>
    </r>
    <r>
      <rPr>
        <sz val="20"/>
        <rFont val="ＭＳ Ｐ明朝"/>
        <family val="1"/>
        <charset val="128"/>
      </rPr>
      <t>値）</t>
    </r>
    <rPh sb="0" eb="2">
      <t>ガイヒ</t>
    </rPh>
    <rPh sb="2" eb="4">
      <t>ヘイキン</t>
    </rPh>
    <rPh sb="4" eb="5">
      <t>ネツ</t>
    </rPh>
    <rPh sb="5" eb="7">
      <t>カンリュウ</t>
    </rPh>
    <rPh sb="7" eb="8">
      <t>リツ</t>
    </rPh>
    <rPh sb="11" eb="12">
      <t>チ</t>
    </rPh>
    <phoneticPr fontId="5"/>
  </si>
  <si>
    <t>合計</t>
    <rPh sb="0" eb="2">
      <t>ゴウケイ</t>
    </rPh>
    <phoneticPr fontId="3"/>
  </si>
  <si>
    <t>１年目</t>
    <rPh sb="1" eb="3">
      <t>ネンメ</t>
    </rPh>
    <phoneticPr fontId="3"/>
  </si>
  <si>
    <t>２年目</t>
    <rPh sb="1" eb="3">
      <t>ネンメ</t>
    </rPh>
    <phoneticPr fontId="3"/>
  </si>
  <si>
    <t>３年目</t>
    <rPh sb="1" eb="2">
      <t>ネン</t>
    </rPh>
    <rPh sb="2" eb="3">
      <t>メ</t>
    </rPh>
    <phoneticPr fontId="3"/>
  </si>
  <si>
    <t>１）　年度ごとの補助金額まとめ</t>
    <rPh sb="3" eb="5">
      <t>ネンド</t>
    </rPh>
    <rPh sb="8" eb="10">
      <t>ホジョ</t>
    </rPh>
    <rPh sb="10" eb="12">
      <t>キンガク</t>
    </rPh>
    <phoneticPr fontId="3"/>
  </si>
  <si>
    <t>２）　住戸ごとの補助対象の内訳</t>
    <rPh sb="3" eb="5">
      <t>ジュウコ</t>
    </rPh>
    <rPh sb="8" eb="10">
      <t>ホジョ</t>
    </rPh>
    <rPh sb="10" eb="12">
      <t>タイショウ</t>
    </rPh>
    <rPh sb="13" eb="15">
      <t>ウチワケ</t>
    </rPh>
    <phoneticPr fontId="3"/>
  </si>
  <si>
    <t>１）　住棟情報</t>
    <rPh sb="3" eb="4">
      <t>ジュウ</t>
    </rPh>
    <rPh sb="4" eb="5">
      <t>トウ</t>
    </rPh>
    <rPh sb="5" eb="7">
      <t>ジョウホウ</t>
    </rPh>
    <phoneticPr fontId="3"/>
  </si>
  <si>
    <t>パッケージ型番</t>
    <rPh sb="5" eb="7">
      <t>カタバン</t>
    </rPh>
    <phoneticPr fontId="5"/>
  </si>
  <si>
    <t>初期実効容量</t>
    <rPh sb="0" eb="2">
      <t>ショキ</t>
    </rPh>
    <rPh sb="2" eb="4">
      <t>ジッコウ</t>
    </rPh>
    <rPh sb="4" eb="6">
      <t>ヨウリョウ</t>
    </rPh>
    <phoneticPr fontId="5"/>
  </si>
  <si>
    <t>(Ⅰ)</t>
    <phoneticPr fontId="3"/>
  </si>
  <si>
    <t>蓄電容量</t>
    <rPh sb="0" eb="2">
      <t>チクデン</t>
    </rPh>
    <rPh sb="2" eb="4">
      <t>ヨウリョウ</t>
    </rPh>
    <phoneticPr fontId="5"/>
  </si>
  <si>
    <t>(Ⅱ)</t>
    <phoneticPr fontId="3"/>
  </si>
  <si>
    <t>導入台数</t>
    <rPh sb="0" eb="2">
      <t>ドウニュウ</t>
    </rPh>
    <rPh sb="2" eb="4">
      <t>ダイスウ</t>
    </rPh>
    <phoneticPr fontId="5"/>
  </si>
  <si>
    <t>台</t>
    <rPh sb="0" eb="1">
      <t>ダイ</t>
    </rPh>
    <phoneticPr fontId="5"/>
  </si>
  <si>
    <t>(Ⅲ)</t>
    <phoneticPr fontId="3"/>
  </si>
  <si>
    <t>kWh</t>
    <phoneticPr fontId="5"/>
  </si>
  <si>
    <t xml:space="preserve"> 円</t>
    <rPh sb="1" eb="2">
      <t>エン</t>
    </rPh>
    <phoneticPr fontId="5"/>
  </si>
  <si>
    <t xml:space="preserve"> 円</t>
    <phoneticPr fontId="5"/>
  </si>
  <si>
    <t>補助額上限</t>
    <rPh sb="0" eb="2">
      <t>ホジョ</t>
    </rPh>
    <rPh sb="2" eb="3">
      <t>ガク</t>
    </rPh>
    <rPh sb="3" eb="5">
      <t>ジョウゲン</t>
    </rPh>
    <phoneticPr fontId="5"/>
  </si>
  <si>
    <t>蓄電システム導入補助金申請額</t>
    <rPh sb="0" eb="2">
      <t>チクデン</t>
    </rPh>
    <rPh sb="6" eb="8">
      <t>ドウニュウ</t>
    </rPh>
    <rPh sb="8" eb="10">
      <t>ホジョ</t>
    </rPh>
    <rPh sb="10" eb="11">
      <t>キン</t>
    </rPh>
    <rPh sb="11" eb="13">
      <t>シンセイ</t>
    </rPh>
    <rPh sb="13" eb="14">
      <t>ガク</t>
    </rPh>
    <phoneticPr fontId="5"/>
  </si>
  <si>
    <t>住戸番号
（部屋番号）</t>
    <rPh sb="0" eb="2">
      <t>ジュウコ</t>
    </rPh>
    <rPh sb="2" eb="4">
      <t>バンゴウ</t>
    </rPh>
    <rPh sb="6" eb="8">
      <t>ヘヤ</t>
    </rPh>
    <rPh sb="8" eb="10">
      <t>バンゴウ</t>
    </rPh>
    <phoneticPr fontId="3"/>
  </si>
  <si>
    <t>高性能設備に係る
補助金額（円） 　（ｃ）</t>
    <rPh sb="14" eb="15">
      <t>エン</t>
    </rPh>
    <phoneticPr fontId="3"/>
  </si>
  <si>
    <t>補助金額（円）</t>
    <rPh sb="0" eb="2">
      <t>ホジョ</t>
    </rPh>
    <rPh sb="2" eb="4">
      <t>キンガク</t>
    </rPh>
    <rPh sb="5" eb="6">
      <t>エン</t>
    </rPh>
    <phoneticPr fontId="3"/>
  </si>
  <si>
    <t>導入年度</t>
    <rPh sb="0" eb="2">
      <t>ドウニュウ</t>
    </rPh>
    <rPh sb="2" eb="4">
      <t>ネンド</t>
    </rPh>
    <phoneticPr fontId="3"/>
  </si>
  <si>
    <t>◆「 ２）住戸ごとの補助対象の内訳」について、必要項目を入力すること</t>
    <rPh sb="5" eb="7">
      <t>ジュウコ</t>
    </rPh>
    <rPh sb="10" eb="12">
      <t>ホジョ</t>
    </rPh>
    <rPh sb="12" eb="14">
      <t>タイショウ</t>
    </rPh>
    <rPh sb="15" eb="17">
      <t>ウチワケ</t>
    </rPh>
    <rPh sb="23" eb="25">
      <t>ヒツヨウ</t>
    </rPh>
    <rPh sb="25" eb="27">
      <t>コウモク</t>
    </rPh>
    <rPh sb="28" eb="30">
      <t>ニュウリョク</t>
    </rPh>
    <phoneticPr fontId="5"/>
  </si>
  <si>
    <t>⑦</t>
    <phoneticPr fontId="5"/>
  </si>
  <si>
    <t>住棟の一次エネルギー
消費削減率
（創エネ含む）（％）</t>
    <rPh sb="3" eb="5">
      <t>イチジ</t>
    </rPh>
    <rPh sb="11" eb="13">
      <t>ショウヒ</t>
    </rPh>
    <rPh sb="13" eb="15">
      <t>サクゲン</t>
    </rPh>
    <rPh sb="15" eb="16">
      <t>リツ</t>
    </rPh>
    <rPh sb="18" eb="19">
      <t>ソウ</t>
    </rPh>
    <rPh sb="21" eb="22">
      <t>フク</t>
    </rPh>
    <phoneticPr fontId="3"/>
  </si>
  <si>
    <t>◆複数年度事業の場合は事業年度全体がわかるように工程表を作成すること（年度の間は補助対象事業着手できない期間があるので注意すること）</t>
    <rPh sb="1" eb="3">
      <t>フクスウ</t>
    </rPh>
    <rPh sb="3" eb="5">
      <t>ネンド</t>
    </rPh>
    <rPh sb="5" eb="7">
      <t>ジギョウ</t>
    </rPh>
    <rPh sb="8" eb="10">
      <t>バアイ</t>
    </rPh>
    <rPh sb="11" eb="13">
      <t>ジギョウ</t>
    </rPh>
    <rPh sb="13" eb="15">
      <t>ネンド</t>
    </rPh>
    <rPh sb="15" eb="17">
      <t>ゼンタイ</t>
    </rPh>
    <rPh sb="24" eb="27">
      <t>コウテイヒョウ</t>
    </rPh>
    <rPh sb="28" eb="30">
      <t>サクセイ</t>
    </rPh>
    <rPh sb="35" eb="37">
      <t>ネンド</t>
    </rPh>
    <rPh sb="38" eb="39">
      <t>アイダ</t>
    </rPh>
    <rPh sb="40" eb="42">
      <t>ホジョ</t>
    </rPh>
    <rPh sb="42" eb="44">
      <t>タイショウ</t>
    </rPh>
    <rPh sb="44" eb="46">
      <t>ジギョウ</t>
    </rPh>
    <rPh sb="46" eb="48">
      <t>チャクシュ</t>
    </rPh>
    <rPh sb="52" eb="54">
      <t>キカン</t>
    </rPh>
    <rPh sb="59" eb="61">
      <t>チュウイ</t>
    </rPh>
    <phoneticPr fontId="3"/>
  </si>
  <si>
    <t>➋　本事業に関与するＺＥＨデベロッパー</t>
    <rPh sb="2" eb="3">
      <t>ホン</t>
    </rPh>
    <rPh sb="3" eb="5">
      <t>ジギョウ</t>
    </rPh>
    <rPh sb="6" eb="8">
      <t>カンヨ</t>
    </rPh>
    <phoneticPr fontId="3"/>
  </si>
  <si>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5"/>
  </si>
  <si>
    <t>　商業登記簿に記載されているすべての役員を入力すること</t>
    <phoneticPr fontId="3"/>
  </si>
  <si>
    <t>分譲・
  賃貸の
区分</t>
    <rPh sb="0" eb="2">
      <t>ブンジョウ</t>
    </rPh>
    <rPh sb="6" eb="8">
      <t>チンタイ</t>
    </rPh>
    <rPh sb="9" eb="11">
      <t>クブン</t>
    </rPh>
    <phoneticPr fontId="3"/>
  </si>
  <si>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5"/>
  </si>
  <si>
    <t>役員名簿</t>
    <rPh sb="0" eb="4">
      <t>ヤクインメイボ</t>
    </rPh>
    <phoneticPr fontId="3"/>
  </si>
  <si>
    <t>申請者が個人の場合は不要とする。ただし、リース事業者等との共同申請の場合は、リース事業者等の役員名簿を提出すること。</t>
    <phoneticPr fontId="3"/>
  </si>
  <si>
    <t>共同住宅</t>
    <rPh sb="0" eb="4">
      <t>キョウドウジュウタク</t>
    </rPh>
    <phoneticPr fontId="3"/>
  </si>
  <si>
    <t>住棟の種別</t>
    <rPh sb="0" eb="2">
      <t>ジュウトウ</t>
    </rPh>
    <rPh sb="3" eb="5">
      <t>シュベツ</t>
    </rPh>
    <phoneticPr fontId="3"/>
  </si>
  <si>
    <t>各住戸に配分する
太陽光発電パネルの発電容量
（kW）</t>
    <phoneticPr fontId="3"/>
  </si>
  <si>
    <t>←押印不要</t>
    <rPh sb="1" eb="3">
      <t>オウイン</t>
    </rPh>
    <rPh sb="3" eb="5">
      <t>フヨウ</t>
    </rPh>
    <phoneticPr fontId="3"/>
  </si>
  <si>
    <t>上記を誓約し、申請内容に間違いがないことを確認した上で署名します。</t>
    <rPh sb="3" eb="5">
      <t>セイヤク</t>
    </rPh>
    <phoneticPr fontId="5"/>
  </si>
  <si>
    <t>12.</t>
    <phoneticPr fontId="3"/>
  </si>
  <si>
    <t>複数年度事業について</t>
    <rPh sb="0" eb="4">
      <t>フクスウネンド</t>
    </rPh>
    <rPh sb="4" eb="6">
      <t>ジギョウ</t>
    </rPh>
    <phoneticPr fontId="5"/>
  </si>
  <si>
    <t>本年度の交付決定は、翌年度以降の交付決定を保証するものではないことを了承している。翌年度以後において公募予算額を</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rPh sb="50" eb="52">
      <t>コウボ</t>
    </rPh>
    <rPh sb="52" eb="55">
      <t>ヨサンガク</t>
    </rPh>
    <phoneticPr fontId="5"/>
  </si>
  <si>
    <t>超える申請があった場合等には、補助金額が減額される（状況によっては交付決定されない）場合がある。その場合でも、</t>
    <rPh sb="0" eb="1">
      <t>コ</t>
    </rPh>
    <rPh sb="3" eb="5">
      <t>シンセイ</t>
    </rPh>
    <rPh sb="9" eb="11">
      <t>バアイ</t>
    </rPh>
    <phoneticPr fontId="5"/>
  </si>
  <si>
    <t>原則、竣工まで事業を継続すること、及び、途中で事業を中止した場合には、原則として既に交付した補助金の返還が必要と</t>
    <phoneticPr fontId="3"/>
  </si>
  <si>
    <t>なる場合があることを了承している。</t>
  </si>
  <si>
    <t>役員名簿</t>
  </si>
  <si>
    <t>役員名簿については、氏名カナ（全角、姓と名の間を全角で１マス空け）、氏名漢字（全角、姓と名の間を全角で１マス空け）、生年月日（全角で大正はＴ、昭和はＳ、平成はＨ、数字は２桁全角）、会社名及び役職名を記載する。また、外国人については、氏名漢字欄は商業登記簿に記載のとおりに記入し、氏名カナ欄はカナ読みを記入すること。</t>
    <phoneticPr fontId="3"/>
  </si>
  <si>
    <t>PCSのタイプ</t>
    <phoneticPr fontId="5"/>
  </si>
  <si>
    <t>PCSの定格出力</t>
    <rPh sb="4" eb="6">
      <t>テイカク</t>
    </rPh>
    <rPh sb="6" eb="8">
      <t>シュツリョク</t>
    </rPh>
    <phoneticPr fontId="5"/>
  </si>
  <si>
    <t>kW</t>
    <phoneticPr fontId="5"/>
  </si>
  <si>
    <t>申請可能な導入価格（設備費＋工事費）の上限額</t>
    <rPh sb="0" eb="2">
      <t>シンセイ</t>
    </rPh>
    <rPh sb="2" eb="4">
      <t>カノウ</t>
    </rPh>
    <rPh sb="5" eb="7">
      <t>ドウニュウ</t>
    </rPh>
    <rPh sb="7" eb="9">
      <t>カカク</t>
    </rPh>
    <rPh sb="10" eb="13">
      <t>セツビヒ</t>
    </rPh>
    <rPh sb="14" eb="17">
      <t>コウジヒ</t>
    </rPh>
    <rPh sb="19" eb="22">
      <t>ジョウゲンガク</t>
    </rPh>
    <phoneticPr fontId="5"/>
  </si>
  <si>
    <t>蓄電システム工事費※2</t>
    <rPh sb="0" eb="2">
      <t>チクデン</t>
    </rPh>
    <rPh sb="6" eb="9">
      <t>コウジヒ</t>
    </rPh>
    <phoneticPr fontId="5"/>
  </si>
  <si>
    <t>蓄電システム
設備費＋工事費</t>
    <rPh sb="0" eb="2">
      <t>チクデン</t>
    </rPh>
    <rPh sb="7" eb="10">
      <t>セツビヒ</t>
    </rPh>
    <rPh sb="11" eb="14">
      <t>コウジヒ</t>
    </rPh>
    <phoneticPr fontId="5"/>
  </si>
  <si>
    <t>初期実効容量(合計)</t>
    <rPh sb="0" eb="2">
      <t>ショキ</t>
    </rPh>
    <rPh sb="2" eb="4">
      <t>ジッコウ</t>
    </rPh>
    <rPh sb="4" eb="6">
      <t>ヨウリョウ</t>
    </rPh>
    <rPh sb="7" eb="9">
      <t>ゴウケイ</t>
    </rPh>
    <phoneticPr fontId="5"/>
  </si>
  <si>
    <t>①＝(Ⅰ)×(Ⅲ)×(Ⅳ)</t>
    <phoneticPr fontId="3"/>
  </si>
  <si>
    <t>補助対象費用の１/３</t>
    <rPh sb="0" eb="2">
      <t>ホジョ</t>
    </rPh>
    <rPh sb="2" eb="4">
      <t>タイショウ</t>
    </rPh>
    <rPh sb="4" eb="6">
      <t>ヒヨウ</t>
    </rPh>
    <phoneticPr fontId="5"/>
  </si>
  <si>
    <t>蓄電システム導入補助金申請額</t>
  </si>
  <si>
    <t>④＝①,③のいずれか低い金額</t>
    <phoneticPr fontId="3"/>
  </si>
  <si>
    <t>⑤
千円未満切捨</t>
    <rPh sb="2" eb="4">
      <t>センエン</t>
    </rPh>
    <rPh sb="4" eb="6">
      <t>ミマン</t>
    </rPh>
    <rPh sb="6" eb="7">
      <t>キ</t>
    </rPh>
    <rPh sb="7" eb="8">
      <t>ス</t>
    </rPh>
    <phoneticPr fontId="3"/>
  </si>
  <si>
    <t>補助金合計申請額</t>
    <rPh sb="0" eb="2">
      <t>ホジョ</t>
    </rPh>
    <rPh sb="2" eb="3">
      <t>キン</t>
    </rPh>
    <rPh sb="3" eb="5">
      <t>ゴウケイ</t>
    </rPh>
    <rPh sb="5" eb="7">
      <t>シンセイ</t>
    </rPh>
    <rPh sb="7" eb="8">
      <t>ガク</t>
    </rPh>
    <phoneticPr fontId="5"/>
  </si>
  <si>
    <t>⑥＝④＋⑤</t>
    <phoneticPr fontId="5"/>
  </si>
  <si>
    <t>２）設備情報</t>
    <rPh sb="2" eb="4">
      <t>セツビ</t>
    </rPh>
    <rPh sb="4" eb="6">
      <t>ジョウホウ</t>
    </rPh>
    <phoneticPr fontId="5"/>
  </si>
  <si>
    <t>３）補助金の算出</t>
    <rPh sb="4" eb="5">
      <t>キン</t>
    </rPh>
    <rPh sb="6" eb="8">
      <t>サンシュツ</t>
    </rPh>
    <phoneticPr fontId="5"/>
  </si>
  <si>
    <t>４）蓄電システムの設備費</t>
    <rPh sb="2" eb="4">
      <t>チクデン</t>
    </rPh>
    <rPh sb="9" eb="12">
      <t>セツビヒ</t>
    </rPh>
    <phoneticPr fontId="5"/>
  </si>
  <si>
    <t>５）①、③のいずれか低い金額</t>
    <phoneticPr fontId="5"/>
  </si>
  <si>
    <t>蓄電システム設備費※1
（補助対象費用）</t>
    <rPh sb="0" eb="2">
      <t>チクデン</t>
    </rPh>
    <rPh sb="6" eb="9">
      <t>セツビヒ</t>
    </rPh>
    <rPh sb="13" eb="15">
      <t>ホジョ</t>
    </rPh>
    <rPh sb="15" eb="17">
      <t>タイショウ</t>
    </rPh>
    <rPh sb="17" eb="19">
      <t>ヒヨウ</t>
    </rPh>
    <phoneticPr fontId="5"/>
  </si>
  <si>
    <t>補助金の算出額(1kWhあたり）</t>
    <rPh sb="0" eb="3">
      <t>ホジョキン</t>
    </rPh>
    <rPh sb="4" eb="6">
      <t>サンシュツ</t>
    </rPh>
    <rPh sb="6" eb="7">
      <t>ガク</t>
    </rPh>
    <phoneticPr fontId="5"/>
  </si>
  <si>
    <t>蓄電システムの合計金額
（補助対象費用）</t>
    <rPh sb="0" eb="2">
      <t>チクデン</t>
    </rPh>
    <rPh sb="7" eb="9">
      <t>ゴウケイ</t>
    </rPh>
    <rPh sb="9" eb="11">
      <t>キンガク</t>
    </rPh>
    <rPh sb="13" eb="15">
      <t>ホジョ</t>
    </rPh>
    <rPh sb="15" eb="17">
      <t>タイショウ</t>
    </rPh>
    <rPh sb="17" eb="19">
      <t>ヒヨウ</t>
    </rPh>
    <phoneticPr fontId="5"/>
  </si>
  <si>
    <t>蓄電システム導入補助金申請額※3</t>
    <phoneticPr fontId="3"/>
  </si>
  <si>
    <t>←共同申請の場合、左端の「＋」を出現させたうえで出力を行うこと</t>
    <rPh sb="1" eb="3">
      <t>キョウドウ</t>
    </rPh>
    <rPh sb="3" eb="5">
      <t>シンセイ</t>
    </rPh>
    <rPh sb="6" eb="8">
      <t>バアイ</t>
    </rPh>
    <phoneticPr fontId="3"/>
  </si>
  <si>
    <t>申請者1</t>
    <rPh sb="0" eb="3">
      <t>シンセイシャ</t>
    </rPh>
    <phoneticPr fontId="5"/>
  </si>
  <si>
    <t>申請者2</t>
    <rPh sb="0" eb="3">
      <t>シンセイシャ</t>
    </rPh>
    <phoneticPr fontId="5"/>
  </si>
  <si>
    <t xml:space="preserve"> Ⅰ．補助対象蓄電システム</t>
    <rPh sb="3" eb="5">
      <t>ホジョ</t>
    </rPh>
    <rPh sb="5" eb="7">
      <t>タイショウ</t>
    </rPh>
    <rPh sb="7" eb="9">
      <t>チクデン</t>
    </rPh>
    <phoneticPr fontId="5"/>
  </si>
  <si>
    <t>Ⅱ．補助額上限</t>
    <rPh sb="2" eb="4">
      <t>ホジョ</t>
    </rPh>
    <rPh sb="4" eb="5">
      <t>ガク</t>
    </rPh>
    <rPh sb="5" eb="7">
      <t>ジョウゲン</t>
    </rPh>
    <phoneticPr fontId="5"/>
  </si>
  <si>
    <t>住戸番号（部屋番号）</t>
    <rPh sb="0" eb="4">
      <t>ジュウコバンゴウ</t>
    </rPh>
    <rPh sb="5" eb="9">
      <t>ヘヤバンゴウ</t>
    </rPh>
    <phoneticPr fontId="3"/>
  </si>
  <si>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3"/>
  </si>
  <si>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3"/>
  </si>
  <si>
    <t>住棟全体のエネルギー使用状況を一元管理し、SＩＩに報告できる体制を有している。（住棟全体のエネルギー管理をサービサー等に一括委託する体制も可）</t>
    <rPh sb="0" eb="1">
      <t>ジュウ</t>
    </rPh>
    <rPh sb="1" eb="2">
      <t>トウ</t>
    </rPh>
    <rPh sb="2" eb="4">
      <t>ゼンタイ</t>
    </rPh>
    <rPh sb="10" eb="12">
      <t>シヨウ</t>
    </rPh>
    <rPh sb="12" eb="14">
      <t>ジョウキョウ</t>
    </rPh>
    <rPh sb="15" eb="17">
      <t>イチゲン</t>
    </rPh>
    <rPh sb="17" eb="19">
      <t>カンリ</t>
    </rPh>
    <rPh sb="25" eb="27">
      <t>ホウコク</t>
    </rPh>
    <rPh sb="30" eb="32">
      <t>タイセイ</t>
    </rPh>
    <rPh sb="33" eb="34">
      <t>ユウ</t>
    </rPh>
    <rPh sb="40" eb="41">
      <t>ジュウ</t>
    </rPh>
    <rPh sb="41" eb="42">
      <t>トウ</t>
    </rPh>
    <rPh sb="42" eb="44">
      <t>ゼンタイ</t>
    </rPh>
    <rPh sb="66" eb="68">
      <t>タイセイ</t>
    </rPh>
    <rPh sb="69" eb="70">
      <t>カ</t>
    </rPh>
    <phoneticPr fontId="3"/>
  </si>
  <si>
    <t>事業全体の完了予定時期</t>
    <rPh sb="0" eb="2">
      <t>ジギョウ</t>
    </rPh>
    <rPh sb="2" eb="4">
      <t>ゼンタイ</t>
    </rPh>
    <rPh sb="5" eb="7">
      <t>カンリョウ</t>
    </rPh>
    <rPh sb="7" eb="9">
      <t>ヨテイ</t>
    </rPh>
    <rPh sb="9" eb="11">
      <t>ジキ</t>
    </rPh>
    <phoneticPr fontId="5"/>
  </si>
  <si>
    <t>Ⅲ．災害時の電源確保</t>
    <rPh sb="2" eb="4">
      <t>サイガイ</t>
    </rPh>
    <rPh sb="4" eb="5">
      <t>ジ</t>
    </rPh>
    <rPh sb="6" eb="8">
      <t>デンゲン</t>
    </rPh>
    <rPh sb="8" eb="10">
      <t>カクホ</t>
    </rPh>
    <phoneticPr fontId="5"/>
  </si>
  <si>
    <t>※４　該当する住戸の場合は40,000円を選択入力すること</t>
    <phoneticPr fontId="3"/>
  </si>
  <si>
    <t>⑧</t>
    <phoneticPr fontId="5"/>
  </si>
  <si>
    <t>＝⑥,⑦のいずれか低い金額+⑧</t>
    <phoneticPr fontId="3"/>
  </si>
  <si>
    <t/>
  </si>
  <si>
    <t>住宅共用部等</t>
    <rPh sb="0" eb="2">
      <t>ジュウタク</t>
    </rPh>
    <rPh sb="2" eb="4">
      <t>キョウヨウ</t>
    </rPh>
    <rPh sb="5" eb="6">
      <t>トウ</t>
    </rPh>
    <phoneticPr fontId="5"/>
  </si>
  <si>
    <t>有り</t>
  </si>
  <si>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3"/>
  </si>
  <si>
    <t>←消費税を除いた工事費の見積金額を入力すること。</t>
    <rPh sb="1" eb="4">
      <t>ショウヒゼイ</t>
    </rPh>
    <rPh sb="5" eb="6">
      <t>ノゾ</t>
    </rPh>
    <rPh sb="8" eb="11">
      <t>コウジヒ</t>
    </rPh>
    <rPh sb="12" eb="16">
      <t>ミツモリキンガク</t>
    </rPh>
    <rPh sb="17" eb="19">
      <t>ニュウリョク</t>
    </rPh>
    <phoneticPr fontId="3"/>
  </si>
  <si>
    <t>Ⅳ．合計</t>
    <rPh sb="2" eb="4">
      <t>ゴウケイ</t>
    </rPh>
    <phoneticPr fontId="5"/>
  </si>
  <si>
    <t>強化外皮に係る
補助金額（円） 　（ｂ）</t>
    <rPh sb="13" eb="14">
      <t>エン</t>
    </rPh>
    <phoneticPr fontId="3"/>
  </si>
  <si>
    <t>◆オレンジ色のセルに必要事項を入力すること（基本、自動反映箇所のセルは白色）</t>
    <rPh sb="5" eb="6">
      <t>イロ</t>
    </rPh>
    <rPh sb="10" eb="12">
      <t>ヒツヨウ</t>
    </rPh>
    <rPh sb="12" eb="14">
      <t>ジコウ</t>
    </rPh>
    <rPh sb="15" eb="17">
      <t>ニュウリョク</t>
    </rPh>
    <rPh sb="22" eb="24">
      <t>キホン</t>
    </rPh>
    <rPh sb="35" eb="37">
      <t>ハクショク</t>
    </rPh>
    <phoneticPr fontId="5"/>
  </si>
  <si>
    <t>←住宅外用途部分がある場合は該当セルへの入力を忘れないこと</t>
    <rPh sb="1" eb="3">
      <t>ジュウタク</t>
    </rPh>
    <rPh sb="3" eb="4">
      <t>ガイ</t>
    </rPh>
    <rPh sb="4" eb="6">
      <t>ヨウト</t>
    </rPh>
    <rPh sb="6" eb="8">
      <t>ブブン</t>
    </rPh>
    <rPh sb="11" eb="13">
      <t>バアイ</t>
    </rPh>
    <rPh sb="14" eb="16">
      <t>ガイトウ</t>
    </rPh>
    <rPh sb="20" eb="22">
      <t>ニュウリョク</t>
    </rPh>
    <rPh sb="23" eb="24">
      <t>ワス</t>
    </rPh>
    <phoneticPr fontId="3"/>
  </si>
  <si>
    <t>←全体床面積には確認申請と同一の面積を記載すること</t>
    <rPh sb="1" eb="3">
      <t>ゼンタイ</t>
    </rPh>
    <rPh sb="3" eb="6">
      <t>ユカメンセキ</t>
    </rPh>
    <rPh sb="8" eb="10">
      <t>カクニン</t>
    </rPh>
    <rPh sb="10" eb="12">
      <t>シンセイ</t>
    </rPh>
    <rPh sb="13" eb="15">
      <t>ドウイツ</t>
    </rPh>
    <rPh sb="16" eb="18">
      <t>メンセキ</t>
    </rPh>
    <rPh sb="19" eb="21">
      <t>キサイ</t>
    </rPh>
    <phoneticPr fontId="3"/>
  </si>
  <si>
    <t>PV敷設面積</t>
    <rPh sb="2" eb="4">
      <t>フセツ</t>
    </rPh>
    <rPh sb="4" eb="6">
      <t>メンセキ</t>
    </rPh>
    <phoneticPr fontId="5"/>
  </si>
  <si>
    <t>←(注1)、(注2)の内容をよく確認の上、</t>
    <rPh sb="2" eb="3">
      <t>チュウ</t>
    </rPh>
    <rPh sb="7" eb="8">
      <t>チュウ</t>
    </rPh>
    <rPh sb="11" eb="13">
      <t>ナイヨウ</t>
    </rPh>
    <rPh sb="16" eb="18">
      <t>カクニン</t>
    </rPh>
    <rPh sb="19" eb="20">
      <t>ウエ</t>
    </rPh>
    <phoneticPr fontId="3"/>
  </si>
  <si>
    <t>使用する部位</t>
    <phoneticPr fontId="5"/>
  </si>
  <si>
    <t>壁</t>
    <rPh sb="0" eb="1">
      <t>カベ</t>
    </rPh>
    <phoneticPr fontId="5"/>
  </si>
  <si>
    <t>床</t>
    <rPh sb="0" eb="1">
      <t>ユカ</t>
    </rPh>
    <phoneticPr fontId="5"/>
  </si>
  <si>
    <t>屋根</t>
    <rPh sb="0" eb="2">
      <t>ヤネ</t>
    </rPh>
    <phoneticPr fontId="5"/>
  </si>
  <si>
    <t>ｍ³</t>
    <phoneticPr fontId="5"/>
  </si>
  <si>
    <t>導入年度</t>
    <rPh sb="0" eb="4">
      <t>ドウニュウネンド</t>
    </rPh>
    <phoneticPr fontId="33"/>
  </si>
  <si>
    <t>補助金申請額</t>
    <rPh sb="0" eb="3">
      <t>ホジョキン</t>
    </rPh>
    <rPh sb="3" eb="6">
      <t>シンセイガク</t>
    </rPh>
    <phoneticPr fontId="33"/>
  </si>
  <si>
    <t>１年目</t>
    <rPh sb="1" eb="3">
      <t>ネンメ</t>
    </rPh>
    <phoneticPr fontId="33"/>
  </si>
  <si>
    <t>円</t>
    <rPh sb="0" eb="1">
      <t>エン</t>
    </rPh>
    <phoneticPr fontId="33"/>
  </si>
  <si>
    <t>２年目</t>
    <rPh sb="1" eb="3">
      <t>ネンメ</t>
    </rPh>
    <phoneticPr fontId="5"/>
  </si>
  <si>
    <t>３年目</t>
    <rPh sb="1" eb="3">
      <t>ネンメ</t>
    </rPh>
    <phoneticPr fontId="33"/>
  </si>
  <si>
    <t>合計</t>
    <rPh sb="0" eb="2">
      <t>ゴウケイ</t>
    </rPh>
    <phoneticPr fontId="33"/>
  </si>
  <si>
    <t>定格能力（暖房）</t>
    <rPh sb="0" eb="2">
      <t>テイカク</t>
    </rPh>
    <rPh sb="2" eb="4">
      <t>ノウリョク</t>
    </rPh>
    <rPh sb="5" eb="7">
      <t>ダンボウ</t>
    </rPh>
    <phoneticPr fontId="5"/>
  </si>
  <si>
    <t>蓄熱槽品番</t>
    <rPh sb="0" eb="2">
      <t>チクネツ</t>
    </rPh>
    <rPh sb="2" eb="3">
      <t>ソウ</t>
    </rPh>
    <rPh sb="3" eb="5">
      <t>ヒンバン</t>
    </rPh>
    <phoneticPr fontId="5"/>
  </si>
  <si>
    <t>パネル面積</t>
    <phoneticPr fontId="33"/>
  </si>
  <si>
    <t>代表理事　　村上　孝　　殿</t>
    <rPh sb="0" eb="1">
      <t>ダイ</t>
    </rPh>
    <rPh sb="1" eb="2">
      <t>ヒョウ</t>
    </rPh>
    <rPh sb="2" eb="3">
      <t>リ</t>
    </rPh>
    <rPh sb="3" eb="4">
      <t>コト</t>
    </rPh>
    <rPh sb="6" eb="8">
      <t>ムラカミ</t>
    </rPh>
    <rPh sb="9" eb="10">
      <t>タカシ</t>
    </rPh>
    <rPh sb="12" eb="13">
      <t>ドノ</t>
    </rPh>
    <phoneticPr fontId="5"/>
  </si>
  <si>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3"/>
  </si>
  <si>
    <t>型式</t>
    <rPh sb="0" eb="2">
      <t>カタシキ</t>
    </rPh>
    <phoneticPr fontId="5"/>
  </si>
  <si>
    <t>①</t>
    <phoneticPr fontId="3"/>
  </si>
  <si>
    <t>住戸番号</t>
    <rPh sb="0" eb="4">
      <t>ジュウコバンゴウ</t>
    </rPh>
    <phoneticPr fontId="5"/>
  </si>
  <si>
    <t>　私は、補助金の交付の申請を一般社団法人環境共創イニシアチブ（以下「SII」という。）に提出するに当たって、また、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5"/>
  </si>
  <si>
    <t>補助金申請額（上限金額）</t>
    <rPh sb="0" eb="3">
      <t>ホジョキン</t>
    </rPh>
    <rPh sb="3" eb="6">
      <t>シンセイガク</t>
    </rPh>
    <rPh sb="7" eb="11">
      <t>ジョウゲンキンガク</t>
    </rPh>
    <phoneticPr fontId="33"/>
  </si>
  <si>
    <t>※CLTの補助額上限額は１棟あたり１，５００万円</t>
    <rPh sb="10" eb="11">
      <t>ガク</t>
    </rPh>
    <phoneticPr fontId="3"/>
  </si>
  <si>
    <t>その他エネルギー（専有部・共用部合算値）</t>
    <rPh sb="2" eb="3">
      <t>タ</t>
    </rPh>
    <rPh sb="9" eb="12">
      <t>センユウブ</t>
    </rPh>
    <rPh sb="13" eb="16">
      <t>キョウヨウブ</t>
    </rPh>
    <rPh sb="16" eb="19">
      <t>ガッサンチ</t>
    </rPh>
    <phoneticPr fontId="3"/>
  </si>
  <si>
    <t>災害時の電源確保に配慮した
4kWh以上の蓄電システムの場合の加算※４</t>
    <rPh sb="5" eb="7">
      <t>イジョウ</t>
    </rPh>
    <rPh sb="8" eb="10">
      <t>チクデン</t>
    </rPh>
    <rPh sb="15" eb="17">
      <t>バアイ</t>
    </rPh>
    <rPh sb="18" eb="20">
      <t>カサン</t>
    </rPh>
    <phoneticPr fontId="5"/>
  </si>
  <si>
    <t>V2H充電設備（充放電設備）</t>
    <rPh sb="3" eb="5">
      <t>ジュウデン</t>
    </rPh>
    <rPh sb="5" eb="7">
      <t>セツビ</t>
    </rPh>
    <rPh sb="8" eb="11">
      <t>ジュウホウデン</t>
    </rPh>
    <rPh sb="11" eb="13">
      <t>セツビ</t>
    </rPh>
    <phoneticPr fontId="3"/>
  </si>
  <si>
    <t>台数</t>
    <rPh sb="0" eb="2">
      <t>ダイスウ</t>
    </rPh>
    <phoneticPr fontId="3"/>
  </si>
  <si>
    <t>台</t>
    <rPh sb="0" eb="1">
      <t>ダイ</t>
    </rPh>
    <phoneticPr fontId="3"/>
  </si>
  <si>
    <t>設置場所</t>
    <rPh sb="0" eb="4">
      <t>セッチバショ</t>
    </rPh>
    <phoneticPr fontId="3"/>
  </si>
  <si>
    <t>EV充電設備</t>
    <rPh sb="2" eb="6">
      <t>ジュウデンセツビ</t>
    </rPh>
    <phoneticPr fontId="3"/>
  </si>
  <si>
    <t>　チェックをすること　</t>
    <phoneticPr fontId="3"/>
  </si>
  <si>
    <t>地中熱ヒートポンプ・システム</t>
    <rPh sb="0" eb="2">
      <t>チチュウ</t>
    </rPh>
    <rPh sb="2" eb="3">
      <t>ネツ</t>
    </rPh>
    <phoneticPr fontId="3"/>
  </si>
  <si>
    <t>②</t>
    <phoneticPr fontId="3"/>
  </si>
  <si>
    <t>メーカー名（工場名）</t>
    <rPh sb="4" eb="5">
      <t>メイ</t>
    </rPh>
    <rPh sb="6" eb="8">
      <t>コウジョウ</t>
    </rPh>
    <rPh sb="8" eb="9">
      <t>メイ</t>
    </rPh>
    <phoneticPr fontId="5"/>
  </si>
  <si>
    <t>使用量</t>
    <rPh sb="0" eb="3">
      <t>シヨウリョウ</t>
    </rPh>
    <phoneticPr fontId="5"/>
  </si>
  <si>
    <t>ｍ³</t>
  </si>
  <si>
    <t>３．補助金額の算出</t>
    <rPh sb="2" eb="4">
      <t>ホジョ</t>
    </rPh>
    <rPh sb="4" eb="6">
      <t>キンガク</t>
    </rPh>
    <rPh sb="7" eb="9">
      <t>サンシュツ</t>
    </rPh>
    <phoneticPr fontId="5"/>
  </si>
  <si>
    <t>２．設備情報</t>
    <rPh sb="2" eb="4">
      <t>セツビ</t>
    </rPh>
    <rPh sb="4" eb="6">
      <t>ジョウホウ</t>
    </rPh>
    <phoneticPr fontId="5"/>
  </si>
  <si>
    <t>クローズドループ</t>
    <phoneticPr fontId="5"/>
  </si>
  <si>
    <t>垂直埋設型</t>
  </si>
  <si>
    <t>水平埋設型</t>
  </si>
  <si>
    <t>クローズドループ</t>
    <phoneticPr fontId="3"/>
  </si>
  <si>
    <t>オープンループ</t>
    <phoneticPr fontId="3"/>
  </si>
  <si>
    <t>工法・名称</t>
    <phoneticPr fontId="5"/>
  </si>
  <si>
    <t>放流型</t>
    <phoneticPr fontId="3"/>
  </si>
  <si>
    <t>還元井型</t>
    <phoneticPr fontId="3"/>
  </si>
  <si>
    <t>浸透枡型</t>
    <phoneticPr fontId="3"/>
  </si>
  <si>
    <t>採熱深度</t>
    <rPh sb="0" eb="1">
      <t>ト</t>
    </rPh>
    <rPh sb="1" eb="2">
      <t>ネツ</t>
    </rPh>
    <rPh sb="2" eb="4">
      <t>シンド</t>
    </rPh>
    <phoneticPr fontId="5"/>
  </si>
  <si>
    <t>揚水深度</t>
    <rPh sb="0" eb="2">
      <t>ヨウスイ</t>
    </rPh>
    <rPh sb="2" eb="4">
      <t>シンド</t>
    </rPh>
    <phoneticPr fontId="5"/>
  </si>
  <si>
    <t>地中熱交換器の総長</t>
    <rPh sb="0" eb="2">
      <t>チチュウ</t>
    </rPh>
    <rPh sb="2" eb="6">
      <t>ネツコウカンキ</t>
    </rPh>
    <rPh sb="7" eb="9">
      <t>ソウチョウ</t>
    </rPh>
    <phoneticPr fontId="5"/>
  </si>
  <si>
    <t>施設面積</t>
    <phoneticPr fontId="3"/>
  </si>
  <si>
    <t>還元深度</t>
    <phoneticPr fontId="3"/>
  </si>
  <si>
    <t>オープンループ</t>
    <phoneticPr fontId="5"/>
  </si>
  <si>
    <t>ｍ</t>
  </si>
  <si>
    <t>（２）熱源機</t>
    <rPh sb="3" eb="6">
      <t>ネツゲンキ</t>
    </rPh>
    <phoneticPr fontId="3"/>
  </si>
  <si>
    <t>（１）工法</t>
    <rPh sb="3" eb="5">
      <t>コウホウ</t>
    </rPh>
    <phoneticPr fontId="3"/>
  </si>
  <si>
    <t>消費電力（暖房）</t>
    <phoneticPr fontId="3"/>
  </si>
  <si>
    <t>暖房時COP</t>
    <phoneticPr fontId="3"/>
  </si>
  <si>
    <t>W</t>
    <phoneticPr fontId="3"/>
  </si>
  <si>
    <t>補助金申請額</t>
    <phoneticPr fontId="3"/>
  </si>
  <si>
    <t>円</t>
    <rPh sb="0" eb="1">
      <t>エン</t>
    </rPh>
    <phoneticPr fontId="3"/>
  </si>
  <si>
    <t>kW</t>
    <phoneticPr fontId="3"/>
  </si>
  <si>
    <t>埋設方法</t>
    <phoneticPr fontId="5"/>
  </si>
  <si>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5"/>
  </si>
  <si>
    <t>空気集熱式</t>
    <rPh sb="0" eb="2">
      <t>クウキ</t>
    </rPh>
    <rPh sb="2" eb="4">
      <t>シュウネツ</t>
    </rPh>
    <rPh sb="4" eb="5">
      <t>シキ</t>
    </rPh>
    <phoneticPr fontId="5"/>
  </si>
  <si>
    <t>液体集熱式</t>
    <rPh sb="0" eb="2">
      <t>エキタイ</t>
    </rPh>
    <rPh sb="2" eb="4">
      <t>シュウネツ</t>
    </rPh>
    <rPh sb="4" eb="5">
      <t>シキ</t>
    </rPh>
    <phoneticPr fontId="5"/>
  </si>
  <si>
    <t>品番</t>
    <rPh sb="0" eb="2">
      <t>ヒンバン</t>
    </rPh>
    <phoneticPr fontId="3"/>
  </si>
  <si>
    <t>枚数</t>
    <rPh sb="0" eb="2">
      <t>マイスウ</t>
    </rPh>
    <phoneticPr fontId="3"/>
  </si>
  <si>
    <t>枚</t>
    <rPh sb="0" eb="1">
      <t>マイ</t>
    </rPh>
    <phoneticPr fontId="3"/>
  </si>
  <si>
    <t>集熱パネル①</t>
    <phoneticPr fontId="5"/>
  </si>
  <si>
    <t>集熱パネル②</t>
    <phoneticPr fontId="5"/>
  </si>
  <si>
    <t>集熱パネル③</t>
    <phoneticPr fontId="5"/>
  </si>
  <si>
    <t>集熱パネル総面積</t>
    <rPh sb="0" eb="2">
      <t>シュウネツ</t>
    </rPh>
    <rPh sb="5" eb="8">
      <t>ソウメンセキ</t>
    </rPh>
    <phoneticPr fontId="5"/>
  </si>
  <si>
    <t>平板形</t>
    <rPh sb="0" eb="2">
      <t>ヘイバン</t>
    </rPh>
    <rPh sb="2" eb="3">
      <t>ガタ</t>
    </rPh>
    <phoneticPr fontId="5"/>
  </si>
  <si>
    <t>真空ガラス管形</t>
    <rPh sb="0" eb="2">
      <t>シンクウ</t>
    </rPh>
    <rPh sb="5" eb="6">
      <t>カン</t>
    </rPh>
    <rPh sb="6" eb="7">
      <t>ガタ</t>
    </rPh>
    <phoneticPr fontId="5"/>
  </si>
  <si>
    <t>合計（円）
（ｇ）=（ａ）+（ｂ）+（ｃ）+（ｄ）+（e）+（ｆ）</t>
    <rPh sb="0" eb="2">
      <t>ゴウケイ</t>
    </rPh>
    <rPh sb="3" eb="4">
      <t>エン</t>
    </rPh>
    <phoneticPr fontId="3"/>
  </si>
  <si>
    <t>追加補助対象となる設備等の導入有無または台数</t>
    <rPh sb="0" eb="4">
      <t>ツイカホジョ</t>
    </rPh>
    <rPh sb="4" eb="6">
      <t>タイショウ</t>
    </rPh>
    <rPh sb="9" eb="12">
      <t>セツビトウ</t>
    </rPh>
    <rPh sb="13" eb="15">
      <t>ドウニュウ</t>
    </rPh>
    <rPh sb="15" eb="17">
      <t>ウム</t>
    </rPh>
    <rPh sb="20" eb="22">
      <t>ダイスウ</t>
    </rPh>
    <phoneticPr fontId="3"/>
  </si>
  <si>
    <t>蓄電
システム</t>
    <rPh sb="0" eb="2">
      <t>チクデン</t>
    </rPh>
    <phoneticPr fontId="3"/>
  </si>
  <si>
    <t>地中熱
ヒートポンプ・
システム</t>
    <rPh sb="0" eb="2">
      <t>チチュウ</t>
    </rPh>
    <rPh sb="2" eb="3">
      <t>ネツ</t>
    </rPh>
    <phoneticPr fontId="3"/>
  </si>
  <si>
    <t>ＰＶＴ
システム</t>
    <phoneticPr fontId="3"/>
  </si>
  <si>
    <t>液体集熱式
太陽熱利用
システム</t>
    <phoneticPr fontId="3"/>
  </si>
  <si>
    <t>地中熱交換器用いるパイプの総長</t>
    <rPh sb="0" eb="2">
      <t>チチュウ</t>
    </rPh>
    <rPh sb="2" eb="6">
      <t>ネツコウカンキ</t>
    </rPh>
    <rPh sb="13" eb="15">
      <t>ソウチョウ</t>
    </rPh>
    <phoneticPr fontId="5"/>
  </si>
  <si>
    <t>（１）建設予定地の水害等に係る情報（ハザードマップ引用）</t>
    <rPh sb="3" eb="8">
      <t>ケンセツヨテイチ</t>
    </rPh>
    <rPh sb="9" eb="12">
      <t>スイガイトウ</t>
    </rPh>
    <rPh sb="13" eb="14">
      <t>カカワ</t>
    </rPh>
    <rPh sb="15" eb="17">
      <t>ジョウホウ</t>
    </rPh>
    <rPh sb="25" eb="27">
      <t>インヨウ</t>
    </rPh>
    <phoneticPr fontId="3"/>
  </si>
  <si>
    <t>洪水によって想定される浸水深さ</t>
    <rPh sb="0" eb="2">
      <t>コウズイ</t>
    </rPh>
    <rPh sb="6" eb="8">
      <t>ソウテイ</t>
    </rPh>
    <rPh sb="11" eb="14">
      <t>シンスイフカ</t>
    </rPh>
    <phoneticPr fontId="3"/>
  </si>
  <si>
    <t>内水によって想定される浸水深さ</t>
    <rPh sb="0" eb="2">
      <t>ナイスイ</t>
    </rPh>
    <rPh sb="6" eb="8">
      <t>ソウテイ</t>
    </rPh>
    <rPh sb="11" eb="13">
      <t>シンスイ</t>
    </rPh>
    <rPh sb="13" eb="14">
      <t>フカ</t>
    </rPh>
    <phoneticPr fontId="3"/>
  </si>
  <si>
    <t>（２）電源確保のための具体的な対策</t>
    <rPh sb="3" eb="7">
      <t>デンゲンカクホ</t>
    </rPh>
    <rPh sb="11" eb="14">
      <t>グタイテキ</t>
    </rPh>
    <rPh sb="15" eb="17">
      <t>タイサク</t>
    </rPh>
    <phoneticPr fontId="3"/>
  </si>
  <si>
    <t>ｍ</t>
    <phoneticPr fontId="3"/>
  </si>
  <si>
    <t>CLT体積</t>
    <rPh sb="3" eb="5">
      <t>タイセキ</t>
    </rPh>
    <phoneticPr fontId="33"/>
  </si>
  <si>
    <t>地中熱ヒートポンプ・システム導入の有無</t>
    <rPh sb="14" eb="16">
      <t>ドウニュウ</t>
    </rPh>
    <rPh sb="17" eb="19">
      <t>ウム</t>
    </rPh>
    <phoneticPr fontId="3"/>
  </si>
  <si>
    <t>蓄電システム導入の有無</t>
    <rPh sb="0" eb="2">
      <t>チクデン</t>
    </rPh>
    <rPh sb="6" eb="8">
      <t>ドウニュウ</t>
    </rPh>
    <rPh sb="9" eb="11">
      <t>ウム</t>
    </rPh>
    <phoneticPr fontId="3"/>
  </si>
  <si>
    <t>PVTシステム導入の有無</t>
    <rPh sb="7" eb="9">
      <t>ドウニュウ</t>
    </rPh>
    <rPh sb="10" eb="12">
      <t>ウム</t>
    </rPh>
    <phoneticPr fontId="3"/>
  </si>
  <si>
    <t>液体集熱式太陽熱利用システム導入の有無</t>
    <rPh sb="14" eb="16">
      <t>ドウニュウ</t>
    </rPh>
    <rPh sb="17" eb="19">
      <t>ウム</t>
    </rPh>
    <phoneticPr fontId="3"/>
  </si>
  <si>
    <t>③＝(Ⅲ)×②</t>
    <phoneticPr fontId="5"/>
  </si>
  <si>
    <t>②＝(Ⅱ)の1/3
千円未満切捨 自動表示</t>
    <phoneticPr fontId="3"/>
  </si>
  <si>
    <t>設備費・工事費合計（円）
（ｄ）=（ｂ）+（ｃ）</t>
    <rPh sb="0" eb="3">
      <t>セツビヒ</t>
    </rPh>
    <rPh sb="4" eb="6">
      <t>コウジ</t>
    </rPh>
    <rPh sb="6" eb="7">
      <t>ヒ</t>
    </rPh>
    <rPh sb="7" eb="9">
      <t>ゴウケイ</t>
    </rPh>
    <rPh sb="10" eb="11">
      <t>エン</t>
    </rPh>
    <phoneticPr fontId="3"/>
  </si>
  <si>
    <t>蓄電システムに係る
補助金額（円）　（ｅ）</t>
    <rPh sb="0" eb="2">
      <t>チクデン</t>
    </rPh>
    <rPh sb="7" eb="8">
      <t>カカワ</t>
    </rPh>
    <rPh sb="10" eb="12">
      <t>ホジョ</t>
    </rPh>
    <rPh sb="12" eb="14">
      <t>キンガク</t>
    </rPh>
    <rPh sb="15" eb="16">
      <t>エン</t>
    </rPh>
    <phoneticPr fontId="3"/>
  </si>
  <si>
    <t>合計（円）
（ｇ）=（ａ）+（ｄ）+（ｅ）</t>
    <rPh sb="0" eb="2">
      <t>ゴウケイ</t>
    </rPh>
    <rPh sb="3" eb="4">
      <t>エン</t>
    </rPh>
    <phoneticPr fontId="3"/>
  </si>
  <si>
    <t>コージェネ</t>
    <phoneticPr fontId="3"/>
  </si>
  <si>
    <t>総発電量</t>
    <phoneticPr fontId="3"/>
  </si>
  <si>
    <t>自家消費量</t>
    <phoneticPr fontId="3"/>
  </si>
  <si>
    <t>控除量</t>
    <phoneticPr fontId="3"/>
  </si>
  <si>
    <t>売電量</t>
    <phoneticPr fontId="3"/>
  </si>
  <si>
    <t>逆潮流</t>
    <phoneticPr fontId="3"/>
  </si>
  <si>
    <t>太陽光発電</t>
    <phoneticPr fontId="3"/>
  </si>
  <si>
    <t>再生可能エネルギー等(逆潮流分含む)による削減率</t>
    <rPh sb="0" eb="2">
      <t>サイセイ</t>
    </rPh>
    <rPh sb="2" eb="4">
      <t>カノウ</t>
    </rPh>
    <rPh sb="9" eb="10">
      <t>トウ</t>
    </rPh>
    <rPh sb="11" eb="12">
      <t>ギャク</t>
    </rPh>
    <rPh sb="12" eb="14">
      <t>チョウリュウ</t>
    </rPh>
    <rPh sb="14" eb="15">
      <t>ブン</t>
    </rPh>
    <rPh sb="15" eb="16">
      <t>フク</t>
    </rPh>
    <rPh sb="21" eb="23">
      <t>サクゲン</t>
    </rPh>
    <rPh sb="23" eb="24">
      <t>リツ</t>
    </rPh>
    <phoneticPr fontId="3"/>
  </si>
  <si>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3"/>
  </si>
  <si>
    <t>専有部太陽光発電容量の
合計（kW）</t>
    <phoneticPr fontId="3"/>
  </si>
  <si>
    <t>V2H充電設備（充放電設備）・
EV充電設備
に係る補助金額（円）</t>
    <rPh sb="31" eb="32">
      <t>エン</t>
    </rPh>
    <phoneticPr fontId="3"/>
  </si>
  <si>
    <t>SIIは、ＺＥＨデベロッパー、補助事業者（補助事業を行おうとするもの）、申請実務協力者、その他の者との</t>
    <rPh sb="21" eb="23">
      <t>ホジョ</t>
    </rPh>
    <rPh sb="23" eb="25">
      <t>ジギョウ</t>
    </rPh>
    <rPh sb="26" eb="27">
      <t>オコナ</t>
    </rPh>
    <rPh sb="36" eb="38">
      <t>シンセイ</t>
    </rPh>
    <rPh sb="38" eb="40">
      <t>ジツム</t>
    </rPh>
    <rPh sb="40" eb="42">
      <t>キョウリョク</t>
    </rPh>
    <rPh sb="42" eb="43">
      <t>シャ</t>
    </rPh>
    <phoneticPr fontId="5"/>
  </si>
  <si>
    <t>強化外皮に係る補助金額
（定額15万円/戸）</t>
    <rPh sb="0" eb="2">
      <t>キョウカ</t>
    </rPh>
    <rPh sb="2" eb="4">
      <t>ガイヒ</t>
    </rPh>
    <rPh sb="5" eb="6">
      <t>カカワ</t>
    </rPh>
    <rPh sb="7" eb="9">
      <t>ホジョ</t>
    </rPh>
    <rPh sb="9" eb="11">
      <t>キンガク</t>
    </rPh>
    <rPh sb="13" eb="15">
      <t>テイガク</t>
    </rPh>
    <rPh sb="17" eb="19">
      <t>マンエン</t>
    </rPh>
    <rPh sb="20" eb="21">
      <t>コ</t>
    </rPh>
    <phoneticPr fontId="3"/>
  </si>
  <si>
    <t>高性能設備に係る
補助金額
（定額20万円/戸）</t>
    <rPh sb="0" eb="3">
      <t>コウセイノウ</t>
    </rPh>
    <rPh sb="3" eb="5">
      <t>セツビ</t>
    </rPh>
    <rPh sb="6" eb="7">
      <t>カカワ</t>
    </rPh>
    <rPh sb="9" eb="11">
      <t>ホジョ</t>
    </rPh>
    <rPh sb="11" eb="13">
      <t>キンガク</t>
    </rPh>
    <rPh sb="15" eb="17">
      <t>テイガク</t>
    </rPh>
    <rPh sb="19" eb="21">
      <t>マンエン</t>
    </rPh>
    <rPh sb="22" eb="23">
      <t>コ</t>
    </rPh>
    <phoneticPr fontId="3"/>
  </si>
  <si>
    <t>※3　蓄電システムを複数種設置した際は、このシートをコピー、Ⅰ．１）～５）まで入力し、
　　　 自動表示された④蓄電システム導入補助金申請額を当欄に入力すること。</t>
    <rPh sb="3" eb="5">
      <t>チクデン</t>
    </rPh>
    <rPh sb="10" eb="12">
      <t>フクスウ</t>
    </rPh>
    <rPh sb="12" eb="13">
      <t>シュ</t>
    </rPh>
    <rPh sb="13" eb="15">
      <t>セッチ</t>
    </rPh>
    <rPh sb="17" eb="18">
      <t>サイ</t>
    </rPh>
    <rPh sb="39" eb="41">
      <t>ニュウリョク</t>
    </rPh>
    <rPh sb="48" eb="50">
      <t>ジドウ</t>
    </rPh>
    <rPh sb="50" eb="52">
      <t>ヒョウジ</t>
    </rPh>
    <rPh sb="56" eb="58">
      <t>チクデン</t>
    </rPh>
    <rPh sb="62" eb="64">
      <t>ドウニュウ</t>
    </rPh>
    <rPh sb="64" eb="67">
      <t>ホジョキン</t>
    </rPh>
    <rPh sb="67" eb="69">
      <t>シンセイ</t>
    </rPh>
    <rPh sb="69" eb="70">
      <t>ガク</t>
    </rPh>
    <rPh sb="71" eb="72">
      <t>トウ</t>
    </rPh>
    <rPh sb="72" eb="73">
      <t>ラン</t>
    </rPh>
    <rPh sb="74" eb="76">
      <t>ニュウリョク</t>
    </rPh>
    <phoneticPr fontId="3"/>
  </si>
  <si>
    <t>蓄電システム</t>
    <rPh sb="0" eb="2">
      <t>チクデン</t>
    </rPh>
    <phoneticPr fontId="3"/>
  </si>
  <si>
    <t>ＣＬＴ（直交集成板） 
に係る補助金額（円） （ａ）</t>
    <phoneticPr fontId="3"/>
  </si>
  <si>
    <t>地中熱ヒートポンプ・
システム
に係る補助金額（円） （ｂ）</t>
    <rPh sb="24" eb="25">
      <t>エン</t>
    </rPh>
    <phoneticPr fontId="3"/>
  </si>
  <si>
    <t>ＰＶＴシステム
に係る補助金額（円） （ｃ）</t>
    <rPh sb="16" eb="17">
      <t>エン</t>
    </rPh>
    <phoneticPr fontId="3"/>
  </si>
  <si>
    <t>液体集熱式太陽熱
利用システム
に係る補助金額（円） （ｄ）</t>
    <rPh sb="0" eb="2">
      <t>エキタイ</t>
    </rPh>
    <rPh sb="2" eb="4">
      <t>シュウネツ</t>
    </rPh>
    <rPh sb="4" eb="5">
      <t>シキ</t>
    </rPh>
    <rPh sb="5" eb="8">
      <t>タイヨウネツ</t>
    </rPh>
    <rPh sb="9" eb="11">
      <t>リヨウ</t>
    </rPh>
    <rPh sb="17" eb="18">
      <t>カカワ</t>
    </rPh>
    <rPh sb="19" eb="21">
      <t>ホジョ</t>
    </rPh>
    <rPh sb="21" eb="23">
      <t>キンガク</t>
    </rPh>
    <rPh sb="24" eb="25">
      <t>エン</t>
    </rPh>
    <phoneticPr fontId="3"/>
  </si>
  <si>
    <t>専有部　（ｅ）</t>
    <rPh sb="0" eb="3">
      <t>センユウブ</t>
    </rPh>
    <phoneticPr fontId="3"/>
  </si>
  <si>
    <t>共用部  （ｆ）</t>
    <rPh sb="0" eb="2">
      <t>キョウヨウ</t>
    </rPh>
    <rPh sb="2" eb="3">
      <t>ブ</t>
    </rPh>
    <phoneticPr fontId="3"/>
  </si>
  <si>
    <t>V2H充電設備（充放電設備）・EV充電設備</t>
    <phoneticPr fontId="3"/>
  </si>
  <si>
    <t>６）（複数種設置した場合のみ）別機種の蓄電システム補助金申請額　※該当しない場合は「0」と入力すること</t>
    <rPh sb="3" eb="5">
      <t>フクスウ</t>
    </rPh>
    <rPh sb="5" eb="6">
      <t>シュ</t>
    </rPh>
    <rPh sb="6" eb="8">
      <t>セッチ</t>
    </rPh>
    <rPh sb="10" eb="12">
      <t>バアイ</t>
    </rPh>
    <rPh sb="15" eb="16">
      <t>ベツ</t>
    </rPh>
    <rPh sb="16" eb="18">
      <t>キシュ</t>
    </rPh>
    <rPh sb="19" eb="21">
      <t>チクデン</t>
    </rPh>
    <rPh sb="25" eb="27">
      <t>ホジョ</t>
    </rPh>
    <rPh sb="27" eb="28">
      <t>キン</t>
    </rPh>
    <rPh sb="28" eb="31">
      <t>シンセイガク</t>
    </rPh>
    <phoneticPr fontId="3"/>
  </si>
  <si>
    <t>７）蓄電システム導入補助金合計申請額</t>
    <rPh sb="2" eb="4">
      <t>チクデン</t>
    </rPh>
    <rPh sb="8" eb="10">
      <t>ドウニュウ</t>
    </rPh>
    <rPh sb="10" eb="13">
      <t>ホジョキン</t>
    </rPh>
    <rPh sb="13" eb="15">
      <t>ゴウケイ</t>
    </rPh>
    <rPh sb="15" eb="17">
      <t>シンセイ</t>
    </rPh>
    <rPh sb="17" eb="18">
      <t>ガク</t>
    </rPh>
    <phoneticPr fontId="5"/>
  </si>
  <si>
    <t>基準値　(MJ/年)</t>
    <phoneticPr fontId="5"/>
  </si>
  <si>
    <t>充電設備のセンター承認本体価格を記入してください。</t>
  </si>
  <si>
    <t>　　</t>
    <phoneticPr fontId="3"/>
  </si>
  <si>
    <t>各メーカーが定める販売価格とは異なります。</t>
    <phoneticPr fontId="3"/>
  </si>
  <si>
    <t>④</t>
    <phoneticPr fontId="3"/>
  </si>
  <si>
    <t>⑥</t>
    <phoneticPr fontId="5"/>
  </si>
  <si>
    <t>←内容を確認し必ずチェックすること</t>
    <rPh sb="1" eb="3">
      <t>ナイヨウ</t>
    </rPh>
    <rPh sb="4" eb="6">
      <t>カクニン</t>
    </rPh>
    <rPh sb="7" eb="8">
      <t>カナラ</t>
    </rPh>
    <phoneticPr fontId="3"/>
  </si>
  <si>
    <t>←導入の有無を選択すること</t>
    <rPh sb="1" eb="3">
      <t>ドウニュウ</t>
    </rPh>
    <rPh sb="4" eb="6">
      <t>ウム</t>
    </rPh>
    <rPh sb="7" eb="9">
      <t>センタク</t>
    </rPh>
    <phoneticPr fontId="3"/>
  </si>
  <si>
    <t>←追加補助対象となる設備等を導入する場合は該当住戸へ入力すること</t>
    <rPh sb="1" eb="7">
      <t>ツイカホジョタイショウ</t>
    </rPh>
    <rPh sb="10" eb="13">
      <t>セツビトウ</t>
    </rPh>
    <rPh sb="14" eb="16">
      <t>ドウニュウ</t>
    </rPh>
    <rPh sb="18" eb="20">
      <t>バアイ</t>
    </rPh>
    <rPh sb="21" eb="23">
      <t>ガイトウ</t>
    </rPh>
    <rPh sb="23" eb="25">
      <t>ジュウコ</t>
    </rPh>
    <rPh sb="26" eb="28">
      <t>ニュウリョク</t>
    </rPh>
    <phoneticPr fontId="3"/>
  </si>
  <si>
    <t>　（全体概要で導入「有り」を選択すると入力可能となる）</t>
    <rPh sb="2" eb="6">
      <t>ゼンタイガイヨウ</t>
    </rPh>
    <rPh sb="7" eb="9">
      <t>ドウニュウ</t>
    </rPh>
    <rPh sb="10" eb="11">
      <t>ア</t>
    </rPh>
    <rPh sb="14" eb="16">
      <t>センタク</t>
    </rPh>
    <rPh sb="19" eb="21">
      <t>ニュウリョク</t>
    </rPh>
    <rPh sb="21" eb="23">
      <t>カノウ</t>
    </rPh>
    <phoneticPr fontId="3"/>
  </si>
  <si>
    <t>導入する場合は金額を直接入力すること</t>
    <phoneticPr fontId="5"/>
  </si>
  <si>
    <t>◆「 １）年度ごとの補助金額まとめ」の「V2H充電設備（充放電設備）・EV充電設備に係る補助金額｜共用部」について</t>
    <rPh sb="5" eb="7">
      <t>ネンド</t>
    </rPh>
    <rPh sb="10" eb="12">
      <t>ホジョ</t>
    </rPh>
    <rPh sb="12" eb="14">
      <t>キンガク</t>
    </rPh>
    <rPh sb="49" eb="52">
      <t>キョウヨウブ</t>
    </rPh>
    <phoneticPr fontId="5"/>
  </si>
  <si>
    <t>←該当住戸に各明細で算出した金額を入力し、導入年度を選択すること</t>
    <rPh sb="1" eb="3">
      <t>ガイトウ</t>
    </rPh>
    <rPh sb="3" eb="5">
      <t>ジュウコ</t>
    </rPh>
    <rPh sb="6" eb="7">
      <t>カク</t>
    </rPh>
    <rPh sb="7" eb="9">
      <t>メイサイ</t>
    </rPh>
    <rPh sb="10" eb="12">
      <t>サンシュツ</t>
    </rPh>
    <rPh sb="14" eb="16">
      <t>キンガク</t>
    </rPh>
    <rPh sb="17" eb="19">
      <t>ニュウリョク</t>
    </rPh>
    <rPh sb="21" eb="25">
      <t>ドウニュウネンド</t>
    </rPh>
    <rPh sb="26" eb="28">
      <t>センタク</t>
    </rPh>
    <phoneticPr fontId="5"/>
  </si>
  <si>
    <t>◆オレンジ色のセルに必要事項を入力すること</t>
    <rPh sb="5" eb="6">
      <t>イロ</t>
    </rPh>
    <rPh sb="10" eb="12">
      <t>ヒツヨウ</t>
    </rPh>
    <rPh sb="12" eb="14">
      <t>ジコウ</t>
    </rPh>
    <rPh sb="15" eb="17">
      <t>ニュウリョク</t>
    </rPh>
    <phoneticPr fontId="5"/>
  </si>
  <si>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5"/>
  </si>
  <si>
    <t>◆地方公共団体等が公表する水害ハザードマップや過去の水害事例の記録など補足資料を
　 別途添付すること</t>
    <rPh sb="43" eb="45">
      <t>ベット</t>
    </rPh>
    <phoneticPr fontId="5"/>
  </si>
  <si>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5"/>
  </si>
  <si>
    <t>申請者4</t>
    <rPh sb="0" eb="3">
      <t>シンセイシャ</t>
    </rPh>
    <phoneticPr fontId="5"/>
  </si>
  <si>
    <t>申請者3</t>
    <rPh sb="0" eb="3">
      <t>シンセイシャ</t>
    </rPh>
    <phoneticPr fontId="5"/>
  </si>
  <si>
    <t>❶　建物概要</t>
    <rPh sb="2" eb="4">
      <t>タテモノ</t>
    </rPh>
    <rPh sb="4" eb="6">
      <t>ガイヨウ</t>
    </rPh>
    <phoneticPr fontId="5"/>
  </si>
  <si>
    <t>➋　建物性能</t>
    <rPh sb="2" eb="4">
      <t>タテモノ</t>
    </rPh>
    <rPh sb="4" eb="6">
      <t>セイノウ</t>
    </rPh>
    <phoneticPr fontId="5"/>
  </si>
  <si>
    <t>➍　エネルギー管理体制</t>
    <rPh sb="7" eb="9">
      <t>カンリ</t>
    </rPh>
    <rPh sb="9" eb="11">
      <t>タイセイ</t>
    </rPh>
    <phoneticPr fontId="5"/>
  </si>
  <si>
    <t>➌　一次エネルギー計算</t>
    <rPh sb="2" eb="4">
      <t>イチジ</t>
    </rPh>
    <rPh sb="9" eb="11">
      <t>ケイサン</t>
    </rPh>
    <phoneticPr fontId="5"/>
  </si>
  <si>
    <t>❻　各住戸への太陽光発電システムによる創電力分配方法</t>
    <rPh sb="2" eb="3">
      <t>カク</t>
    </rPh>
    <rPh sb="3" eb="5">
      <t>ジュウコ</t>
    </rPh>
    <rPh sb="7" eb="10">
      <t>タイヨウコウ</t>
    </rPh>
    <rPh sb="10" eb="12">
      <t>ハツデン</t>
    </rPh>
    <rPh sb="19" eb="20">
      <t>ソウ</t>
    </rPh>
    <rPh sb="20" eb="22">
      <t>デンリョク</t>
    </rPh>
    <rPh sb="22" eb="24">
      <t>ブンパイ</t>
    </rPh>
    <rPh sb="24" eb="26">
      <t>ホウホウ</t>
    </rPh>
    <phoneticPr fontId="3"/>
  </si>
  <si>
    <t>➎　入居者募集時、不動産物件情報等掲載時の表示</t>
    <rPh sb="2" eb="5">
      <t>ニュウキョシャ</t>
    </rPh>
    <rPh sb="5" eb="7">
      <t>ボシュウ</t>
    </rPh>
    <rPh sb="7" eb="8">
      <t>ジ</t>
    </rPh>
    <rPh sb="9" eb="12">
      <t>フドウサン</t>
    </rPh>
    <rPh sb="12" eb="14">
      <t>ブッケン</t>
    </rPh>
    <rPh sb="14" eb="16">
      <t>ジョウホウ</t>
    </rPh>
    <rPh sb="16" eb="17">
      <t>ナド</t>
    </rPh>
    <rPh sb="17" eb="19">
      <t>ケイサイ</t>
    </rPh>
    <rPh sb="19" eb="20">
      <t>ドキ</t>
    </rPh>
    <rPh sb="21" eb="23">
      <t>ヒョウジ</t>
    </rPh>
    <phoneticPr fontId="5"/>
  </si>
  <si>
    <t>選択</t>
    <rPh sb="0" eb="2">
      <t>センタク</t>
    </rPh>
    <phoneticPr fontId="3"/>
  </si>
  <si>
    <t>各住戸に一対のPVとPCSと実装し、個別に系統連系する計画（B）</t>
    <phoneticPr fontId="3"/>
  </si>
  <si>
    <t>その他</t>
    <phoneticPr fontId="3"/>
  </si>
  <si>
    <t>←内容を確認し必ず選択すること</t>
    <rPh sb="9" eb="11">
      <t>センタク</t>
    </rPh>
    <phoneticPr fontId="3"/>
  </si>
  <si>
    <t>　該当する項目を選択すること</t>
    <phoneticPr fontId="3"/>
  </si>
  <si>
    <t>建築物の
屋上面積</t>
    <rPh sb="0" eb="3">
      <t>ケンチクブツ</t>
    </rPh>
    <rPh sb="5" eb="7">
      <t>オクジョウ</t>
    </rPh>
    <rPh sb="7" eb="9">
      <t>メンセキ</t>
    </rPh>
    <phoneticPr fontId="5"/>
  </si>
  <si>
    <t>PV以外の
設備や機械が
設置されている面積</t>
    <rPh sb="2" eb="4">
      <t>イガイ</t>
    </rPh>
    <rPh sb="6" eb="8">
      <t>セツビ</t>
    </rPh>
    <rPh sb="9" eb="11">
      <t>キカイ</t>
    </rPh>
    <rPh sb="13" eb="15">
      <t>セッチ</t>
    </rPh>
    <rPh sb="20" eb="22">
      <t>メンセキ</t>
    </rPh>
    <phoneticPr fontId="5"/>
  </si>
  <si>
    <t>←塔屋等を含めた水平投影面積を小数第2位まで入力すること</t>
    <phoneticPr fontId="3"/>
  </si>
  <si>
    <t>←水平投影面積を小数第2位まで入力すること</t>
    <phoneticPr fontId="3"/>
  </si>
  <si>
    <t>←水平投影面積を小数第2位まで入力（ない場合は０を入力すること）</t>
    <phoneticPr fontId="3"/>
  </si>
  <si>
    <t>←他の補助金への申請有無を必ず選択すること</t>
    <rPh sb="13" eb="14">
      <t>カナラ</t>
    </rPh>
    <phoneticPr fontId="3"/>
  </si>
  <si>
    <t>←必ず入力すること</t>
    <rPh sb="1" eb="2">
      <t>カナラ</t>
    </rPh>
    <phoneticPr fontId="3"/>
  </si>
  <si>
    <t>←他の補助金に申請する（している場合）正式名称を入力すること</t>
    <phoneticPr fontId="3"/>
  </si>
  <si>
    <t>建設予定地</t>
    <phoneticPr fontId="5"/>
  </si>
  <si>
    <t>←３０戸以上の場合、左端の「＋」を出現させたうえで出力を行うこと</t>
    <rPh sb="3" eb="4">
      <t>コ</t>
    </rPh>
    <rPh sb="4" eb="6">
      <t>イジョウ</t>
    </rPh>
    <rPh sb="7" eb="9">
      <t>バアイ</t>
    </rPh>
    <phoneticPr fontId="3"/>
  </si>
  <si>
    <t>　 に導入計画を記載すること</t>
    <rPh sb="3" eb="5">
      <t>ドウニュウ</t>
    </rPh>
    <phoneticPr fontId="3"/>
  </si>
  <si>
    <t>←共同申請の場合、左端の「＋」を出現させたうえで出力を行うこと</t>
    <phoneticPr fontId="3"/>
  </si>
  <si>
    <t>都道府県</t>
    <rPh sb="0" eb="4">
      <t>トドウフケン</t>
    </rPh>
    <phoneticPr fontId="3"/>
  </si>
  <si>
    <t>市区町村</t>
    <rPh sb="0" eb="4">
      <t>シクチョウソン</t>
    </rPh>
    <phoneticPr fontId="3"/>
  </si>
  <si>
    <t>丁目・番地</t>
    <rPh sb="0" eb="2">
      <t>チョウメ</t>
    </rPh>
    <rPh sb="3" eb="5">
      <t>バンチ</t>
    </rPh>
    <phoneticPr fontId="3"/>
  </si>
  <si>
    <t>◆SIIは、審査に必要な書類の追加提出を申請者に求めることがあるので対応すること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5"/>
  </si>
  <si>
    <t>書類名</t>
  </si>
  <si>
    <t>書式</t>
    <rPh sb="0" eb="2">
      <t>ショシキ</t>
    </rPh>
    <phoneticPr fontId="3"/>
  </si>
  <si>
    <t>提出
区分</t>
    <phoneticPr fontId="3"/>
  </si>
  <si>
    <t>特記事項</t>
  </si>
  <si>
    <t>指定</t>
    <rPh sb="0" eb="2">
      <t>シテイ</t>
    </rPh>
    <phoneticPr fontId="3"/>
  </si>
  <si>
    <t>必須</t>
  </si>
  <si>
    <t>別紙２　暴力団排除に関する誓約事項</t>
    <phoneticPr fontId="3"/>
  </si>
  <si>
    <t>別紙３　役員名簿</t>
    <phoneticPr fontId="3"/>
  </si>
  <si>
    <t>該当</t>
    <phoneticPr fontId="3"/>
  </si>
  <si>
    <t>②誓約書</t>
    <rPh sb="1" eb="4">
      <t>セイヤクショ</t>
    </rPh>
    <phoneticPr fontId="3"/>
  </si>
  <si>
    <t>誓約書</t>
    <phoneticPr fontId="3"/>
  </si>
  <si>
    <t>④財務資料</t>
    <phoneticPr fontId="3"/>
  </si>
  <si>
    <t>写し</t>
    <rPh sb="0" eb="1">
      <t>ウツ</t>
    </rPh>
    <phoneticPr fontId="3"/>
  </si>
  <si>
    <t>⑤土地登記簿等</t>
    <phoneticPr fontId="3"/>
  </si>
  <si>
    <r>
      <t>土地登</t>
    </r>
    <r>
      <rPr>
        <sz val="10"/>
        <color theme="1"/>
        <rFont val="Meiryo UI"/>
        <family val="3"/>
        <charset val="128"/>
      </rPr>
      <t>記簿謄本（登記情報提供サービスの出力可）</t>
    </r>
    <rPh sb="8" eb="10">
      <t>トウキ</t>
    </rPh>
    <phoneticPr fontId="3"/>
  </si>
  <si>
    <t>必須</t>
    <phoneticPr fontId="3"/>
  </si>
  <si>
    <t>・発行日から3か月以内のもの
・交付申請時に未登記の場合は、土地所有者の確認ができる書類
（購入契約書の写し等）を提出すること</t>
    <rPh sb="1" eb="3">
      <t>ハッコウ</t>
    </rPh>
    <rPh sb="3" eb="4">
      <t>ビ</t>
    </rPh>
    <rPh sb="8" eb="9">
      <t>ゲツ</t>
    </rPh>
    <rPh sb="9" eb="11">
      <t>イナイ</t>
    </rPh>
    <rPh sb="16" eb="18">
      <t>コウフ</t>
    </rPh>
    <rPh sb="18" eb="21">
      <t>シンセイジ</t>
    </rPh>
    <rPh sb="22" eb="25">
      <t>ミトウキ</t>
    </rPh>
    <rPh sb="26" eb="28">
      <t>バアイ</t>
    </rPh>
    <rPh sb="30" eb="32">
      <t>トチ</t>
    </rPh>
    <rPh sb="32" eb="35">
      <t>ショユウシャ</t>
    </rPh>
    <rPh sb="36" eb="38">
      <t>カクニン</t>
    </rPh>
    <rPh sb="42" eb="44">
      <t>ショルイ</t>
    </rPh>
    <rPh sb="46" eb="48">
      <t>コウニュウ</t>
    </rPh>
    <rPh sb="48" eb="50">
      <t>ケイヤク</t>
    </rPh>
    <rPh sb="50" eb="51">
      <t>ショ</t>
    </rPh>
    <rPh sb="52" eb="53">
      <t>ウツ</t>
    </rPh>
    <rPh sb="54" eb="55">
      <t>トウ</t>
    </rPh>
    <rPh sb="57" eb="59">
      <t>テイシュツ</t>
    </rPh>
    <phoneticPr fontId="3"/>
  </si>
  <si>
    <t>⑥建物図面</t>
    <phoneticPr fontId="3"/>
  </si>
  <si>
    <t>建物案内図</t>
  </si>
  <si>
    <t>自由</t>
    <rPh sb="0" eb="2">
      <t>ジユウ</t>
    </rPh>
    <phoneticPr fontId="3"/>
  </si>
  <si>
    <t>建物配置図</t>
  </si>
  <si>
    <t>建物平面図・各階平面図</t>
  </si>
  <si>
    <t>建物立面図</t>
  </si>
  <si>
    <t>断面図または矩計図</t>
    <phoneticPr fontId="3"/>
  </si>
  <si>
    <t>⑦追加補助設備に係る書類</t>
    <rPh sb="1" eb="7">
      <t>ツイカホジョセツビ</t>
    </rPh>
    <rPh sb="8" eb="9">
      <t>カカワ</t>
    </rPh>
    <rPh sb="10" eb="12">
      <t>ショルイ</t>
    </rPh>
    <phoneticPr fontId="3"/>
  </si>
  <si>
    <t>平面図（兼設備設置図）</t>
    <rPh sb="0" eb="3">
      <t>ヘイメンズ</t>
    </rPh>
    <rPh sb="4" eb="5">
      <t>ケン</t>
    </rPh>
    <rPh sb="5" eb="7">
      <t>セツビ</t>
    </rPh>
    <rPh sb="7" eb="9">
      <t>セッチ</t>
    </rPh>
    <rPh sb="9" eb="10">
      <t>ズ</t>
    </rPh>
    <phoneticPr fontId="3"/>
  </si>
  <si>
    <t>システム構成部材一覧</t>
    <phoneticPr fontId="3"/>
  </si>
  <si>
    <t>システム構成図</t>
    <phoneticPr fontId="3"/>
  </si>
  <si>
    <t>Ｖ２Ｈ充電設備（充放電設備）・ＥＶ充電設備カタログ</t>
    <phoneticPr fontId="3"/>
  </si>
  <si>
    <t>Ｖ２Ｈ充電設備（充放電設備）・ＥＶ充電設備見積明細</t>
    <phoneticPr fontId="3"/>
  </si>
  <si>
    <t>リース契約書（案）</t>
    <rPh sb="3" eb="5">
      <t>ケイヤク</t>
    </rPh>
    <rPh sb="5" eb="6">
      <t>ショ</t>
    </rPh>
    <rPh sb="7" eb="8">
      <t>アン</t>
    </rPh>
    <phoneticPr fontId="3"/>
  </si>
  <si>
    <r>
      <t>現在事項</t>
    </r>
    <r>
      <rPr>
        <sz val="10"/>
        <color theme="1"/>
        <rFont val="Meiryo UI"/>
        <family val="3"/>
        <charset val="128"/>
      </rPr>
      <t>全部証明書（登記情報提供サービスの出力可）</t>
    </r>
    <rPh sb="0" eb="2">
      <t>ゲンザイ</t>
    </rPh>
    <rPh sb="2" eb="4">
      <t>ジコウ</t>
    </rPh>
    <rPh sb="4" eb="6">
      <t>ゼンブ</t>
    </rPh>
    <rPh sb="6" eb="9">
      <t>ショウメイショ</t>
    </rPh>
    <rPh sb="10" eb="12">
      <t>トウキ</t>
    </rPh>
    <phoneticPr fontId="3"/>
  </si>
  <si>
    <t>該当</t>
  </si>
  <si>
    <t>その他申請に必要な書類がある場合</t>
  </si>
  <si>
    <t>①交付申請書</t>
    <rPh sb="1" eb="6">
      <t>コウフシンセイショ</t>
    </rPh>
    <phoneticPr fontId="3"/>
  </si>
  <si>
    <t>１．全体概要</t>
    <phoneticPr fontId="3"/>
  </si>
  <si>
    <t>２．住戸一覧</t>
    <phoneticPr fontId="3"/>
  </si>
  <si>
    <t>（別添）設備タイプ別設備仕様書</t>
    <phoneticPr fontId="3"/>
  </si>
  <si>
    <t>４．工程表</t>
    <rPh sb="2" eb="5">
      <t>コウテイヒョウ</t>
    </rPh>
    <phoneticPr fontId="3"/>
  </si>
  <si>
    <t>５-１．補助金額算出表　その１</t>
    <phoneticPr fontId="3"/>
  </si>
  <si>
    <t>５-２．補助金額算出表　その２</t>
    <phoneticPr fontId="3"/>
  </si>
  <si>
    <t>③実施計画書</t>
    <rPh sb="1" eb="3">
      <t>ジッシ</t>
    </rPh>
    <rPh sb="3" eb="6">
      <t>ケイカクショ</t>
    </rPh>
    <phoneticPr fontId="3"/>
  </si>
  <si>
    <t>３．その他事業情報</t>
    <rPh sb="4" eb="5">
      <t>タ</t>
    </rPh>
    <rPh sb="5" eb="9">
      <t>ジギョウジョウホウ</t>
    </rPh>
    <phoneticPr fontId="3"/>
  </si>
  <si>
    <t>・設備タイプごとに作成すること
・指定された別ファイルで作成すること</t>
    <phoneticPr fontId="3"/>
  </si>
  <si>
    <t>代表者名</t>
    <rPh sb="0" eb="3">
      <t>ダイヒョウシャ</t>
    </rPh>
    <rPh sb="3" eb="4">
      <t>メイ</t>
    </rPh>
    <phoneticPr fontId="5"/>
  </si>
  <si>
    <t>-</t>
    <phoneticPr fontId="5"/>
  </si>
  <si>
    <t>１）事業に係る設計者等情報</t>
    <rPh sb="2" eb="4">
      <t>ジギョウ</t>
    </rPh>
    <rPh sb="5" eb="6">
      <t>カカワ</t>
    </rPh>
    <rPh sb="7" eb="10">
      <t>セッケイシャ</t>
    </rPh>
    <rPh sb="10" eb="11">
      <t>トウ</t>
    </rPh>
    <rPh sb="11" eb="13">
      <t>ジョウホウ</t>
    </rPh>
    <phoneticPr fontId="3"/>
  </si>
  <si>
    <t>２）他の補助金に関する事項</t>
    <phoneticPr fontId="3"/>
  </si>
  <si>
    <t>事業内容</t>
    <rPh sb="0" eb="2">
      <t>ジギョウ</t>
    </rPh>
    <rPh sb="2" eb="4">
      <t>ナイヨウ</t>
    </rPh>
    <phoneticPr fontId="5"/>
  </si>
  <si>
    <t>６．蓄電システム明細</t>
    <phoneticPr fontId="3"/>
  </si>
  <si>
    <t>７．水害等の災害時の電源確保に配慮した蓄電システム導入計画の詳細</t>
    <rPh sb="30" eb="32">
      <t>ショウサイ</t>
    </rPh>
    <phoneticPr fontId="3"/>
  </si>
  <si>
    <t>３．その他事業情報</t>
    <rPh sb="4" eb="5">
      <t>タ</t>
    </rPh>
    <rPh sb="5" eb="9">
      <t>ジギョウジョウホウ</t>
    </rPh>
    <phoneticPr fontId="5"/>
  </si>
  <si>
    <t>３）参考情報</t>
    <rPh sb="2" eb="4">
      <t>サンコウ</t>
    </rPh>
    <phoneticPr fontId="3"/>
  </si>
  <si>
    <t>設置場所</t>
    <rPh sb="0" eb="4">
      <t>セッチバショ</t>
    </rPh>
    <phoneticPr fontId="141"/>
  </si>
  <si>
    <t>専有部</t>
    <rPh sb="0" eb="3">
      <t>センユウブ</t>
    </rPh>
    <phoneticPr fontId="3"/>
  </si>
  <si>
    <t>共用部</t>
    <phoneticPr fontId="3"/>
  </si>
  <si>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141"/>
  </si>
  <si>
    <t>設置台数</t>
    <rPh sb="0" eb="2">
      <t>セッチ</t>
    </rPh>
    <rPh sb="2" eb="4">
      <t>ダイスウ</t>
    </rPh>
    <phoneticPr fontId="5"/>
  </si>
  <si>
    <t>（１）　見積明細により算出</t>
    <rPh sb="4" eb="6">
      <t>ミツモリ</t>
    </rPh>
    <rPh sb="6" eb="8">
      <t>メイサイ</t>
    </rPh>
    <rPh sb="11" eb="13">
      <t>サンシュツ</t>
    </rPh>
    <phoneticPr fontId="141"/>
  </si>
  <si>
    <t>１台あたりの見積金額（設備費）</t>
    <rPh sb="11" eb="15">
      <t>セツビヒオ</t>
    </rPh>
    <phoneticPr fontId="5"/>
  </si>
  <si>
    <t>消費税を除いた金額を入力</t>
    <rPh sb="0" eb="3">
      <t>ショウヒゼイ</t>
    </rPh>
    <rPh sb="4" eb="5">
      <t>ノゾ</t>
    </rPh>
    <rPh sb="7" eb="9">
      <t>キンガク</t>
    </rPh>
    <rPh sb="10" eb="12">
      <t>ニュウリョク</t>
    </rPh>
    <phoneticPr fontId="3"/>
  </si>
  <si>
    <t>上記金額の1/3</t>
    <rPh sb="0" eb="2">
      <t>ジョウキ</t>
    </rPh>
    <rPh sb="2" eb="4">
      <t>キンガク</t>
    </rPh>
    <phoneticPr fontId="5"/>
  </si>
  <si>
    <t>③</t>
    <phoneticPr fontId="141"/>
  </si>
  <si>
    <t>（２）　一般社団法人 次世代自動車振興センターに登録されているセンター承認本体価格</t>
    <rPh sb="4" eb="6">
      <t>イッパン</t>
    </rPh>
    <rPh sb="6" eb="8">
      <t>シャダン</t>
    </rPh>
    <rPh sb="8" eb="10">
      <t>ホウジン</t>
    </rPh>
    <rPh sb="11" eb="14">
      <t>ジセダイ</t>
    </rPh>
    <rPh sb="14" eb="17">
      <t>ジドウシャ</t>
    </rPh>
    <rPh sb="17" eb="19">
      <t>シンコウ</t>
    </rPh>
    <rPh sb="24" eb="26">
      <t>トウロク</t>
    </rPh>
    <rPh sb="35" eb="37">
      <t>ショウニン</t>
    </rPh>
    <rPh sb="37" eb="39">
      <t>ホンタイ</t>
    </rPh>
    <rPh sb="39" eb="41">
      <t>カカク</t>
    </rPh>
    <phoneticPr fontId="141"/>
  </si>
  <si>
    <t>センター承認本体価格 ※１</t>
    <phoneticPr fontId="5"/>
  </si>
  <si>
    <t>※１</t>
    <phoneticPr fontId="3"/>
  </si>
  <si>
    <t>一般社団法人次世代自動車振興センターが執行する「令和４年度 クリーンエネルギー自動車導入促進補助金」で今後登録を予定している機器又は「令和５年度クリーンエネルギー自動車導入促進補助金」に登録（予定含む）されている機器　（「基礎」金額を参照）のうち、ＥＣＨＯＮＥＴ　Ｌｉｔｅ規格の認証登録番号を取得しているもの。</t>
    <rPh sb="81" eb="91">
      <t>ジドウシャドウニュウソクシンホジョキン</t>
    </rPh>
    <phoneticPr fontId="141"/>
  </si>
  <si>
    <t>⑤</t>
    <phoneticPr fontId="141"/>
  </si>
  <si>
    <t>（３）　補助額上限</t>
    <rPh sb="4" eb="6">
      <t>ホジョ</t>
    </rPh>
    <rPh sb="6" eb="7">
      <t>ガク</t>
    </rPh>
    <rPh sb="7" eb="9">
      <t>ジョウゲン</t>
    </rPh>
    <phoneticPr fontId="141"/>
  </si>
  <si>
    <t>１台あたりの補助額上限</t>
    <rPh sb="6" eb="8">
      <t>ホジョ</t>
    </rPh>
    <rPh sb="8" eb="9">
      <t>ガク</t>
    </rPh>
    <rPh sb="9" eb="11">
      <t>ジョウゲン</t>
    </rPh>
    <phoneticPr fontId="5"/>
  </si>
  <si>
    <t>８０万円／台</t>
    <rPh sb="2" eb="4">
      <t>マンエン</t>
    </rPh>
    <rPh sb="5" eb="6">
      <t>ダイ</t>
    </rPh>
    <phoneticPr fontId="141"/>
  </si>
  <si>
    <t>１台あたりの補助金申請額</t>
    <rPh sb="6" eb="9">
      <t>ホジョキン</t>
    </rPh>
    <rPh sb="9" eb="11">
      <t>シンセイ</t>
    </rPh>
    <rPh sb="11" eb="12">
      <t>ガク</t>
    </rPh>
    <phoneticPr fontId="5"/>
  </si>
  <si>
    <t>１２．Ｖ２Ｈ充電設備（充放電設備）補助金算出シート</t>
    <phoneticPr fontId="3"/>
  </si>
  <si>
    <t>１．設置場所及び設置台数</t>
    <rPh sb="2" eb="4">
      <t>セッチ</t>
    </rPh>
    <rPh sb="4" eb="6">
      <t>バショ</t>
    </rPh>
    <rPh sb="6" eb="7">
      <t>オヨ</t>
    </rPh>
    <rPh sb="8" eb="10">
      <t>セッチ</t>
    </rPh>
    <rPh sb="10" eb="12">
      <t>ダイスウ</t>
    </rPh>
    <phoneticPr fontId="5"/>
  </si>
  <si>
    <t>３．補助金の算出</t>
    <rPh sb="2" eb="5">
      <t>ホジョキン</t>
    </rPh>
    <rPh sb="6" eb="8">
      <t>サンシュツ</t>
    </rPh>
    <phoneticPr fontId="5"/>
  </si>
  <si>
    <t>４．補助金申請額</t>
    <rPh sb="2" eb="4">
      <t>ホジョ</t>
    </rPh>
    <rPh sb="5" eb="7">
      <t>シンセイ</t>
    </rPh>
    <rPh sb="7" eb="8">
      <t>ガク</t>
    </rPh>
    <phoneticPr fontId="5"/>
  </si>
  <si>
    <t>専有部</t>
    <rPh sb="0" eb="3">
      <t>センユウブ</t>
    </rPh>
    <phoneticPr fontId="141"/>
  </si>
  <si>
    <t>台</t>
    <rPh sb="0" eb="1">
      <t>ダイ</t>
    </rPh>
    <phoneticPr fontId="141"/>
  </si>
  <si>
    <t>共用部</t>
    <rPh sb="0" eb="3">
      <t>キョウヨウブ</t>
    </rPh>
    <phoneticPr fontId="141"/>
  </si>
  <si>
    <t>補助金申請額（専有部）　総合計</t>
    <rPh sb="0" eb="3">
      <t>ホジョキン</t>
    </rPh>
    <rPh sb="3" eb="5">
      <t>シンセイ</t>
    </rPh>
    <rPh sb="5" eb="6">
      <t>ガク</t>
    </rPh>
    <rPh sb="7" eb="10">
      <t>センユウブ</t>
    </rPh>
    <rPh sb="12" eb="13">
      <t>ソウ</t>
    </rPh>
    <rPh sb="13" eb="15">
      <t>ゴウケイ</t>
    </rPh>
    <phoneticPr fontId="5"/>
  </si>
  <si>
    <t>補助金申請額（共用部）　総合計</t>
    <rPh sb="0" eb="3">
      <t>ホジョキン</t>
    </rPh>
    <rPh sb="3" eb="5">
      <t>シンセイ</t>
    </rPh>
    <rPh sb="5" eb="6">
      <t>ガク</t>
    </rPh>
    <rPh sb="7" eb="10">
      <t>キョウヨウブ</t>
    </rPh>
    <rPh sb="12" eb="13">
      <t>ソウ</t>
    </rPh>
    <rPh sb="13" eb="15">
      <t>ゴウケイ</t>
    </rPh>
    <phoneticPr fontId="5"/>
  </si>
  <si>
    <t>⑧</t>
    <phoneticPr fontId="141"/>
  </si>
  <si>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5"/>
  </si>
  <si>
    <t>⑨</t>
    <phoneticPr fontId="5"/>
  </si>
  <si>
    <t>１台あたりの見積金額（設備費）</t>
    <phoneticPr fontId="5"/>
  </si>
  <si>
    <t>一般社団法人次世代自動車振興センターが執行する「令和３年度補正クリーンエネルギー自動車・インフラ導入促進補助金」で今後登録を予定している機器又は「令和４年度補正クリーンエネルギー自動車の普及促進に向けた充電・充てんインフラ等導入促進補助」に登録されている機器又は「令和５年度クリーンエネルギー自動車の普及促進に向けた充電・充てんインフラ等導入促進補助」に登録（予定含む）されている機器であること。　</t>
    <rPh sb="78" eb="80">
      <t>ホセイ</t>
    </rPh>
    <rPh sb="93" eb="95">
      <t>フキュウ</t>
    </rPh>
    <rPh sb="95" eb="97">
      <t>ソクシン</t>
    </rPh>
    <rPh sb="98" eb="99">
      <t>ム</t>
    </rPh>
    <rPh sb="101" eb="103">
      <t>ジュウデン</t>
    </rPh>
    <rPh sb="104" eb="105">
      <t>ジュウ</t>
    </rPh>
    <rPh sb="111" eb="112">
      <t>トウ</t>
    </rPh>
    <rPh sb="112" eb="114">
      <t>ドウニュウ</t>
    </rPh>
    <rPh sb="114" eb="118">
      <t>ソクシンホジョ</t>
    </rPh>
    <rPh sb="129" eb="130">
      <t>マタ</t>
    </rPh>
    <rPh sb="132" eb="134">
      <t>レイワ</t>
    </rPh>
    <rPh sb="135" eb="137">
      <t>ネンド</t>
    </rPh>
    <rPh sb="146" eb="149">
      <t>ジドウシャ</t>
    </rPh>
    <phoneticPr fontId="141"/>
  </si>
  <si>
    <t>「補助金交付上限額（基礎） ※２」</t>
    <phoneticPr fontId="5"/>
  </si>
  <si>
    <t>④’</t>
    <phoneticPr fontId="3"/>
  </si>
  <si>
    <t>※２</t>
    <phoneticPr fontId="3"/>
  </si>
  <si>
    <t>④の1/3または④’</t>
    <phoneticPr fontId="5"/>
  </si>
  <si>
    <t>千円未満切捨 自動表示</t>
    <phoneticPr fontId="3"/>
  </si>
  <si>
    <t>８０万／台</t>
    <rPh sb="2" eb="3">
      <t>マン</t>
    </rPh>
    <rPh sb="4" eb="5">
      <t>ダイ</t>
    </rPh>
    <phoneticPr fontId="141"/>
  </si>
  <si>
    <t>←公募要領P22を確認すること</t>
    <phoneticPr fontId="3"/>
  </si>
  <si>
    <t>１１．液体集熱式太陽熱利用システム明細</t>
    <rPh sb="17" eb="19">
      <t>メイサイ</t>
    </rPh>
    <phoneticPr fontId="3"/>
  </si>
  <si>
    <t>１．設備情報</t>
    <rPh sb="2" eb="4">
      <t>セツビ</t>
    </rPh>
    <rPh sb="4" eb="6">
      <t>ジョウホウ</t>
    </rPh>
    <phoneticPr fontId="5"/>
  </si>
  <si>
    <t>２．補助金額の算出</t>
    <rPh sb="2" eb="4">
      <t>ホジョ</t>
    </rPh>
    <rPh sb="4" eb="6">
      <t>キンガク</t>
    </rPh>
    <rPh sb="7" eb="9">
      <t>サンシュツ</t>
    </rPh>
    <phoneticPr fontId="5"/>
  </si>
  <si>
    <t>１０．ＰＶＴシステム（太陽光発電パネルと太陽熱集熱器が一体となったもの）明細</t>
    <rPh sb="36" eb="38">
      <t>メイサイ</t>
    </rPh>
    <phoneticPr fontId="3"/>
  </si>
  <si>
    <t>９．地中熱ヒートポンプ・システム明細</t>
    <rPh sb="16" eb="18">
      <t>メイサイ</t>
    </rPh>
    <phoneticPr fontId="3"/>
  </si>
  <si>
    <t>１．住戸番号</t>
    <rPh sb="2" eb="6">
      <t>ジュウコバンゴウ</t>
    </rPh>
    <phoneticPr fontId="5"/>
  </si>
  <si>
    <t>８．直交集成板（ＣＬＴ）明細</t>
    <phoneticPr fontId="3"/>
  </si>
  <si>
    <t>１．建材情報</t>
    <rPh sb="2" eb="4">
      <t>ケンザイ</t>
    </rPh>
    <rPh sb="4" eb="6">
      <t>ジョウホウ</t>
    </rPh>
    <phoneticPr fontId="5"/>
  </si>
  <si>
    <t>◆公募要領Ｐ23を参照すること</t>
    <rPh sb="1" eb="3">
      <t>コウボ</t>
    </rPh>
    <rPh sb="3" eb="5">
      <t>ヨウリョウ</t>
    </rPh>
    <rPh sb="9" eb="11">
      <t>サンショウ</t>
    </rPh>
    <phoneticPr fontId="5"/>
  </si>
  <si>
    <t>７．水害等の災害時の電源確保に配慮した蓄電システム導入計画の詳細</t>
    <rPh sb="2" eb="4">
      <t>スイガイ</t>
    </rPh>
    <rPh sb="4" eb="5">
      <t>トウ</t>
    </rPh>
    <rPh sb="6" eb="8">
      <t>サイガイ</t>
    </rPh>
    <rPh sb="8" eb="9">
      <t>ジ</t>
    </rPh>
    <rPh sb="10" eb="12">
      <t>デンゲン</t>
    </rPh>
    <rPh sb="12" eb="14">
      <t>カクホ</t>
    </rPh>
    <rPh sb="15" eb="17">
      <t>ハイリョ</t>
    </rPh>
    <rPh sb="19" eb="21">
      <t>チクデン</t>
    </rPh>
    <rPh sb="25" eb="27">
      <t>ドウニュウ</t>
    </rPh>
    <rPh sb="27" eb="29">
      <t>ケイカク</t>
    </rPh>
    <rPh sb="30" eb="32">
      <t>ショウサイ</t>
    </rPh>
    <phoneticPr fontId="5"/>
  </si>
  <si>
    <t>１）住戸番号</t>
    <rPh sb="2" eb="6">
      <t>ジュウコバンゴウ</t>
    </rPh>
    <phoneticPr fontId="5"/>
  </si>
  <si>
    <t>←加算する場合は「７．水害等の災害時の電源確保に配慮した蓄電システム導入計画の詳細」</t>
    <rPh sb="1" eb="3">
      <t>カサン</t>
    </rPh>
    <rPh sb="5" eb="7">
      <t>バアイ</t>
    </rPh>
    <phoneticPr fontId="3"/>
  </si>
  <si>
    <t>５-２．補助金額算出表　その２</t>
    <rPh sb="4" eb="6">
      <t>ホジョ</t>
    </rPh>
    <rPh sb="6" eb="8">
      <t>キンガク</t>
    </rPh>
    <rPh sb="8" eb="10">
      <t>サンシュツ</t>
    </rPh>
    <rPh sb="10" eb="11">
      <t>ヒョウ</t>
    </rPh>
    <phoneticPr fontId="5"/>
  </si>
  <si>
    <t>５-１．補助金額算出表　その１</t>
    <rPh sb="4" eb="6">
      <t>ホジョ</t>
    </rPh>
    <rPh sb="6" eb="8">
      <t>キンガク</t>
    </rPh>
    <rPh sb="8" eb="10">
      <t>サンシュツ</t>
    </rPh>
    <rPh sb="10" eb="11">
      <t>ヒョウ</t>
    </rPh>
    <phoneticPr fontId="5"/>
  </si>
  <si>
    <t>※作成時には記入例を削除すること</t>
    <rPh sb="1" eb="3">
      <t>サクセイ</t>
    </rPh>
    <rPh sb="3" eb="4">
      <t>ジ</t>
    </rPh>
    <rPh sb="6" eb="8">
      <t>キニュウ</t>
    </rPh>
    <rPh sb="8" eb="9">
      <t>レイ</t>
    </rPh>
    <rPh sb="10" eb="12">
      <t>サクジョ</t>
    </rPh>
    <phoneticPr fontId="5"/>
  </si>
  <si>
    <t>４．工程表</t>
    <rPh sb="2" eb="5">
      <t>コウテイヒョウ</t>
    </rPh>
    <phoneticPr fontId="5"/>
  </si>
  <si>
    <t>←必要に応じて１４行目以降も直接入力すること</t>
    <rPh sb="1" eb="3">
      <t>ヒツヨウ</t>
    </rPh>
    <rPh sb="4" eb="5">
      <t>オウ</t>
    </rPh>
    <rPh sb="9" eb="11">
      <t>ギョウメ</t>
    </rPh>
    <rPh sb="11" eb="13">
      <t>イコウ</t>
    </rPh>
    <rPh sb="14" eb="16">
      <t>チョクセツ</t>
    </rPh>
    <rPh sb="16" eb="18">
      <t>ニュウリョク</t>
    </rPh>
    <phoneticPr fontId="3"/>
  </si>
  <si>
    <t>２．住戸一覧</t>
    <rPh sb="2" eb="4">
      <t>ジュウコ</t>
    </rPh>
    <rPh sb="4" eb="6">
      <t>イチラン</t>
    </rPh>
    <phoneticPr fontId="5"/>
  </si>
  <si>
    <t>◆オレンジ色のセルに必要事項を入力すること（１４行目以降の白色のセルは必要に応じて入力すること）</t>
    <rPh sb="5" eb="6">
      <t>イロ</t>
    </rPh>
    <rPh sb="10" eb="12">
      <t>ヒツヨウ</t>
    </rPh>
    <rPh sb="12" eb="14">
      <t>ジコウ</t>
    </rPh>
    <rPh sb="15" eb="17">
      <t>ニュウリョク</t>
    </rPh>
    <rPh sb="24" eb="25">
      <t>ギョウ</t>
    </rPh>
    <rPh sb="25" eb="26">
      <t>メ</t>
    </rPh>
    <rPh sb="26" eb="28">
      <t>イコウ</t>
    </rPh>
    <rPh sb="29" eb="30">
      <t>シロ</t>
    </rPh>
    <rPh sb="30" eb="31">
      <t>イロ</t>
    </rPh>
    <rPh sb="35" eb="37">
      <t>ヒツヨウ</t>
    </rPh>
    <rPh sb="38" eb="39">
      <t>オウ</t>
    </rPh>
    <rPh sb="41" eb="43">
      <t>ニュウリョク</t>
    </rPh>
    <phoneticPr fontId="5"/>
  </si>
  <si>
    <t>項目名</t>
    <rPh sb="0" eb="2">
      <t>コウモク</t>
    </rPh>
    <phoneticPr fontId="3"/>
  </si>
  <si>
    <t>１．全体概要</t>
    <rPh sb="2" eb="4">
      <t>ゼンタイ</t>
    </rPh>
    <rPh sb="4" eb="6">
      <t>ガイヨウ</t>
    </rPh>
    <phoneticPr fontId="3"/>
  </si>
  <si>
    <t>②の1/3　千円未満切捨 自動表示</t>
    <phoneticPr fontId="3"/>
  </si>
  <si>
    <t>③、⑤、⑥のいずれか低い金額</t>
    <phoneticPr fontId="141"/>
  </si>
  <si>
    <t>②の1/3千円未満切捨 自動表示</t>
    <phoneticPr fontId="3"/>
  </si>
  <si>
    <t>役職</t>
    <rPh sb="0" eb="2">
      <t>ヤクショク</t>
    </rPh>
    <phoneticPr fontId="3"/>
  </si>
  <si>
    <t>氏名</t>
    <rPh sb="0" eb="2">
      <t>シメイ</t>
    </rPh>
    <phoneticPr fontId="3"/>
  </si>
  <si>
    <t>◆オレンジ色のセルに必要事項を入力すること</t>
    <phoneticPr fontId="5"/>
  </si>
  <si>
    <t>←導入する設備は「１．全体概要」で導入「有り」を選択すること</t>
    <rPh sb="1" eb="3">
      <t>ドウニュウ</t>
    </rPh>
    <rPh sb="5" eb="7">
      <t>セツビ</t>
    </rPh>
    <rPh sb="11" eb="15">
      <t>ゼンタイガイヨウ</t>
    </rPh>
    <rPh sb="17" eb="19">
      <t>ドウニュウ</t>
    </rPh>
    <rPh sb="20" eb="21">
      <t>ア</t>
    </rPh>
    <rPh sb="24" eb="26">
      <t>センタク</t>
    </rPh>
    <phoneticPr fontId="5"/>
  </si>
  <si>
    <t>補助対象建築物の入居者募集広告や不動産物件情報の掲載を行う際に、ＢＥＬＳラベル及びＺＥＨ－Ｍマークの表示を行う。
　（社宅等の場合は公募要領Ｐ３３に沿った内容を実施する）</t>
    <rPh sb="0" eb="2">
      <t>ホジョ</t>
    </rPh>
    <rPh sb="2" eb="4">
      <t>タイショウ</t>
    </rPh>
    <rPh sb="4" eb="7">
      <t>ケンチクブツ</t>
    </rPh>
    <rPh sb="8" eb="11">
      <t>ニュウキョシャ</t>
    </rPh>
    <rPh sb="11" eb="13">
      <t>ボシュウ</t>
    </rPh>
    <rPh sb="13" eb="15">
      <t>コウコク</t>
    </rPh>
    <rPh sb="16" eb="19">
      <t>フドウサン</t>
    </rPh>
    <rPh sb="19" eb="21">
      <t>ブッケン</t>
    </rPh>
    <rPh sb="21" eb="23">
      <t>ジョウホウ</t>
    </rPh>
    <rPh sb="24" eb="26">
      <t>ケイサイ</t>
    </rPh>
    <rPh sb="27" eb="28">
      <t>オコナ</t>
    </rPh>
    <rPh sb="29" eb="30">
      <t>サイ</t>
    </rPh>
    <rPh sb="39" eb="40">
      <t>オヨ</t>
    </rPh>
    <rPh sb="50" eb="52">
      <t>ヒョウジ</t>
    </rPh>
    <rPh sb="53" eb="54">
      <t>オコナ</t>
    </rPh>
    <rPh sb="63" eb="65">
      <t>バアイ</t>
    </rPh>
    <rPh sb="66" eb="70">
      <t>コウボヨウリョウ</t>
    </rPh>
    <rPh sb="74" eb="75">
      <t>ソ</t>
    </rPh>
    <rPh sb="77" eb="79">
      <t>ナイヨウ</t>
    </rPh>
    <rPh sb="80" eb="82">
      <t>ジッシ</t>
    </rPh>
    <phoneticPr fontId="3"/>
  </si>
  <si>
    <t>EV充電設備
（台）</t>
    <rPh sb="2" eb="4">
      <t>ジュウデン</t>
    </rPh>
    <rPh sb="4" eb="6">
      <t>セツビ</t>
    </rPh>
    <phoneticPr fontId="3"/>
  </si>
  <si>
    <t>←このシートは蓄電システムを導入する住戸ごとに作成し、本項目に住戸番号を入力する</t>
    <phoneticPr fontId="3"/>
  </si>
  <si>
    <t>(Ⅳ)　</t>
    <phoneticPr fontId="3"/>
  </si>
  <si>
    <t>←０円表示となった場合、蓄電システム（設備費＋工事費）が申請可能な導入価格よりも</t>
    <rPh sb="2" eb="5">
      <t>エンヒョウジ</t>
    </rPh>
    <rPh sb="9" eb="11">
      <t>バアイ</t>
    </rPh>
    <rPh sb="12" eb="14">
      <t>チクデン</t>
    </rPh>
    <rPh sb="19" eb="22">
      <t>セツビヒ</t>
    </rPh>
    <rPh sb="23" eb="26">
      <t>コウジヒ</t>
    </rPh>
    <rPh sb="28" eb="32">
      <t>シンセイカノウ</t>
    </rPh>
    <rPh sb="33" eb="37">
      <t>ドウニュウカカク</t>
    </rPh>
    <phoneticPr fontId="3"/>
  </si>
  <si>
    <t>　超えていないか確認すること。</t>
    <phoneticPr fontId="3"/>
  </si>
  <si>
    <t>←設備費と工事費の合計が申請可能な導入価格以下でないと申請できません。</t>
    <rPh sb="1" eb="4">
      <t>セツビヒ</t>
    </rPh>
    <rPh sb="5" eb="8">
      <t>コウジヒ</t>
    </rPh>
    <rPh sb="9" eb="11">
      <t>ゴウケイ</t>
    </rPh>
    <rPh sb="12" eb="16">
      <t>シンセイカノウ</t>
    </rPh>
    <rPh sb="17" eb="19">
      <t>ドウニュウ</t>
    </rPh>
    <rPh sb="19" eb="21">
      <t>カカク</t>
    </rPh>
    <rPh sb="21" eb="23">
      <t>イカ</t>
    </rPh>
    <rPh sb="27" eb="29">
      <t>シンセイ</t>
    </rPh>
    <phoneticPr fontId="3"/>
  </si>
  <si>
    <t>←令和５年度における、蓄電システムの申請可能な導入価格を表示しています。</t>
    <rPh sb="1" eb="3">
      <t>レイワ</t>
    </rPh>
    <rPh sb="4" eb="6">
      <t>ネンド</t>
    </rPh>
    <rPh sb="11" eb="13">
      <t>チクデン</t>
    </rPh>
    <rPh sb="18" eb="22">
      <t>シンセイカノウ</t>
    </rPh>
    <rPh sb="23" eb="25">
      <t>ドウニュウ</t>
    </rPh>
    <rPh sb="25" eb="27">
      <t>カカク</t>
    </rPh>
    <rPh sb="28" eb="30">
      <t>ヒョウジ</t>
    </rPh>
    <phoneticPr fontId="3"/>
  </si>
  <si>
    <t>住棟全体で一括受電し、創電力と買電力を合わせて各戸に分配する計画（一部の住戸のみも含む）（A）</t>
    <rPh sb="33" eb="35">
      <t>イチブ</t>
    </rPh>
    <rPh sb="36" eb="38">
      <t>ジュウコ</t>
    </rPh>
    <rPh sb="41" eb="42">
      <t>フク</t>
    </rPh>
    <phoneticPr fontId="3"/>
  </si>
  <si>
    <t>指定</t>
    <rPh sb="0" eb="2">
      <t>シテイ</t>
    </rPh>
    <phoneticPr fontId="3"/>
  </si>
  <si>
    <t>・法人申請のみ提出すること
・共同申請の場合は全申請者分を提出すること</t>
    <rPh sb="1" eb="3">
      <t>ホウジン</t>
    </rPh>
    <rPh sb="3" eb="5">
      <t>シンセイ</t>
    </rPh>
    <rPh sb="7" eb="9">
      <t>テイシュツ</t>
    </rPh>
    <rPh sb="15" eb="17">
      <t>キョウドウ</t>
    </rPh>
    <rPh sb="17" eb="19">
      <t>シンセイ</t>
    </rPh>
    <rPh sb="20" eb="22">
      <t>バアイ</t>
    </rPh>
    <rPh sb="23" eb="24">
      <t>ゼン</t>
    </rPh>
    <rPh sb="24" eb="27">
      <t>シンセイシャ</t>
    </rPh>
    <rPh sb="27" eb="28">
      <t>ブン</t>
    </rPh>
    <rPh sb="29" eb="31">
      <t>テイシュツ</t>
    </rPh>
    <phoneticPr fontId="3"/>
  </si>
  <si>
    <r>
      <rPr>
        <sz val="10"/>
        <color rgb="FFFF0000"/>
        <rFont val="Meiryo UI"/>
        <family val="3"/>
        <charset val="128"/>
      </rPr>
      <t>・押印不要</t>
    </r>
    <r>
      <rPr>
        <sz val="10"/>
        <color rgb="FF000000"/>
        <rFont val="Meiryo UI"/>
        <family val="3"/>
        <charset val="128"/>
      </rPr>
      <t xml:space="preserve">
・共同申請の場合は全申請者分を記載すること</t>
    </r>
    <rPh sb="1" eb="3">
      <t>オウイン</t>
    </rPh>
    <rPh sb="3" eb="5">
      <t>フヨウ</t>
    </rPh>
    <rPh sb="7" eb="9">
      <t>キョウドウ</t>
    </rPh>
    <rPh sb="9" eb="11">
      <t>シンセイ</t>
    </rPh>
    <rPh sb="12" eb="14">
      <t>バアイ</t>
    </rPh>
    <rPh sb="15" eb="16">
      <t>ゼン</t>
    </rPh>
    <rPh sb="16" eb="19">
      <t>シンセイシャ</t>
    </rPh>
    <rPh sb="19" eb="20">
      <t>ブン</t>
    </rPh>
    <rPh sb="21" eb="23">
      <t>キサイ</t>
    </rPh>
    <phoneticPr fontId="3"/>
  </si>
  <si>
    <t>発行日から3か月以内のもの
※個人等の場合は公的機関発行の本人確認ができる書類
（運転免許証の写し等）を提出すること
※共同申請の場合は全申請者分</t>
    <rPh sb="0" eb="2">
      <t>ハッコウ</t>
    </rPh>
    <rPh sb="2" eb="3">
      <t>ビ</t>
    </rPh>
    <rPh sb="7" eb="8">
      <t>ゲツ</t>
    </rPh>
    <rPh sb="8" eb="10">
      <t>イナイ</t>
    </rPh>
    <rPh sb="15" eb="17">
      <t>コジン</t>
    </rPh>
    <rPh sb="17" eb="18">
      <t>トウ</t>
    </rPh>
    <rPh sb="19" eb="21">
      <t>バアイ</t>
    </rPh>
    <rPh sb="22" eb="24">
      <t>コウテキ</t>
    </rPh>
    <rPh sb="24" eb="26">
      <t>キカン</t>
    </rPh>
    <rPh sb="26" eb="28">
      <t>ハッコウ</t>
    </rPh>
    <rPh sb="29" eb="31">
      <t>ホンニン</t>
    </rPh>
    <rPh sb="31" eb="33">
      <t>カクニン</t>
    </rPh>
    <rPh sb="37" eb="39">
      <t>ショルイ</t>
    </rPh>
    <rPh sb="41" eb="43">
      <t>ウンテン</t>
    </rPh>
    <rPh sb="43" eb="46">
      <t>メンキョショウ</t>
    </rPh>
    <rPh sb="47" eb="48">
      <t>ウツ</t>
    </rPh>
    <rPh sb="49" eb="50">
      <t>トウ</t>
    </rPh>
    <rPh sb="52" eb="54">
      <t>テイシュツ</t>
    </rPh>
    <rPh sb="60" eb="62">
      <t>キョウドウ</t>
    </rPh>
    <rPh sb="62" eb="64">
      <t>シンセイ</t>
    </rPh>
    <rPh sb="65" eb="67">
      <t>バアイ</t>
    </rPh>
    <rPh sb="68" eb="69">
      <t>ゼン</t>
    </rPh>
    <rPh sb="69" eb="72">
      <t>シンセイシャ</t>
    </rPh>
    <rPh sb="72" eb="73">
      <t>ブン</t>
    </rPh>
    <phoneticPr fontId="3"/>
  </si>
  <si>
    <t>⑧商業登記簿/本人確認書類</t>
    <rPh sb="1" eb="3">
      <t>ショウギョウ</t>
    </rPh>
    <rPh sb="3" eb="6">
      <t>トウキボ</t>
    </rPh>
    <rPh sb="7" eb="9">
      <t>ホンニン</t>
    </rPh>
    <rPh sb="9" eb="13">
      <t>カクニンショルイ</t>
    </rPh>
    <phoneticPr fontId="3"/>
  </si>
  <si>
    <t>蓄電池を導入する場合は提出すること</t>
    <rPh sb="0" eb="3">
      <t>チクデンチ</t>
    </rPh>
    <rPh sb="4" eb="6">
      <t>ドウニュウ</t>
    </rPh>
    <rPh sb="8" eb="10">
      <t>バアイ</t>
    </rPh>
    <rPh sb="11" eb="13">
      <t>テイシュツ</t>
    </rPh>
    <phoneticPr fontId="3"/>
  </si>
  <si>
    <t>追加補助対象となる設備等（蓄電システムを除く）を導入する場合は提出すること</t>
    <rPh sb="13" eb="15">
      <t>チクデン</t>
    </rPh>
    <rPh sb="20" eb="21">
      <t>ノゾ</t>
    </rPh>
    <rPh sb="24" eb="26">
      <t>ドウニュウ</t>
    </rPh>
    <rPh sb="28" eb="30">
      <t>バアイ</t>
    </rPh>
    <rPh sb="31" eb="33">
      <t>テイシュツ</t>
    </rPh>
    <phoneticPr fontId="3"/>
  </si>
  <si>
    <t>水害等の災害対策に対する補助額の加算を受ける場合は提出すること</t>
    <rPh sb="0" eb="3">
      <t>スイガイトウ</t>
    </rPh>
    <rPh sb="9" eb="10">
      <t>タイ</t>
    </rPh>
    <rPh sb="12" eb="14">
      <t>ホジョ</t>
    </rPh>
    <rPh sb="14" eb="15">
      <t>ガク</t>
    </rPh>
    <rPh sb="16" eb="18">
      <t>カサン</t>
    </rPh>
    <rPh sb="25" eb="27">
      <t>テイシュツ</t>
    </rPh>
    <phoneticPr fontId="3"/>
  </si>
  <si>
    <t>直交集成板（ＣＬＴ）を導入する場合は提出すること</t>
    <rPh sb="11" eb="13">
      <t>ドウニュウ</t>
    </rPh>
    <rPh sb="15" eb="17">
      <t>バアイ</t>
    </rPh>
    <rPh sb="18" eb="20">
      <t>テイシュツ</t>
    </rPh>
    <phoneticPr fontId="3"/>
  </si>
  <si>
    <t>地中熱ヒートポンプ・システムを導入する場合は提出すること</t>
    <rPh sb="0" eb="2">
      <t>チチュウ</t>
    </rPh>
    <rPh sb="2" eb="3">
      <t>ネツ</t>
    </rPh>
    <rPh sb="15" eb="17">
      <t>ドウニュウ</t>
    </rPh>
    <rPh sb="19" eb="21">
      <t>バアイ</t>
    </rPh>
    <rPh sb="22" eb="24">
      <t>テイシュツ</t>
    </rPh>
    <phoneticPr fontId="3"/>
  </si>
  <si>
    <t>液体集熱式太陽熱利用システムを導入する場合は提出すること</t>
    <rPh sb="15" eb="17">
      <t>ドウニュウ</t>
    </rPh>
    <rPh sb="19" eb="21">
      <t>バアイ</t>
    </rPh>
    <rPh sb="22" eb="24">
      <t>テイシュツ</t>
    </rPh>
    <phoneticPr fontId="3"/>
  </si>
  <si>
    <t>Ｖ２Ｈ充電設備（充放電設備）を導入する場合は提出すること</t>
    <rPh sb="15" eb="17">
      <t>ドウニュウ</t>
    </rPh>
    <rPh sb="19" eb="21">
      <t>バアイ</t>
    </rPh>
    <rPh sb="22" eb="24">
      <t>テイシュツ</t>
    </rPh>
    <phoneticPr fontId="3"/>
  </si>
  <si>
    <t>ＥＶ充電設備を導入する場合は提出すること</t>
    <rPh sb="2" eb="4">
      <t>ジュウデン</t>
    </rPh>
    <rPh sb="4" eb="6">
      <t>セツビ</t>
    </rPh>
    <rPh sb="7" eb="9">
      <t>ドウニュウ</t>
    </rPh>
    <rPh sb="11" eb="13">
      <t>バアイ</t>
    </rPh>
    <rPh sb="14" eb="16">
      <t>テイシュツ</t>
    </rPh>
    <phoneticPr fontId="3"/>
  </si>
  <si>
    <t>・直交集成板（ＣＬＴ）、地中熱ヒートポンプ・システム、ＰＶＴシステム、又は
　液体集熱式太陽熱利用システムを導入する場合は提出すること
・補助対象となる建材又は設備について設置場所を記入すること</t>
    <rPh sb="61" eb="63">
      <t>テイシュツ</t>
    </rPh>
    <phoneticPr fontId="3"/>
  </si>
  <si>
    <t>・直交集成板（ＣＬＴ）、地中熱ヒートポンプ・システム、ＰＶＴシステム、又は
　液体集熱式太陽熱利用システムを導入する場合は提出すること
・導入する建材又は設備の部材名、メーカー、数量、単位を記入すること</t>
    <phoneticPr fontId="3"/>
  </si>
  <si>
    <t>・直交集成板（ＣＬＴ）、地中熱ヒートポンプ・システム、ＰＶＴシステム、又は
　液体集熱式太陽熱利用システムを導入する場合は提出すること
・イラストや構成図等を用いて、システム全体を表現すること</t>
    <phoneticPr fontId="3"/>
  </si>
  <si>
    <t>・Ｖ２Ｈ充電設備（充放電設備）又はＥＶ充電設備を導入する場合は提出すること
・補助対象となる設備のカタログ又はWebカタログの表紙と該当設備が記載されているページ
・カタログには、該当設備が記載されたページに付箋を貼り、型番に蛍光ペン等でマークを
　入れること</t>
    <rPh sb="15" eb="16">
      <t>マタ</t>
    </rPh>
    <phoneticPr fontId="3"/>
  </si>
  <si>
    <t>・Ｖ２Ｈ充電設備（充放電設備）又はＥＶ充電設備を導入する場合は提出すること
・充電設備本体の価格が確認できること
・見積書は宛先、発行元、発行日が確認できること</t>
    <phoneticPr fontId="3"/>
  </si>
  <si>
    <t>・蓄電システム、太陽熱利用温水システム、Ｖ２Ｈ充電設備（充放電設備）・
　EV充電設備をリース契約する場合は提出すること
・リースの期間は原則法定耐用年数以上とすること</t>
    <rPh sb="47" eb="49">
      <t>ケイヤク</t>
    </rPh>
    <rPh sb="51" eb="53">
      <t>バアイ</t>
    </rPh>
    <rPh sb="54" eb="56">
      <t>テイシュツ</t>
    </rPh>
    <phoneticPr fontId="3"/>
  </si>
  <si>
    <t>１３．ＥＶ充電設備補助金算出シート</t>
    <phoneticPr fontId="3"/>
  </si>
  <si>
    <t>BELSの取得に係る
補助金額
（定額5万円/戸）</t>
    <rPh sb="5" eb="7">
      <t>シュトク</t>
    </rPh>
    <rPh sb="8" eb="9">
      <t>カカ</t>
    </rPh>
    <rPh sb="11" eb="13">
      <t>ホジョ</t>
    </rPh>
    <rPh sb="13" eb="15">
      <t>キンガク</t>
    </rPh>
    <rPh sb="17" eb="19">
      <t>テイガク</t>
    </rPh>
    <rPh sb="20" eb="22">
      <t>マンエン</t>
    </rPh>
    <rPh sb="23" eb="24">
      <t>コ</t>
    </rPh>
    <phoneticPr fontId="3"/>
  </si>
  <si>
    <t>BELSの取得に係る
補助金額（円）　（ａ）</t>
    <rPh sb="16" eb="17">
      <t>エン</t>
    </rPh>
    <phoneticPr fontId="3"/>
  </si>
  <si>
    <t>直近１期分を提出すること　※共同申請の場合は全申請者分
（個人事業主の場合は確定申告書類の写し）</t>
    <rPh sb="0" eb="2">
      <t>チョッキン</t>
    </rPh>
    <rPh sb="3" eb="4">
      <t>キ</t>
    </rPh>
    <rPh sb="4" eb="5">
      <t>ブン</t>
    </rPh>
    <rPh sb="6" eb="8">
      <t>テイシュツ</t>
    </rPh>
    <rPh sb="14" eb="16">
      <t>キョウドウ</t>
    </rPh>
    <rPh sb="16" eb="18">
      <t>シンセイ</t>
    </rPh>
    <rPh sb="19" eb="21">
      <t>バアイ</t>
    </rPh>
    <rPh sb="22" eb="23">
      <t>ゼン</t>
    </rPh>
    <rPh sb="23" eb="26">
      <t>シンセイシャ</t>
    </rPh>
    <rPh sb="26" eb="27">
      <t>ブン</t>
    </rPh>
    <rPh sb="29" eb="31">
      <t>コジン</t>
    </rPh>
    <rPh sb="31" eb="34">
      <t>ジギョウヌシ</t>
    </rPh>
    <rPh sb="35" eb="37">
      <t>バアイ</t>
    </rPh>
    <rPh sb="38" eb="40">
      <t>カクテイ</t>
    </rPh>
    <rPh sb="40" eb="42">
      <t>シンコク</t>
    </rPh>
    <rPh sb="42" eb="44">
      <t>ショルイ</t>
    </rPh>
    <rPh sb="45" eb="46">
      <t>ウツ</t>
    </rPh>
    <phoneticPr fontId="3"/>
  </si>
  <si>
    <t>・設備工事ごとに編集しカラー印刷すること
（例）空調設備・機器表・設備設置図
・平面図に部屋番号を記入すること
・補助対象設備を平面図に明示すること
・「建物立面図」には太陽光搭載屋根面に太陽光パネルの容量を明記する、
　もしくはパネル割付図を提出すること</t>
    <rPh sb="57" eb="59">
      <t>ホジョ</t>
    </rPh>
    <rPh sb="59" eb="61">
      <t>タイショウ</t>
    </rPh>
    <rPh sb="61" eb="63">
      <t>セツビ</t>
    </rPh>
    <rPh sb="64" eb="67">
      <t>ヘイメンズ</t>
    </rPh>
    <rPh sb="68" eb="70">
      <t>メイジ</t>
    </rPh>
    <rPh sb="77" eb="79">
      <t>タテモノ</t>
    </rPh>
    <rPh sb="79" eb="82">
      <t>リツメンズ</t>
    </rPh>
    <phoneticPr fontId="3"/>
  </si>
  <si>
    <t>⑨個人情報の取得と利用について</t>
    <rPh sb="1" eb="5">
      <t>コジンジョウホウ</t>
    </rPh>
    <rPh sb="6" eb="8">
      <t>シュトク</t>
    </rPh>
    <rPh sb="9" eb="11">
      <t>リヨウ</t>
    </rPh>
    <phoneticPr fontId="3"/>
  </si>
  <si>
    <t>⑩委任状</t>
    <rPh sb="1" eb="4">
      <t>イニンジョウ</t>
    </rPh>
    <phoneticPr fontId="3"/>
  </si>
  <si>
    <t>⑪その他</t>
    <phoneticPr fontId="3"/>
  </si>
  <si>
    <t>直近１期分の財務諸表・決算短信表（単独決算）等の写し</t>
    <rPh sb="0" eb="2">
      <t>チョッキン</t>
    </rPh>
    <rPh sb="3" eb="4">
      <t>キ</t>
    </rPh>
    <rPh sb="4" eb="5">
      <t>ブン</t>
    </rPh>
    <rPh sb="17" eb="19">
      <t>タンドク</t>
    </rPh>
    <rPh sb="19" eb="21">
      <t>ケッサン</t>
    </rPh>
    <phoneticPr fontId="146"/>
  </si>
  <si>
    <t>⑦×①（専有部の台数）</t>
    <rPh sb="4" eb="7">
      <t>センユウブ</t>
    </rPh>
    <rPh sb="8" eb="10">
      <t>ダイスウ</t>
    </rPh>
    <phoneticPr fontId="141"/>
  </si>
  <si>
    <t>⑦×①（共用部の台数）</t>
    <rPh sb="4" eb="7">
      <t>キョウヨウブ</t>
    </rPh>
    <rPh sb="8" eb="10">
      <t>ダイスウ</t>
    </rPh>
    <phoneticPr fontId="141"/>
  </si>
  <si>
    <t>⑨</t>
    <phoneticPr fontId="141"/>
  </si>
  <si>
    <t>専有部に導入する場合、「5-2.補助金算出表　その２」の導入する住戸に⑦の金額×住戸毎の設置台数の合計金額を入力すること。</t>
    <rPh sb="0" eb="3">
      <t>センユウブ</t>
    </rPh>
    <rPh sb="4" eb="6">
      <t>ドウニュウ</t>
    </rPh>
    <rPh sb="8" eb="10">
      <t>バアイ</t>
    </rPh>
    <rPh sb="37" eb="39">
      <t>キンガク</t>
    </rPh>
    <rPh sb="40" eb="43">
      <t>ジュウコゴト</t>
    </rPh>
    <rPh sb="44" eb="48">
      <t>セッチダイスウ</t>
    </rPh>
    <rPh sb="49" eb="53">
      <t>ゴウケイキンガク</t>
    </rPh>
    <rPh sb="54" eb="56">
      <t>ニュウリョク</t>
    </rPh>
    <phoneticPr fontId="141"/>
  </si>
  <si>
    <t>共用部に導入する場合、⑨の金額を「5-2.補助金算出表　その２」に入力すること。</t>
    <rPh sb="0" eb="3">
      <t>キョウヨウブ</t>
    </rPh>
    <rPh sb="4" eb="6">
      <t>ドウニュウ</t>
    </rPh>
    <rPh sb="8" eb="10">
      <t>バアイ</t>
    </rPh>
    <rPh sb="13" eb="15">
      <t>キンガク</t>
    </rPh>
    <rPh sb="21" eb="27">
      <t>ホジョキンサンシュツヒョウ</t>
    </rPh>
    <rPh sb="33" eb="35">
      <t>ニュウリョク</t>
    </rPh>
    <phoneticPr fontId="141"/>
  </si>
  <si>
    <t>⑩</t>
    <phoneticPr fontId="5"/>
  </si>
  <si>
    <t>⑧＋⑨</t>
    <phoneticPr fontId="141"/>
  </si>
  <si>
    <t>令和４年度・令和５年度
二酸化炭素排出抑制対策事業費等補助金
（集合住宅の省ＣＯ２化促進事業）
誓約書</t>
    <rPh sb="0" eb="2">
      <t>レイワ</t>
    </rPh>
    <rPh sb="3" eb="5">
      <t>ネンド</t>
    </rPh>
    <rPh sb="48" eb="51">
      <t>セイヤクショ</t>
    </rPh>
    <phoneticPr fontId="5"/>
  </si>
  <si>
    <r>
      <t>V2H充電設備</t>
    </r>
    <r>
      <rPr>
        <sz val="7"/>
        <color theme="1"/>
        <rFont val="ＭＳ Ｐ明朝"/>
        <family val="1"/>
        <charset val="128"/>
      </rPr>
      <t>（充放電設備）
（台）</t>
    </r>
    <rPh sb="3" eb="5">
      <t>ジュウデン</t>
    </rPh>
    <rPh sb="5" eb="7">
      <t>セツビ</t>
    </rPh>
    <rPh sb="8" eb="11">
      <t>ジュウホウデン</t>
    </rPh>
    <rPh sb="11" eb="13">
      <t>セツビ</t>
    </rPh>
    <rPh sb="16" eb="17">
      <t>ダイ</t>
    </rPh>
    <phoneticPr fontId="3"/>
  </si>
  <si>
    <t>個人情報の取得と利用について</t>
    <rPh sb="0" eb="4">
      <t>コジンジョウホウ</t>
    </rPh>
    <rPh sb="5" eb="7">
      <t>シュトク</t>
    </rPh>
    <rPh sb="8" eb="10">
      <t>リヨウ</t>
    </rPh>
    <phoneticPr fontId="5"/>
  </si>
  <si>
    <t>　私は、補助金の交付の申請を一般社団法人環境共創イニシアチブ（以下「SII」という。）に提出するに当たって、また、
  補助事業の実施期間内及び完了後においては、下記の事項について同意します。</t>
    <phoneticPr fontId="5"/>
  </si>
  <si>
    <t>個人情報の取得について</t>
    <phoneticPr fontId="5"/>
  </si>
  <si>
    <t>一般社団法人環境共創イニシアチブ（以下「SII」といいます。）は執行する令和４年度・令和５年度二酸化炭素排出抑制対策事業費等</t>
    <rPh sb="36" eb="38">
      <t>レイワ</t>
    </rPh>
    <rPh sb="39" eb="41">
      <t>ネンド</t>
    </rPh>
    <rPh sb="47" eb="52">
      <t>ニサンカタンソ</t>
    </rPh>
    <rPh sb="52" eb="54">
      <t>ハイシュツ</t>
    </rPh>
    <rPh sb="54" eb="58">
      <t>ヨクセイタイサク</t>
    </rPh>
    <rPh sb="58" eb="62">
      <t>ジギョウヒトウ</t>
    </rPh>
    <phoneticPr fontId="5"/>
  </si>
  <si>
    <t>補助金（集合住宅の省CO2化促進事業）のうち低層ZEH-M（ゼッチ・マンション）促進事業、以下「本事業」といいます。）</t>
    <rPh sb="0" eb="3">
      <t>ホジョキン</t>
    </rPh>
    <rPh sb="4" eb="6">
      <t>シュウゴウ</t>
    </rPh>
    <rPh sb="5" eb="6">
      <t>ゴウ</t>
    </rPh>
    <rPh sb="6" eb="8">
      <t>ジュウタク</t>
    </rPh>
    <rPh sb="9" eb="10">
      <t>ショウ</t>
    </rPh>
    <rPh sb="13" eb="14">
      <t>カ</t>
    </rPh>
    <rPh sb="14" eb="18">
      <t>ソクシンジギョウ</t>
    </rPh>
    <rPh sb="22" eb="24">
      <t>テイソウ</t>
    </rPh>
    <rPh sb="40" eb="42">
      <t>ソクシン</t>
    </rPh>
    <rPh sb="42" eb="44">
      <t>ジギョウ</t>
    </rPh>
    <rPh sb="45" eb="47">
      <t>イカ</t>
    </rPh>
    <rPh sb="48" eb="51">
      <t>ホンジギョウ</t>
    </rPh>
    <phoneticPr fontId="5"/>
  </si>
  <si>
    <t>の実施のため、以下「２．」に記載する情報を本事業の実施期間にわたり取得します。</t>
    <rPh sb="33" eb="35">
      <t>シュトク</t>
    </rPh>
    <phoneticPr fontId="3"/>
  </si>
  <si>
    <t>これらの取得した情報を、「３．」に記載する範囲・目的で提供することに、申請者は同意するものとします。</t>
    <phoneticPr fontId="5"/>
  </si>
  <si>
    <t>SIIの個人情報保護方針は以下をご確認ください。</t>
    <phoneticPr fontId="5"/>
  </si>
  <si>
    <t>https://sii.or.jp/privacy/</t>
    <phoneticPr fontId="5"/>
  </si>
  <si>
    <t>取得する情報</t>
    <rPh sb="0" eb="2">
      <t>シュトク</t>
    </rPh>
    <rPh sb="4" eb="6">
      <t>ジョウホウ</t>
    </rPh>
    <phoneticPr fontId="5"/>
  </si>
  <si>
    <t>SIIは、本事業の実施期間に以下の情報を取得します。</t>
    <phoneticPr fontId="3"/>
  </si>
  <si>
    <t>(ア)	氏名、生年月日、住所、電話番号、メールアドレス、財務資料、口座情報等の補助事業者情報</t>
    <rPh sb="28" eb="32">
      <t>ザイムシリョウ</t>
    </rPh>
    <phoneticPr fontId="3"/>
  </si>
  <si>
    <t>(イ)	建設所在地、地域区分、建築区分、工法種別、延床面積等の建築地情報</t>
    <rPh sb="33" eb="34">
      <t>チ</t>
    </rPh>
    <phoneticPr fontId="3"/>
  </si>
  <si>
    <t>(ウ)	ZEH-M種別、外皮平均熱貫流率、導入設備種別等の性能情報</t>
    <rPh sb="29" eb="31">
      <t>セイノウ</t>
    </rPh>
    <phoneticPr fontId="3"/>
  </si>
  <si>
    <t>(エ)	一次エネルギー消費量（基準値、設計値、実績値）、発電量、売電量、買電量等のエネルギー使用情報</t>
    <rPh sb="39" eb="40">
      <t>トウ</t>
    </rPh>
    <phoneticPr fontId="3"/>
  </si>
  <si>
    <t>(オ)	その他、本事業に必要な情報</t>
    <phoneticPr fontId="3"/>
  </si>
  <si>
    <t>利用目的</t>
    <rPh sb="0" eb="4">
      <t>リヨウモクテキ</t>
    </rPh>
    <phoneticPr fontId="5"/>
  </si>
  <si>
    <t>SIIは、「２．」で取得した情報を以下の目的で利用する。</t>
    <rPh sb="10" eb="12">
      <t>シュトク</t>
    </rPh>
    <rPh sb="14" eb="16">
      <t>ジョウホウ</t>
    </rPh>
    <rPh sb="17" eb="19">
      <t>イカ</t>
    </rPh>
    <rPh sb="20" eb="22">
      <t>モクテキ</t>
    </rPh>
    <rPh sb="23" eb="25">
      <t>リヨウ</t>
    </rPh>
    <phoneticPr fontId="3"/>
  </si>
  <si>
    <t>(ア)	本事業の審査、管理、事業進捗状況の把握等</t>
    <phoneticPr fontId="3"/>
  </si>
  <si>
    <t>(イ)	ＳＩＩの各種情報案内、アンケート・調査等の実施</t>
    <phoneticPr fontId="3"/>
  </si>
  <si>
    <t>(ウ)	その他、本事業の運営に必要な業務</t>
    <phoneticPr fontId="3"/>
  </si>
  <si>
    <t>４.</t>
    <phoneticPr fontId="5"/>
  </si>
  <si>
    <t>第三者への提供について</t>
    <rPh sb="0" eb="3">
      <t>ダイサンシャ</t>
    </rPh>
    <rPh sb="5" eb="7">
      <t>テイキョウ</t>
    </rPh>
    <phoneticPr fontId="5"/>
  </si>
  <si>
    <t>取得した個人情報は、以下の場合及び「５．」へ記載する提供先を除き、第三者への提供を行いません。提供が必要となる場合</t>
    <rPh sb="15" eb="16">
      <t>オヨ</t>
    </rPh>
    <phoneticPr fontId="5"/>
  </si>
  <si>
    <t>は、事前に提供先と提供目的、提供する項目等を明示し、ご本人に同意いただいたものに限ります。</t>
    <rPh sb="20" eb="21">
      <t>トウ</t>
    </rPh>
    <phoneticPr fontId="5"/>
  </si>
  <si>
    <t>(ア)	法令により提供を求められた場合</t>
    <phoneticPr fontId="3"/>
  </si>
  <si>
    <t>(イ)	人の生命・身体又は財産の保護のために必要がある場合であって、同意を得ることが困難である場合</t>
    <phoneticPr fontId="3"/>
  </si>
  <si>
    <t>(ウ)	国の機関又は地方公共団体又はその委託先を受けたものが法令の定める事務を遂行することに対して協力する必要がある場合</t>
    <phoneticPr fontId="3"/>
  </si>
  <si>
    <t>５.</t>
    <phoneticPr fontId="141"/>
  </si>
  <si>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5"/>
  </si>
  <si>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5"/>
  </si>
  <si>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5"/>
  </si>
  <si>
    <t>６.</t>
    <phoneticPr fontId="141"/>
  </si>
  <si>
    <t>匿名加工情報の提供について</t>
    <rPh sb="0" eb="2">
      <t>トクメイ</t>
    </rPh>
    <rPh sb="2" eb="4">
      <t>カコウ</t>
    </rPh>
    <rPh sb="4" eb="6">
      <t>ジョウホウ</t>
    </rPh>
    <rPh sb="7" eb="9">
      <t>テイキョウ</t>
    </rPh>
    <phoneticPr fontId="5"/>
  </si>
  <si>
    <t>本事業では、SIIから直接、又はSIIのホームページ等で外部の研究機関等に対して、内外の経済的社会的環境に応じた安定的かつ適</t>
    <rPh sb="61" eb="62">
      <t>テキ</t>
    </rPh>
    <phoneticPr fontId="5"/>
  </si>
  <si>
    <t>切なエネルギー需給構造の構築を図ること、及び住宅・建築物における脱炭素化を支援し、もって２０５０年までのカーボンニュートラル達</t>
    <rPh sb="25" eb="28">
      <t>ケンチクブツ</t>
    </rPh>
    <rPh sb="62" eb="63">
      <t>タチ</t>
    </rPh>
    <phoneticPr fontId="5"/>
  </si>
  <si>
    <t>成に向けて脱炭素社会の構築を推進することを目的として、「２．」に記載する情報を、個人が特定できないよう匿名加工を行った</t>
    <phoneticPr fontId="5"/>
  </si>
  <si>
    <t>上で、提供する場合があります。</t>
    <rPh sb="0" eb="1">
      <t>ウエ</t>
    </rPh>
    <phoneticPr fontId="3"/>
  </si>
  <si>
    <t>提供時には、利用目的を確認し、個人を特定するような行為を行わないことに対して同意を取得します。</t>
    <phoneticPr fontId="3"/>
  </si>
  <si>
    <t>SIIの匿名加工情報に関するポリシーに関しては、以下をご確認下さい。</t>
    <phoneticPr fontId="3"/>
  </si>
  <si>
    <t>https://sii.or.jp/anonymous_processing/index.html</t>
    <phoneticPr fontId="3"/>
  </si>
  <si>
    <t>７.</t>
    <phoneticPr fontId="141"/>
  </si>
  <si>
    <t>個人情報提供の任意性</t>
    <rPh sb="0" eb="2">
      <t>コジン</t>
    </rPh>
    <rPh sb="2" eb="4">
      <t>ジョウホウ</t>
    </rPh>
    <rPh sb="4" eb="6">
      <t>テイキョウ</t>
    </rPh>
    <rPh sb="7" eb="9">
      <t>ニンイ</t>
    </rPh>
    <rPh sb="9" eb="10">
      <t>セイ</t>
    </rPh>
    <phoneticPr fontId="5"/>
  </si>
  <si>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5"/>
  </si>
  <si>
    <t>８.</t>
    <phoneticPr fontId="141"/>
  </si>
  <si>
    <t>外部委託</t>
    <rPh sb="0" eb="2">
      <t>ガイブ</t>
    </rPh>
    <rPh sb="2" eb="4">
      <t>イタク</t>
    </rPh>
    <phoneticPr fontId="5"/>
  </si>
  <si>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5"/>
  </si>
  <si>
    <t>することがございます。委託会社に対しては、適切な取扱い及び保護を行います。</t>
    <rPh sb="27" eb="28">
      <t>オヨ</t>
    </rPh>
    <phoneticPr fontId="3"/>
  </si>
  <si>
    <t>９.</t>
    <phoneticPr fontId="141"/>
  </si>
  <si>
    <t>開示請求等について</t>
    <rPh sb="0" eb="2">
      <t>カイジ</t>
    </rPh>
    <rPh sb="2" eb="4">
      <t>セイキュウ</t>
    </rPh>
    <rPh sb="4" eb="5">
      <t>ナド</t>
    </rPh>
    <phoneticPr fontId="5"/>
  </si>
  <si>
    <t>SIIに保有している個人データ、個人情報の利用目的の通知、個人情報の開示、内容の訂正、追加又は削除、利用の停止、消去及び</t>
    <phoneticPr fontId="5"/>
  </si>
  <si>
    <t>第三者への提供の停止等に誠実に対応いたします。手続きは下記の相談窓口までご連絡ください。請求内容を確認のうえ、対応い</t>
    <phoneticPr fontId="5"/>
  </si>
  <si>
    <t>たします。</t>
    <phoneticPr fontId="5"/>
  </si>
  <si>
    <t>＜相談窓口＞</t>
    <phoneticPr fontId="3"/>
  </si>
  <si>
    <t>一般社団法人環境共創イニシアチブ</t>
    <phoneticPr fontId="3"/>
  </si>
  <si>
    <t>個人情報取扱管理担当</t>
    <phoneticPr fontId="3"/>
  </si>
  <si>
    <t>p-support@sii.or.jp</t>
    <phoneticPr fontId="3"/>
  </si>
  <si>
    <t>上記を同意したうえで署名します。</t>
    <rPh sb="3" eb="5">
      <t>ドウイ</t>
    </rPh>
    <phoneticPr fontId="5"/>
  </si>
  <si>
    <t>月</t>
    <rPh sb="0" eb="1">
      <t>ガツ</t>
    </rPh>
    <phoneticPr fontId="3"/>
  </si>
  <si>
    <t>申請者１</t>
    <rPh sb="0" eb="3">
      <t>シンセイシャ</t>
    </rPh>
    <phoneticPr fontId="149"/>
  </si>
  <si>
    <t>名称</t>
    <rPh sb="0" eb="2">
      <t>メイショウ</t>
    </rPh>
    <phoneticPr fontId="141"/>
  </si>
  <si>
    <t>代表者名等</t>
    <rPh sb="0" eb="5">
      <t>ダイヒョウシャメイトウ</t>
    </rPh>
    <phoneticPr fontId="141"/>
  </si>
  <si>
    <t>申請者２</t>
    <rPh sb="0" eb="3">
      <t>シンセイシャ</t>
    </rPh>
    <phoneticPr fontId="149"/>
  </si>
  <si>
    <t>申請者３</t>
    <rPh sb="0" eb="3">
      <t>シンセイシャ</t>
    </rPh>
    <phoneticPr fontId="149"/>
  </si>
  <si>
    <t>申請者４</t>
    <rPh sb="0" eb="3">
      <t>シンセイシャ</t>
    </rPh>
    <phoneticPr fontId="149"/>
  </si>
  <si>
    <t>（別表）本事業における提供先※1、利用目的、提供情報</t>
    <rPh sb="1" eb="3">
      <t>ベッピョウ</t>
    </rPh>
    <phoneticPr fontId="5"/>
  </si>
  <si>
    <t>※1　８．に示すSIIの外部委託先は除きます。</t>
    <phoneticPr fontId="3"/>
  </si>
  <si>
    <t>日</t>
    <rPh sb="0" eb="1">
      <t>ニチ</t>
    </rPh>
    <phoneticPr fontId="3"/>
  </si>
  <si>
    <t>※「個人情報の取得と利用について」のシートは一番後ろにあります。忘れずに入力してください。</t>
    <rPh sb="2" eb="6">
      <t>コジンジョウホウ</t>
    </rPh>
    <rPh sb="7" eb="9">
      <t>シュトク</t>
    </rPh>
    <rPh sb="10" eb="12">
      <t>リヨウ</t>
    </rPh>
    <rPh sb="22" eb="25">
      <t>イチバンウシ</t>
    </rPh>
    <rPh sb="32" eb="33">
      <t>ワス</t>
    </rPh>
    <rPh sb="36" eb="38">
      <t>ニュウリョク</t>
    </rPh>
    <phoneticPr fontId="5"/>
  </si>
  <si>
    <t>ＰＶＴ（太陽光発電パネルと太陽熱集熱器が一体となったもの）システムを導入する場合は提出すること</t>
    <rPh sb="34" eb="36">
      <t>ドウニュウ</t>
    </rPh>
    <rPh sb="38" eb="40">
      <t>バアイ</t>
    </rPh>
    <rPh sb="41" eb="43">
      <t>テイシュツ</t>
    </rPh>
    <phoneticPr fontId="3"/>
  </si>
  <si>
    <t>指定された別ファイルで作成すること</t>
    <rPh sb="0" eb="2">
      <t>シテイ</t>
    </rPh>
    <rPh sb="5" eb="6">
      <t>ベツ</t>
    </rPh>
    <rPh sb="11" eb="13">
      <t>サクセイ</t>
    </rPh>
    <phoneticPr fontId="3"/>
  </si>
  <si>
    <t>個人情報の取得と利用について</t>
    <rPh sb="0" eb="4">
      <t>コジンジョウホウ</t>
    </rPh>
    <rPh sb="5" eb="7">
      <t>シュトク</t>
    </rPh>
    <rPh sb="8" eb="10">
      <t>リヨウ</t>
    </rPh>
    <phoneticPr fontId="3"/>
  </si>
  <si>
    <t>◆青字の下線があるシート名をクリックすると、該当ページに遷移</t>
    <rPh sb="1" eb="3">
      <t>アオジ</t>
    </rPh>
    <rPh sb="4" eb="6">
      <t>カセン</t>
    </rPh>
    <rPh sb="12" eb="13">
      <t>メイ</t>
    </rPh>
    <rPh sb="22" eb="24">
      <t>ガイトウ</t>
    </rPh>
    <rPh sb="28" eb="30">
      <t>センイ</t>
    </rPh>
    <phoneticPr fontId="5"/>
  </si>
  <si>
    <t>　　     １０．ＰＶＴシステム明細</t>
    <phoneticPr fontId="3"/>
  </si>
  <si>
    <t>　　   　９．地中熱ヒートポンプ・システム明細</t>
    <phoneticPr fontId="3"/>
  </si>
  <si>
    <t>　　　   ８．直交集成板（ＣＬＴ）明細</t>
    <phoneticPr fontId="3"/>
  </si>
  <si>
    <t>　　   　１１．液体集熱式太陽熱利用システム明細</t>
    <phoneticPr fontId="3"/>
  </si>
  <si>
    <t>　　   　１２．Ｖ２Ｈ充電設備（充放電設備）補助金算出シート</t>
    <rPh sb="12" eb="14">
      <t>ジュウデン</t>
    </rPh>
    <rPh sb="14" eb="16">
      <t>セツビ</t>
    </rPh>
    <rPh sb="17" eb="20">
      <t>ジュウホウデン</t>
    </rPh>
    <rPh sb="20" eb="22">
      <t>セツビ</t>
    </rPh>
    <rPh sb="23" eb="28">
      <t>ホジョキンサンシュツ</t>
    </rPh>
    <phoneticPr fontId="3"/>
  </si>
  <si>
    <t>　　   　１３．EV充電設備補助金算出シート</t>
    <rPh sb="11" eb="15">
      <t>ジュウデンセツビ</t>
    </rPh>
    <rPh sb="15" eb="20">
      <t>ホジョキンサンシュツ</t>
    </rPh>
    <phoneticPr fontId="3"/>
  </si>
  <si>
    <t>「補助金交付上限額 ※２」</t>
    <phoneticPr fontId="5"/>
  </si>
  <si>
    <t>Ｖ２Ｈ充電設備（充放電設備）のセンター承認本体価格が公表されていない場合は、補助金交付上限額を入力すること。</t>
    <rPh sb="8" eb="13">
      <t>ジュウホウデンセツビ</t>
    </rPh>
    <phoneticPr fontId="141"/>
  </si>
  <si>
    <t>EV充電設備のセンター承認本体価格が公表されていない場合は、補助金交付上限額（基礎）を入力すること。</t>
    <phoneticPr fontId="14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</si>
</sst>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176" formatCode="0.0"/>
    <numFmt numFmtId="177" formatCode="0_ "/>
    <numFmt numFmtId="178" formatCode="0_);[Red]\(0\)"/>
    <numFmt numFmtId="179" formatCode="yyyy/mm/dd"/>
    <numFmt numFmtId="180" formatCode="hh&quot;時&quot;mm&quot;分&quot;"/>
    <numFmt numFmtId="181" formatCode="[DBNum3]00"/>
    <numFmt numFmtId="182" formatCode="#,##0.0;[Red]\-#,##0.0"/>
    <numFmt numFmtId="183" formatCode="0.00_ "/>
    <numFmt numFmtId="184" formatCode="#,##0_);[Red]\(#,##0\)"/>
    <numFmt numFmtId="185" formatCode="#,##0.00_ "/>
    <numFmt numFmtId="186" formatCode="0.00_);[Red]\(0.00\)"/>
    <numFmt numFmtId="187" formatCode="000#"/>
    <numFmt numFmtId="188" formatCode="00#"/>
    <numFmt numFmtId="189" formatCode="[$-F800]dddd\,\ mmmm\ dd\,\ yyyy"/>
  </numFmts>
  <fonts count="153">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name val="ＭＳ Ｐ明朝"/>
      <family val="1"/>
      <charset val="128"/>
    </font>
    <font>
      <sz val="6"/>
      <name val="ＭＳ Ｐゴシック"/>
      <family val="3"/>
      <charset val="128"/>
    </font>
    <font>
      <sz val="10.5"/>
      <name val="ＭＳ Ｐ明朝"/>
      <family val="1"/>
      <charset val="128"/>
    </font>
    <font>
      <sz val="10"/>
      <name val="ＭＳ Ｐ明朝"/>
      <family val="1"/>
      <charset val="128"/>
    </font>
    <font>
      <sz val="9"/>
      <name val="ＭＳ Ｐ明朝"/>
      <family val="1"/>
      <charset val="128"/>
    </font>
    <font>
      <u/>
      <sz val="11"/>
      <color indexed="12"/>
      <name val="ＭＳ Ｐゴシック"/>
      <family val="3"/>
      <charset val="128"/>
    </font>
    <font>
      <sz val="11"/>
      <color indexed="8"/>
      <name val="ＭＳ Ｐゴシック"/>
      <family val="3"/>
      <charset val="128"/>
    </font>
    <font>
      <b/>
      <sz val="28"/>
      <name val="ＭＳ Ｐ明朝"/>
      <family val="1"/>
      <charset val="128"/>
    </font>
    <font>
      <sz val="12"/>
      <name val="ＭＳ Ｐ明朝"/>
      <family val="1"/>
      <charset val="128"/>
    </font>
    <font>
      <u/>
      <sz val="10"/>
      <name val="ＭＳ Ｐ明朝"/>
      <family val="1"/>
      <charset val="128"/>
    </font>
    <font>
      <b/>
      <sz val="11"/>
      <name val="ＭＳ Ｐ明朝"/>
      <family val="1"/>
      <charset val="128"/>
    </font>
    <font>
      <sz val="11"/>
      <color theme="1"/>
      <name val="游ゴシック"/>
      <family val="3"/>
      <charset val="128"/>
      <scheme val="minor"/>
    </font>
    <font>
      <sz val="14"/>
      <name val="ＭＳ Ｐ明朝"/>
      <family val="1"/>
      <charset val="128"/>
    </font>
    <font>
      <sz val="18"/>
      <name val="ＭＳ Ｐ明朝"/>
      <family val="1"/>
      <charset val="128"/>
    </font>
    <font>
      <sz val="13"/>
      <name val="ＭＳ Ｐ明朝"/>
      <family val="1"/>
      <charset val="128"/>
    </font>
    <font>
      <sz val="11"/>
      <color theme="1"/>
      <name val="ＭＳ Ｐ明朝"/>
      <family val="1"/>
      <charset val="128"/>
    </font>
    <font>
      <b/>
      <sz val="12"/>
      <color rgb="FFFFFF00"/>
      <name val="ＭＳ Ｐゴシック"/>
      <family val="3"/>
      <charset val="128"/>
    </font>
    <font>
      <sz val="11"/>
      <name val="HGSｺﾞｼｯｸM"/>
      <family val="3"/>
      <charset val="128"/>
    </font>
    <font>
      <sz val="10"/>
      <color theme="1"/>
      <name val="ＭＳ Ｐ明朝"/>
      <family val="1"/>
      <charset val="128"/>
    </font>
    <font>
      <b/>
      <sz val="14"/>
      <color rgb="FFFFFF00"/>
      <name val="ＭＳ Ｐゴシック"/>
      <family val="3"/>
      <charset val="128"/>
    </font>
    <font>
      <sz val="9"/>
      <name val="ＭＳ Ｐゴシック"/>
      <family val="3"/>
      <charset val="128"/>
    </font>
    <font>
      <sz val="12"/>
      <color theme="1"/>
      <name val="ＭＳ 明朝"/>
      <family val="1"/>
      <charset val="128"/>
    </font>
    <font>
      <sz val="10"/>
      <name val="ＭＳ 明朝"/>
      <family val="1"/>
      <charset val="128"/>
    </font>
    <font>
      <sz val="10"/>
      <color theme="1"/>
      <name val="ＭＳ 明朝"/>
      <family val="1"/>
      <charset val="128"/>
    </font>
    <font>
      <sz val="14"/>
      <name val="ＭＳ 明朝"/>
      <family val="1"/>
      <charset val="128"/>
    </font>
    <font>
      <b/>
      <sz val="14"/>
      <name val="ＭＳ Ｐ明朝"/>
      <family val="1"/>
      <charset val="128"/>
    </font>
    <font>
      <sz val="12"/>
      <color theme="1"/>
      <name val="ＭＳ Ｐ明朝"/>
      <family val="1"/>
      <charset val="128"/>
    </font>
    <font>
      <sz val="12"/>
      <name val="ＭＳ 明朝"/>
      <family val="1"/>
      <charset val="128"/>
    </font>
    <font>
      <sz val="16"/>
      <name val="ＭＳ 明朝"/>
      <family val="1"/>
      <charset val="128"/>
    </font>
    <font>
      <sz val="6"/>
      <name val="游ゴシック"/>
      <family val="3"/>
      <charset val="128"/>
      <scheme val="minor"/>
    </font>
    <font>
      <sz val="10"/>
      <color indexed="8"/>
      <name val="ＭＳ 明朝"/>
      <family val="1"/>
      <charset val="128"/>
    </font>
    <font>
      <sz val="13"/>
      <name val="ＭＳ 明朝"/>
      <family val="1"/>
      <charset val="128"/>
    </font>
    <font>
      <sz val="15"/>
      <name val="ＭＳ 明朝"/>
      <family val="1"/>
      <charset val="128"/>
    </font>
    <font>
      <sz val="17"/>
      <name val="ＭＳ 明朝"/>
      <family val="1"/>
      <charset val="128"/>
    </font>
    <font>
      <sz val="12"/>
      <color theme="1"/>
      <name val="ＭＳ ゴシック"/>
      <family val="3"/>
      <charset val="128"/>
    </font>
    <font>
      <sz val="17"/>
      <color theme="1"/>
      <name val="ＭＳ Ｐ明朝"/>
      <family val="1"/>
      <charset val="128"/>
    </font>
    <font>
      <b/>
      <sz val="12"/>
      <name val="ＭＳ Ｐ明朝"/>
      <family val="1"/>
      <charset val="128"/>
    </font>
    <font>
      <sz val="20"/>
      <name val="ＭＳ Ｐ明朝"/>
      <family val="1"/>
      <charset val="128"/>
    </font>
    <font>
      <b/>
      <sz val="18"/>
      <color rgb="FFFFFF00"/>
      <name val="ＭＳ Ｐ明朝"/>
      <family val="1"/>
      <charset val="128"/>
    </font>
    <font>
      <b/>
      <sz val="16"/>
      <color rgb="FFFFFF00"/>
      <name val="ＭＳ Ｐ明朝"/>
      <family val="1"/>
      <charset val="128"/>
    </font>
    <font>
      <sz val="12"/>
      <color rgb="FFFFFF00"/>
      <name val="ＭＳ Ｐ明朝"/>
      <family val="1"/>
      <charset val="128"/>
    </font>
    <font>
      <b/>
      <sz val="12"/>
      <color rgb="FFFFFF00"/>
      <name val="ＭＳ Ｐ明朝"/>
      <family val="1"/>
      <charset val="128"/>
    </font>
    <font>
      <sz val="12.5"/>
      <name val="ＭＳ 明朝"/>
      <family val="1"/>
      <charset val="128"/>
    </font>
    <font>
      <sz val="22"/>
      <name val="ＭＳ 明朝"/>
      <family val="1"/>
      <charset val="128"/>
    </font>
    <font>
      <sz val="15"/>
      <name val="ＭＳ Ｐ明朝"/>
      <family val="1"/>
      <charset val="128"/>
    </font>
    <font>
      <b/>
      <sz val="11"/>
      <color rgb="FFFFFF00"/>
      <name val="ＭＳ Ｐ明朝"/>
      <family val="1"/>
      <charset val="128"/>
    </font>
    <font>
      <sz val="11"/>
      <color rgb="FFFFFF00"/>
      <name val="ＭＳ Ｐ明朝"/>
      <family val="1"/>
      <charset val="128"/>
    </font>
    <font>
      <u/>
      <sz val="12"/>
      <name val="ＭＳ Ｐ明朝"/>
      <family val="1"/>
      <charset val="128"/>
    </font>
    <font>
      <sz val="26"/>
      <name val="ＭＳ Ｐ明朝"/>
      <family val="1"/>
      <charset val="128"/>
    </font>
    <font>
      <b/>
      <sz val="26"/>
      <color rgb="FFFFFF00"/>
      <name val="ＭＳ Ｐ明朝"/>
      <family val="1"/>
      <charset val="128"/>
    </font>
    <font>
      <sz val="26"/>
      <color rgb="FFFFFF00"/>
      <name val="ＭＳ Ｐ明朝"/>
      <family val="1"/>
      <charset val="128"/>
    </font>
    <font>
      <sz val="8"/>
      <name val="ＭＳ Ｐ明朝"/>
      <family val="1"/>
      <charset val="128"/>
    </font>
    <font>
      <sz val="22"/>
      <name val="ＭＳ Ｐ明朝"/>
      <family val="1"/>
      <charset val="128"/>
    </font>
    <font>
      <b/>
      <sz val="14"/>
      <color rgb="FFFFFF00"/>
      <name val="ＭＳ Ｐ明朝"/>
      <family val="1"/>
      <charset val="128"/>
    </font>
    <font>
      <sz val="18"/>
      <color theme="1"/>
      <name val="ＭＳ 明朝"/>
      <family val="1"/>
      <charset val="128"/>
    </font>
    <font>
      <b/>
      <sz val="9"/>
      <color indexed="81"/>
      <name val="MS P ゴシック"/>
      <family val="3"/>
      <charset val="128"/>
    </font>
    <font>
      <sz val="26"/>
      <color theme="1"/>
      <name val="ＭＳ Ｐ明朝"/>
      <family val="1"/>
      <charset val="128"/>
    </font>
    <font>
      <sz val="28"/>
      <color theme="1"/>
      <name val="ＭＳ Ｐ明朝"/>
      <family val="1"/>
      <charset val="128"/>
    </font>
    <font>
      <sz val="15"/>
      <color theme="1"/>
      <name val="ＭＳ Ｐ明朝"/>
      <family val="1"/>
      <charset val="128"/>
    </font>
    <font>
      <b/>
      <sz val="20"/>
      <name val="ＭＳ Ｐ明朝"/>
      <family val="1"/>
      <charset val="128"/>
    </font>
    <font>
      <sz val="20"/>
      <color theme="1"/>
      <name val="ＭＳ Ｐ明朝"/>
      <family val="1"/>
      <charset val="128"/>
    </font>
    <font>
      <u/>
      <sz val="20"/>
      <name val="ＭＳ Ｐ明朝"/>
      <family val="1"/>
      <charset val="128"/>
    </font>
    <font>
      <u/>
      <sz val="18"/>
      <name val="ＭＳ Ｐ明朝"/>
      <family val="1"/>
      <charset val="128"/>
    </font>
    <font>
      <sz val="17"/>
      <name val="ＭＳ Ｐ明朝"/>
      <family val="1"/>
      <charset val="128"/>
    </font>
    <font>
      <sz val="19"/>
      <name val="ＭＳ Ｐ明朝"/>
      <family val="1"/>
      <charset val="128"/>
    </font>
    <font>
      <sz val="16"/>
      <color theme="1"/>
      <name val="ＭＳ Ｐゴシック"/>
      <family val="3"/>
      <charset val="128"/>
    </font>
    <font>
      <sz val="10"/>
      <name val="ＭＳ Ｐゴシック"/>
      <family val="3"/>
      <charset val="128"/>
    </font>
    <font>
      <b/>
      <sz val="14"/>
      <name val="ＭＳ Ｐゴシック"/>
      <family val="3"/>
      <charset val="128"/>
    </font>
    <font>
      <sz val="12"/>
      <name val="ＭＳ Ｐゴシック"/>
      <family val="3"/>
      <charset val="128"/>
    </font>
    <font>
      <u/>
      <sz val="14"/>
      <name val="ＭＳ Ｐ明朝"/>
      <family val="1"/>
      <charset val="128"/>
    </font>
    <font>
      <b/>
      <sz val="12"/>
      <color theme="1"/>
      <name val="ＭＳ 明朝"/>
      <family val="1"/>
      <charset val="128"/>
    </font>
    <font>
      <sz val="12"/>
      <color theme="1"/>
      <name val="ＭＳ Ｐゴシック"/>
      <family val="3"/>
      <charset val="128"/>
    </font>
    <font>
      <sz val="10"/>
      <color theme="1"/>
      <name val="游ゴシック"/>
      <family val="2"/>
      <charset val="128"/>
      <scheme val="minor"/>
    </font>
    <font>
      <sz val="11"/>
      <color rgb="FF000000"/>
      <name val="游ゴシック"/>
      <family val="2"/>
      <charset val="128"/>
      <scheme val="minor"/>
    </font>
    <font>
      <sz val="10"/>
      <name val="ＭＳ ゴシック"/>
      <family val="3"/>
      <charset val="128"/>
    </font>
    <font>
      <sz val="11"/>
      <name val="Yu Gothic UI"/>
      <family val="3"/>
      <charset val="128"/>
    </font>
    <font>
      <sz val="16"/>
      <name val="Yu Gothic UI"/>
      <family val="3"/>
      <charset val="128"/>
    </font>
    <font>
      <sz val="24"/>
      <name val="Yu Gothic UI"/>
      <family val="3"/>
      <charset val="128"/>
    </font>
    <font>
      <sz val="20"/>
      <name val="Yu Gothic UI"/>
      <family val="3"/>
      <charset val="128"/>
    </font>
    <font>
      <sz val="18"/>
      <name val="ＭＳ ゴシック"/>
      <family val="3"/>
      <charset val="128"/>
    </font>
    <font>
      <u/>
      <sz val="18"/>
      <color theme="1"/>
      <name val="ＭＳ Ｐ明朝"/>
      <family val="1"/>
      <charset val="128"/>
    </font>
    <font>
      <u/>
      <sz val="20"/>
      <color theme="1"/>
      <name val="ＭＳ Ｐ明朝"/>
      <family val="1"/>
      <charset val="128"/>
    </font>
    <font>
      <sz val="16"/>
      <name val="ＭＳ Ｐ明朝"/>
      <family val="1"/>
      <charset val="128"/>
    </font>
    <font>
      <sz val="13"/>
      <name val="ＭＳ Ｐゴシック"/>
      <family val="3"/>
      <charset val="128"/>
    </font>
    <font>
      <sz val="8"/>
      <name val="ＭＳ Ｐゴシック"/>
      <family val="3"/>
      <charset val="128"/>
    </font>
    <font>
      <sz val="8"/>
      <color rgb="FFFF0000"/>
      <name val="ＭＳ Ｐゴシック"/>
      <family val="3"/>
      <charset val="128"/>
    </font>
    <font>
      <b/>
      <sz val="16"/>
      <name val="ＭＳ Ｐ明朝"/>
      <family val="1"/>
      <charset val="128"/>
    </font>
    <font>
      <b/>
      <sz val="26"/>
      <color rgb="FFFFFF00"/>
      <name val="ＭＳ Ｐゴシック"/>
      <family val="3"/>
      <charset val="128"/>
    </font>
    <font>
      <u/>
      <sz val="9"/>
      <name val="ＭＳ Ｐ明朝"/>
      <family val="1"/>
      <charset val="128"/>
    </font>
    <font>
      <u/>
      <sz val="11"/>
      <name val="ＭＳ Ｐ明朝"/>
      <family val="1"/>
      <charset val="128"/>
    </font>
    <font>
      <b/>
      <sz val="18"/>
      <color rgb="FFFFFF00"/>
      <name val="ＭＳ Ｐゴシック"/>
      <family val="3"/>
      <charset val="128"/>
    </font>
    <font>
      <b/>
      <sz val="16"/>
      <color rgb="FFFFFF00"/>
      <name val="ＭＳ Ｐゴシック"/>
      <family val="3"/>
      <charset val="128"/>
    </font>
    <font>
      <sz val="10"/>
      <color theme="1"/>
      <name val="ＭＳ Ｐゴシック"/>
      <family val="3"/>
      <charset val="128"/>
    </font>
    <font>
      <sz val="26"/>
      <color theme="1"/>
      <name val="ＭＳ Ｐゴシック"/>
      <family val="3"/>
      <charset val="128"/>
    </font>
    <font>
      <sz val="26"/>
      <name val="ＭＳ Ｐゴシック"/>
      <family val="3"/>
      <charset val="128"/>
    </font>
    <font>
      <sz val="28"/>
      <color theme="1"/>
      <name val="ＭＳ Ｐゴシック"/>
      <family val="3"/>
      <charset val="128"/>
    </font>
    <font>
      <sz val="15"/>
      <color theme="1"/>
      <name val="ＭＳ Ｐゴシック"/>
      <family val="3"/>
      <charset val="128"/>
    </font>
    <font>
      <b/>
      <sz val="28"/>
      <color rgb="FFFFFF00"/>
      <name val="ＭＳ Ｐゴシック"/>
      <family val="3"/>
      <charset val="128"/>
    </font>
    <font>
      <sz val="14"/>
      <name val="ＭＳ Ｐゴシック"/>
      <family val="3"/>
      <charset val="128"/>
    </font>
    <font>
      <sz val="16"/>
      <name val="ＭＳ Ｐゴシック"/>
      <family val="3"/>
      <charset val="128"/>
    </font>
    <font>
      <sz val="11"/>
      <color indexed="8"/>
      <name val="ＭＳ Ｐ明朝"/>
      <family val="1"/>
      <charset val="128"/>
    </font>
    <font>
      <sz val="10"/>
      <color indexed="8"/>
      <name val="ＭＳ Ｐ明朝"/>
      <family val="1"/>
      <charset val="128"/>
    </font>
    <font>
      <sz val="9"/>
      <color theme="1"/>
      <name val="ＭＳ Ｐゴシック 本文"/>
      <family val="3"/>
      <charset val="128"/>
    </font>
    <font>
      <sz val="11"/>
      <color theme="1"/>
      <name val="Meiryo UI"/>
      <family val="3"/>
      <charset val="128"/>
    </font>
    <font>
      <sz val="14"/>
      <color theme="1"/>
      <name val="ＭＳ 明朝"/>
      <family val="1"/>
      <charset val="128"/>
    </font>
    <font>
      <sz val="7"/>
      <name val="ＭＳ Ｐ明朝"/>
      <family val="1"/>
      <charset val="128"/>
    </font>
    <font>
      <sz val="9"/>
      <color indexed="8"/>
      <name val="ＭＳ Ｐ明朝"/>
      <family val="1"/>
      <charset val="128"/>
    </font>
    <font>
      <sz val="9"/>
      <color theme="1"/>
      <name val="ＭＳ Ｐ明朝"/>
      <family val="1"/>
      <charset val="128"/>
    </font>
    <font>
      <sz val="14"/>
      <color theme="1"/>
      <name val="ＭＳ Ｐ明朝"/>
      <family val="1"/>
      <charset val="128"/>
    </font>
    <font>
      <sz val="10"/>
      <color indexed="8"/>
      <name val="ＭＳ Ｐゴシック"/>
      <family val="3"/>
      <charset val="128"/>
    </font>
    <font>
      <sz val="15"/>
      <name val="ＭＳ Ｐゴシック"/>
      <family val="3"/>
      <charset val="128"/>
    </font>
    <font>
      <u/>
      <sz val="9"/>
      <name val="ＭＳ Ｐゴシック"/>
      <family val="3"/>
      <charset val="128"/>
    </font>
    <font>
      <sz val="9"/>
      <color theme="1" tint="4.9989318521683403E-2"/>
      <name val="ＭＳ Ｐ明朝"/>
      <family val="1"/>
      <charset val="128"/>
    </font>
    <font>
      <b/>
      <u/>
      <sz val="11"/>
      <name val="ＭＳ Ｐ明朝"/>
      <family val="1"/>
      <charset val="128"/>
    </font>
    <font>
      <sz val="8"/>
      <color theme="1"/>
      <name val="ＭＳ Ｐ明朝"/>
      <family val="1"/>
      <charset val="128"/>
    </font>
    <font>
      <sz val="7"/>
      <color theme="1"/>
      <name val="ＭＳ Ｐ明朝"/>
      <family val="1"/>
      <charset val="128"/>
    </font>
    <font>
      <sz val="13.5"/>
      <name val="ＭＳ Ｐ明朝"/>
      <family val="1"/>
      <charset val="128"/>
    </font>
    <font>
      <sz val="14"/>
      <color theme="1"/>
      <name val="ＭＳ Ｐゴシック"/>
      <family val="3"/>
      <charset val="128"/>
    </font>
    <font>
      <b/>
      <sz val="20"/>
      <color theme="1" tint="4.9989318521683403E-2"/>
      <name val="ＭＳ Ｐ明朝"/>
      <family val="1"/>
      <charset val="128"/>
    </font>
    <font>
      <sz val="18"/>
      <color theme="1"/>
      <name val="ＭＳ Ｐ明朝"/>
      <family val="1"/>
      <charset val="128"/>
    </font>
    <font>
      <strike/>
      <sz val="11"/>
      <color rgb="FF00B050"/>
      <name val="ＭＳ Ｐ明朝"/>
      <family val="1"/>
      <charset val="128"/>
    </font>
    <font>
      <b/>
      <strike/>
      <sz val="18"/>
      <color rgb="FF00B050"/>
      <name val="ＭＳ Ｐゴシック"/>
      <family val="3"/>
      <charset val="128"/>
    </font>
    <font>
      <b/>
      <strike/>
      <sz val="28"/>
      <color rgb="FF00B050"/>
      <name val="ＭＳ Ｐゴシック"/>
      <family val="3"/>
      <charset val="128"/>
    </font>
    <font>
      <b/>
      <strike/>
      <sz val="16"/>
      <color rgb="FF00B050"/>
      <name val="ＭＳ Ｐゴシック"/>
      <family val="3"/>
      <charset val="128"/>
    </font>
    <font>
      <b/>
      <strike/>
      <sz val="26"/>
      <color rgb="FF00B050"/>
      <name val="ＭＳ Ｐゴシック"/>
      <family val="3"/>
      <charset val="128"/>
    </font>
    <font>
      <b/>
      <strike/>
      <sz val="12"/>
      <color rgb="FF00B050"/>
      <name val="ＭＳ Ｐゴシック"/>
      <family val="3"/>
      <charset val="128"/>
    </font>
    <font>
      <b/>
      <strike/>
      <sz val="14"/>
      <color rgb="FF00B050"/>
      <name val="ＭＳ Ｐゴシック"/>
      <family val="3"/>
      <charset val="128"/>
    </font>
    <font>
      <strike/>
      <sz val="14"/>
      <color rgb="FF00B050"/>
      <name val="ＭＳ 明朝"/>
      <family val="1"/>
      <charset val="128"/>
    </font>
    <font>
      <b/>
      <sz val="12"/>
      <color rgb="FF00B050"/>
      <name val="ＭＳ Ｐ明朝"/>
      <family val="1"/>
      <charset val="128"/>
    </font>
    <font>
      <sz val="10"/>
      <color rgb="FF000000"/>
      <name val="Meiryo UI"/>
      <family val="3"/>
      <charset val="128"/>
    </font>
    <font>
      <sz val="10"/>
      <color rgb="FFFF0000"/>
      <name val="Meiryo UI"/>
      <family val="3"/>
      <charset val="128"/>
    </font>
    <font>
      <sz val="10"/>
      <name val="Meiryo UI"/>
      <family val="3"/>
      <charset val="128"/>
    </font>
    <font>
      <sz val="10"/>
      <color theme="1"/>
      <name val="Meiryo UI"/>
      <family val="3"/>
      <charset val="128"/>
    </font>
    <font>
      <strike/>
      <sz val="10"/>
      <name val="ＭＳ Ｐ明朝"/>
      <family val="1"/>
      <charset val="128"/>
    </font>
    <font>
      <strike/>
      <sz val="11"/>
      <name val="ＭＳ Ｐ明朝"/>
      <family val="1"/>
      <charset val="128"/>
    </font>
    <font>
      <b/>
      <strike/>
      <sz val="16"/>
      <color rgb="FF00B050"/>
      <name val="ＭＳ Ｐ明朝"/>
      <family val="1"/>
      <charset val="128"/>
    </font>
    <font>
      <b/>
      <sz val="14"/>
      <color rgb="FFFFFF00"/>
      <name val="HGｺﾞｼｯｸM"/>
      <family val="3"/>
      <charset val="128"/>
    </font>
    <font>
      <sz val="6"/>
      <name val="Yu Gothic UI"/>
      <family val="2"/>
      <charset val="128"/>
    </font>
    <font>
      <sz val="9"/>
      <color rgb="FFFF0000"/>
      <name val="ＭＳ Ｐ明朝"/>
      <family val="1"/>
      <charset val="128"/>
    </font>
    <font>
      <sz val="11"/>
      <color theme="1"/>
      <name val="Yu Gothic UI"/>
      <family val="2"/>
      <charset val="128"/>
    </font>
    <font>
      <b/>
      <sz val="12"/>
      <color theme="1"/>
      <name val="ＭＳ Ｐ明朝"/>
      <family val="1"/>
      <charset val="128"/>
    </font>
    <font>
      <b/>
      <sz val="27"/>
      <color theme="1"/>
      <name val="ＭＳ Ｐ明朝"/>
      <family val="1"/>
      <charset val="128"/>
    </font>
    <font>
      <b/>
      <sz val="15"/>
      <color theme="3"/>
      <name val="Yu Gothic UI"/>
      <family val="2"/>
      <charset val="128"/>
    </font>
    <font>
      <u/>
      <sz val="11"/>
      <color theme="10"/>
      <name val="游ゴシック"/>
      <family val="2"/>
      <charset val="128"/>
      <scheme val="minor"/>
    </font>
    <font>
      <u/>
      <sz val="11"/>
      <color theme="10"/>
      <name val="Yu Gothic UI"/>
      <family val="2"/>
      <charset val="128"/>
    </font>
    <font>
      <b/>
      <sz val="11"/>
      <color theme="3"/>
      <name val="Yu Gothic UI"/>
      <family val="2"/>
      <charset val="128"/>
    </font>
    <font>
      <sz val="14"/>
      <color rgb="FF808080"/>
      <name val="ＭＳ 明朝"/>
      <family val="1"/>
      <charset val="128"/>
    </font>
    <font>
      <b/>
      <sz val="22"/>
      <color rgb="FFFF0000"/>
      <name val="ＭＳ Ｐゴシック"/>
      <family val="3"/>
      <charset val="128"/>
    </font>
    <font>
      <u/>
      <sz val="10"/>
      <color theme="10"/>
      <name val="Meiryo UI"/>
      <family val="3"/>
      <charset val="128"/>
    </font>
  </fonts>
  <fills count="14">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CCFFCC"/>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rgb="FFD9D9D9"/>
        <bgColor rgb="FF000000"/>
      </patternFill>
    </fill>
    <fill>
      <patternFill patternType="solid">
        <fgColor rgb="FFFFFF00"/>
        <bgColor indexed="64"/>
      </patternFill>
    </fill>
    <fill>
      <patternFill patternType="solid">
        <fgColor rgb="FFD9D9D9"/>
        <bgColor indexed="64"/>
      </patternFill>
    </fill>
    <fill>
      <patternFill patternType="solid">
        <fgColor theme="4" tint="0.79998168889431442"/>
        <bgColor indexed="64"/>
      </patternFill>
    </fill>
  </fills>
  <borders count="120">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style="thin">
        <color indexed="64"/>
      </left>
      <right/>
      <top style="thin">
        <color indexed="64"/>
      </top>
      <bottom style="double">
        <color theme="1" tint="0.34998626667073579"/>
      </bottom>
      <diagonal/>
    </border>
    <border>
      <left/>
      <right/>
      <top style="thin">
        <color indexed="64"/>
      </top>
      <bottom style="double">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double">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double">
        <color theme="1" tint="0.34998626667073579"/>
      </right>
      <top style="thin">
        <color theme="1" tint="0.34998626667073579"/>
      </top>
      <bottom style="thin">
        <color theme="1" tint="0.34998626667073579"/>
      </bottom>
      <diagonal/>
    </border>
    <border>
      <left style="double">
        <color theme="1" tint="0.34998626667073579"/>
      </left>
      <right/>
      <top style="thin">
        <color theme="1" tint="0.34998626667073579"/>
      </top>
      <bottom style="thin">
        <color indexed="64"/>
      </bottom>
      <diagonal/>
    </border>
    <border>
      <left style="double">
        <color theme="1" tint="0.34998626667073579"/>
      </left>
      <right/>
      <top style="thin">
        <color indexed="64"/>
      </top>
      <bottom style="double">
        <color theme="1" tint="0.34998626667073579"/>
      </bottom>
      <diagonal/>
    </border>
    <border>
      <left/>
      <right style="double">
        <color theme="1" tint="0.34998626667073579"/>
      </right>
      <top style="thin">
        <color indexed="64"/>
      </top>
      <bottom style="double">
        <color theme="1" tint="0.34998626667073579"/>
      </bottom>
      <diagonal/>
    </border>
    <border>
      <left style="double">
        <color theme="1" tint="0.34998626667073579"/>
      </left>
      <right/>
      <top/>
      <bottom style="thin">
        <color indexed="64"/>
      </bottom>
      <diagonal/>
    </border>
    <border>
      <left/>
      <right style="double">
        <color theme="1" tint="0.34998626667073579"/>
      </right>
      <top/>
      <bottom style="thin">
        <color indexed="64"/>
      </bottom>
      <diagonal/>
    </border>
    <border>
      <left/>
      <right/>
      <top style="thin">
        <color theme="1" tint="0.34998626667073579"/>
      </top>
      <bottom style="thin">
        <color theme="1" tint="0.34998626667073579"/>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theme="1" tint="0.34998626667073579"/>
      </top>
      <bottom style="thin">
        <color indexed="64"/>
      </bottom>
      <diagonal/>
    </border>
    <border>
      <left/>
      <right style="double">
        <color theme="1" tint="0.34998626667073579"/>
      </right>
      <top style="thin">
        <color theme="1" tint="0.34998626667073579"/>
      </top>
      <bottom style="thin">
        <color theme="1" tint="0.34998626667073579"/>
      </bottom>
      <diagonal/>
    </border>
    <border>
      <left style="thin">
        <color indexed="64"/>
      </left>
      <right/>
      <top style="double">
        <color indexed="64"/>
      </top>
      <bottom style="thin">
        <color indexed="64"/>
      </bottom>
      <diagonal/>
    </border>
    <border>
      <left style="double">
        <color theme="1" tint="0.34998626667073579"/>
      </left>
      <right/>
      <top style="thin">
        <color theme="1" tint="0.34998626667073579"/>
      </top>
      <bottom style="thin">
        <color theme="1" tint="0.34998626667073579"/>
      </bottom>
      <diagonal/>
    </border>
    <border>
      <left style="thin">
        <color theme="1"/>
      </left>
      <right/>
      <top/>
      <bottom style="thin">
        <color indexed="64"/>
      </bottom>
      <diagonal/>
    </border>
    <border>
      <left/>
      <right style="thin">
        <color theme="1"/>
      </right>
      <top/>
      <bottom style="thin">
        <color indexed="64"/>
      </bottom>
      <diagonal/>
    </border>
    <border>
      <left/>
      <right style="medium">
        <color indexed="64"/>
      </right>
      <top/>
      <bottom style="medium">
        <color indexed="64"/>
      </bottom>
      <diagonal/>
    </border>
    <border>
      <left style="thin">
        <color indexed="64"/>
      </left>
      <right/>
      <top style="double">
        <color theme="1" tint="0.34998626667073579"/>
      </top>
      <bottom style="thin">
        <color indexed="64"/>
      </bottom>
      <diagonal/>
    </border>
    <border>
      <left style="thin">
        <color indexed="64"/>
      </left>
      <right/>
      <top/>
      <bottom style="double">
        <color indexed="64"/>
      </bottom>
      <diagonal/>
    </border>
    <border>
      <left/>
      <right/>
      <top/>
      <bottom style="double">
        <color indexed="64"/>
      </bottom>
      <diagonal/>
    </border>
    <border>
      <left/>
      <right/>
      <top style="thin">
        <color theme="1" tint="0.34998626667073579"/>
      </top>
      <bottom/>
      <diagonal/>
    </border>
    <border>
      <left style="double">
        <color theme="1" tint="0.34998626667073579"/>
      </left>
      <right/>
      <top style="thin">
        <color theme="1" tint="0.34998626667073579"/>
      </top>
      <bottom/>
      <diagonal/>
    </border>
    <border>
      <left style="thin">
        <color indexed="64"/>
      </left>
      <right/>
      <top style="thin">
        <color theme="1" tint="0.34998626667073579"/>
      </top>
      <bottom/>
      <diagonal/>
    </border>
    <border>
      <left/>
      <right style="thin">
        <color indexed="64"/>
      </right>
      <top style="thin">
        <color theme="1" tint="0.34998626667073579"/>
      </top>
      <bottom/>
      <diagonal/>
    </border>
    <border>
      <left style="double">
        <color theme="1" tint="0.34998626667073579"/>
      </left>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theme="1" tint="0.34998626667073579"/>
      </top>
      <bottom style="thin">
        <color indexed="64"/>
      </bottom>
      <diagonal/>
    </border>
    <border>
      <left style="double">
        <color indexed="64"/>
      </left>
      <right/>
      <top style="thin">
        <color indexed="64"/>
      </top>
      <bottom style="thin">
        <color indexed="64"/>
      </bottom>
      <diagonal/>
    </border>
    <border>
      <left/>
      <right style="double">
        <color indexed="64"/>
      </right>
      <top style="thin">
        <color theme="1" tint="0.34998626667073579"/>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double">
        <color theme="1" tint="0.34998626667073579"/>
      </left>
      <right/>
      <top style="thin">
        <color indexed="64"/>
      </top>
      <bottom style="double">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thin">
        <color indexed="64"/>
      </right>
      <top/>
      <bottom style="medium">
        <color indexed="64"/>
      </bottom>
      <diagonal/>
    </border>
    <border>
      <left/>
      <right style="thin">
        <color rgb="FF000000"/>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double">
        <color indexed="64"/>
      </right>
      <top style="double">
        <color theme="1" tint="0.34998626667073579"/>
      </top>
      <bottom style="thin">
        <color indexed="64"/>
      </bottom>
      <diagonal/>
    </border>
    <border>
      <left style="thin">
        <color rgb="FF595959"/>
      </left>
      <right style="thin">
        <color rgb="FF595959"/>
      </right>
      <top style="thin">
        <color rgb="FF595959"/>
      </top>
      <bottom style="thin">
        <color rgb="FF595959"/>
      </bottom>
      <diagonal/>
    </border>
    <border>
      <left style="thin">
        <color rgb="FF595959"/>
      </left>
      <right style="thin">
        <color rgb="FF595959"/>
      </right>
      <top style="thin">
        <color rgb="FF595959"/>
      </top>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s>
  <cellStyleXfs count="1236">
    <xf numFmtId="0" fontId="0" fillId="0" borderId="0">
      <alignment vertical="center"/>
    </xf>
    <xf numFmtId="38" fontId="1" fillId="0" borderId="0" applyFont="0" applyFill="0" applyBorder="0" applyAlignment="0" applyProtection="0">
      <alignment vertical="center"/>
    </xf>
    <xf numFmtId="0" fontId="2" fillId="0" borderId="0"/>
    <xf numFmtId="0" fontId="9" fillId="0" borderId="0" applyNumberFormat="0" applyFill="0" applyBorder="0" applyAlignment="0" applyProtection="0">
      <alignment vertical="top"/>
      <protection locked="0"/>
    </xf>
    <xf numFmtId="0" fontId="10" fillId="0" borderId="0">
      <alignment vertical="center"/>
    </xf>
    <xf numFmtId="38" fontId="2" fillId="0" borderId="0" applyFont="0" applyFill="0" applyBorder="0" applyAlignment="0" applyProtection="0">
      <alignment vertical="center"/>
    </xf>
    <xf numFmtId="0" fontId="10" fillId="0" borderId="0">
      <alignment vertical="center"/>
    </xf>
    <xf numFmtId="0" fontId="1" fillId="0" borderId="0">
      <alignment vertical="center"/>
    </xf>
    <xf numFmtId="0" fontId="15" fillId="0" borderId="0">
      <alignment vertical="center"/>
    </xf>
    <xf numFmtId="6" fontId="2" fillId="0" borderId="0" applyFont="0" applyFill="0" applyBorder="0" applyAlignment="0" applyProtection="0">
      <alignment vertical="center"/>
    </xf>
    <xf numFmtId="38" fontId="2" fillId="0" borderId="0" applyFont="0" applyFill="0" applyBorder="0" applyAlignment="0" applyProtection="0"/>
    <xf numFmtId="38" fontId="10" fillId="0" borderId="0" applyFont="0" applyFill="0" applyBorder="0" applyAlignment="0" applyProtection="0">
      <alignment vertical="center"/>
    </xf>
    <xf numFmtId="0" fontId="10" fillId="0" borderId="0">
      <alignment vertical="center"/>
    </xf>
    <xf numFmtId="0" fontId="15" fillId="0" borderId="0">
      <alignment vertical="center"/>
    </xf>
    <xf numFmtId="0" fontId="10" fillId="0" borderId="0">
      <alignment vertical="center"/>
    </xf>
    <xf numFmtId="0" fontId="15" fillId="0" borderId="0">
      <alignment vertical="center"/>
    </xf>
    <xf numFmtId="0" fontId="1" fillId="0" borderId="0">
      <alignment vertical="center"/>
    </xf>
    <xf numFmtId="0" fontId="70" fillId="0" borderId="0"/>
    <xf numFmtId="6" fontId="15"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0" fontId="76" fillId="0" borderId="0">
      <alignment vertical="center"/>
    </xf>
    <xf numFmtId="38" fontId="15" fillId="0" borderId="0" applyFont="0" applyFill="0" applyBorder="0" applyAlignment="0" applyProtection="0">
      <alignment vertical="center"/>
    </xf>
    <xf numFmtId="9" fontId="2" fillId="0" borderId="0" applyFont="0" applyFill="0" applyBorder="0" applyAlignment="0" applyProtection="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 fillId="0" borderId="0">
      <alignment vertical="center"/>
    </xf>
    <xf numFmtId="0" fontId="10" fillId="0" borderId="0">
      <alignment vertical="center"/>
    </xf>
    <xf numFmtId="0" fontId="10" fillId="0" borderId="0">
      <alignment vertical="center"/>
    </xf>
    <xf numFmtId="0" fontId="15" fillId="0" borderId="0">
      <alignment vertical="center"/>
    </xf>
    <xf numFmtId="0" fontId="10" fillId="0" borderId="0">
      <alignment vertical="center"/>
    </xf>
    <xf numFmtId="0" fontId="15" fillId="0" borderId="0">
      <alignment vertical="center"/>
    </xf>
    <xf numFmtId="9" fontId="1" fillId="0" borderId="0" applyFont="0" applyFill="0" applyBorder="0" applyAlignment="0" applyProtection="0">
      <alignment vertical="center"/>
    </xf>
    <xf numFmtId="0" fontId="2"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xf numFmtId="0" fontId="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xf numFmtId="9" fontId="15" fillId="0" borderId="0" applyFont="0" applyFill="0" applyBorder="0" applyAlignment="0" applyProtection="0">
      <alignment vertical="center"/>
    </xf>
    <xf numFmtId="9" fontId="2" fillId="0" borderId="0" applyFont="0" applyFill="0" applyBorder="0" applyAlignment="0" applyProtection="0">
      <alignment vertical="center"/>
    </xf>
    <xf numFmtId="3" fontId="10" fillId="0" borderId="0" applyFont="0" applyFill="0" applyBorder="0" applyAlignment="0" applyProtection="0">
      <alignment vertical="center"/>
    </xf>
    <xf numFmtId="38" fontId="15" fillId="0" borderId="0" applyFont="0" applyFill="0" applyBorder="0" applyAlignment="0" applyProtection="0">
      <alignment vertical="center"/>
    </xf>
    <xf numFmtId="3" fontId="10" fillId="0" borderId="0" applyFont="0" applyFill="0" applyBorder="0" applyAlignment="0" applyProtection="0">
      <alignment vertical="center"/>
    </xf>
    <xf numFmtId="0" fontId="2" fillId="0" borderId="0"/>
    <xf numFmtId="0" fontId="15" fillId="0" borderId="0"/>
    <xf numFmtId="0" fontId="1" fillId="0" borderId="0">
      <alignment vertical="center"/>
    </xf>
    <xf numFmtId="0" fontId="1" fillId="0" borderId="0">
      <alignment vertical="center"/>
    </xf>
    <xf numFmtId="0" fontId="77"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0" borderId="0"/>
    <xf numFmtId="9" fontId="2" fillId="0" borderId="0" applyFont="0" applyFill="0" applyBorder="0" applyAlignment="0" applyProtection="0">
      <alignment vertical="center"/>
    </xf>
    <xf numFmtId="9" fontId="15" fillId="0" borderId="0" applyFont="0" applyFill="0" applyBorder="0" applyAlignment="0" applyProtection="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5"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0" fontId="15"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6" fillId="0" borderId="0">
      <alignment vertical="center"/>
    </xf>
    <xf numFmtId="0" fontId="2" fillId="0" borderId="0"/>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38"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6" fillId="0" borderId="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xf numFmtId="38" fontId="143"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 fillId="0" borderId="0">
      <alignment vertical="center"/>
    </xf>
    <xf numFmtId="0" fontId="148" fillId="0" borderId="0" applyNumberFormat="0" applyFill="0" applyBorder="0" applyAlignment="0" applyProtection="0">
      <alignment vertical="center"/>
    </xf>
    <xf numFmtId="0" fontId="143" fillId="0" borderId="0">
      <alignment vertical="center"/>
    </xf>
    <xf numFmtId="0" fontId="147" fillId="0" borderId="0" applyNumberFormat="0" applyFill="0" applyBorder="0" applyAlignment="0" applyProtection="0">
      <alignment vertical="center"/>
    </xf>
  </cellStyleXfs>
  <cellXfs count="1384">
    <xf numFmtId="0" fontId="0" fillId="0" borderId="0" xfId="0">
      <alignment vertical="center"/>
    </xf>
    <xf numFmtId="0" fontId="4" fillId="0" borderId="0" xfId="2" applyFont="1"/>
    <xf numFmtId="0" fontId="20" fillId="0" borderId="0" xfId="2" applyFont="1" applyAlignment="1">
      <alignment vertical="center"/>
    </xf>
    <xf numFmtId="0" fontId="21" fillId="0" borderId="0" xfId="2" applyFont="1" applyAlignment="1" applyProtection="1">
      <alignment vertical="center"/>
      <protection locked="0"/>
    </xf>
    <xf numFmtId="0" fontId="22" fillId="0" borderId="0" xfId="2" applyFont="1" applyAlignment="1">
      <alignment horizontal="left" vertical="center"/>
    </xf>
    <xf numFmtId="0" fontId="4" fillId="0" borderId="0" xfId="2" applyFont="1" applyProtection="1">
      <protection hidden="1"/>
    </xf>
    <xf numFmtId="0" fontId="4" fillId="0" borderId="0" xfId="2" applyFont="1" applyAlignment="1" applyProtection="1">
      <alignment vertical="center"/>
      <protection hidden="1"/>
    </xf>
    <xf numFmtId="0" fontId="23" fillId="0" borderId="0" xfId="2" applyFont="1" applyAlignment="1">
      <alignment vertical="center"/>
    </xf>
    <xf numFmtId="0" fontId="27" fillId="0" borderId="0" xfId="12" applyFont="1" applyProtection="1">
      <alignment vertical="center"/>
      <protection hidden="1"/>
    </xf>
    <xf numFmtId="0" fontId="25" fillId="4" borderId="0" xfId="12" applyFont="1" applyFill="1" applyProtection="1">
      <alignment vertical="center"/>
      <protection hidden="1"/>
    </xf>
    <xf numFmtId="49" fontId="25" fillId="4" borderId="0" xfId="12" applyNumberFormat="1" applyFont="1" applyFill="1" applyProtection="1">
      <alignment vertical="center"/>
      <protection hidden="1"/>
    </xf>
    <xf numFmtId="178" fontId="25" fillId="4" borderId="0" xfId="12" applyNumberFormat="1" applyFont="1" applyFill="1" applyProtection="1">
      <alignment vertical="center"/>
      <protection hidden="1"/>
    </xf>
    <xf numFmtId="0" fontId="26" fillId="0" borderId="0" xfId="12" applyFont="1" applyProtection="1">
      <alignment vertical="center"/>
      <protection hidden="1"/>
    </xf>
    <xf numFmtId="0" fontId="34" fillId="0" borderId="0" xfId="12" applyFont="1" applyProtection="1">
      <alignment vertical="center"/>
      <protection hidden="1"/>
    </xf>
    <xf numFmtId="0" fontId="26" fillId="4" borderId="0" xfId="12" applyFont="1" applyFill="1" applyProtection="1">
      <alignment vertical="center"/>
      <protection hidden="1"/>
    </xf>
    <xf numFmtId="0" fontId="26" fillId="4" borderId="0" xfId="12" applyFont="1" applyFill="1" applyAlignment="1" applyProtection="1">
      <alignment horizontal="center" vertical="center"/>
      <protection hidden="1"/>
    </xf>
    <xf numFmtId="38" fontId="26" fillId="4" borderId="0" xfId="11" applyFont="1" applyFill="1" applyProtection="1">
      <alignment vertical="center"/>
      <protection hidden="1"/>
    </xf>
    <xf numFmtId="0" fontId="31" fillId="4" borderId="0" xfId="12" applyFont="1" applyFill="1" applyProtection="1">
      <alignment vertical="center"/>
      <protection hidden="1"/>
    </xf>
    <xf numFmtId="49" fontId="31" fillId="4" borderId="0" xfId="12" applyNumberFormat="1" applyFont="1" applyFill="1" applyProtection="1">
      <alignment vertical="center"/>
      <protection hidden="1"/>
    </xf>
    <xf numFmtId="0" fontId="28" fillId="0" borderId="0" xfId="12" applyFont="1" applyProtection="1">
      <alignment vertical="center"/>
      <protection hidden="1"/>
    </xf>
    <xf numFmtId="0" fontId="28" fillId="4" borderId="0" xfId="12" applyFont="1" applyFill="1" applyProtection="1">
      <alignment vertical="center"/>
      <protection hidden="1"/>
    </xf>
    <xf numFmtId="0" fontId="27" fillId="0" borderId="0" xfId="12" applyFont="1" applyAlignment="1" applyProtection="1">
      <alignment horizontal="center" vertical="center"/>
      <protection hidden="1"/>
    </xf>
    <xf numFmtId="38" fontId="27" fillId="0" borderId="0" xfId="11" applyFont="1" applyProtection="1">
      <alignment vertical="center"/>
      <protection hidden="1"/>
    </xf>
    <xf numFmtId="49" fontId="25" fillId="4" borderId="0" xfId="13" applyNumberFormat="1" applyFont="1" applyFill="1" applyAlignment="1" applyProtection="1">
      <alignment vertical="top"/>
      <protection hidden="1"/>
    </xf>
    <xf numFmtId="49" fontId="38" fillId="4" borderId="0" xfId="13" applyNumberFormat="1" applyFont="1" applyFill="1" applyAlignment="1" applyProtection="1">
      <alignment vertical="top"/>
      <protection hidden="1"/>
    </xf>
    <xf numFmtId="49" fontId="31" fillId="4" borderId="0" xfId="13" applyNumberFormat="1" applyFont="1" applyFill="1" applyAlignment="1" applyProtection="1">
      <alignment vertical="top"/>
      <protection hidden="1"/>
    </xf>
    <xf numFmtId="0" fontId="30" fillId="4" borderId="0" xfId="13" applyFont="1" applyFill="1" applyProtection="1">
      <alignment vertical="center"/>
      <protection hidden="1"/>
    </xf>
    <xf numFmtId="0" fontId="40" fillId="0" borderId="0" xfId="2" applyFont="1" applyAlignment="1" applyProtection="1">
      <alignment vertical="center"/>
      <protection hidden="1"/>
    </xf>
    <xf numFmtId="0" fontId="4" fillId="7" borderId="0" xfId="2" applyFont="1" applyFill="1" applyAlignment="1" applyProtection="1">
      <alignment vertical="center"/>
      <protection hidden="1"/>
    </xf>
    <xf numFmtId="0" fontId="43" fillId="7" borderId="0" xfId="2" applyFont="1" applyFill="1" applyAlignment="1" applyProtection="1">
      <alignment vertical="center" wrapText="1"/>
      <protection hidden="1"/>
    </xf>
    <xf numFmtId="0" fontId="44" fillId="0" borderId="0" xfId="2" applyFont="1" applyAlignment="1" applyProtection="1">
      <alignment vertical="center"/>
      <protection hidden="1"/>
    </xf>
    <xf numFmtId="0" fontId="17" fillId="7" borderId="0" xfId="2" applyFont="1" applyFill="1" applyAlignment="1" applyProtection="1">
      <alignment vertical="center"/>
      <protection hidden="1"/>
    </xf>
    <xf numFmtId="0" fontId="42" fillId="7" borderId="0" xfId="2" applyFont="1" applyFill="1" applyAlignment="1" applyProtection="1">
      <alignment vertical="center" wrapText="1"/>
      <protection hidden="1"/>
    </xf>
    <xf numFmtId="0" fontId="17" fillId="0" borderId="0" xfId="2" applyFont="1" applyAlignment="1" applyProtection="1">
      <alignment vertical="center"/>
      <protection hidden="1"/>
    </xf>
    <xf numFmtId="0" fontId="35" fillId="4" borderId="0" xfId="12" applyFont="1" applyFill="1" applyProtection="1">
      <alignment vertical="center"/>
      <protection hidden="1"/>
    </xf>
    <xf numFmtId="0" fontId="28" fillId="4" borderId="0" xfId="14" applyFont="1" applyFill="1" applyProtection="1">
      <alignment vertical="center"/>
      <protection hidden="1"/>
    </xf>
    <xf numFmtId="0" fontId="31" fillId="4" borderId="0" xfId="14" applyFont="1" applyFill="1" applyProtection="1">
      <alignment vertical="center"/>
      <protection hidden="1"/>
    </xf>
    <xf numFmtId="0" fontId="26" fillId="0" borderId="0" xfId="14" applyFont="1" applyProtection="1">
      <alignment vertical="center"/>
      <protection hidden="1"/>
    </xf>
    <xf numFmtId="0" fontId="28" fillId="4" borderId="0" xfId="12" applyFont="1" applyFill="1" applyAlignment="1" applyProtection="1">
      <alignment vertical="center" wrapText="1"/>
      <protection hidden="1"/>
    </xf>
    <xf numFmtId="0" fontId="31" fillId="4" borderId="0" xfId="12" applyFont="1" applyFill="1" applyAlignment="1" applyProtection="1">
      <alignment horizontal="center" vertical="center"/>
      <protection hidden="1"/>
    </xf>
    <xf numFmtId="0" fontId="28" fillId="4" borderId="0" xfId="12" applyFont="1" applyFill="1" applyAlignment="1" applyProtection="1">
      <alignment horizontal="center" vertical="center"/>
      <protection hidden="1"/>
    </xf>
    <xf numFmtId="38" fontId="28" fillId="4" borderId="0" xfId="11" applyFont="1" applyFill="1" applyProtection="1">
      <alignment vertical="center"/>
      <protection hidden="1"/>
    </xf>
    <xf numFmtId="0" fontId="28" fillId="4" borderId="0" xfId="14" applyFont="1" applyFill="1" applyAlignment="1" applyProtection="1">
      <alignment horizontal="center" vertical="center"/>
      <protection hidden="1"/>
    </xf>
    <xf numFmtId="0" fontId="37" fillId="4" borderId="0" xfId="12" applyFont="1" applyFill="1" applyProtection="1">
      <alignment vertical="center"/>
      <protection hidden="1"/>
    </xf>
    <xf numFmtId="0" fontId="31" fillId="0" borderId="0" xfId="12" applyFont="1" applyProtection="1">
      <alignment vertical="center"/>
      <protection hidden="1"/>
    </xf>
    <xf numFmtId="0" fontId="47" fillId="4" borderId="0" xfId="12" applyFont="1" applyFill="1" applyProtection="1">
      <alignment vertical="center"/>
      <protection hidden="1"/>
    </xf>
    <xf numFmtId="0" fontId="36" fillId="4" borderId="0" xfId="13" applyFont="1" applyFill="1" applyAlignment="1" applyProtection="1">
      <alignment vertical="center" wrapText="1"/>
      <protection hidden="1"/>
    </xf>
    <xf numFmtId="0" fontId="12" fillId="0" borderId="0" xfId="13" applyFont="1" applyAlignment="1" applyProtection="1">
      <alignment vertical="center" wrapText="1"/>
      <protection hidden="1"/>
    </xf>
    <xf numFmtId="0" fontId="48" fillId="4" borderId="0" xfId="13" applyFont="1" applyFill="1" applyProtection="1">
      <alignment vertical="center"/>
      <protection hidden="1"/>
    </xf>
    <xf numFmtId="0" fontId="48" fillId="4" borderId="0" xfId="13" applyFont="1" applyFill="1" applyAlignment="1" applyProtection="1">
      <alignment vertical="center" wrapText="1"/>
      <protection hidden="1"/>
    </xf>
    <xf numFmtId="0" fontId="16" fillId="4" borderId="0" xfId="13" applyFont="1" applyFill="1" applyAlignment="1" applyProtection="1">
      <alignment vertical="center" wrapText="1"/>
      <protection hidden="1"/>
    </xf>
    <xf numFmtId="0" fontId="12" fillId="2" borderId="0" xfId="13" applyFont="1" applyFill="1" applyAlignment="1" applyProtection="1">
      <alignment vertical="center" wrapText="1"/>
      <protection hidden="1"/>
    </xf>
    <xf numFmtId="0" fontId="12" fillId="4" borderId="0" xfId="13" applyFont="1" applyFill="1" applyAlignment="1" applyProtection="1">
      <alignment vertical="center" wrapText="1"/>
      <protection hidden="1"/>
    </xf>
    <xf numFmtId="0" fontId="48" fillId="4" borderId="0" xfId="13" applyFont="1" applyFill="1" applyAlignment="1" applyProtection="1">
      <alignment vertical="top" wrapText="1"/>
      <protection hidden="1"/>
    </xf>
    <xf numFmtId="0" fontId="49" fillId="7" borderId="0" xfId="2" applyFont="1" applyFill="1" applyAlignment="1" applyProtection="1">
      <alignment vertical="center" wrapText="1"/>
      <protection hidden="1"/>
    </xf>
    <xf numFmtId="0" fontId="50" fillId="0" borderId="0" xfId="2" applyFont="1" applyAlignment="1" applyProtection="1">
      <alignment vertical="center"/>
      <protection hidden="1"/>
    </xf>
    <xf numFmtId="0" fontId="52" fillId="7" borderId="0" xfId="2" applyFont="1" applyFill="1" applyAlignment="1" applyProtection="1">
      <alignment vertical="center"/>
      <protection hidden="1"/>
    </xf>
    <xf numFmtId="0" fontId="53" fillId="7" borderId="0" xfId="2" applyFont="1" applyFill="1" applyAlignment="1" applyProtection="1">
      <alignment vertical="center" wrapText="1"/>
      <protection hidden="1"/>
    </xf>
    <xf numFmtId="0" fontId="52" fillId="0" borderId="0" xfId="2" applyFont="1" applyAlignment="1" applyProtection="1">
      <alignment vertical="center"/>
      <protection hidden="1"/>
    </xf>
    <xf numFmtId="0" fontId="54" fillId="0" borderId="0" xfId="2" applyFont="1" applyAlignment="1" applyProtection="1">
      <alignment vertical="center"/>
      <protection hidden="1"/>
    </xf>
    <xf numFmtId="0" fontId="44" fillId="7" borderId="0" xfId="2" applyFont="1" applyFill="1" applyAlignment="1" applyProtection="1">
      <alignment vertical="center"/>
      <protection hidden="1"/>
    </xf>
    <xf numFmtId="0" fontId="45" fillId="7" borderId="0" xfId="2" applyFont="1" applyFill="1" applyAlignment="1" applyProtection="1">
      <alignment vertical="center" wrapText="1"/>
      <protection hidden="1"/>
    </xf>
    <xf numFmtId="0" fontId="12" fillId="0" borderId="0" xfId="2" applyFont="1" applyAlignment="1" applyProtection="1">
      <alignment vertical="center"/>
      <protection hidden="1"/>
    </xf>
    <xf numFmtId="0" fontId="57" fillId="0" borderId="0" xfId="2" applyFont="1" applyAlignment="1" applyProtection="1">
      <alignment vertical="center"/>
      <protection hidden="1"/>
    </xf>
    <xf numFmtId="180" fontId="58" fillId="0" borderId="0" xfId="12" applyNumberFormat="1" applyFont="1" applyAlignment="1" applyProtection="1">
      <alignment horizontal="center" vertical="center"/>
      <protection hidden="1"/>
    </xf>
    <xf numFmtId="0" fontId="58" fillId="0" borderId="0" xfId="12" applyFont="1" applyProtection="1">
      <alignment vertical="center"/>
      <protection hidden="1"/>
    </xf>
    <xf numFmtId="38" fontId="65" fillId="0" borderId="0" xfId="1" applyFont="1" applyFill="1" applyBorder="1" applyAlignment="1" applyProtection="1">
      <alignment vertical="center"/>
    </xf>
    <xf numFmtId="0" fontId="69" fillId="0" borderId="0" xfId="7" applyFont="1">
      <alignment vertical="center"/>
    </xf>
    <xf numFmtId="0" fontId="1" fillId="0" borderId="0" xfId="7">
      <alignment vertical="center"/>
    </xf>
    <xf numFmtId="0" fontId="71" fillId="0" borderId="0" xfId="17" applyFont="1" applyAlignment="1">
      <alignment horizontal="center" vertical="center"/>
    </xf>
    <xf numFmtId="0" fontId="7" fillId="0" borderId="19" xfId="7" applyFont="1" applyBorder="1" applyAlignment="1" applyProtection="1">
      <alignment horizontal="left" vertical="center"/>
      <protection locked="0"/>
    </xf>
    <xf numFmtId="0" fontId="7" fillId="0" borderId="0" xfId="7" applyFont="1" applyAlignment="1" applyProtection="1">
      <alignment horizontal="left" vertical="center"/>
      <protection locked="0"/>
    </xf>
    <xf numFmtId="0" fontId="7" fillId="0" borderId="3" xfId="7" applyFont="1" applyBorder="1" applyAlignment="1" applyProtection="1">
      <alignment horizontal="left" vertical="center"/>
      <protection locked="0"/>
    </xf>
    <xf numFmtId="0" fontId="13" fillId="0" borderId="0" xfId="17" applyFont="1" applyAlignment="1" applyProtection="1">
      <alignment horizontal="left" vertical="center"/>
      <protection locked="0"/>
    </xf>
    <xf numFmtId="0" fontId="7" fillId="0" borderId="1" xfId="7" applyFont="1" applyBorder="1" applyAlignment="1" applyProtection="1">
      <alignment horizontal="left" vertical="center"/>
      <protection locked="0"/>
    </xf>
    <xf numFmtId="0" fontId="1" fillId="0" borderId="0" xfId="7" applyProtection="1">
      <alignment vertical="center"/>
      <protection locked="0"/>
    </xf>
    <xf numFmtId="0" fontId="7" fillId="0" borderId="16" xfId="7" applyFont="1" applyBorder="1" applyAlignment="1" applyProtection="1">
      <alignment horizontal="left" vertical="center"/>
      <protection locked="0"/>
    </xf>
    <xf numFmtId="0" fontId="7" fillId="0" borderId="17" xfId="7" applyFont="1" applyBorder="1" applyAlignment="1" applyProtection="1">
      <alignment horizontal="left" vertical="center"/>
      <protection locked="0"/>
    </xf>
    <xf numFmtId="0" fontId="7" fillId="0" borderId="18" xfId="7" applyFont="1" applyBorder="1" applyAlignment="1" applyProtection="1">
      <alignment horizontal="left" vertical="center"/>
      <protection locked="0"/>
    </xf>
    <xf numFmtId="0" fontId="25" fillId="0" borderId="0" xfId="12" applyFont="1" applyProtection="1">
      <alignment vertical="center"/>
      <protection hidden="1"/>
    </xf>
    <xf numFmtId="0" fontId="25" fillId="4" borderId="0" xfId="12" applyFont="1" applyFill="1" applyAlignment="1" applyProtection="1">
      <alignment horizontal="center" vertical="center"/>
      <protection hidden="1"/>
    </xf>
    <xf numFmtId="38" fontId="25" fillId="4" borderId="0" xfId="11" applyFont="1" applyFill="1" applyProtection="1">
      <alignment vertical="center"/>
      <protection hidden="1"/>
    </xf>
    <xf numFmtId="49" fontId="25" fillId="4" borderId="0" xfId="13" applyNumberFormat="1" applyFont="1" applyFill="1" applyProtection="1">
      <alignment vertical="center"/>
      <protection hidden="1"/>
    </xf>
    <xf numFmtId="0" fontId="74" fillId="4" borderId="0" xfId="12" applyFont="1" applyFill="1" applyProtection="1">
      <alignment vertical="center"/>
      <protection hidden="1"/>
    </xf>
    <xf numFmtId="0" fontId="75" fillId="4" borderId="0" xfId="13" applyFont="1" applyFill="1" applyProtection="1">
      <alignment vertical="center"/>
      <protection hidden="1"/>
    </xf>
    <xf numFmtId="0" fontId="30" fillId="4" borderId="0" xfId="13" applyFont="1" applyFill="1" applyAlignment="1" applyProtection="1">
      <alignment vertical="center" wrapText="1"/>
      <protection hidden="1"/>
    </xf>
    <xf numFmtId="0" fontId="30" fillId="4" borderId="0" xfId="13" applyFont="1" applyFill="1" applyAlignment="1" applyProtection="1">
      <alignment vertical="center" shrinkToFit="1"/>
      <protection hidden="1"/>
    </xf>
    <xf numFmtId="0" fontId="25" fillId="0" borderId="0" xfId="12" applyFont="1" applyAlignment="1" applyProtection="1">
      <alignment horizontal="center" vertical="center"/>
      <protection hidden="1"/>
    </xf>
    <xf numFmtId="38" fontId="25" fillId="0" borderId="0" xfId="11" applyFont="1" applyProtection="1">
      <alignment vertical="center"/>
      <protection hidden="1"/>
    </xf>
    <xf numFmtId="0" fontId="55" fillId="0" borderId="0" xfId="13" applyFont="1" applyProtection="1">
      <alignment vertical="center"/>
      <protection hidden="1"/>
    </xf>
    <xf numFmtId="0" fontId="14" fillId="4" borderId="0" xfId="13" applyFont="1" applyFill="1" applyProtection="1">
      <alignment vertical="center"/>
      <protection hidden="1"/>
    </xf>
    <xf numFmtId="0" fontId="55" fillId="4" borderId="0" xfId="13" applyFont="1" applyFill="1" applyProtection="1">
      <alignment vertical="center"/>
      <protection hidden="1"/>
    </xf>
    <xf numFmtId="0" fontId="18" fillId="0" borderId="0" xfId="13" applyFont="1" applyProtection="1">
      <alignment vertical="center"/>
      <protection hidden="1"/>
    </xf>
    <xf numFmtId="0" fontId="18" fillId="4" borderId="0" xfId="13" applyFont="1" applyFill="1" applyProtection="1">
      <alignment vertical="center"/>
      <protection hidden="1"/>
    </xf>
    <xf numFmtId="0" fontId="18" fillId="4" borderId="0" xfId="13" applyFont="1" applyFill="1" applyAlignment="1" applyProtection="1">
      <alignment horizontal="left" vertical="center" indent="1"/>
      <protection hidden="1"/>
    </xf>
    <xf numFmtId="0" fontId="4" fillId="0" borderId="0" xfId="13" applyFont="1" applyProtection="1">
      <alignment vertical="center"/>
      <protection hidden="1"/>
    </xf>
    <xf numFmtId="0" fontId="4" fillId="4" borderId="0" xfId="13" applyFont="1" applyFill="1" applyProtection="1">
      <alignment vertical="center"/>
      <protection hidden="1"/>
    </xf>
    <xf numFmtId="0" fontId="4" fillId="4" borderId="0" xfId="13" applyFont="1" applyFill="1" applyAlignment="1" applyProtection="1">
      <alignment horizontal="left" vertical="center" indent="1"/>
      <protection hidden="1"/>
    </xf>
    <xf numFmtId="0" fontId="4" fillId="0" borderId="0" xfId="13" applyFont="1" applyAlignment="1" applyProtection="1">
      <alignment horizontal="center" vertical="center"/>
      <protection hidden="1"/>
    </xf>
    <xf numFmtId="0" fontId="7" fillId="4" borderId="0" xfId="13" applyFont="1" applyFill="1" applyProtection="1">
      <alignment vertical="center"/>
      <protection hidden="1"/>
    </xf>
    <xf numFmtId="0" fontId="4" fillId="4" borderId="0" xfId="13" applyFont="1" applyFill="1" applyAlignment="1" applyProtection="1">
      <alignment horizontal="center" vertical="center"/>
      <protection hidden="1"/>
    </xf>
    <xf numFmtId="0" fontId="7" fillId="4" borderId="0" xfId="13" applyFont="1" applyFill="1" applyAlignment="1" applyProtection="1">
      <alignment horizontal="left" vertical="center" indent="1"/>
      <protection hidden="1"/>
    </xf>
    <xf numFmtId="0" fontId="4" fillId="4" borderId="0" xfId="13" applyFont="1" applyFill="1" applyAlignment="1" applyProtection="1">
      <alignment horizontal="right" vertical="center"/>
      <protection hidden="1"/>
    </xf>
    <xf numFmtId="0" fontId="7" fillId="4" borderId="0" xfId="13" applyFont="1" applyFill="1" applyAlignment="1" applyProtection="1">
      <alignment horizontal="center" vertical="center"/>
      <protection hidden="1"/>
    </xf>
    <xf numFmtId="0" fontId="7" fillId="0" borderId="0" xfId="13" applyFont="1" applyAlignment="1" applyProtection="1">
      <protection hidden="1"/>
    </xf>
    <xf numFmtId="0" fontId="57" fillId="0" borderId="0" xfId="2" applyFont="1" applyProtection="1">
      <protection hidden="1"/>
    </xf>
    <xf numFmtId="49" fontId="4" fillId="0" borderId="0" xfId="2" applyNumberFormat="1" applyFont="1" applyAlignment="1" applyProtection="1">
      <alignment vertical="center"/>
      <protection hidden="1"/>
    </xf>
    <xf numFmtId="0" fontId="6" fillId="0" borderId="0" xfId="2" applyFont="1" applyAlignment="1" applyProtection="1">
      <alignment vertical="center"/>
      <protection hidden="1"/>
    </xf>
    <xf numFmtId="0" fontId="40" fillId="0" borderId="0" xfId="2" applyFont="1" applyAlignment="1" applyProtection="1">
      <alignment horizontal="left" vertical="center"/>
      <protection hidden="1"/>
    </xf>
    <xf numFmtId="0" fontId="80" fillId="0" borderId="0" xfId="2" applyFont="1" applyProtection="1">
      <protection hidden="1"/>
    </xf>
    <xf numFmtId="0" fontId="79" fillId="0" borderId="0" xfId="2" applyFont="1" applyProtection="1">
      <protection hidden="1"/>
    </xf>
    <xf numFmtId="0" fontId="81" fillId="0" borderId="0" xfId="2" applyFont="1" applyProtection="1">
      <protection hidden="1"/>
    </xf>
    <xf numFmtId="0" fontId="82" fillId="0" borderId="0" xfId="2" applyFont="1" applyProtection="1">
      <protection hidden="1"/>
    </xf>
    <xf numFmtId="0" fontId="80" fillId="0" borderId="0" xfId="2" applyFont="1" applyAlignment="1" applyProtection="1">
      <alignment vertical="center"/>
      <protection hidden="1"/>
    </xf>
    <xf numFmtId="0" fontId="83" fillId="0" borderId="0" xfId="2" applyFont="1" applyProtection="1">
      <protection hidden="1"/>
    </xf>
    <xf numFmtId="0" fontId="4" fillId="0" borderId="0" xfId="2" applyFont="1" applyAlignment="1" applyProtection="1">
      <alignment horizontal="right" indent="1"/>
      <protection hidden="1"/>
    </xf>
    <xf numFmtId="0" fontId="21" fillId="0" borderId="17" xfId="2" applyFont="1" applyBorder="1" applyAlignment="1" applyProtection="1">
      <alignment vertical="center"/>
      <protection locked="0"/>
    </xf>
    <xf numFmtId="0" fontId="29" fillId="0" borderId="0" xfId="2" applyFont="1" applyAlignment="1">
      <alignment horizontal="left" vertical="center"/>
    </xf>
    <xf numFmtId="0" fontId="1" fillId="0" borderId="19" xfId="7" applyBorder="1">
      <alignment vertical="center"/>
    </xf>
    <xf numFmtId="0" fontId="1" fillId="0" borderId="47" xfId="7" applyBorder="1">
      <alignment vertical="center"/>
    </xf>
    <xf numFmtId="0" fontId="26" fillId="4" borderId="0" xfId="12" applyFont="1" applyFill="1" applyAlignment="1" applyProtection="1">
      <alignment horizontal="center" vertical="center" wrapText="1"/>
      <protection hidden="1"/>
    </xf>
    <xf numFmtId="0" fontId="28" fillId="4" borderId="0" xfId="13" applyFont="1" applyFill="1" applyAlignment="1" applyProtection="1">
      <alignment horizontal="left" vertical="top" wrapText="1"/>
      <protection hidden="1"/>
    </xf>
    <xf numFmtId="0" fontId="28" fillId="0" borderId="0" xfId="12" applyFont="1" applyAlignment="1" applyProtection="1">
      <alignment horizontal="right" vertical="center" shrinkToFit="1"/>
      <protection hidden="1"/>
    </xf>
    <xf numFmtId="177" fontId="28" fillId="4" borderId="0" xfId="12" applyNumberFormat="1" applyFont="1" applyFill="1" applyAlignment="1" applyProtection="1">
      <alignment horizontal="right" vertical="center" shrinkToFit="1"/>
      <protection hidden="1"/>
    </xf>
    <xf numFmtId="0" fontId="2" fillId="0" borderId="0" xfId="13" applyFont="1" applyProtection="1">
      <alignment vertical="center"/>
      <protection hidden="1"/>
    </xf>
    <xf numFmtId="0" fontId="7" fillId="4" borderId="0" xfId="13" applyFont="1" applyFill="1" applyAlignment="1" applyProtection="1">
      <alignment horizontal="left" vertical="center"/>
      <protection hidden="1"/>
    </xf>
    <xf numFmtId="0" fontId="7" fillId="0" borderId="0" xfId="13" applyFont="1" applyProtection="1">
      <alignment vertical="center"/>
      <protection hidden="1"/>
    </xf>
    <xf numFmtId="0" fontId="88" fillId="0" borderId="0" xfId="13" applyFont="1" applyProtection="1">
      <alignment vertical="center"/>
      <protection hidden="1"/>
    </xf>
    <xf numFmtId="0" fontId="87" fillId="0" borderId="0" xfId="13" applyFont="1" applyProtection="1">
      <alignment vertical="center"/>
      <protection hidden="1"/>
    </xf>
    <xf numFmtId="0" fontId="7" fillId="4" borderId="0" xfId="13" applyFont="1" applyFill="1" applyAlignment="1" applyProtection="1">
      <alignment vertical="top" wrapText="1"/>
      <protection hidden="1"/>
    </xf>
    <xf numFmtId="0" fontId="89" fillId="0" borderId="0" xfId="13" applyFont="1" applyProtection="1">
      <alignment vertical="center"/>
      <protection hidden="1"/>
    </xf>
    <xf numFmtId="0" fontId="55" fillId="0" borderId="0" xfId="12" applyFont="1" applyAlignment="1" applyProtection="1">
      <alignment horizontal="right" vertical="center"/>
      <protection hidden="1"/>
    </xf>
    <xf numFmtId="0" fontId="29" fillId="4" borderId="0" xfId="13" applyFont="1" applyFill="1" applyProtection="1">
      <alignment vertical="center"/>
      <protection hidden="1"/>
    </xf>
    <xf numFmtId="0" fontId="8" fillId="4" borderId="0" xfId="13" applyFont="1" applyFill="1" applyAlignment="1" applyProtection="1">
      <alignment horizontal="left" vertical="top"/>
      <protection hidden="1"/>
    </xf>
    <xf numFmtId="0" fontId="7" fillId="4" borderId="0" xfId="13" applyFont="1" applyFill="1" applyAlignment="1" applyProtection="1">
      <alignment horizontal="right" vertical="center"/>
      <protection hidden="1"/>
    </xf>
    <xf numFmtId="0" fontId="8" fillId="0" borderId="0" xfId="13" applyFont="1" applyAlignment="1" applyProtection="1">
      <alignment vertical="center" wrapText="1"/>
      <protection hidden="1"/>
    </xf>
    <xf numFmtId="0" fontId="7" fillId="4" borderId="0" xfId="13" applyFont="1" applyFill="1" applyAlignment="1" applyProtection="1">
      <alignment vertical="center" wrapText="1"/>
      <protection hidden="1"/>
    </xf>
    <xf numFmtId="49" fontId="7" fillId="4" borderId="0" xfId="13" applyNumberFormat="1" applyFont="1" applyFill="1" applyAlignment="1" applyProtection="1">
      <alignment vertical="center" wrapText="1"/>
      <protection hidden="1"/>
    </xf>
    <xf numFmtId="0" fontId="14" fillId="4" borderId="0" xfId="13" applyFont="1" applyFill="1" applyAlignment="1" applyProtection="1">
      <alignment horizontal="center" vertical="center" wrapText="1"/>
      <protection hidden="1"/>
    </xf>
    <xf numFmtId="38" fontId="90" fillId="0" borderId="0" xfId="11" applyFont="1" applyFill="1" applyBorder="1" applyAlignment="1" applyProtection="1">
      <alignment horizontal="center" vertical="center" shrinkToFit="1"/>
      <protection hidden="1"/>
    </xf>
    <xf numFmtId="0" fontId="55" fillId="0" borderId="0" xfId="12" applyFont="1" applyAlignment="1" applyProtection="1">
      <alignment vertical="center" shrinkToFit="1"/>
      <protection hidden="1"/>
    </xf>
    <xf numFmtId="0" fontId="8" fillId="0" borderId="0" xfId="13" applyFont="1" applyAlignment="1" applyProtection="1">
      <alignment horizontal="right" vertical="center"/>
      <protection hidden="1"/>
    </xf>
    <xf numFmtId="0" fontId="8" fillId="0" borderId="19" xfId="13" applyFont="1" applyBorder="1" applyAlignment="1" applyProtection="1">
      <alignment horizontal="center" vertical="center"/>
      <protection hidden="1"/>
    </xf>
    <xf numFmtId="0" fontId="8" fillId="0" borderId="0" xfId="13" applyFont="1" applyProtection="1">
      <alignment vertical="center"/>
      <protection hidden="1"/>
    </xf>
    <xf numFmtId="0" fontId="8" fillId="4" borderId="0" xfId="13" applyFont="1" applyFill="1" applyAlignment="1" applyProtection="1">
      <alignment horizontal="left" vertical="center" indent="1"/>
      <protection hidden="1"/>
    </xf>
    <xf numFmtId="0" fontId="8" fillId="4" borderId="0" xfId="13" applyFont="1" applyFill="1" applyProtection="1">
      <alignment vertical="center"/>
      <protection hidden="1"/>
    </xf>
    <xf numFmtId="0" fontId="8" fillId="0" borderId="0" xfId="13" applyFont="1" applyAlignment="1" applyProtection="1">
      <alignment horizontal="center" vertical="center"/>
      <protection hidden="1"/>
    </xf>
    <xf numFmtId="0" fontId="8" fillId="4" borderId="0" xfId="13" applyFont="1" applyFill="1" applyAlignment="1" applyProtection="1">
      <protection hidden="1"/>
    </xf>
    <xf numFmtId="0" fontId="8" fillId="4" borderId="0" xfId="13" applyFont="1" applyFill="1" applyAlignment="1" applyProtection="1">
      <alignment horizontal="center" vertical="center"/>
      <protection hidden="1"/>
    </xf>
    <xf numFmtId="0" fontId="8" fillId="4" borderId="0" xfId="13" applyFont="1" applyFill="1" applyAlignment="1" applyProtection="1">
      <alignment vertical="center" wrapText="1"/>
      <protection hidden="1"/>
    </xf>
    <xf numFmtId="0" fontId="7" fillId="4" borderId="0" xfId="13" applyFont="1" applyFill="1">
      <alignment vertical="center"/>
    </xf>
    <xf numFmtId="0" fontId="7" fillId="4" borderId="0" xfId="13" applyFont="1" applyFill="1" applyAlignment="1"/>
    <xf numFmtId="0" fontId="7" fillId="0" borderId="0" xfId="13" applyFont="1" applyAlignment="1"/>
    <xf numFmtId="0" fontId="7" fillId="4" borderId="0" xfId="13" applyFont="1" applyFill="1" applyAlignment="1">
      <alignment vertical="center" wrapText="1"/>
    </xf>
    <xf numFmtId="0" fontId="18" fillId="4" borderId="17" xfId="13" applyFont="1" applyFill="1" applyBorder="1" applyProtection="1">
      <alignment vertical="center"/>
      <protection hidden="1"/>
    </xf>
    <xf numFmtId="0" fontId="7" fillId="4" borderId="0" xfId="13" applyFont="1" applyFill="1" applyAlignment="1" applyProtection="1">
      <protection hidden="1"/>
    </xf>
    <xf numFmtId="0" fontId="31" fillId="4" borderId="0" xfId="12" applyFont="1" applyFill="1" applyAlignment="1" applyProtection="1">
      <alignment horizontal="right" vertical="distributed" wrapText="1"/>
      <protection hidden="1"/>
    </xf>
    <xf numFmtId="0" fontId="28" fillId="4" borderId="0" xfId="14" applyFont="1" applyFill="1" applyAlignment="1" applyProtection="1">
      <alignment vertical="center" wrapText="1"/>
      <protection hidden="1"/>
    </xf>
    <xf numFmtId="0" fontId="94" fillId="7" borderId="0" xfId="2" applyFont="1" applyFill="1" applyAlignment="1">
      <alignment vertical="center"/>
    </xf>
    <xf numFmtId="179" fontId="23" fillId="0" borderId="0" xfId="12" applyNumberFormat="1" applyFont="1" applyProtection="1">
      <alignment vertical="center"/>
      <protection hidden="1"/>
    </xf>
    <xf numFmtId="0" fontId="96" fillId="0" borderId="0" xfId="12" applyFont="1" applyProtection="1">
      <alignment vertical="center"/>
      <protection hidden="1"/>
    </xf>
    <xf numFmtId="179" fontId="94" fillId="0" borderId="0" xfId="12" applyNumberFormat="1" applyFont="1" applyProtection="1">
      <alignment vertical="center"/>
      <protection hidden="1"/>
    </xf>
    <xf numFmtId="0" fontId="72" fillId="0" borderId="0" xfId="2" applyFont="1" applyAlignment="1" applyProtection="1">
      <alignment vertical="center"/>
      <protection hidden="1"/>
    </xf>
    <xf numFmtId="0" fontId="20" fillId="0" borderId="0" xfId="12" applyFont="1" applyProtection="1">
      <alignment vertical="center"/>
      <protection hidden="1"/>
    </xf>
    <xf numFmtId="0" fontId="95" fillId="0" borderId="0" xfId="2" applyFont="1" applyAlignment="1">
      <alignment vertical="center"/>
    </xf>
    <xf numFmtId="0" fontId="95" fillId="0" borderId="0" xfId="2" applyFont="1" applyAlignment="1" applyProtection="1">
      <alignment vertical="center"/>
      <protection hidden="1"/>
    </xf>
    <xf numFmtId="0" fontId="98" fillId="0" borderId="0" xfId="2" applyFont="1" applyAlignment="1" applyProtection="1">
      <alignment vertical="center"/>
      <protection hidden="1"/>
    </xf>
    <xf numFmtId="0" fontId="102" fillId="0" borderId="0" xfId="13" applyFont="1" applyProtection="1">
      <alignment vertical="center"/>
      <protection hidden="1"/>
    </xf>
    <xf numFmtId="0" fontId="95" fillId="0" borderId="0" xfId="7" applyFont="1">
      <alignment vertical="center"/>
    </xf>
    <xf numFmtId="0" fontId="95" fillId="0" borderId="0" xfId="12" applyFont="1" applyProtection="1">
      <alignment vertical="center"/>
      <protection hidden="1"/>
    </xf>
    <xf numFmtId="0" fontId="51" fillId="0" borderId="0" xfId="2" applyFont="1" applyAlignment="1" applyProtection="1">
      <alignment vertical="center" shrinkToFit="1"/>
      <protection hidden="1"/>
    </xf>
    <xf numFmtId="0" fontId="106" fillId="0" borderId="0" xfId="12" applyFont="1" applyAlignment="1" applyProtection="1">
      <alignment horizontal="right" vertical="center"/>
      <protection hidden="1"/>
    </xf>
    <xf numFmtId="0" fontId="27" fillId="0" borderId="0" xfId="12" applyFont="1" applyAlignment="1" applyProtection="1">
      <alignment horizontal="right" vertical="center"/>
      <protection hidden="1"/>
    </xf>
    <xf numFmtId="38" fontId="107" fillId="0" borderId="0" xfId="19" applyFont="1" applyProtection="1">
      <alignment vertical="center"/>
      <protection hidden="1"/>
    </xf>
    <xf numFmtId="0" fontId="27" fillId="4" borderId="0" xfId="12" applyFont="1" applyFill="1" applyProtection="1">
      <alignment vertical="center"/>
      <protection hidden="1"/>
    </xf>
    <xf numFmtId="0" fontId="108" fillId="4" borderId="0" xfId="12" applyFont="1" applyFill="1" applyAlignment="1" applyProtection="1">
      <alignment vertical="center" wrapText="1"/>
      <protection hidden="1"/>
    </xf>
    <xf numFmtId="179" fontId="27" fillId="0" borderId="0" xfId="12" applyNumberFormat="1" applyFont="1" applyProtection="1">
      <alignment vertical="center"/>
      <protection hidden="1"/>
    </xf>
    <xf numFmtId="180" fontId="27" fillId="0" borderId="0" xfId="12" applyNumberFormat="1" applyFont="1" applyAlignment="1" applyProtection="1">
      <alignment horizontal="center" vertical="center"/>
      <protection hidden="1"/>
    </xf>
    <xf numFmtId="179" fontId="30" fillId="0" borderId="0" xfId="13" applyNumberFormat="1" applyFont="1" applyAlignment="1" applyProtection="1">
      <alignment vertical="center" wrapText="1"/>
      <protection hidden="1"/>
    </xf>
    <xf numFmtId="180" fontId="30" fillId="0" borderId="0" xfId="13" applyNumberFormat="1" applyFont="1" applyAlignment="1" applyProtection="1">
      <alignment horizontal="center" vertical="center" wrapText="1"/>
      <protection hidden="1"/>
    </xf>
    <xf numFmtId="179" fontId="30" fillId="2" borderId="0" xfId="13" applyNumberFormat="1" applyFont="1" applyFill="1" applyAlignment="1" applyProtection="1">
      <alignment vertical="center" wrapText="1"/>
      <protection hidden="1"/>
    </xf>
    <xf numFmtId="180" fontId="30" fillId="2" borderId="0" xfId="13" applyNumberFormat="1" applyFont="1" applyFill="1" applyAlignment="1" applyProtection="1">
      <alignment horizontal="center" vertical="center" wrapText="1"/>
      <protection hidden="1"/>
    </xf>
    <xf numFmtId="0" fontId="88" fillId="0" borderId="0" xfId="13" applyFont="1">
      <alignment vertical="center"/>
    </xf>
    <xf numFmtId="0" fontId="87" fillId="0" borderId="0" xfId="13" applyFont="1">
      <alignment vertical="center"/>
    </xf>
    <xf numFmtId="0" fontId="70" fillId="4" borderId="0" xfId="13" applyFont="1" applyFill="1">
      <alignment vertical="center"/>
    </xf>
    <xf numFmtId="0" fontId="72" fillId="4" borderId="0" xfId="13" applyFont="1" applyFill="1" applyAlignment="1"/>
    <xf numFmtId="0" fontId="87" fillId="4" borderId="0" xfId="13" applyFont="1" applyFill="1">
      <alignment vertical="center"/>
    </xf>
    <xf numFmtId="0" fontId="87" fillId="4" borderId="0" xfId="13" applyFont="1" applyFill="1" applyAlignment="1">
      <alignment horizontal="left" vertical="center" indent="1"/>
    </xf>
    <xf numFmtId="0" fontId="7" fillId="4" borderId="0" xfId="13" applyFont="1" applyFill="1" applyAlignment="1">
      <alignment vertical="top" wrapText="1"/>
    </xf>
    <xf numFmtId="0" fontId="8" fillId="0" borderId="12" xfId="12" applyFont="1" applyBorder="1" applyAlignment="1">
      <alignment vertical="center" wrapText="1"/>
    </xf>
    <xf numFmtId="0" fontId="110" fillId="0" borderId="12" xfId="12" applyFont="1" applyBorder="1">
      <alignment vertical="center"/>
    </xf>
    <xf numFmtId="0" fontId="8" fillId="4" borderId="12" xfId="8" applyFont="1" applyFill="1" applyBorder="1">
      <alignment vertical="center"/>
    </xf>
    <xf numFmtId="0" fontId="8" fillId="0" borderId="12" xfId="12" applyFont="1" applyBorder="1">
      <alignment vertical="center"/>
    </xf>
    <xf numFmtId="0" fontId="8" fillId="8" borderId="11" xfId="8" applyFont="1" applyFill="1" applyBorder="1" applyAlignment="1" applyProtection="1">
      <alignment horizontal="center" vertical="center"/>
      <protection locked="0"/>
    </xf>
    <xf numFmtId="0" fontId="8" fillId="8" borderId="12" xfId="8" applyFont="1" applyFill="1" applyBorder="1" applyAlignment="1" applyProtection="1">
      <alignment horizontal="center" vertical="center"/>
      <protection locked="0"/>
    </xf>
    <xf numFmtId="0" fontId="15" fillId="0" borderId="0" xfId="8">
      <alignment vertical="center"/>
    </xf>
    <xf numFmtId="49" fontId="48" fillId="0" borderId="0" xfId="12" applyNumberFormat="1" applyFont="1" applyAlignment="1">
      <alignment vertical="center" shrinkToFit="1"/>
    </xf>
    <xf numFmtId="49" fontId="18" fillId="0" borderId="0" xfId="12" applyNumberFormat="1" applyFont="1" applyAlignment="1">
      <alignment horizontal="left" vertical="center" shrinkToFit="1"/>
    </xf>
    <xf numFmtId="49" fontId="18" fillId="0" borderId="0" xfId="12" applyNumberFormat="1" applyFont="1" applyAlignment="1">
      <alignment vertical="center" shrinkToFit="1"/>
    </xf>
    <xf numFmtId="0" fontId="12" fillId="0" borderId="0" xfId="0" applyFont="1">
      <alignment vertical="center"/>
    </xf>
    <xf numFmtId="49" fontId="18" fillId="0" borderId="0" xfId="12" applyNumberFormat="1" applyFont="1" applyAlignment="1">
      <alignment horizontal="center" vertical="center" shrinkToFit="1"/>
    </xf>
    <xf numFmtId="0" fontId="18" fillId="0" borderId="0" xfId="12" applyFont="1" applyAlignment="1">
      <alignment vertical="center" wrapText="1"/>
    </xf>
    <xf numFmtId="0" fontId="18" fillId="0" borderId="0" xfId="12" applyFont="1">
      <alignment vertical="center"/>
    </xf>
    <xf numFmtId="0" fontId="18" fillId="0" borderId="0" xfId="8" applyFont="1" applyAlignment="1">
      <alignment horizontal="center" vertical="center"/>
    </xf>
    <xf numFmtId="0" fontId="105" fillId="0" borderId="0" xfId="12" applyFont="1">
      <alignment vertical="center"/>
    </xf>
    <xf numFmtId="0" fontId="4" fillId="0" borderId="0" xfId="12" applyFont="1" applyAlignment="1">
      <alignment horizontal="center" vertical="center" wrapText="1" shrinkToFit="1"/>
    </xf>
    <xf numFmtId="0" fontId="104" fillId="0" borderId="0" xfId="12" applyFont="1" applyAlignment="1">
      <alignment vertical="center" textRotation="255"/>
    </xf>
    <xf numFmtId="0" fontId="48" fillId="0" borderId="0" xfId="12" applyFont="1" applyAlignment="1">
      <alignment vertical="center" shrinkToFit="1"/>
    </xf>
    <xf numFmtId="49" fontId="12" fillId="0" borderId="0" xfId="12" applyNumberFormat="1" applyFont="1" applyAlignment="1">
      <alignment horizontal="center" vertical="center" shrinkToFit="1"/>
    </xf>
    <xf numFmtId="49" fontId="48" fillId="0" borderId="0" xfId="12" applyNumberFormat="1" applyFont="1" applyAlignment="1">
      <alignment horizontal="center" vertical="center" shrinkToFit="1"/>
    </xf>
    <xf numFmtId="0" fontId="12" fillId="0" borderId="0" xfId="8" applyFont="1" applyAlignment="1">
      <alignment horizontal="center" vertical="center"/>
    </xf>
    <xf numFmtId="0" fontId="12" fillId="0" borderId="0" xfId="8" applyFont="1" applyAlignment="1">
      <alignment horizontal="center" vertical="center" wrapText="1"/>
    </xf>
    <xf numFmtId="0" fontId="18" fillId="0" borderId="0" xfId="8" applyFont="1">
      <alignment vertical="center"/>
    </xf>
    <xf numFmtId="0" fontId="12" fillId="0" borderId="0" xfId="12" applyFont="1" applyAlignment="1">
      <alignment horizontal="center" vertical="center" wrapText="1" shrinkToFit="1"/>
    </xf>
    <xf numFmtId="0" fontId="12" fillId="0" borderId="0" xfId="12" applyFont="1" applyAlignment="1">
      <alignment vertical="center" shrinkToFit="1"/>
    </xf>
    <xf numFmtId="49" fontId="8" fillId="0" borderId="13" xfId="12" applyNumberFormat="1" applyFont="1" applyBorder="1" applyAlignment="1">
      <alignment vertical="center" shrinkToFit="1"/>
    </xf>
    <xf numFmtId="49" fontId="8" fillId="0" borderId="71" xfId="12" applyNumberFormat="1" applyFont="1" applyBorder="1" applyAlignment="1">
      <alignment vertical="center" shrinkToFit="1"/>
    </xf>
    <xf numFmtId="49" fontId="8" fillId="0" borderId="73" xfId="12" applyNumberFormat="1" applyFont="1" applyBorder="1" applyAlignment="1">
      <alignment vertical="center" shrinkToFit="1"/>
    </xf>
    <xf numFmtId="0" fontId="8" fillId="0" borderId="71" xfId="12" applyFont="1" applyBorder="1" applyAlignment="1">
      <alignment vertical="center" shrinkToFit="1"/>
    </xf>
    <xf numFmtId="0" fontId="8" fillId="0" borderId="13" xfId="12" applyFont="1" applyBorder="1" applyAlignment="1">
      <alignment vertical="center" shrinkToFit="1"/>
    </xf>
    <xf numFmtId="49" fontId="8" fillId="0" borderId="0" xfId="12" applyNumberFormat="1" applyFont="1" applyAlignment="1">
      <alignment vertical="center" shrinkToFit="1"/>
    </xf>
    <xf numFmtId="38" fontId="92" fillId="0" borderId="0" xfId="1" applyFont="1" applyFill="1" applyBorder="1" applyAlignment="1" applyProtection="1">
      <alignment vertical="center" shrinkToFit="1"/>
    </xf>
    <xf numFmtId="0" fontId="8" fillId="0" borderId="0" xfId="12" applyFont="1" applyAlignment="1">
      <alignment vertical="center" shrinkToFit="1"/>
    </xf>
    <xf numFmtId="0" fontId="8" fillId="0" borderId="73" xfId="12" applyFont="1" applyBorder="1" applyAlignment="1">
      <alignment vertical="center" shrinkToFit="1"/>
    </xf>
    <xf numFmtId="0" fontId="8" fillId="0" borderId="0" xfId="0" applyFont="1">
      <alignment vertical="center"/>
    </xf>
    <xf numFmtId="49" fontId="7" fillId="4" borderId="0" xfId="8" applyNumberFormat="1" applyFont="1" applyFill="1">
      <alignment vertical="center"/>
    </xf>
    <xf numFmtId="0" fontId="22" fillId="0" borderId="0" xfId="12" applyFont="1" applyProtection="1">
      <alignment vertical="center"/>
      <protection hidden="1"/>
    </xf>
    <xf numFmtId="0" fontId="55" fillId="0" borderId="0" xfId="13" applyFont="1">
      <alignment vertical="center"/>
    </xf>
    <xf numFmtId="0" fontId="55" fillId="0" borderId="0" xfId="12" applyFont="1" applyAlignment="1">
      <alignment vertical="center" shrinkToFit="1"/>
    </xf>
    <xf numFmtId="0" fontId="8" fillId="0" borderId="0" xfId="13" applyFont="1" applyAlignment="1">
      <alignment horizontal="right" vertical="center"/>
    </xf>
    <xf numFmtId="0" fontId="14" fillId="4" borderId="0" xfId="13" applyFont="1" applyFill="1">
      <alignment vertical="center"/>
    </xf>
    <xf numFmtId="0" fontId="55" fillId="4" borderId="0" xfId="13" applyFont="1" applyFill="1">
      <alignment vertical="center"/>
    </xf>
    <xf numFmtId="0" fontId="55" fillId="0" borderId="0" xfId="13" applyFont="1" applyAlignment="1">
      <alignment horizontal="right" vertical="center"/>
    </xf>
    <xf numFmtId="0" fontId="4" fillId="4" borderId="0" xfId="13" applyFont="1" applyFill="1">
      <alignment vertical="center"/>
    </xf>
    <xf numFmtId="0" fontId="55" fillId="4" borderId="0" xfId="13" applyFont="1" applyFill="1" applyAlignment="1">
      <alignment horizontal="center" vertical="center"/>
    </xf>
    <xf numFmtId="0" fontId="18" fillId="0" borderId="0" xfId="13" applyFont="1">
      <alignment vertical="center"/>
    </xf>
    <xf numFmtId="0" fontId="12" fillId="4" borderId="0" xfId="13" applyFont="1" applyFill="1" applyAlignment="1"/>
    <xf numFmtId="0" fontId="18" fillId="4" borderId="0" xfId="13" applyFont="1" applyFill="1">
      <alignment vertical="center"/>
    </xf>
    <xf numFmtId="0" fontId="18" fillId="4" borderId="0" xfId="13" applyFont="1" applyFill="1" applyAlignment="1">
      <alignment horizontal="left" vertical="center" indent="1"/>
    </xf>
    <xf numFmtId="0" fontId="4" fillId="0" borderId="0" xfId="13" applyFont="1">
      <alignment vertical="center"/>
    </xf>
    <xf numFmtId="0" fontId="7" fillId="0" borderId="0" xfId="13" applyFont="1" applyAlignment="1">
      <alignment horizontal="left" vertical="center" shrinkToFit="1"/>
    </xf>
    <xf numFmtId="0" fontId="7" fillId="0" borderId="13" xfId="13" applyFont="1" applyBorder="1">
      <alignment vertical="center"/>
    </xf>
    <xf numFmtId="0" fontId="7" fillId="4" borderId="0" xfId="13" applyFont="1" applyFill="1" applyAlignment="1">
      <alignment horizontal="center" vertical="center" wrapText="1"/>
    </xf>
    <xf numFmtId="0" fontId="4" fillId="4" borderId="0" xfId="13" applyFont="1" applyFill="1" applyAlignment="1">
      <alignment horizontal="right" vertical="center"/>
    </xf>
    <xf numFmtId="0" fontId="8" fillId="4" borderId="0" xfId="13" applyFont="1" applyFill="1" applyAlignment="1">
      <alignment horizontal="left" vertical="top"/>
    </xf>
    <xf numFmtId="0" fontId="7" fillId="4" borderId="0" xfId="13" applyFont="1" applyFill="1" applyAlignment="1">
      <alignment horizontal="right" vertical="center"/>
    </xf>
    <xf numFmtId="0" fontId="105" fillId="0" borderId="0" xfId="12" applyFont="1" applyProtection="1">
      <alignment vertical="center"/>
      <protection hidden="1"/>
    </xf>
    <xf numFmtId="38" fontId="19" fillId="0" borderId="0" xfId="19" applyFont="1" applyProtection="1">
      <alignment vertical="center"/>
      <protection hidden="1"/>
    </xf>
    <xf numFmtId="0" fontId="7" fillId="0" borderId="0" xfId="12" applyFont="1" applyProtection="1">
      <alignment vertical="center"/>
      <protection hidden="1"/>
    </xf>
    <xf numFmtId="0" fontId="22" fillId="4" borderId="0" xfId="12" applyFont="1" applyFill="1" applyProtection="1">
      <alignment vertical="center"/>
      <protection hidden="1"/>
    </xf>
    <xf numFmtId="0" fontId="112" fillId="4" borderId="0" xfId="12" applyFont="1" applyFill="1" applyAlignment="1" applyProtection="1">
      <alignment vertical="center" wrapText="1"/>
      <protection hidden="1"/>
    </xf>
    <xf numFmtId="180" fontId="22" fillId="0" borderId="0" xfId="12" applyNumberFormat="1" applyFont="1" applyAlignment="1" applyProtection="1">
      <alignment horizontal="center" vertical="center"/>
      <protection hidden="1"/>
    </xf>
    <xf numFmtId="0" fontId="8" fillId="0" borderId="12" xfId="13" applyFont="1" applyBorder="1">
      <alignment vertical="center"/>
    </xf>
    <xf numFmtId="0" fontId="8" fillId="0" borderId="13" xfId="13" applyFont="1" applyBorder="1">
      <alignment vertical="center"/>
    </xf>
    <xf numFmtId="0" fontId="19" fillId="0" borderId="0" xfId="8" applyFont="1">
      <alignment vertical="center"/>
    </xf>
    <xf numFmtId="0" fontId="96" fillId="0" borderId="0" xfId="12" applyFont="1" applyAlignment="1" applyProtection="1">
      <alignment horizontal="right" vertical="center"/>
      <protection hidden="1"/>
    </xf>
    <xf numFmtId="0" fontId="113" fillId="0" borderId="0" xfId="12" applyFont="1" applyProtection="1">
      <alignment vertical="center"/>
      <protection hidden="1"/>
    </xf>
    <xf numFmtId="0" fontId="70" fillId="0" borderId="0" xfId="12" applyFont="1" applyProtection="1">
      <alignment vertical="center"/>
      <protection hidden="1"/>
    </xf>
    <xf numFmtId="179" fontId="96" fillId="0" borderId="0" xfId="12" applyNumberFormat="1" applyFont="1" applyProtection="1">
      <alignment vertical="center"/>
      <protection hidden="1"/>
    </xf>
    <xf numFmtId="179" fontId="75" fillId="0" borderId="0" xfId="13" applyNumberFormat="1" applyFont="1" applyAlignment="1" applyProtection="1">
      <alignment vertical="center" wrapText="1"/>
      <protection hidden="1"/>
    </xf>
    <xf numFmtId="179" fontId="75" fillId="2" borderId="0" xfId="13" applyNumberFormat="1" applyFont="1" applyFill="1" applyAlignment="1" applyProtection="1">
      <alignment vertical="center" wrapText="1"/>
      <protection hidden="1"/>
    </xf>
    <xf numFmtId="49" fontId="114" fillId="0" borderId="0" xfId="12" applyNumberFormat="1" applyFont="1" applyAlignment="1">
      <alignment horizontal="center" vertical="center" shrinkToFit="1"/>
    </xf>
    <xf numFmtId="49" fontId="24" fillId="0" borderId="0" xfId="12" applyNumberFormat="1" applyFont="1" applyAlignment="1">
      <alignment vertical="center" shrinkToFit="1"/>
    </xf>
    <xf numFmtId="38" fontId="115" fillId="0" borderId="0" xfId="1" applyFont="1" applyFill="1" applyBorder="1" applyAlignment="1" applyProtection="1">
      <alignment vertical="center" shrinkToFit="1"/>
    </xf>
    <xf numFmtId="0" fontId="24" fillId="0" borderId="0" xfId="12" applyFont="1" applyAlignment="1">
      <alignment vertical="center" shrinkToFit="1"/>
    </xf>
    <xf numFmtId="49" fontId="87" fillId="0" borderId="0" xfId="12" applyNumberFormat="1" applyFont="1" applyAlignment="1">
      <alignment horizontal="center" vertical="center" shrinkToFit="1"/>
    </xf>
    <xf numFmtId="0" fontId="7" fillId="0" borderId="0" xfId="13" applyFont="1" applyAlignment="1">
      <alignment horizontal="center" vertical="center"/>
    </xf>
    <xf numFmtId="0" fontId="7" fillId="0" borderId="0" xfId="13" applyFont="1">
      <alignment vertical="center"/>
    </xf>
    <xf numFmtId="0" fontId="8" fillId="0" borderId="0" xfId="13" applyFont="1" applyAlignment="1">
      <alignment horizontal="center" vertical="center"/>
    </xf>
    <xf numFmtId="0" fontId="8" fillId="0" borderId="13" xfId="13" applyFont="1" applyBorder="1" applyAlignment="1">
      <alignment horizontal="center" vertical="center"/>
    </xf>
    <xf numFmtId="0" fontId="7" fillId="8" borderId="11" xfId="8" applyFont="1" applyFill="1" applyBorder="1" applyAlignment="1" applyProtection="1">
      <alignment horizontal="center" vertical="center"/>
      <protection locked="0"/>
    </xf>
    <xf numFmtId="0" fontId="7" fillId="8" borderId="12" xfId="8" applyFont="1" applyFill="1" applyBorder="1" applyAlignment="1" applyProtection="1">
      <alignment horizontal="center" vertical="center"/>
      <protection locked="0"/>
    </xf>
    <xf numFmtId="0" fontId="18" fillId="4" borderId="12" xfId="13" applyFont="1" applyFill="1" applyBorder="1">
      <alignment vertical="center"/>
    </xf>
    <xf numFmtId="0" fontId="7" fillId="0" borderId="12" xfId="8" applyFont="1" applyBorder="1" applyAlignment="1" applyProtection="1">
      <alignment horizontal="center" vertical="center"/>
      <protection locked="0"/>
    </xf>
    <xf numFmtId="0" fontId="7" fillId="0" borderId="11" xfId="8" applyFont="1" applyBorder="1" applyAlignment="1" applyProtection="1">
      <alignment horizontal="center" vertical="center"/>
      <protection locked="0"/>
    </xf>
    <xf numFmtId="0" fontId="51" fillId="0" borderId="19" xfId="2" applyFont="1" applyBorder="1" applyAlignment="1" applyProtection="1">
      <alignment vertical="center" shrinkToFit="1"/>
      <protection hidden="1"/>
    </xf>
    <xf numFmtId="0" fontId="116" fillId="0" borderId="0" xfId="2" applyFont="1"/>
    <xf numFmtId="0" fontId="8" fillId="0" borderId="0" xfId="2" applyFont="1"/>
    <xf numFmtId="0" fontId="116" fillId="0" borderId="13" xfId="2" applyFont="1" applyBorder="1" applyAlignment="1">
      <alignment vertical="center"/>
    </xf>
    <xf numFmtId="0" fontId="116" fillId="0" borderId="0" xfId="2" applyFont="1" applyAlignment="1">
      <alignment vertical="center"/>
    </xf>
    <xf numFmtId="0" fontId="96" fillId="0" borderId="0" xfId="12" applyFont="1">
      <alignment vertical="center"/>
    </xf>
    <xf numFmtId="0" fontId="22" fillId="0" borderId="0" xfId="12" applyFont="1">
      <alignment vertical="center"/>
    </xf>
    <xf numFmtId="0" fontId="2" fillId="0" borderId="0" xfId="13" applyFont="1">
      <alignment vertical="center"/>
    </xf>
    <xf numFmtId="0" fontId="96" fillId="0" borderId="0" xfId="12" applyFont="1" applyAlignment="1">
      <alignment horizontal="right" vertical="center"/>
    </xf>
    <xf numFmtId="0" fontId="113" fillId="0" borderId="0" xfId="12" applyFont="1">
      <alignment vertical="center"/>
    </xf>
    <xf numFmtId="38" fontId="19" fillId="0" borderId="0" xfId="19" applyFont="1" applyProtection="1">
      <alignment vertical="center"/>
    </xf>
    <xf numFmtId="0" fontId="70" fillId="0" borderId="0" xfId="12" applyFont="1">
      <alignment vertical="center"/>
    </xf>
    <xf numFmtId="0" fontId="7" fillId="0" borderId="0" xfId="12" applyFont="1">
      <alignment vertical="center"/>
    </xf>
    <xf numFmtId="0" fontId="22" fillId="4" borderId="0" xfId="12" applyFont="1" applyFill="1">
      <alignment vertical="center"/>
    </xf>
    <xf numFmtId="0" fontId="112" fillId="4" borderId="0" xfId="12" applyFont="1" applyFill="1" applyAlignment="1">
      <alignment vertical="center" wrapText="1"/>
    </xf>
    <xf numFmtId="179" fontId="96" fillId="0" borderId="0" xfId="12" applyNumberFormat="1" applyFont="1">
      <alignment vertical="center"/>
    </xf>
    <xf numFmtId="180" fontId="22" fillId="0" borderId="0" xfId="12" applyNumberFormat="1" applyFont="1" applyAlignment="1">
      <alignment horizontal="center" vertical="center"/>
    </xf>
    <xf numFmtId="179" fontId="75" fillId="0" borderId="0" xfId="13" applyNumberFormat="1" applyFont="1" applyAlignment="1">
      <alignment vertical="center" wrapText="1"/>
    </xf>
    <xf numFmtId="180" fontId="30" fillId="0" borderId="0" xfId="13" applyNumberFormat="1" applyFont="1" applyAlignment="1">
      <alignment horizontal="center" vertical="center" wrapText="1"/>
    </xf>
    <xf numFmtId="179" fontId="75" fillId="2" borderId="0" xfId="13" applyNumberFormat="1" applyFont="1" applyFill="1" applyAlignment="1">
      <alignment vertical="center" wrapText="1"/>
    </xf>
    <xf numFmtId="180" fontId="30" fillId="2" borderId="0" xfId="13" applyNumberFormat="1" applyFont="1" applyFill="1" applyAlignment="1">
      <alignment horizontal="center" vertical="center" wrapText="1"/>
    </xf>
    <xf numFmtId="0" fontId="4" fillId="0" borderId="48" xfId="2" applyFont="1" applyBorder="1" applyAlignment="1" applyProtection="1">
      <alignment vertical="center"/>
      <protection locked="0"/>
    </xf>
    <xf numFmtId="0" fontId="4" fillId="0" borderId="49" xfId="2" applyFont="1" applyBorder="1" applyAlignment="1" applyProtection="1">
      <alignment vertical="center"/>
      <protection locked="0"/>
    </xf>
    <xf numFmtId="0" fontId="4" fillId="0" borderId="50" xfId="2" applyFont="1" applyBorder="1" applyAlignment="1" applyProtection="1">
      <alignment vertical="center"/>
      <protection locked="0"/>
    </xf>
    <xf numFmtId="0" fontId="4" fillId="0" borderId="51" xfId="2" applyFont="1" applyBorder="1" applyAlignment="1" applyProtection="1">
      <alignment vertical="center"/>
      <protection locked="0"/>
    </xf>
    <xf numFmtId="0" fontId="4" fillId="0" borderId="52" xfId="2" applyFont="1" applyBorder="1" applyAlignment="1" applyProtection="1">
      <alignment vertical="center"/>
      <protection locked="0"/>
    </xf>
    <xf numFmtId="0" fontId="4" fillId="0" borderId="0" xfId="2" applyFont="1" applyAlignment="1" applyProtection="1">
      <alignment vertical="center"/>
      <protection locked="0"/>
    </xf>
    <xf numFmtId="0" fontId="4" fillId="0" borderId="78" xfId="2" applyFont="1" applyBorder="1" applyAlignment="1" applyProtection="1">
      <alignment vertical="center"/>
      <protection locked="0"/>
    </xf>
    <xf numFmtId="0" fontId="4" fillId="0" borderId="79" xfId="2" applyFont="1" applyBorder="1" applyAlignment="1" applyProtection="1">
      <alignment vertical="center"/>
      <protection locked="0"/>
    </xf>
    <xf numFmtId="0" fontId="7" fillId="4" borderId="0" xfId="7" applyFont="1" applyFill="1" applyAlignment="1">
      <alignment horizontal="left" vertical="center"/>
    </xf>
    <xf numFmtId="38" fontId="12" fillId="0" borderId="0" xfId="1" applyFont="1" applyBorder="1" applyAlignment="1" applyProtection="1">
      <alignment vertical="center"/>
      <protection locked="0"/>
    </xf>
    <xf numFmtId="38" fontId="51" fillId="0" borderId="0" xfId="1" applyFont="1" applyBorder="1" applyAlignment="1" applyProtection="1">
      <alignment vertical="center"/>
      <protection hidden="1"/>
    </xf>
    <xf numFmtId="0" fontId="53" fillId="11" borderId="0" xfId="2" applyFont="1" applyFill="1" applyAlignment="1" applyProtection="1">
      <alignment vertical="center" wrapText="1"/>
      <protection hidden="1"/>
    </xf>
    <xf numFmtId="38" fontId="51" fillId="0" borderId="0" xfId="1" applyFont="1" applyFill="1" applyBorder="1" applyAlignment="1" applyProtection="1">
      <alignment vertical="center"/>
      <protection hidden="1"/>
    </xf>
    <xf numFmtId="0" fontId="6" fillId="3" borderId="0" xfId="2" applyFont="1" applyFill="1" applyAlignment="1" applyProtection="1">
      <alignment vertical="center" wrapText="1"/>
      <protection hidden="1"/>
    </xf>
    <xf numFmtId="38" fontId="51" fillId="9" borderId="0" xfId="1" applyFont="1" applyFill="1" applyBorder="1" applyAlignment="1" applyProtection="1">
      <alignment vertical="center"/>
      <protection hidden="1"/>
    </xf>
    <xf numFmtId="0" fontId="4" fillId="0" borderId="0" xfId="2" applyFont="1" applyAlignment="1" applyProtection="1">
      <alignment vertical="center" wrapText="1"/>
      <protection hidden="1"/>
    </xf>
    <xf numFmtId="0" fontId="4" fillId="3" borderId="0" xfId="2" applyFont="1" applyFill="1" applyAlignment="1" applyProtection="1">
      <alignment vertical="center" wrapText="1"/>
      <protection hidden="1"/>
    </xf>
    <xf numFmtId="38" fontId="12" fillId="0" borderId="0" xfId="1" applyFont="1" applyFill="1" applyBorder="1" applyAlignment="1" applyProtection="1">
      <alignment vertical="center"/>
      <protection hidden="1"/>
    </xf>
    <xf numFmtId="38" fontId="12" fillId="0" borderId="0" xfId="1" applyFont="1" applyBorder="1" applyAlignment="1" applyProtection="1">
      <alignment vertical="center"/>
      <protection hidden="1"/>
    </xf>
    <xf numFmtId="0" fontId="12" fillId="0" borderId="0" xfId="2" applyFont="1" applyAlignment="1" applyProtection="1">
      <alignment vertical="center" shrinkToFit="1"/>
      <protection hidden="1"/>
    </xf>
    <xf numFmtId="0" fontId="20" fillId="0" borderId="0" xfId="13" applyFont="1" applyProtection="1">
      <alignment vertical="center"/>
      <protection hidden="1"/>
    </xf>
    <xf numFmtId="0" fontId="72" fillId="0" borderId="0" xfId="13" applyFont="1" applyProtection="1">
      <alignment vertical="center"/>
      <protection hidden="1"/>
    </xf>
    <xf numFmtId="180" fontId="108" fillId="0" borderId="0" xfId="12" applyNumberFormat="1" applyFont="1" applyAlignment="1" applyProtection="1">
      <alignment horizontal="center" vertical="center"/>
      <protection hidden="1"/>
    </xf>
    <xf numFmtId="0" fontId="108" fillId="0" borderId="0" xfId="12" applyFont="1" applyProtection="1">
      <alignment vertical="center"/>
      <protection hidden="1"/>
    </xf>
    <xf numFmtId="0" fontId="121" fillId="0" borderId="0" xfId="12" applyFont="1" applyProtection="1">
      <alignment vertical="center"/>
      <protection hidden="1"/>
    </xf>
    <xf numFmtId="180" fontId="121" fillId="0" borderId="0" xfId="12" applyNumberFormat="1" applyFont="1" applyAlignment="1" applyProtection="1">
      <alignment horizontal="center" vertical="center"/>
      <protection hidden="1"/>
    </xf>
    <xf numFmtId="0" fontId="125" fillId="7" borderId="0" xfId="2" applyFont="1" applyFill="1" applyAlignment="1">
      <alignment vertical="center"/>
    </xf>
    <xf numFmtId="0" fontId="127" fillId="0" borderId="0" xfId="2" applyFont="1" applyAlignment="1">
      <alignment vertical="center"/>
    </xf>
    <xf numFmtId="0" fontId="127" fillId="0" borderId="0" xfId="2" applyFont="1" applyAlignment="1" applyProtection="1">
      <alignment vertical="center"/>
      <protection hidden="1"/>
    </xf>
    <xf numFmtId="0" fontId="129" fillId="0" borderId="0" xfId="2" applyFont="1" applyAlignment="1">
      <alignment vertical="center"/>
    </xf>
    <xf numFmtId="0" fontId="130" fillId="0" borderId="0" xfId="2" applyFont="1" applyAlignment="1">
      <alignment vertical="center"/>
    </xf>
    <xf numFmtId="0" fontId="131" fillId="4" borderId="0" xfId="12" applyFont="1" applyFill="1" applyProtection="1">
      <alignment vertical="center"/>
      <protection hidden="1"/>
    </xf>
    <xf numFmtId="0" fontId="80" fillId="0" borderId="0" xfId="2" applyFont="1"/>
    <xf numFmtId="0" fontId="2" fillId="0" borderId="0" xfId="2"/>
    <xf numFmtId="0" fontId="24" fillId="0" borderId="0" xfId="2" applyFont="1"/>
    <xf numFmtId="0" fontId="23" fillId="0" borderId="0" xfId="2" applyFont="1"/>
    <xf numFmtId="0" fontId="133" fillId="12" borderId="113" xfId="0" applyFont="1" applyFill="1" applyBorder="1" applyAlignment="1">
      <alignment horizontal="center" vertical="center" wrapText="1" readingOrder="1"/>
    </xf>
    <xf numFmtId="0" fontId="133" fillId="0" borderId="113" xfId="0" applyFont="1" applyBorder="1" applyAlignment="1">
      <alignment horizontal="center" vertical="center" wrapText="1" readingOrder="1"/>
    </xf>
    <xf numFmtId="0" fontId="134" fillId="0" borderId="113" xfId="0" applyFont="1" applyBorder="1" applyAlignment="1">
      <alignment horizontal="center" vertical="center" wrapText="1" readingOrder="1"/>
    </xf>
    <xf numFmtId="0" fontId="135" fillId="0" borderId="113" xfId="0" applyFont="1" applyBorder="1" applyAlignment="1">
      <alignment vertical="center" wrapText="1"/>
    </xf>
    <xf numFmtId="0" fontId="135" fillId="0" borderId="113" xfId="0" applyFont="1" applyBorder="1" applyAlignment="1">
      <alignment horizontal="center" vertical="center" wrapText="1" readingOrder="1"/>
    </xf>
    <xf numFmtId="0" fontId="135" fillId="0" borderId="113" xfId="0" applyFont="1" applyBorder="1" applyAlignment="1">
      <alignment horizontal="left" vertical="center" wrapText="1" readingOrder="1"/>
    </xf>
    <xf numFmtId="0" fontId="135" fillId="0" borderId="113" xfId="0" applyFont="1" applyBorder="1" applyAlignment="1">
      <alignment horizontal="center" vertical="center" wrapText="1"/>
    </xf>
    <xf numFmtId="0" fontId="134" fillId="0" borderId="113" xfId="0" applyFont="1" applyBorder="1" applyAlignment="1">
      <alignment horizontal="left" vertical="center" wrapText="1" readingOrder="1"/>
    </xf>
    <xf numFmtId="0" fontId="8" fillId="0" borderId="0" xfId="2" applyFont="1" applyAlignment="1" applyProtection="1">
      <alignment horizontal="right" vertical="center"/>
      <protection hidden="1"/>
    </xf>
    <xf numFmtId="0" fontId="45" fillId="0" borderId="0" xfId="2" applyFont="1" applyProtection="1">
      <protection hidden="1"/>
    </xf>
    <xf numFmtId="0" fontId="4" fillId="2" borderId="0" xfId="2" applyFont="1" applyFill="1" applyProtection="1">
      <protection hidden="1"/>
    </xf>
    <xf numFmtId="0" fontId="14" fillId="0" borderId="0" xfId="4" applyFont="1" applyAlignment="1" applyProtection="1">
      <alignment horizontal="center" vertical="center" shrinkToFit="1"/>
      <protection hidden="1"/>
    </xf>
    <xf numFmtId="0" fontId="4" fillId="0" borderId="0" xfId="4" applyFont="1" applyAlignment="1" applyProtection="1">
      <alignment horizontal="center" vertical="center" wrapText="1" shrinkToFit="1"/>
      <protection hidden="1"/>
    </xf>
    <xf numFmtId="38" fontId="4" fillId="0" borderId="0" xfId="5" applyFont="1" applyAlignment="1" applyProtection="1">
      <alignment horizontal="center" vertical="center"/>
      <protection hidden="1"/>
    </xf>
    <xf numFmtId="0" fontId="7" fillId="3" borderId="14" xfId="2" applyFont="1" applyFill="1" applyBorder="1" applyAlignment="1" applyProtection="1">
      <alignment horizontal="center" vertical="center" shrinkToFit="1"/>
      <protection hidden="1"/>
    </xf>
    <xf numFmtId="0" fontId="7" fillId="0" borderId="12" xfId="2" applyFont="1" applyBorder="1" applyAlignment="1" applyProtection="1">
      <alignment horizontal="center" vertical="center" shrinkToFit="1"/>
      <protection hidden="1"/>
    </xf>
    <xf numFmtId="0" fontId="4" fillId="0" borderId="0" xfId="2" applyFont="1" applyAlignment="1" applyProtection="1">
      <alignment horizontal="left" vertical="center"/>
      <protection hidden="1"/>
    </xf>
    <xf numFmtId="0" fontId="4" fillId="0" borderId="0" xfId="2" applyFont="1" applyAlignment="1" applyProtection="1">
      <alignment horizontal="left"/>
      <protection hidden="1"/>
    </xf>
    <xf numFmtId="0" fontId="132" fillId="0" borderId="0" xfId="2" applyFont="1" applyAlignment="1" applyProtection="1">
      <alignment vertical="center"/>
      <protection hidden="1"/>
    </xf>
    <xf numFmtId="49" fontId="7" fillId="0" borderId="0" xfId="2" applyNumberFormat="1" applyFont="1" applyAlignment="1" applyProtection="1">
      <alignment horizontal="center" vertical="center" textRotation="255" wrapText="1"/>
      <protection hidden="1"/>
    </xf>
    <xf numFmtId="0" fontId="7" fillId="0" borderId="0" xfId="2" applyFont="1" applyAlignment="1" applyProtection="1">
      <alignment horizontal="center" vertical="center" wrapText="1"/>
      <protection hidden="1"/>
    </xf>
    <xf numFmtId="0" fontId="139" fillId="0" borderId="0" xfId="2" applyFont="1" applyAlignment="1" applyProtection="1">
      <alignment vertical="center"/>
      <protection hidden="1"/>
    </xf>
    <xf numFmtId="0" fontId="86" fillId="0" borderId="0" xfId="2" applyFont="1" applyAlignment="1" applyProtection="1">
      <alignment vertical="center"/>
      <protection hidden="1"/>
    </xf>
    <xf numFmtId="0" fontId="86" fillId="0" borderId="0" xfId="2" applyFont="1" applyProtection="1">
      <protection hidden="1"/>
    </xf>
    <xf numFmtId="0" fontId="43" fillId="0" borderId="0" xfId="2" applyFont="1" applyProtection="1">
      <protection hidden="1"/>
    </xf>
    <xf numFmtId="0" fontId="55" fillId="0" borderId="0" xfId="15" applyFont="1" applyProtection="1">
      <alignment vertical="center"/>
      <protection hidden="1"/>
    </xf>
    <xf numFmtId="0" fontId="88" fillId="0" borderId="0" xfId="15" applyFont="1" applyProtection="1">
      <alignment vertical="center"/>
      <protection hidden="1"/>
    </xf>
    <xf numFmtId="0" fontId="87" fillId="0" borderId="0" xfId="15" applyFont="1" applyProtection="1">
      <alignment vertical="center"/>
      <protection hidden="1"/>
    </xf>
    <xf numFmtId="0" fontId="18" fillId="0" borderId="0" xfId="15" applyFont="1" applyProtection="1">
      <alignment vertical="center"/>
      <protection hidden="1"/>
    </xf>
    <xf numFmtId="0" fontId="2" fillId="0" borderId="0" xfId="15" applyFont="1" applyProtection="1">
      <alignment vertical="center"/>
      <protection hidden="1"/>
    </xf>
    <xf numFmtId="0" fontId="4" fillId="0" borderId="0" xfId="15" applyFont="1" applyProtection="1">
      <alignment vertical="center"/>
      <protection hidden="1"/>
    </xf>
    <xf numFmtId="179" fontId="75" fillId="0" borderId="0" xfId="15" applyNumberFormat="1" applyFont="1" applyAlignment="1" applyProtection="1">
      <alignment vertical="center" wrapText="1"/>
      <protection hidden="1"/>
    </xf>
    <xf numFmtId="180" fontId="30" fillId="0" borderId="0" xfId="15" applyNumberFormat="1" applyFont="1" applyAlignment="1" applyProtection="1">
      <alignment horizontal="center" vertical="center" wrapText="1"/>
      <protection hidden="1"/>
    </xf>
    <xf numFmtId="179" fontId="75" fillId="2" borderId="0" xfId="15" applyNumberFormat="1" applyFont="1" applyFill="1" applyAlignment="1" applyProtection="1">
      <alignment vertical="center" wrapText="1"/>
      <protection hidden="1"/>
    </xf>
    <xf numFmtId="180" fontId="30" fillId="2" borderId="0" xfId="15" applyNumberFormat="1" applyFont="1" applyFill="1" applyAlignment="1" applyProtection="1">
      <alignment horizontal="center" vertical="center" wrapText="1"/>
      <protection hidden="1"/>
    </xf>
    <xf numFmtId="0" fontId="7" fillId="0" borderId="0" xfId="13" applyFont="1" applyFill="1">
      <alignment vertical="center"/>
    </xf>
    <xf numFmtId="0" fontId="95" fillId="0" borderId="0" xfId="2" applyFont="1"/>
    <xf numFmtId="0" fontId="144" fillId="0" borderId="0" xfId="2" applyFont="1" applyAlignment="1" applyProtection="1">
      <alignment vertical="center"/>
      <protection hidden="1"/>
    </xf>
    <xf numFmtId="0" fontId="19" fillId="0" borderId="0" xfId="2" applyFont="1" applyAlignment="1" applyProtection="1">
      <alignment vertical="center"/>
      <protection hidden="1"/>
    </xf>
    <xf numFmtId="0" fontId="135" fillId="12" borderId="113" xfId="0" applyFont="1" applyFill="1" applyBorder="1" applyAlignment="1">
      <alignment horizontal="center" vertical="center" wrapText="1" readingOrder="1"/>
    </xf>
    <xf numFmtId="49" fontId="25" fillId="4" borderId="0" xfId="13" applyNumberFormat="1" applyFont="1" applyFill="1" applyAlignment="1" applyProtection="1">
      <alignment vertical="center" wrapText="1"/>
      <protection hidden="1"/>
    </xf>
    <xf numFmtId="49" fontId="25" fillId="4" borderId="0" xfId="13" applyNumberFormat="1" applyFont="1" applyFill="1" applyAlignment="1" applyProtection="1">
      <alignment horizontal="left" vertical="center"/>
      <protection hidden="1"/>
    </xf>
    <xf numFmtId="0" fontId="133" fillId="0" borderId="113" xfId="0" applyFont="1" applyBorder="1" applyAlignment="1">
      <alignment vertical="center" wrapText="1" readingOrder="1"/>
    </xf>
    <xf numFmtId="0" fontId="133" fillId="0" borderId="113" xfId="0" applyFont="1" applyBorder="1" applyAlignment="1">
      <alignment horizontal="left" vertical="center" wrapText="1" readingOrder="1"/>
    </xf>
    <xf numFmtId="0" fontId="134" fillId="0" borderId="113" xfId="0" applyFont="1" applyBorder="1" applyAlignment="1">
      <alignment vertical="center" wrapText="1"/>
    </xf>
    <xf numFmtId="0" fontId="60" fillId="0" borderId="0" xfId="0" applyFont="1" applyProtection="1">
      <alignment vertical="center"/>
    </xf>
    <xf numFmtId="0" fontId="128" fillId="0" borderId="0" xfId="2" applyFont="1" applyAlignment="1" applyProtection="1">
      <alignment vertical="center"/>
    </xf>
    <xf numFmtId="0" fontId="97" fillId="0" borderId="0" xfId="0" applyFont="1" applyProtection="1">
      <alignment vertical="center"/>
    </xf>
    <xf numFmtId="0" fontId="91" fillId="0" borderId="0" xfId="2" applyFont="1" applyAlignment="1" applyProtection="1">
      <alignment vertical="center"/>
    </xf>
    <xf numFmtId="0" fontId="61" fillId="0" borderId="0" xfId="0" applyFont="1" applyProtection="1">
      <alignment vertical="center"/>
    </xf>
    <xf numFmtId="0" fontId="11" fillId="2" borderId="0" xfId="2" applyFont="1" applyFill="1" applyAlignment="1" applyProtection="1">
      <alignment vertical="center" wrapText="1"/>
    </xf>
    <xf numFmtId="0" fontId="99" fillId="0" borderId="0" xfId="0" applyFont="1" applyProtection="1">
      <alignment vertical="center"/>
    </xf>
    <xf numFmtId="0" fontId="62" fillId="0" borderId="0" xfId="0" applyFont="1" applyProtection="1">
      <alignment vertical="center"/>
    </xf>
    <xf numFmtId="0" fontId="41" fillId="2" borderId="0" xfId="2" applyFont="1" applyFill="1" applyAlignment="1" applyProtection="1">
      <alignment vertical="center"/>
    </xf>
    <xf numFmtId="0" fontId="64" fillId="0" borderId="0" xfId="0" applyFont="1" applyProtection="1">
      <alignment vertical="center"/>
    </xf>
    <xf numFmtId="0" fontId="100" fillId="0" borderId="0" xfId="0" applyFont="1" applyProtection="1">
      <alignment vertical="center"/>
    </xf>
    <xf numFmtId="0" fontId="41" fillId="0" borderId="12" xfId="2" applyFont="1" applyBorder="1" applyAlignment="1" applyProtection="1">
      <alignment vertical="center"/>
    </xf>
    <xf numFmtId="0" fontId="41" fillId="0" borderId="13" xfId="2" applyFont="1" applyBorder="1" applyAlignment="1" applyProtection="1">
      <alignment vertical="center"/>
    </xf>
    <xf numFmtId="0" fontId="63" fillId="2" borderId="12" xfId="2" applyFont="1" applyFill="1" applyBorder="1" applyAlignment="1" applyProtection="1">
      <alignment vertical="center"/>
    </xf>
    <xf numFmtId="0" fontId="41" fillId="4" borderId="17" xfId="2" applyFont="1" applyFill="1" applyBorder="1" applyAlignment="1" applyProtection="1">
      <alignment vertical="center"/>
    </xf>
    <xf numFmtId="0" fontId="63" fillId="0" borderId="12" xfId="2" applyFont="1" applyBorder="1" applyAlignment="1" applyProtection="1">
      <alignment vertical="center"/>
    </xf>
    <xf numFmtId="0" fontId="63" fillId="0" borderId="17" xfId="2" applyFont="1" applyBorder="1" applyAlignment="1" applyProtection="1">
      <alignment vertical="center"/>
    </xf>
    <xf numFmtId="0" fontId="63" fillId="2" borderId="17" xfId="2" applyFont="1" applyFill="1" applyBorder="1" applyAlignment="1" applyProtection="1">
      <alignment vertical="center"/>
    </xf>
    <xf numFmtId="0" fontId="63" fillId="2" borderId="0" xfId="2" applyFont="1" applyFill="1" applyAlignment="1" applyProtection="1">
      <alignment vertical="center"/>
    </xf>
    <xf numFmtId="0" fontId="63" fillId="2" borderId="3" xfId="2" applyFont="1" applyFill="1" applyBorder="1" applyAlignment="1" applyProtection="1">
      <alignment vertical="center"/>
    </xf>
    <xf numFmtId="0" fontId="101" fillId="0" borderId="0" xfId="0" applyFont="1" applyProtection="1">
      <alignment vertical="center"/>
    </xf>
    <xf numFmtId="0" fontId="41" fillId="0" borderId="4" xfId="2" applyFont="1" applyBorder="1" applyAlignment="1" applyProtection="1">
      <alignment vertical="center"/>
    </xf>
    <xf numFmtId="0" fontId="41" fillId="0" borderId="10" xfId="2" applyFont="1" applyBorder="1" applyAlignment="1" applyProtection="1">
      <alignment vertical="center"/>
    </xf>
    <xf numFmtId="0" fontId="41" fillId="0" borderId="0" xfId="2" applyFont="1" applyAlignment="1" applyProtection="1">
      <alignment horizontal="center" vertical="center"/>
    </xf>
    <xf numFmtId="0" fontId="41" fillId="0" borderId="3" xfId="2" applyFont="1" applyBorder="1" applyProtection="1"/>
    <xf numFmtId="0" fontId="41" fillId="0" borderId="0" xfId="2" applyFont="1" applyProtection="1"/>
    <xf numFmtId="0" fontId="41" fillId="0" borderId="3" xfId="2" applyFont="1" applyBorder="1" applyAlignment="1" applyProtection="1">
      <alignment vertical="center"/>
    </xf>
    <xf numFmtId="0" fontId="62" fillId="0" borderId="12" xfId="0" applyFont="1" applyBorder="1" applyProtection="1">
      <alignment vertical="center"/>
    </xf>
    <xf numFmtId="0" fontId="64" fillId="0" borderId="3" xfId="0" applyFont="1" applyBorder="1" applyProtection="1">
      <alignment vertical="center"/>
    </xf>
    <xf numFmtId="0" fontId="64" fillId="0" borderId="4" xfId="0" applyFont="1" applyBorder="1" applyProtection="1">
      <alignment vertical="center"/>
    </xf>
    <xf numFmtId="0" fontId="41" fillId="0" borderId="13" xfId="2" applyFont="1" applyBorder="1" applyAlignment="1" applyProtection="1">
      <alignment vertical="center" wrapText="1"/>
    </xf>
    <xf numFmtId="0" fontId="63" fillId="2" borderId="34" xfId="2" applyFont="1" applyFill="1" applyBorder="1" applyAlignment="1" applyProtection="1">
      <alignment vertical="center"/>
    </xf>
    <xf numFmtId="0" fontId="64" fillId="4" borderId="0" xfId="0" applyFont="1" applyFill="1" applyProtection="1">
      <alignment vertical="center"/>
    </xf>
    <xf numFmtId="49" fontId="41" fillId="9" borderId="46" xfId="2" applyNumberFormat="1" applyFont="1" applyFill="1" applyBorder="1" applyAlignment="1" applyProtection="1">
      <alignment vertical="center" shrinkToFit="1"/>
    </xf>
    <xf numFmtId="0" fontId="126" fillId="0" borderId="0" xfId="0" applyFont="1" applyProtection="1">
      <alignment vertical="center"/>
    </xf>
    <xf numFmtId="49" fontId="41" fillId="9" borderId="33" xfId="2" applyNumberFormat="1" applyFont="1" applyFill="1" applyBorder="1" applyAlignment="1" applyProtection="1">
      <alignment vertical="center" shrinkToFit="1"/>
    </xf>
    <xf numFmtId="0" fontId="63" fillId="0" borderId="0" xfId="2" applyFont="1" applyAlignment="1" applyProtection="1">
      <alignment vertical="center"/>
    </xf>
    <xf numFmtId="0" fontId="41" fillId="0" borderId="0" xfId="2" applyFont="1" applyAlignment="1" applyProtection="1">
      <alignment vertical="center"/>
    </xf>
    <xf numFmtId="0" fontId="41" fillId="0" borderId="0" xfId="0" applyFont="1" applyProtection="1">
      <alignment vertical="center"/>
    </xf>
    <xf numFmtId="0" fontId="122" fillId="0" borderId="0" xfId="2" applyFont="1" applyAlignment="1" applyProtection="1">
      <alignment vertical="center"/>
    </xf>
    <xf numFmtId="0" fontId="4" fillId="0" borderId="0" xfId="2" applyFont="1" applyProtection="1"/>
    <xf numFmtId="0" fontId="56" fillId="0" borderId="0" xfId="2" applyFont="1" applyAlignment="1" applyProtection="1">
      <alignment vertical="top" wrapText="1"/>
    </xf>
    <xf numFmtId="0" fontId="127" fillId="0" borderId="0" xfId="2" applyFont="1" applyAlignment="1" applyProtection="1">
      <alignment vertical="center"/>
    </xf>
    <xf numFmtId="0" fontId="45" fillId="0" borderId="0" xfId="2" applyFont="1" applyAlignment="1" applyProtection="1">
      <alignment vertical="center"/>
      <protection hidden="1"/>
    </xf>
    <xf numFmtId="0" fontId="95" fillId="0" borderId="0" xfId="2" applyFont="1" applyAlignment="1" applyProtection="1">
      <alignment vertical="center"/>
    </xf>
    <xf numFmtId="0" fontId="57" fillId="0" borderId="0" xfId="2" applyFont="1" applyProtection="1"/>
    <xf numFmtId="49" fontId="4" fillId="0" borderId="0" xfId="2" applyNumberFormat="1" applyFont="1" applyAlignment="1" applyProtection="1">
      <alignment vertical="center"/>
    </xf>
    <xf numFmtId="0" fontId="4" fillId="0" borderId="0" xfId="2" applyFont="1" applyAlignment="1" applyProtection="1">
      <alignment vertical="center"/>
    </xf>
    <xf numFmtId="0" fontId="6" fillId="0" borderId="0" xfId="2" applyFont="1" applyAlignment="1" applyProtection="1">
      <alignment vertical="center"/>
    </xf>
    <xf numFmtId="0" fontId="57" fillId="0" borderId="0" xfId="2" applyFont="1" applyAlignment="1" applyProtection="1">
      <alignment vertical="center"/>
    </xf>
    <xf numFmtId="0" fontId="18" fillId="0" borderId="0" xfId="2" applyFont="1" applyAlignment="1" applyProtection="1">
      <alignment vertical="center" shrinkToFit="1"/>
    </xf>
    <xf numFmtId="0" fontId="124" fillId="0" borderId="0" xfId="2" applyFont="1" applyAlignment="1" applyProtection="1">
      <alignment vertical="center"/>
    </xf>
    <xf numFmtId="0" fontId="16" fillId="0" borderId="0" xfId="2" applyFont="1" applyProtection="1"/>
    <xf numFmtId="0" fontId="103" fillId="0" borderId="0" xfId="2" applyFont="1" applyProtection="1"/>
    <xf numFmtId="0" fontId="4" fillId="2" borderId="0" xfId="2" applyFont="1" applyFill="1" applyProtection="1"/>
    <xf numFmtId="0" fontId="95" fillId="0" borderId="0" xfId="2" applyFont="1" applyProtection="1"/>
    <xf numFmtId="0" fontId="95" fillId="0" borderId="0" xfId="0" applyFont="1" applyProtection="1">
      <alignment vertical="center"/>
    </xf>
    <xf numFmtId="0" fontId="93" fillId="0" borderId="0" xfId="2" applyFont="1" applyAlignment="1" applyProtection="1">
      <alignment horizontal="left" vertical="center" indent="1" shrinkToFit="1"/>
    </xf>
    <xf numFmtId="0" fontId="4" fillId="0" borderId="0" xfId="2" applyFont="1" applyAlignment="1" applyProtection="1">
      <alignment horizontal="left" vertical="center"/>
    </xf>
    <xf numFmtId="0" fontId="17" fillId="0" borderId="16" xfId="4" applyFont="1" applyBorder="1" applyAlignment="1" applyProtection="1">
      <alignment vertical="center" shrinkToFit="1"/>
    </xf>
    <xf numFmtId="0" fontId="17" fillId="0" borderId="17" xfId="4" applyFont="1" applyBorder="1" applyAlignment="1" applyProtection="1">
      <alignment vertical="center" shrinkToFit="1"/>
    </xf>
    <xf numFmtId="0" fontId="17" fillId="0" borderId="0" xfId="4" applyFont="1" applyAlignment="1" applyProtection="1">
      <alignment vertical="center" shrinkToFit="1"/>
    </xf>
    <xf numFmtId="0" fontId="17" fillId="0" borderId="19" xfId="4" applyFont="1" applyBorder="1" applyAlignment="1" applyProtection="1">
      <alignment vertical="center" shrinkToFit="1"/>
    </xf>
    <xf numFmtId="0" fontId="4" fillId="0" borderId="0" xfId="15" applyFont="1" applyProtection="1">
      <alignment vertical="center"/>
    </xf>
    <xf numFmtId="0" fontId="19" fillId="0" borderId="13" xfId="0" applyFont="1" applyBorder="1" applyProtection="1">
      <alignment vertical="center"/>
    </xf>
    <xf numFmtId="0" fontId="140" fillId="0" borderId="0" xfId="2" applyFont="1" applyAlignment="1">
      <alignment vertical="center"/>
    </xf>
    <xf numFmtId="0" fontId="55" fillId="0" borderId="0" xfId="15" applyFont="1">
      <alignment vertical="center"/>
    </xf>
    <xf numFmtId="0" fontId="8" fillId="0" borderId="0" xfId="15" applyFont="1" applyAlignment="1">
      <alignment horizontal="right" vertical="center"/>
    </xf>
    <xf numFmtId="0" fontId="14" fillId="4" borderId="0" xfId="15" applyFont="1" applyFill="1">
      <alignment vertical="center"/>
    </xf>
    <xf numFmtId="0" fontId="55" fillId="4" borderId="0" xfId="15" applyFont="1" applyFill="1">
      <alignment vertical="center"/>
    </xf>
    <xf numFmtId="0" fontId="55" fillId="0" borderId="0" xfId="15" applyFont="1" applyAlignment="1">
      <alignment horizontal="right" vertical="center"/>
    </xf>
    <xf numFmtId="0" fontId="4" fillId="4" borderId="0" xfId="15" applyFont="1" applyFill="1">
      <alignment vertical="center"/>
    </xf>
    <xf numFmtId="0" fontId="55" fillId="4" borderId="0" xfId="15" applyFont="1" applyFill="1" applyAlignment="1">
      <alignment horizontal="center" vertical="center"/>
    </xf>
    <xf numFmtId="0" fontId="18" fillId="0" borderId="0" xfId="15" applyFont="1">
      <alignment vertical="center"/>
    </xf>
    <xf numFmtId="0" fontId="7" fillId="4" borderId="0" xfId="15" applyFont="1" applyFill="1">
      <alignment vertical="center"/>
    </xf>
    <xf numFmtId="0" fontId="12" fillId="4" borderId="0" xfId="15" applyFont="1" applyFill="1" applyAlignment="1"/>
    <xf numFmtId="0" fontId="18" fillId="4" borderId="0" xfId="15" applyFont="1" applyFill="1">
      <alignment vertical="center"/>
    </xf>
    <xf numFmtId="0" fontId="18" fillId="4" borderId="0" xfId="15" applyFont="1" applyFill="1" applyAlignment="1">
      <alignment horizontal="left" vertical="center" indent="1"/>
    </xf>
    <xf numFmtId="0" fontId="4" fillId="0" borderId="0" xfId="15" applyFont="1">
      <alignment vertical="center"/>
    </xf>
    <xf numFmtId="0" fontId="7" fillId="4" borderId="0" xfId="15" applyFont="1" applyFill="1" applyAlignment="1">
      <alignment vertical="center" wrapText="1"/>
    </xf>
    <xf numFmtId="0" fontId="7" fillId="0" borderId="0" xfId="15" applyFont="1" applyAlignment="1">
      <alignment horizontal="left" vertical="center" shrinkToFit="1"/>
    </xf>
    <xf numFmtId="0" fontId="8" fillId="0" borderId="12" xfId="15" applyFont="1" applyBorder="1">
      <alignment vertical="center"/>
    </xf>
    <xf numFmtId="0" fontId="7" fillId="0" borderId="12" xfId="15" applyFont="1" applyBorder="1">
      <alignment vertical="center"/>
    </xf>
    <xf numFmtId="0" fontId="7" fillId="0" borderId="13" xfId="15" applyFont="1" applyBorder="1">
      <alignment vertical="center"/>
    </xf>
    <xf numFmtId="0" fontId="8" fillId="13" borderId="14" xfId="15" applyFont="1" applyFill="1" applyBorder="1">
      <alignment vertical="center"/>
    </xf>
    <xf numFmtId="0" fontId="8" fillId="0" borderId="12" xfId="15" applyFont="1" applyBorder="1" applyAlignment="1">
      <alignment horizontal="center" vertical="center"/>
    </xf>
    <xf numFmtId="0" fontId="7" fillId="4" borderId="14" xfId="15" applyFont="1" applyFill="1" applyBorder="1" applyAlignment="1">
      <alignment horizontal="center" vertical="center" wrapText="1"/>
    </xf>
    <xf numFmtId="0" fontId="7" fillId="4" borderId="0" xfId="15" applyFont="1" applyFill="1" applyAlignment="1"/>
    <xf numFmtId="0" fontId="4" fillId="0" borderId="0" xfId="15" applyFont="1" applyAlignment="1">
      <alignment horizontal="center" vertical="center"/>
    </xf>
    <xf numFmtId="0" fontId="7" fillId="4" borderId="0" xfId="15" applyFont="1" applyFill="1" applyAlignment="1">
      <alignment horizontal="left" vertical="center"/>
    </xf>
    <xf numFmtId="0" fontId="4" fillId="4" borderId="0" xfId="15" applyFont="1" applyFill="1" applyAlignment="1">
      <alignment horizontal="right" vertical="center"/>
    </xf>
    <xf numFmtId="0" fontId="8" fillId="4" borderId="0" xfId="15" applyFont="1" applyFill="1" applyAlignment="1">
      <alignment horizontal="left" vertical="top"/>
    </xf>
    <xf numFmtId="0" fontId="7" fillId="4" borderId="0" xfId="15" applyFont="1" applyFill="1" applyAlignment="1">
      <alignment horizontal="right" vertical="center"/>
    </xf>
    <xf numFmtId="0" fontId="7" fillId="4" borderId="0" xfId="15" applyFont="1" applyFill="1" applyAlignment="1">
      <alignment vertical="top" wrapText="1"/>
    </xf>
    <xf numFmtId="0" fontId="7" fillId="11" borderId="0" xfId="15" applyFont="1" applyFill="1" applyAlignment="1">
      <alignment vertical="center" wrapText="1"/>
    </xf>
    <xf numFmtId="0" fontId="4" fillId="0" borderId="19" xfId="15" applyFont="1" applyBorder="1" applyAlignment="1">
      <alignment horizontal="center" vertical="center"/>
    </xf>
    <xf numFmtId="38" fontId="12" fillId="0" borderId="0" xfId="1228" applyFont="1" applyFill="1" applyBorder="1" applyAlignment="1" applyProtection="1">
      <alignment vertical="center" wrapText="1" shrinkToFit="1"/>
    </xf>
    <xf numFmtId="0" fontId="8" fillId="4" borderId="0" xfId="15" applyFont="1" applyFill="1" applyAlignment="1">
      <alignment vertical="top"/>
    </xf>
    <xf numFmtId="0" fontId="8" fillId="4" borderId="0" xfId="15" applyFont="1" applyFill="1">
      <alignment vertical="center"/>
    </xf>
    <xf numFmtId="0" fontId="8" fillId="0" borderId="0" xfId="15" applyFont="1">
      <alignment vertical="center"/>
    </xf>
    <xf numFmtId="0" fontId="8" fillId="4" borderId="3" xfId="15" applyFont="1" applyFill="1" applyBorder="1" applyAlignment="1">
      <alignment vertical="top"/>
    </xf>
    <xf numFmtId="0" fontId="7" fillId="0" borderId="0" xfId="15" applyFont="1" applyAlignment="1">
      <alignment vertical="center" wrapText="1"/>
    </xf>
    <xf numFmtId="0" fontId="8" fillId="4" borderId="0" xfId="15" applyFont="1" applyFill="1" applyAlignment="1">
      <alignment vertical="top" wrapText="1"/>
    </xf>
    <xf numFmtId="0" fontId="8" fillId="4" borderId="0" xfId="15" applyFont="1" applyFill="1" applyAlignment="1">
      <alignment vertical="center" wrapText="1"/>
    </xf>
    <xf numFmtId="0" fontId="142" fillId="4" borderId="0" xfId="15" applyFont="1" applyFill="1" applyAlignment="1">
      <alignment vertical="top"/>
    </xf>
    <xf numFmtId="0" fontId="51" fillId="4" borderId="12" xfId="15" applyFont="1" applyFill="1" applyBorder="1" applyAlignment="1">
      <alignment horizontal="center" vertical="center" wrapText="1"/>
    </xf>
    <xf numFmtId="0" fontId="51" fillId="4" borderId="0" xfId="15" applyFont="1" applyFill="1" applyAlignment="1">
      <alignment horizontal="center" vertical="center" wrapText="1"/>
    </xf>
    <xf numFmtId="0" fontId="8" fillId="0" borderId="0" xfId="15" applyFont="1" applyAlignment="1">
      <alignment horizontal="center" vertical="center"/>
    </xf>
    <xf numFmtId="0" fontId="7" fillId="0" borderId="0" xfId="15" applyFont="1" applyAlignment="1">
      <alignment horizontal="center" vertical="center" wrapText="1"/>
    </xf>
    <xf numFmtId="38" fontId="12" fillId="0" borderId="0" xfId="1230" applyFont="1" applyFill="1" applyBorder="1" applyAlignment="1" applyProtection="1">
      <alignment vertical="center" wrapText="1" shrinkToFit="1"/>
    </xf>
    <xf numFmtId="0" fontId="20" fillId="4" borderId="0" xfId="13" applyFont="1" applyFill="1" applyProtection="1">
      <alignment vertical="center"/>
      <protection hidden="1"/>
    </xf>
    <xf numFmtId="0" fontId="133" fillId="0" borderId="113" xfId="0" applyFont="1" applyBorder="1" applyAlignment="1">
      <alignment horizontal="left" vertical="center" wrapText="1" readingOrder="1"/>
    </xf>
    <xf numFmtId="0" fontId="95" fillId="7" borderId="0" xfId="2" applyFont="1" applyFill="1" applyAlignment="1" applyProtection="1">
      <alignment vertical="center"/>
      <protection hidden="1"/>
    </xf>
    <xf numFmtId="0" fontId="23" fillId="0" borderId="0" xfId="12" applyFont="1" applyProtection="1">
      <alignment vertical="center"/>
      <protection hidden="1"/>
    </xf>
    <xf numFmtId="0" fontId="8" fillId="4" borderId="0" xfId="15" applyFont="1" applyFill="1" applyAlignment="1">
      <alignment vertical="top" wrapText="1"/>
    </xf>
    <xf numFmtId="0" fontId="8" fillId="4" borderId="0" xfId="15" applyFont="1" applyFill="1">
      <alignment vertical="center"/>
    </xf>
    <xf numFmtId="0" fontId="135" fillId="0" borderId="0" xfId="0" applyFont="1">
      <alignment vertical="center"/>
    </xf>
    <xf numFmtId="0" fontId="51" fillId="4" borderId="0" xfId="15" applyFont="1" applyFill="1" applyBorder="1" applyAlignment="1">
      <alignment horizontal="center" vertical="center" wrapText="1"/>
    </xf>
    <xf numFmtId="0" fontId="8" fillId="4" borderId="0" xfId="15" applyFont="1" applyFill="1" applyBorder="1" applyAlignment="1">
      <alignment vertical="top" wrapText="1"/>
    </xf>
    <xf numFmtId="38" fontId="25" fillId="4" borderId="0" xfId="1229" applyFont="1" applyFill="1" applyProtection="1">
      <alignment vertical="center"/>
      <protection hidden="1"/>
    </xf>
    <xf numFmtId="49" fontId="25" fillId="4" borderId="0" xfId="15" applyNumberFormat="1" applyFont="1" applyFill="1" applyAlignment="1" applyProtection="1">
      <alignment vertical="center" wrapText="1"/>
      <protection hidden="1"/>
    </xf>
    <xf numFmtId="49" fontId="25" fillId="4" borderId="0" xfId="15" applyNumberFormat="1" applyFont="1" applyFill="1" applyAlignment="1" applyProtection="1">
      <alignment vertical="top"/>
      <protection hidden="1"/>
    </xf>
    <xf numFmtId="49" fontId="38" fillId="4" borderId="0" xfId="15" applyNumberFormat="1" applyFont="1" applyFill="1" applyAlignment="1" applyProtection="1">
      <alignment vertical="top"/>
      <protection hidden="1"/>
    </xf>
    <xf numFmtId="0" fontId="1" fillId="0" borderId="0" xfId="1232" applyProtection="1">
      <alignment vertical="center"/>
      <protection hidden="1"/>
    </xf>
    <xf numFmtId="20" fontId="25" fillId="4" borderId="0" xfId="15" applyNumberFormat="1" applyFont="1" applyFill="1" applyAlignment="1" applyProtection="1">
      <alignment vertical="top"/>
      <protection hidden="1"/>
    </xf>
    <xf numFmtId="49" fontId="15" fillId="4" borderId="0" xfId="15" applyNumberFormat="1" applyFill="1" applyAlignment="1" applyProtection="1">
      <alignment vertical="top"/>
      <protection hidden="1"/>
    </xf>
    <xf numFmtId="49" fontId="25" fillId="4" borderId="0" xfId="15" applyNumberFormat="1" applyFont="1" applyFill="1" applyAlignment="1" applyProtection="1">
      <alignment horizontal="left" vertical="center"/>
      <protection hidden="1"/>
    </xf>
    <xf numFmtId="49" fontId="25" fillId="4" borderId="0" xfId="15" applyNumberFormat="1" applyFont="1" applyFill="1" applyProtection="1">
      <alignment vertical="center"/>
      <protection hidden="1"/>
    </xf>
    <xf numFmtId="177" fontId="25" fillId="4" borderId="0" xfId="12" applyNumberFormat="1" applyFont="1" applyFill="1" applyAlignment="1" applyProtection="1">
      <alignment vertical="center" shrinkToFit="1"/>
      <protection hidden="1"/>
    </xf>
    <xf numFmtId="0" fontId="25" fillId="4" borderId="0" xfId="12" applyFont="1" applyFill="1" applyAlignment="1" applyProtection="1">
      <alignment vertical="center" shrinkToFit="1"/>
      <protection hidden="1"/>
    </xf>
    <xf numFmtId="189" fontId="25" fillId="4" borderId="0" xfId="12" applyNumberFormat="1" applyFont="1" applyFill="1" applyAlignment="1" applyProtection="1">
      <alignment vertical="center" shrinkToFit="1"/>
      <protection hidden="1"/>
    </xf>
    <xf numFmtId="0" fontId="75" fillId="4" borderId="0" xfId="15" applyFont="1" applyFill="1" applyProtection="1">
      <alignment vertical="center"/>
      <protection hidden="1"/>
    </xf>
    <xf numFmtId="0" fontId="30" fillId="4" borderId="0" xfId="15" applyFont="1" applyFill="1" applyAlignment="1" applyProtection="1">
      <alignment vertical="center" wrapText="1"/>
      <protection hidden="1"/>
    </xf>
    <xf numFmtId="0" fontId="30" fillId="4" borderId="0" xfId="15" applyFont="1" applyFill="1" applyProtection="1">
      <alignment vertical="center"/>
      <protection hidden="1"/>
    </xf>
    <xf numFmtId="0" fontId="108" fillId="0" borderId="0" xfId="1234" applyFont="1">
      <alignment vertical="center"/>
    </xf>
    <xf numFmtId="0" fontId="30" fillId="4" borderId="0" xfId="15" applyFont="1" applyFill="1" applyAlignment="1" applyProtection="1">
      <alignment vertical="center" shrinkToFit="1"/>
      <protection hidden="1"/>
    </xf>
    <xf numFmtId="0" fontId="30" fillId="4" borderId="0" xfId="15" applyFont="1" applyFill="1" applyAlignment="1" applyProtection="1">
      <alignment horizontal="left" vertical="center"/>
      <protection hidden="1"/>
    </xf>
    <xf numFmtId="0" fontId="30" fillId="4" borderId="0" xfId="15" applyFont="1" applyFill="1" applyAlignment="1" applyProtection="1">
      <alignment horizontal="left" vertical="center" indent="1" shrinkToFit="1"/>
      <protection hidden="1"/>
    </xf>
    <xf numFmtId="0" fontId="108" fillId="0" borderId="3" xfId="1234" applyFont="1" applyBorder="1" applyAlignment="1">
      <alignment horizontal="left" vertical="center" indent="1" shrinkToFit="1"/>
    </xf>
    <xf numFmtId="0" fontId="108" fillId="0" borderId="3" xfId="1234" applyFont="1" applyBorder="1" applyAlignment="1">
      <alignment vertical="center" shrinkToFit="1"/>
    </xf>
    <xf numFmtId="0" fontId="150" fillId="0" borderId="3" xfId="1234" applyFont="1" applyBorder="1" applyAlignment="1">
      <alignment vertical="center" shrinkToFit="1"/>
    </xf>
    <xf numFmtId="0" fontId="30" fillId="4" borderId="3" xfId="15" applyFont="1" applyFill="1" applyBorder="1" applyAlignment="1" applyProtection="1">
      <alignment horizontal="left" vertical="center" indent="1" shrinkToFit="1"/>
      <protection hidden="1"/>
    </xf>
    <xf numFmtId="0" fontId="25" fillId="4" borderId="0" xfId="12" applyFont="1" applyFill="1" applyAlignment="1" applyProtection="1">
      <alignment horizontal="right" vertical="distributed" wrapText="1"/>
      <protection hidden="1"/>
    </xf>
    <xf numFmtId="49" fontId="25" fillId="4" borderId="0" xfId="15" applyNumberFormat="1" applyFont="1" applyFill="1" applyAlignment="1" applyProtection="1">
      <alignment vertical="top" wrapText="1" shrinkToFit="1"/>
      <protection hidden="1"/>
    </xf>
    <xf numFmtId="49" fontId="25" fillId="4" borderId="0" xfId="15" applyNumberFormat="1" applyFont="1" applyFill="1" applyAlignment="1" applyProtection="1">
      <alignment vertical="top" shrinkToFit="1"/>
      <protection hidden="1"/>
    </xf>
    <xf numFmtId="38" fontId="25" fillId="0" borderId="0" xfId="1229" applyFont="1" applyProtection="1">
      <alignment vertical="center"/>
      <protection hidden="1"/>
    </xf>
    <xf numFmtId="0" fontId="25" fillId="0" borderId="0" xfId="12" applyFont="1" applyAlignment="1" applyProtection="1">
      <alignment horizontal="left" vertical="center"/>
      <protection hidden="1"/>
    </xf>
    <xf numFmtId="0" fontId="151" fillId="0" borderId="0" xfId="2" applyFont="1" applyAlignment="1">
      <alignment vertical="center"/>
    </xf>
    <xf numFmtId="0" fontId="147" fillId="0" borderId="0" xfId="1235" applyAlignment="1"/>
    <xf numFmtId="0" fontId="152" fillId="0" borderId="113" xfId="1235" applyFont="1" applyBorder="1" applyAlignment="1">
      <alignment vertical="center" wrapText="1"/>
    </xf>
    <xf numFmtId="0" fontId="152" fillId="0" borderId="113" xfId="1235" applyFont="1" applyBorder="1" applyAlignment="1">
      <alignment horizontal="left" vertical="center" wrapText="1" readingOrder="1"/>
    </xf>
    <xf numFmtId="0" fontId="8" fillId="4" borderId="0" xfId="15" applyFont="1" applyFill="1">
      <alignment vertical="center"/>
    </xf>
    <xf numFmtId="0" fontId="7" fillId="4" borderId="0" xfId="15" applyFont="1" applyFill="1" applyAlignment="1">
      <alignment horizontal="left" vertical="center"/>
    </xf>
    <xf numFmtId="38" fontId="51" fillId="0" borderId="0" xfId="1229" applyFont="1" applyFill="1" applyBorder="1" applyAlignment="1" applyProtection="1">
      <alignment horizontal="right" vertical="center" shrinkToFit="1"/>
    </xf>
    <xf numFmtId="0" fontId="8" fillId="0" borderId="0" xfId="15" applyFont="1" applyFill="1" applyBorder="1" applyAlignment="1">
      <alignment horizontal="center" vertical="center"/>
    </xf>
    <xf numFmtId="0" fontId="133" fillId="0" borderId="113" xfId="0" applyFont="1" applyBorder="1" applyAlignment="1">
      <alignment vertical="center" wrapText="1" readingOrder="1"/>
    </xf>
    <xf numFmtId="0" fontId="133" fillId="0" borderId="113" xfId="0" applyFont="1" applyBorder="1" applyAlignment="1">
      <alignment horizontal="left" vertical="center" wrapText="1" readingOrder="1"/>
    </xf>
    <xf numFmtId="0" fontId="134" fillId="0" borderId="113" xfId="0" applyFont="1" applyBorder="1" applyAlignment="1">
      <alignment vertical="center" wrapText="1"/>
    </xf>
    <xf numFmtId="0" fontId="135" fillId="0" borderId="114" xfId="0" applyFont="1" applyBorder="1" applyAlignment="1">
      <alignment vertical="center" wrapText="1" readingOrder="1"/>
    </xf>
    <xf numFmtId="0" fontId="135" fillId="0" borderId="115" xfId="0" applyFont="1" applyBorder="1" applyAlignment="1">
      <alignment vertical="center" wrapText="1" readingOrder="1"/>
    </xf>
    <xf numFmtId="0" fontId="135" fillId="0" borderId="116" xfId="0" applyFont="1" applyBorder="1" applyAlignment="1">
      <alignment vertical="center" wrapText="1" readingOrder="1"/>
    </xf>
    <xf numFmtId="0" fontId="133" fillId="0" borderId="114" xfId="0" applyFont="1" applyBorder="1" applyAlignment="1">
      <alignment horizontal="left" vertical="center" wrapText="1" readingOrder="1"/>
    </xf>
    <xf numFmtId="0" fontId="133" fillId="0" borderId="115" xfId="0" applyFont="1" applyBorder="1" applyAlignment="1">
      <alignment horizontal="left" vertical="center" wrapText="1" readingOrder="1"/>
    </xf>
    <xf numFmtId="0" fontId="133" fillId="0" borderId="116" xfId="0" applyFont="1" applyBorder="1" applyAlignment="1">
      <alignment horizontal="left" vertical="center" wrapText="1" readingOrder="1"/>
    </xf>
    <xf numFmtId="0" fontId="133" fillId="0" borderId="114" xfId="0" applyFont="1" applyBorder="1" applyAlignment="1">
      <alignment horizontal="center" vertical="center" wrapText="1" readingOrder="1"/>
    </xf>
    <xf numFmtId="0" fontId="133" fillId="0" borderId="115" xfId="0" applyFont="1" applyBorder="1" applyAlignment="1">
      <alignment horizontal="center" vertical="center" wrapText="1" readingOrder="1"/>
    </xf>
    <xf numFmtId="0" fontId="133" fillId="0" borderId="116" xfId="0" applyFont="1" applyBorder="1" applyAlignment="1">
      <alignment horizontal="center" vertical="center" wrapText="1" readingOrder="1"/>
    </xf>
    <xf numFmtId="0" fontId="46" fillId="4" borderId="0" xfId="12" applyFont="1" applyFill="1" applyAlignment="1" applyProtection="1">
      <alignment horizontal="left" vertical="center"/>
      <protection hidden="1"/>
    </xf>
    <xf numFmtId="0" fontId="37" fillId="0" borderId="0" xfId="12" applyFont="1" applyAlignment="1" applyProtection="1">
      <alignment horizontal="center" vertical="center" shrinkToFit="1"/>
      <protection hidden="1"/>
    </xf>
    <xf numFmtId="0" fontId="31" fillId="4" borderId="0" xfId="12" applyFont="1" applyFill="1" applyAlignment="1" applyProtection="1">
      <alignment horizontal="right" vertical="distributed" wrapText="1"/>
      <protection hidden="1"/>
    </xf>
    <xf numFmtId="49" fontId="31" fillId="4" borderId="0" xfId="12" applyNumberFormat="1" applyFont="1" applyFill="1" applyAlignment="1" applyProtection="1">
      <alignment horizontal="center" vertical="center"/>
      <protection hidden="1"/>
    </xf>
    <xf numFmtId="0" fontId="28" fillId="4" borderId="0" xfId="14" applyFont="1" applyFill="1" applyAlignment="1" applyProtection="1">
      <alignment vertical="center" wrapText="1"/>
      <protection hidden="1"/>
    </xf>
    <xf numFmtId="0" fontId="28" fillId="0" borderId="0" xfId="12" applyFont="1" applyAlignment="1" applyProtection="1">
      <alignment horizontal="right" vertical="center" shrinkToFit="1"/>
      <protection locked="0" hidden="1"/>
    </xf>
    <xf numFmtId="177" fontId="28" fillId="4" borderId="0" xfId="12" applyNumberFormat="1" applyFont="1" applyFill="1" applyAlignment="1" applyProtection="1">
      <alignment horizontal="right" vertical="center" shrinkToFit="1"/>
      <protection locked="0" hidden="1"/>
    </xf>
    <xf numFmtId="49" fontId="32" fillId="4" borderId="11" xfId="12" applyNumberFormat="1" applyFont="1" applyFill="1" applyBorder="1" applyAlignment="1" applyProtection="1">
      <alignment vertical="center" shrinkToFit="1"/>
      <protection locked="0"/>
    </xf>
    <xf numFmtId="49" fontId="32" fillId="4" borderId="12" xfId="12" applyNumberFormat="1" applyFont="1" applyFill="1" applyBorder="1" applyAlignment="1" applyProtection="1">
      <alignment vertical="center" shrinkToFit="1"/>
      <protection locked="0"/>
    </xf>
    <xf numFmtId="49" fontId="32" fillId="4" borderId="13" xfId="12" applyNumberFormat="1" applyFont="1" applyFill="1" applyBorder="1" applyAlignment="1" applyProtection="1">
      <alignment vertical="center" shrinkToFit="1"/>
      <protection locked="0"/>
    </xf>
    <xf numFmtId="49" fontId="32" fillId="4" borderId="14" xfId="12" applyNumberFormat="1" applyFont="1" applyFill="1" applyBorder="1" applyAlignment="1" applyProtection="1">
      <alignment horizontal="center" vertical="center" shrinkToFit="1"/>
      <protection locked="0"/>
    </xf>
    <xf numFmtId="181" fontId="32" fillId="4" borderId="14" xfId="12" applyNumberFormat="1" applyFont="1" applyFill="1" applyBorder="1" applyAlignment="1" applyProtection="1">
      <alignment horizontal="center" vertical="center" shrinkToFit="1"/>
      <protection locked="0"/>
    </xf>
    <xf numFmtId="0" fontId="28" fillId="4" borderId="0" xfId="12" applyFont="1" applyFill="1" applyAlignment="1" applyProtection="1">
      <alignment horizontal="center" vertical="center"/>
      <protection hidden="1"/>
    </xf>
    <xf numFmtId="0" fontId="28" fillId="4" borderId="0" xfId="12" applyFont="1" applyFill="1" applyAlignment="1" applyProtection="1">
      <alignment horizontal="left" vertical="center" wrapText="1"/>
      <protection hidden="1"/>
    </xf>
    <xf numFmtId="0" fontId="28" fillId="3" borderId="2" xfId="12" applyFont="1" applyFill="1" applyBorder="1" applyAlignment="1" applyProtection="1">
      <alignment horizontal="center" vertical="center"/>
      <protection hidden="1"/>
    </xf>
    <xf numFmtId="0" fontId="28" fillId="3" borderId="3" xfId="12" applyFont="1" applyFill="1" applyBorder="1" applyAlignment="1" applyProtection="1">
      <alignment horizontal="center" vertical="center"/>
      <protection hidden="1"/>
    </xf>
    <xf numFmtId="0" fontId="28" fillId="3" borderId="4" xfId="12" applyFont="1" applyFill="1" applyBorder="1" applyAlignment="1" applyProtection="1">
      <alignment horizontal="center" vertical="center"/>
      <protection hidden="1"/>
    </xf>
    <xf numFmtId="0" fontId="28" fillId="3" borderId="16" xfId="12" applyFont="1" applyFill="1" applyBorder="1" applyAlignment="1" applyProtection="1">
      <alignment horizontal="center" vertical="center"/>
      <protection hidden="1"/>
    </xf>
    <xf numFmtId="0" fontId="28" fillId="3" borderId="17" xfId="12" applyFont="1" applyFill="1" applyBorder="1" applyAlignment="1" applyProtection="1">
      <alignment horizontal="center" vertical="center"/>
      <protection hidden="1"/>
    </xf>
    <xf numFmtId="0" fontId="28" fillId="3" borderId="18" xfId="12" applyFont="1" applyFill="1" applyBorder="1" applyAlignment="1" applyProtection="1">
      <alignment horizontal="center" vertical="center"/>
      <protection hidden="1"/>
    </xf>
    <xf numFmtId="0" fontId="28" fillId="3" borderId="14" xfId="12" applyFont="1" applyFill="1" applyBorder="1" applyAlignment="1" applyProtection="1">
      <alignment horizontal="center" vertical="center"/>
      <protection hidden="1"/>
    </xf>
    <xf numFmtId="0" fontId="16" fillId="4" borderId="0" xfId="13" applyFont="1" applyFill="1" applyAlignment="1" applyProtection="1">
      <alignment horizontal="center" vertical="top"/>
      <protection hidden="1"/>
    </xf>
    <xf numFmtId="0" fontId="28" fillId="4" borderId="0" xfId="13" applyFont="1" applyFill="1" applyAlignment="1" applyProtection="1">
      <alignment horizontal="left" vertical="top" wrapText="1"/>
      <protection hidden="1"/>
    </xf>
    <xf numFmtId="49" fontId="28" fillId="4" borderId="11" xfId="12" applyNumberFormat="1" applyFont="1" applyFill="1" applyBorder="1" applyAlignment="1" applyProtection="1">
      <alignment vertical="center" shrinkToFit="1"/>
      <protection locked="0"/>
    </xf>
    <xf numFmtId="49" fontId="28" fillId="4" borderId="12" xfId="12" applyNumberFormat="1" applyFont="1" applyFill="1" applyBorder="1" applyAlignment="1" applyProtection="1">
      <alignment vertical="center" shrinkToFit="1"/>
      <protection locked="0"/>
    </xf>
    <xf numFmtId="49" fontId="28" fillId="4" borderId="13" xfId="12" applyNumberFormat="1" applyFont="1" applyFill="1" applyBorder="1" applyAlignment="1" applyProtection="1">
      <alignment vertical="center" shrinkToFit="1"/>
      <protection locked="0"/>
    </xf>
    <xf numFmtId="49" fontId="28" fillId="4" borderId="11" xfId="12" applyNumberFormat="1" applyFont="1" applyFill="1" applyBorder="1" applyAlignment="1" applyProtection="1">
      <alignment horizontal="center" vertical="center" shrinkToFit="1"/>
      <protection locked="0"/>
    </xf>
    <xf numFmtId="49" fontId="28" fillId="4" borderId="13" xfId="12" applyNumberFormat="1" applyFont="1" applyFill="1" applyBorder="1" applyAlignment="1" applyProtection="1">
      <alignment horizontal="center" vertical="center" shrinkToFit="1"/>
      <protection locked="0"/>
    </xf>
    <xf numFmtId="181" fontId="28" fillId="4" borderId="11" xfId="12" applyNumberFormat="1" applyFont="1" applyFill="1" applyBorder="1" applyAlignment="1" applyProtection="1">
      <alignment horizontal="center" vertical="center" shrinkToFit="1"/>
      <protection locked="0"/>
    </xf>
    <xf numFmtId="181" fontId="28" fillId="4" borderId="13" xfId="12" applyNumberFormat="1" applyFont="1" applyFill="1" applyBorder="1" applyAlignment="1" applyProtection="1">
      <alignment horizontal="center" vertical="center" shrinkToFit="1"/>
      <protection locked="0"/>
    </xf>
    <xf numFmtId="0" fontId="28" fillId="3" borderId="11" xfId="12" applyFont="1" applyFill="1" applyBorder="1" applyAlignment="1" applyProtection="1">
      <alignment horizontal="center" vertical="center"/>
      <protection hidden="1"/>
    </xf>
    <xf numFmtId="0" fontId="28" fillId="3" borderId="12" xfId="12" applyFont="1" applyFill="1" applyBorder="1" applyAlignment="1" applyProtection="1">
      <alignment horizontal="center" vertical="center"/>
      <protection hidden="1"/>
    </xf>
    <xf numFmtId="0" fontId="28" fillId="3" borderId="13" xfId="12" applyFont="1" applyFill="1" applyBorder="1" applyAlignment="1" applyProtection="1">
      <alignment horizontal="center" vertical="center"/>
      <protection hidden="1"/>
    </xf>
    <xf numFmtId="0" fontId="30" fillId="4" borderId="0" xfId="13" applyFont="1" applyFill="1" applyAlignment="1" applyProtection="1">
      <alignment horizontal="left" vertical="center"/>
      <protection hidden="1"/>
    </xf>
    <xf numFmtId="0" fontId="30" fillId="4" borderId="17" xfId="13" applyFont="1" applyFill="1" applyBorder="1" applyAlignment="1" applyProtection="1">
      <alignment horizontal="left" vertical="center" indent="1" shrinkToFit="1"/>
      <protection locked="0" hidden="1"/>
    </xf>
    <xf numFmtId="0" fontId="31" fillId="4" borderId="0" xfId="14" applyFont="1" applyFill="1" applyAlignment="1" applyProtection="1">
      <alignment horizontal="distributed" vertical="center"/>
      <protection hidden="1"/>
    </xf>
    <xf numFmtId="0" fontId="30" fillId="4" borderId="12" xfId="13" applyFont="1" applyFill="1" applyBorder="1" applyAlignment="1" applyProtection="1">
      <alignment horizontal="left" vertical="center" indent="1" shrinkToFit="1"/>
      <protection locked="0" hidden="1"/>
    </xf>
    <xf numFmtId="0" fontId="30" fillId="4" borderId="13" xfId="13" applyFont="1" applyFill="1" applyBorder="1" applyAlignment="1" applyProtection="1">
      <alignment horizontal="center" vertical="center" shrinkToFit="1"/>
      <protection hidden="1"/>
    </xf>
    <xf numFmtId="0" fontId="30" fillId="4" borderId="119" xfId="13" applyFont="1" applyFill="1" applyBorder="1" applyAlignment="1" applyProtection="1">
      <alignment horizontal="center" vertical="center" shrinkToFit="1"/>
      <protection hidden="1"/>
    </xf>
    <xf numFmtId="49" fontId="30" fillId="4" borderId="117" xfId="13" applyNumberFormat="1" applyFont="1" applyFill="1" applyBorder="1" applyAlignment="1" applyProtection="1">
      <alignment horizontal="left" vertical="center" indent="1" shrinkToFit="1"/>
      <protection locked="0" hidden="1"/>
    </xf>
    <xf numFmtId="49" fontId="30" fillId="4" borderId="12" xfId="13" applyNumberFormat="1" applyFont="1" applyFill="1" applyBorder="1" applyAlignment="1" applyProtection="1">
      <alignment horizontal="left" vertical="center" indent="1" shrinkToFit="1"/>
      <protection locked="0" hidden="1"/>
    </xf>
    <xf numFmtId="49" fontId="30" fillId="4" borderId="118" xfId="13" applyNumberFormat="1" applyFont="1" applyFill="1" applyBorder="1" applyAlignment="1" applyProtection="1">
      <alignment horizontal="left" vertical="center" indent="1" shrinkToFit="1"/>
      <protection locked="0" hidden="1"/>
    </xf>
    <xf numFmtId="0" fontId="30" fillId="4" borderId="117" xfId="13" applyFont="1" applyFill="1" applyBorder="1" applyAlignment="1" applyProtection="1">
      <alignment horizontal="center" vertical="center" shrinkToFit="1"/>
      <protection hidden="1"/>
    </xf>
    <xf numFmtId="0" fontId="30" fillId="4" borderId="118" xfId="13" applyFont="1" applyFill="1" applyBorder="1" applyAlignment="1" applyProtection="1">
      <alignment horizontal="center" vertical="center" shrinkToFit="1"/>
      <protection hidden="1"/>
    </xf>
    <xf numFmtId="0" fontId="30" fillId="4" borderId="0" xfId="12" applyFont="1" applyFill="1" applyAlignment="1" applyProtection="1">
      <alignment horizontal="right" vertical="center"/>
      <protection hidden="1"/>
    </xf>
    <xf numFmtId="0" fontId="31" fillId="4" borderId="0" xfId="13" applyFont="1" applyFill="1" applyAlignment="1" applyProtection="1">
      <alignment horizontal="center" vertical="center" wrapText="1"/>
      <protection hidden="1"/>
    </xf>
    <xf numFmtId="49" fontId="25" fillId="4" borderId="0" xfId="13" applyNumberFormat="1" applyFont="1" applyFill="1" applyAlignment="1" applyProtection="1">
      <alignment vertical="center" wrapText="1"/>
      <protection hidden="1"/>
    </xf>
    <xf numFmtId="177" fontId="25" fillId="4" borderId="0" xfId="12" applyNumberFormat="1" applyFont="1" applyFill="1" applyAlignment="1" applyProtection="1">
      <alignment horizontal="right" vertical="center" shrinkToFit="1"/>
      <protection locked="0"/>
    </xf>
    <xf numFmtId="49" fontId="25" fillId="4" borderId="0" xfId="13" applyNumberFormat="1" applyFont="1" applyFill="1" applyAlignment="1" applyProtection="1">
      <alignment horizontal="left" vertical="top" shrinkToFit="1"/>
      <protection hidden="1"/>
    </xf>
    <xf numFmtId="49" fontId="25" fillId="4" borderId="0" xfId="13" applyNumberFormat="1" applyFont="1" applyFill="1" applyAlignment="1" applyProtection="1">
      <alignment horizontal="left" vertical="center"/>
      <protection hidden="1"/>
    </xf>
    <xf numFmtId="177" fontId="25" fillId="4" borderId="0" xfId="12" applyNumberFormat="1" applyFont="1" applyFill="1" applyAlignment="1" applyProtection="1">
      <alignment horizontal="right" vertical="center" shrinkToFit="1"/>
    </xf>
    <xf numFmtId="0" fontId="41" fillId="3" borderId="11" xfId="2" applyFont="1" applyFill="1" applyBorder="1" applyAlignment="1" applyProtection="1">
      <alignment horizontal="center" vertical="center"/>
    </xf>
    <xf numFmtId="0" fontId="41" fillId="3" borderId="12" xfId="2" applyFont="1" applyFill="1" applyBorder="1" applyAlignment="1" applyProtection="1">
      <alignment horizontal="center" vertical="center"/>
    </xf>
    <xf numFmtId="0" fontId="48" fillId="3" borderId="11" xfId="2" applyFont="1" applyFill="1" applyBorder="1" applyAlignment="1" applyProtection="1">
      <alignment vertical="center"/>
    </xf>
    <xf numFmtId="0" fontId="48" fillId="3" borderId="12" xfId="2" applyFont="1" applyFill="1" applyBorder="1" applyAlignment="1" applyProtection="1">
      <alignment vertical="center"/>
    </xf>
    <xf numFmtId="0" fontId="48" fillId="3" borderId="13" xfId="2" applyFont="1" applyFill="1" applyBorder="1" applyAlignment="1" applyProtection="1">
      <alignment vertical="center"/>
    </xf>
    <xf numFmtId="0" fontId="120" fillId="3" borderId="11" xfId="0" applyFont="1" applyFill="1" applyBorder="1" applyAlignment="1" applyProtection="1">
      <alignment horizontal="center" vertical="center"/>
    </xf>
    <xf numFmtId="0" fontId="120" fillId="3" borderId="12" xfId="0" applyFont="1" applyFill="1" applyBorder="1" applyAlignment="1" applyProtection="1">
      <alignment horizontal="center" vertical="center"/>
    </xf>
    <xf numFmtId="0" fontId="41" fillId="2" borderId="11" xfId="2" applyFont="1" applyFill="1" applyBorder="1" applyAlignment="1" applyProtection="1">
      <alignment horizontal="center" vertical="center"/>
      <protection locked="0"/>
    </xf>
    <xf numFmtId="0" fontId="41" fillId="2" borderId="12" xfId="2" applyFont="1" applyFill="1" applyBorder="1" applyAlignment="1" applyProtection="1">
      <alignment horizontal="center" vertical="center"/>
      <protection locked="0"/>
    </xf>
    <xf numFmtId="0" fontId="41" fillId="2" borderId="13" xfId="2" applyFont="1" applyFill="1" applyBorder="1" applyAlignment="1" applyProtection="1">
      <alignment horizontal="center" vertical="center"/>
      <protection locked="0"/>
    </xf>
    <xf numFmtId="2" fontId="85" fillId="0" borderId="11" xfId="2" applyNumberFormat="1" applyFont="1" applyBorder="1" applyAlignment="1" applyProtection="1">
      <alignment vertical="center" shrinkToFit="1"/>
      <protection hidden="1"/>
    </xf>
    <xf numFmtId="2" fontId="85" fillId="0" borderId="12" xfId="2" applyNumberFormat="1" applyFont="1" applyBorder="1" applyAlignment="1" applyProtection="1">
      <alignment vertical="center" shrinkToFit="1"/>
      <protection hidden="1"/>
    </xf>
    <xf numFmtId="2" fontId="85" fillId="0" borderId="13" xfId="2" applyNumberFormat="1" applyFont="1" applyBorder="1" applyAlignment="1" applyProtection="1">
      <alignment vertical="center" shrinkToFit="1"/>
      <protection hidden="1"/>
    </xf>
    <xf numFmtId="0" fontId="41" fillId="0" borderId="11" xfId="2" applyFont="1" applyBorder="1" applyAlignment="1" applyProtection="1">
      <alignment horizontal="center" vertical="center" wrapText="1"/>
      <protection locked="0"/>
    </xf>
    <xf numFmtId="0" fontId="41" fillId="0" borderId="12" xfId="2" applyFont="1" applyBorder="1" applyAlignment="1" applyProtection="1">
      <alignment horizontal="center" vertical="center" wrapText="1"/>
      <protection locked="0"/>
    </xf>
    <xf numFmtId="0" fontId="41" fillId="0" borderId="13" xfId="2" applyFont="1" applyBorder="1" applyAlignment="1" applyProtection="1">
      <alignment horizontal="center" vertical="center" wrapText="1"/>
      <protection locked="0"/>
    </xf>
    <xf numFmtId="1" fontId="65" fillId="9" borderId="2" xfId="2" applyNumberFormat="1" applyFont="1" applyFill="1" applyBorder="1" applyAlignment="1" applyProtection="1">
      <alignment horizontal="right" vertical="center" shrinkToFit="1"/>
    </xf>
    <xf numFmtId="1" fontId="65" fillId="9" borderId="3" xfId="2" applyNumberFormat="1" applyFont="1" applyFill="1" applyBorder="1" applyAlignment="1" applyProtection="1">
      <alignment horizontal="right" vertical="center" shrinkToFit="1"/>
    </xf>
    <xf numFmtId="0" fontId="17" fillId="3" borderId="2" xfId="2" applyFont="1" applyFill="1" applyBorder="1" applyAlignment="1" applyProtection="1">
      <alignment horizontal="center" vertical="center"/>
    </xf>
    <xf numFmtId="0" fontId="17" fillId="3" borderId="3" xfId="2" applyFont="1" applyFill="1" applyBorder="1" applyAlignment="1" applyProtection="1">
      <alignment horizontal="center" vertical="center"/>
    </xf>
    <xf numFmtId="0" fontId="17" fillId="3" borderId="4" xfId="2" applyFont="1" applyFill="1" applyBorder="1" applyAlignment="1" applyProtection="1">
      <alignment horizontal="center" vertical="center"/>
    </xf>
    <xf numFmtId="2" fontId="41" fillId="0" borderId="2" xfId="2" applyNumberFormat="1" applyFont="1" applyBorder="1" applyAlignment="1" applyProtection="1">
      <alignment horizontal="right" vertical="center" shrinkToFit="1"/>
      <protection locked="0"/>
    </xf>
    <xf numFmtId="2" fontId="41" fillId="0" borderId="3" xfId="2" applyNumberFormat="1" applyFont="1" applyBorder="1" applyAlignment="1" applyProtection="1">
      <alignment horizontal="right" vertical="center" shrinkToFit="1"/>
      <protection locked="0"/>
    </xf>
    <xf numFmtId="0" fontId="41" fillId="3" borderId="2" xfId="2" applyFont="1" applyFill="1" applyBorder="1" applyAlignment="1" applyProtection="1">
      <alignment horizontal="center" vertical="center"/>
    </xf>
    <xf numFmtId="0" fontId="41" fillId="3" borderId="3" xfId="2" applyFont="1" applyFill="1" applyBorder="1" applyAlignment="1" applyProtection="1">
      <alignment horizontal="center" vertical="center"/>
    </xf>
    <xf numFmtId="0" fontId="41" fillId="3" borderId="4" xfId="2" applyFont="1" applyFill="1" applyBorder="1" applyAlignment="1" applyProtection="1">
      <alignment horizontal="center" vertical="center"/>
    </xf>
    <xf numFmtId="0" fontId="41" fillId="3" borderId="16" xfId="2" applyFont="1" applyFill="1" applyBorder="1" applyAlignment="1" applyProtection="1">
      <alignment horizontal="center" vertical="center"/>
    </xf>
    <xf numFmtId="0" fontId="41" fillId="3" borderId="17" xfId="2" applyFont="1" applyFill="1" applyBorder="1" applyAlignment="1" applyProtection="1">
      <alignment horizontal="center" vertical="center"/>
    </xf>
    <xf numFmtId="0" fontId="41" fillId="3" borderId="18" xfId="2" applyFont="1" applyFill="1" applyBorder="1" applyAlignment="1" applyProtection="1">
      <alignment horizontal="center" vertical="center"/>
    </xf>
    <xf numFmtId="0" fontId="41" fillId="0" borderId="11" xfId="2" applyFont="1" applyBorder="1" applyAlignment="1" applyProtection="1">
      <alignment horizontal="center" vertical="center"/>
      <protection locked="0"/>
    </xf>
    <xf numFmtId="0" fontId="41" fillId="0" borderId="12" xfId="2" applyFont="1" applyBorder="1" applyAlignment="1" applyProtection="1">
      <alignment horizontal="center" vertical="center"/>
      <protection locked="0"/>
    </xf>
    <xf numFmtId="0" fontId="17" fillId="0" borderId="12" xfId="2" applyFont="1" applyBorder="1" applyAlignment="1" applyProtection="1">
      <alignment horizontal="left" vertical="center"/>
    </xf>
    <xf numFmtId="0" fontId="17" fillId="0" borderId="13" xfId="2" applyFont="1" applyBorder="1" applyAlignment="1" applyProtection="1">
      <alignment horizontal="left" vertical="center"/>
    </xf>
    <xf numFmtId="0" fontId="41" fillId="0" borderId="12" xfId="2" applyFont="1" applyBorder="1" applyAlignment="1" applyProtection="1">
      <alignment vertical="center"/>
      <protection locked="0"/>
    </xf>
    <xf numFmtId="0" fontId="41" fillId="0" borderId="13" xfId="2" applyFont="1" applyBorder="1" applyAlignment="1" applyProtection="1">
      <alignment vertical="center"/>
      <protection locked="0"/>
    </xf>
    <xf numFmtId="0" fontId="17" fillId="3" borderId="11" xfId="2" applyFont="1" applyFill="1" applyBorder="1" applyAlignment="1" applyProtection="1">
      <alignment horizontal="center" vertical="center" wrapText="1"/>
    </xf>
    <xf numFmtId="0" fontId="17" fillId="3" borderId="12" xfId="2" applyFont="1" applyFill="1" applyBorder="1" applyAlignment="1" applyProtection="1">
      <alignment horizontal="center" vertical="center"/>
    </xf>
    <xf numFmtId="0" fontId="17" fillId="3" borderId="13" xfId="2" applyFont="1" applyFill="1" applyBorder="1" applyAlignment="1" applyProtection="1">
      <alignment horizontal="center" vertical="center"/>
    </xf>
    <xf numFmtId="0" fontId="41" fillId="3" borderId="13" xfId="2" applyFont="1" applyFill="1" applyBorder="1" applyAlignment="1" applyProtection="1">
      <alignment horizontal="center" vertical="center"/>
    </xf>
    <xf numFmtId="0" fontId="41" fillId="0" borderId="17" xfId="2" applyFont="1" applyBorder="1" applyAlignment="1" applyProtection="1">
      <alignment vertical="center" shrinkToFit="1"/>
      <protection locked="0"/>
    </xf>
    <xf numFmtId="0" fontId="41" fillId="3" borderId="8" xfId="2" applyFont="1" applyFill="1" applyBorder="1" applyAlignment="1" applyProtection="1">
      <alignment horizontal="center" vertical="center"/>
    </xf>
    <xf numFmtId="0" fontId="41" fillId="3" borderId="9" xfId="2" applyFont="1" applyFill="1" applyBorder="1" applyAlignment="1" applyProtection="1">
      <alignment horizontal="center" vertical="center"/>
    </xf>
    <xf numFmtId="0" fontId="41" fillId="0" borderId="9" xfId="2" applyFont="1" applyBorder="1" applyAlignment="1" applyProtection="1">
      <alignment vertical="center" shrinkToFit="1"/>
      <protection locked="0"/>
    </xf>
    <xf numFmtId="0" fontId="41" fillId="0" borderId="11" xfId="2" applyFont="1" applyBorder="1" applyAlignment="1" applyProtection="1">
      <alignment horizontal="center" vertical="center" shrinkToFit="1"/>
      <protection locked="0"/>
    </xf>
    <xf numFmtId="0" fontId="41" fillId="0" borderId="12" xfId="2" applyFont="1" applyBorder="1" applyAlignment="1" applyProtection="1">
      <alignment horizontal="center" vertical="center" shrinkToFit="1"/>
      <protection locked="0"/>
    </xf>
    <xf numFmtId="0" fontId="41" fillId="0" borderId="13" xfId="2" applyFont="1" applyBorder="1" applyAlignment="1" applyProtection="1">
      <alignment horizontal="center" vertical="center" shrinkToFit="1"/>
      <protection locked="0"/>
    </xf>
    <xf numFmtId="0" fontId="41" fillId="5" borderId="11" xfId="2" applyFont="1" applyFill="1" applyBorder="1" applyAlignment="1" applyProtection="1">
      <alignment horizontal="center" vertical="center" shrinkToFit="1"/>
    </xf>
    <xf numFmtId="0" fontId="41" fillId="5" borderId="12" xfId="2" applyFont="1" applyFill="1" applyBorder="1" applyAlignment="1" applyProtection="1">
      <alignment horizontal="center" vertical="center" shrinkToFit="1"/>
    </xf>
    <xf numFmtId="0" fontId="41" fillId="5" borderId="13" xfId="2" applyFont="1" applyFill="1" applyBorder="1" applyAlignment="1" applyProtection="1">
      <alignment horizontal="center" vertical="center" shrinkToFit="1"/>
    </xf>
    <xf numFmtId="0" fontId="67" fillId="3" borderId="2" xfId="0" applyFont="1" applyFill="1" applyBorder="1" applyAlignment="1" applyProtection="1">
      <alignment horizontal="center" vertical="center" wrapText="1"/>
    </xf>
    <xf numFmtId="0" fontId="67" fillId="3" borderId="3" xfId="0" applyFont="1" applyFill="1" applyBorder="1" applyAlignment="1" applyProtection="1">
      <alignment horizontal="center" vertical="center"/>
    </xf>
    <xf numFmtId="0" fontId="67" fillId="3" borderId="4" xfId="0" applyFont="1" applyFill="1" applyBorder="1" applyAlignment="1" applyProtection="1">
      <alignment horizontal="center" vertical="center"/>
    </xf>
    <xf numFmtId="0" fontId="67" fillId="3" borderId="19" xfId="0" applyFont="1" applyFill="1" applyBorder="1" applyAlignment="1" applyProtection="1">
      <alignment horizontal="center" vertical="center"/>
    </xf>
    <xf numFmtId="0" fontId="67" fillId="3" borderId="0" xfId="0" applyFont="1" applyFill="1" applyAlignment="1" applyProtection="1">
      <alignment horizontal="center" vertical="center"/>
    </xf>
    <xf numFmtId="0" fontId="67" fillId="3" borderId="1" xfId="0" applyFont="1" applyFill="1" applyBorder="1" applyAlignment="1" applyProtection="1">
      <alignment horizontal="center" vertical="center"/>
    </xf>
    <xf numFmtId="0" fontId="67" fillId="3" borderId="16" xfId="0" applyFont="1" applyFill="1" applyBorder="1" applyAlignment="1" applyProtection="1">
      <alignment horizontal="center" vertical="center"/>
    </xf>
    <xf numFmtId="0" fontId="67" fillId="3" borderId="17" xfId="0" applyFont="1" applyFill="1" applyBorder="1" applyAlignment="1" applyProtection="1">
      <alignment horizontal="center" vertical="center"/>
    </xf>
    <xf numFmtId="0" fontId="67" fillId="3" borderId="18" xfId="0" applyFont="1" applyFill="1" applyBorder="1" applyAlignment="1" applyProtection="1">
      <alignment horizontal="center" vertical="center"/>
    </xf>
    <xf numFmtId="2" fontId="66" fillId="0" borderId="2" xfId="0" applyNumberFormat="1" applyFont="1" applyBorder="1" applyAlignment="1" applyProtection="1">
      <alignment horizontal="right" vertical="center" shrinkToFit="1"/>
    </xf>
    <xf numFmtId="2" fontId="66" fillId="0" borderId="3" xfId="0" applyNumberFormat="1" applyFont="1" applyBorder="1" applyAlignment="1" applyProtection="1">
      <alignment horizontal="right" vertical="center" shrinkToFit="1"/>
    </xf>
    <xf numFmtId="2" fontId="66" fillId="0" borderId="19" xfId="0" applyNumberFormat="1" applyFont="1" applyBorder="1" applyAlignment="1" applyProtection="1">
      <alignment horizontal="right" vertical="center" shrinkToFit="1"/>
    </xf>
    <xf numFmtId="2" fontId="66" fillId="0" borderId="0" xfId="0" applyNumberFormat="1" applyFont="1" applyAlignment="1" applyProtection="1">
      <alignment horizontal="right" vertical="center" shrinkToFit="1"/>
    </xf>
    <xf numFmtId="2" fontId="66" fillId="0" borderId="16" xfId="0" applyNumberFormat="1" applyFont="1" applyBorder="1" applyAlignment="1" applyProtection="1">
      <alignment horizontal="right" vertical="center" shrinkToFit="1"/>
    </xf>
    <xf numFmtId="2" fontId="66" fillId="0" borderId="17" xfId="0" applyNumberFormat="1" applyFont="1" applyBorder="1" applyAlignment="1" applyProtection="1">
      <alignment horizontal="right" vertical="center" shrinkToFit="1"/>
    </xf>
    <xf numFmtId="0" fontId="41" fillId="0" borderId="4" xfId="2" applyFont="1" applyBorder="1" applyAlignment="1" applyProtection="1">
      <alignment horizontal="center"/>
    </xf>
    <xf numFmtId="0" fontId="41" fillId="0" borderId="1" xfId="2" applyFont="1" applyBorder="1" applyAlignment="1" applyProtection="1">
      <alignment horizontal="center"/>
    </xf>
    <xf numFmtId="0" fontId="41" fillId="0" borderId="18" xfId="2" applyFont="1" applyBorder="1" applyAlignment="1" applyProtection="1">
      <alignment horizontal="center"/>
    </xf>
    <xf numFmtId="40" fontId="17" fillId="0" borderId="11" xfId="1" applyNumberFormat="1" applyFont="1" applyBorder="1" applyAlignment="1" applyProtection="1">
      <alignment horizontal="right" vertical="center" shrinkToFit="1"/>
      <protection locked="0"/>
    </xf>
    <xf numFmtId="40" fontId="17" fillId="0" borderId="12" xfId="1" applyNumberFormat="1" applyFont="1" applyBorder="1" applyAlignment="1" applyProtection="1">
      <alignment horizontal="right" vertical="center" shrinkToFit="1"/>
      <protection locked="0"/>
    </xf>
    <xf numFmtId="40" fontId="17" fillId="0" borderId="2" xfId="1" applyNumberFormat="1" applyFont="1" applyBorder="1" applyAlignment="1" applyProtection="1">
      <alignment horizontal="right" vertical="center" shrinkToFit="1"/>
      <protection locked="0"/>
    </xf>
    <xf numFmtId="40" fontId="17" fillId="0" borderId="3" xfId="1" applyNumberFormat="1" applyFont="1" applyBorder="1" applyAlignment="1" applyProtection="1">
      <alignment horizontal="right" vertical="center" shrinkToFit="1"/>
      <protection locked="0"/>
    </xf>
    <xf numFmtId="40" fontId="17" fillId="0" borderId="19" xfId="1" applyNumberFormat="1" applyFont="1" applyBorder="1" applyAlignment="1" applyProtection="1">
      <alignment horizontal="right" vertical="center" shrinkToFit="1"/>
      <protection locked="0"/>
    </xf>
    <xf numFmtId="40" fontId="17" fillId="0" borderId="0" xfId="1" applyNumberFormat="1" applyFont="1" applyAlignment="1" applyProtection="1">
      <alignment horizontal="right" vertical="center" shrinkToFit="1"/>
      <protection locked="0"/>
    </xf>
    <xf numFmtId="40" fontId="17" fillId="0" borderId="16" xfId="1" applyNumberFormat="1" applyFont="1" applyBorder="1" applyAlignment="1" applyProtection="1">
      <alignment horizontal="right" vertical="center" shrinkToFit="1"/>
      <protection locked="0"/>
    </xf>
    <xf numFmtId="40" fontId="17" fillId="0" borderId="17" xfId="1" applyNumberFormat="1" applyFont="1" applyBorder="1" applyAlignment="1" applyProtection="1">
      <alignment horizontal="right" vertical="center" shrinkToFit="1"/>
      <protection locked="0"/>
    </xf>
    <xf numFmtId="40" fontId="41" fillId="3" borderId="19" xfId="5" applyNumberFormat="1" applyFont="1" applyFill="1" applyBorder="1" applyAlignment="1" applyProtection="1">
      <alignment horizontal="center" vertical="center" shrinkToFit="1"/>
    </xf>
    <xf numFmtId="40" fontId="41" fillId="3" borderId="0" xfId="5" applyNumberFormat="1" applyFont="1" applyFill="1" applyAlignment="1" applyProtection="1">
      <alignment horizontal="center" vertical="center" shrinkToFit="1"/>
    </xf>
    <xf numFmtId="40" fontId="41" fillId="3" borderId="1" xfId="5" applyNumberFormat="1" applyFont="1" applyFill="1" applyBorder="1" applyAlignment="1" applyProtection="1">
      <alignment horizontal="center" vertical="center" shrinkToFit="1"/>
    </xf>
    <xf numFmtId="40" fontId="41" fillId="3" borderId="16" xfId="5" applyNumberFormat="1" applyFont="1" applyFill="1" applyBorder="1" applyAlignment="1" applyProtection="1">
      <alignment horizontal="center" vertical="center" shrinkToFit="1"/>
    </xf>
    <xf numFmtId="40" fontId="41" fillId="3" borderId="17" xfId="5" applyNumberFormat="1" applyFont="1" applyFill="1" applyBorder="1" applyAlignment="1" applyProtection="1">
      <alignment horizontal="center" vertical="center" shrinkToFit="1"/>
    </xf>
    <xf numFmtId="40" fontId="41" fillId="3" borderId="18" xfId="5" applyNumberFormat="1" applyFont="1" applyFill="1" applyBorder="1" applyAlignment="1" applyProtection="1">
      <alignment horizontal="center" vertical="center" shrinkToFit="1"/>
    </xf>
    <xf numFmtId="0" fontId="41" fillId="3" borderId="5" xfId="2" applyFont="1" applyFill="1" applyBorder="1" applyAlignment="1" applyProtection="1">
      <alignment horizontal="center" vertical="center"/>
    </xf>
    <xf numFmtId="0" fontId="41" fillId="3" borderId="6" xfId="2" applyFont="1" applyFill="1" applyBorder="1" applyAlignment="1" applyProtection="1">
      <alignment horizontal="center" vertical="center"/>
    </xf>
    <xf numFmtId="0" fontId="41" fillId="3" borderId="7" xfId="2" applyFont="1" applyFill="1" applyBorder="1" applyAlignment="1" applyProtection="1">
      <alignment horizontal="center" vertical="center"/>
    </xf>
    <xf numFmtId="0" fontId="41" fillId="0" borderId="3" xfId="2" applyFont="1" applyBorder="1" applyAlignment="1" applyProtection="1">
      <alignment horizontal="center"/>
    </xf>
    <xf numFmtId="0" fontId="41" fillId="0" borderId="0" xfId="2" applyFont="1" applyAlignment="1" applyProtection="1">
      <alignment horizontal="center"/>
    </xf>
    <xf numFmtId="0" fontId="41" fillId="0" borderId="17" xfId="2" applyFont="1" applyBorder="1" applyAlignment="1" applyProtection="1">
      <alignment horizontal="center"/>
    </xf>
    <xf numFmtId="0" fontId="41" fillId="6" borderId="11" xfId="2" applyFont="1" applyFill="1" applyBorder="1" applyAlignment="1" applyProtection="1">
      <alignment horizontal="center" vertical="center" shrinkToFit="1"/>
    </xf>
    <xf numFmtId="0" fontId="41" fillId="6" borderId="12" xfId="2" applyFont="1" applyFill="1" applyBorder="1" applyAlignment="1" applyProtection="1">
      <alignment horizontal="center" vertical="center" shrinkToFit="1"/>
    </xf>
    <xf numFmtId="0" fontId="41" fillId="6" borderId="13" xfId="2" applyFont="1" applyFill="1" applyBorder="1" applyAlignment="1" applyProtection="1">
      <alignment horizontal="center" vertical="center" shrinkToFit="1"/>
    </xf>
    <xf numFmtId="2" fontId="84" fillId="0" borderId="2" xfId="1" applyNumberFormat="1" applyFont="1" applyBorder="1" applyAlignment="1" applyProtection="1">
      <alignment horizontal="right" vertical="center" shrinkToFit="1"/>
    </xf>
    <xf numFmtId="2" fontId="84" fillId="0" borderId="3" xfId="1" applyNumberFormat="1" applyFont="1" applyBorder="1" applyAlignment="1" applyProtection="1">
      <alignment horizontal="right" vertical="center" shrinkToFit="1"/>
    </xf>
    <xf numFmtId="0" fontId="145" fillId="2" borderId="0" xfId="2" applyFont="1" applyFill="1" applyAlignment="1" applyProtection="1">
      <alignment vertical="top" wrapText="1"/>
    </xf>
    <xf numFmtId="0" fontId="63" fillId="2" borderId="17" xfId="2" applyFont="1" applyFill="1" applyBorder="1" applyAlignment="1" applyProtection="1">
      <alignment horizontal="left" vertical="center"/>
    </xf>
    <xf numFmtId="0" fontId="63" fillId="2" borderId="0" xfId="2" applyFont="1" applyFill="1" applyAlignment="1" applyProtection="1">
      <alignment horizontal="left" vertical="center"/>
    </xf>
    <xf numFmtId="0" fontId="65" fillId="0" borderId="11" xfId="2" applyFont="1" applyBorder="1" applyAlignment="1" applyProtection="1">
      <alignment horizontal="left" vertical="center" wrapText="1" indent="1"/>
    </xf>
    <xf numFmtId="0" fontId="65" fillId="0" borderId="12" xfId="2" applyFont="1" applyBorder="1" applyAlignment="1" applyProtection="1">
      <alignment horizontal="left" vertical="center" wrapText="1" indent="1"/>
    </xf>
    <xf numFmtId="0" fontId="65" fillId="0" borderId="13" xfId="2" applyFont="1" applyBorder="1" applyAlignment="1" applyProtection="1">
      <alignment horizontal="left" vertical="center" wrapText="1" indent="1"/>
    </xf>
    <xf numFmtId="0" fontId="41" fillId="3" borderId="11" xfId="2" applyFont="1" applyFill="1" applyBorder="1" applyAlignment="1" applyProtection="1">
      <alignment horizontal="center" vertical="center" shrinkToFit="1"/>
    </xf>
    <xf numFmtId="0" fontId="41" fillId="3" borderId="12" xfId="2" applyFont="1" applyFill="1" applyBorder="1" applyAlignment="1" applyProtection="1">
      <alignment horizontal="center" vertical="center" shrinkToFit="1"/>
    </xf>
    <xf numFmtId="0" fontId="41" fillId="3" borderId="13" xfId="2" applyFont="1" applyFill="1" applyBorder="1" applyAlignment="1" applyProtection="1">
      <alignment horizontal="center" vertical="center" shrinkToFit="1"/>
    </xf>
    <xf numFmtId="0" fontId="65" fillId="0" borderId="11" xfId="2" applyFont="1" applyBorder="1" applyAlignment="1" applyProtection="1">
      <alignment horizontal="center" vertical="center" shrinkToFit="1"/>
    </xf>
    <xf numFmtId="0" fontId="65" fillId="0" borderId="12" xfId="2" applyFont="1" applyBorder="1" applyAlignment="1" applyProtection="1">
      <alignment horizontal="center" vertical="center" shrinkToFit="1"/>
    </xf>
    <xf numFmtId="0" fontId="17" fillId="3" borderId="16" xfId="2" applyFont="1" applyFill="1" applyBorder="1" applyAlignment="1" applyProtection="1">
      <alignment horizontal="center" vertical="center"/>
    </xf>
    <xf numFmtId="0" fontId="17" fillId="3" borderId="17" xfId="2" applyFont="1" applyFill="1" applyBorder="1" applyAlignment="1" applyProtection="1">
      <alignment horizontal="center" vertical="center"/>
    </xf>
    <xf numFmtId="0" fontId="17" fillId="3" borderId="18" xfId="2" applyFont="1" applyFill="1" applyBorder="1" applyAlignment="1" applyProtection="1">
      <alignment horizontal="center" vertical="center"/>
    </xf>
    <xf numFmtId="0" fontId="65" fillId="0" borderId="2" xfId="2" applyFont="1" applyBorder="1" applyAlignment="1" applyProtection="1">
      <alignment horizontal="left" vertical="center" shrinkToFit="1"/>
    </xf>
    <xf numFmtId="0" fontId="65" fillId="0" borderId="3" xfId="2" applyFont="1" applyBorder="1" applyAlignment="1" applyProtection="1">
      <alignment horizontal="left" vertical="center" shrinkToFit="1"/>
    </xf>
    <xf numFmtId="0" fontId="65" fillId="0" borderId="4" xfId="2" applyFont="1" applyBorder="1" applyAlignment="1" applyProtection="1">
      <alignment horizontal="left" vertical="center" shrinkToFit="1"/>
    </xf>
    <xf numFmtId="0" fontId="65" fillId="0" borderId="16" xfId="2" applyFont="1" applyBorder="1" applyAlignment="1" applyProtection="1">
      <alignment horizontal="left" vertical="center" shrinkToFit="1"/>
    </xf>
    <xf numFmtId="0" fontId="65" fillId="0" borderId="17" xfId="2" applyFont="1" applyBorder="1" applyAlignment="1" applyProtection="1">
      <alignment horizontal="left" vertical="center" shrinkToFit="1"/>
    </xf>
    <xf numFmtId="0" fontId="65" fillId="0" borderId="18" xfId="2" applyFont="1" applyBorder="1" applyAlignment="1" applyProtection="1">
      <alignment horizontal="left" vertical="center" shrinkToFit="1"/>
    </xf>
    <xf numFmtId="0" fontId="41" fillId="3" borderId="14" xfId="2" applyFont="1" applyFill="1" applyBorder="1" applyAlignment="1" applyProtection="1">
      <alignment horizontal="center" vertical="center" shrinkToFit="1"/>
    </xf>
    <xf numFmtId="0" fontId="41" fillId="0" borderId="11" xfId="2" applyFont="1" applyBorder="1" applyAlignment="1" applyProtection="1">
      <alignment horizontal="center" vertical="center" shrinkToFit="1"/>
    </xf>
    <xf numFmtId="0" fontId="41" fillId="0" borderId="12" xfId="2" applyFont="1" applyBorder="1" applyAlignment="1" applyProtection="1">
      <alignment horizontal="center" vertical="center" shrinkToFit="1"/>
    </xf>
    <xf numFmtId="0" fontId="41" fillId="0" borderId="13" xfId="2" applyFont="1" applyBorder="1" applyAlignment="1" applyProtection="1">
      <alignment horizontal="center" vertical="center" shrinkToFit="1"/>
    </xf>
    <xf numFmtId="0" fontId="41" fillId="0" borderId="11" xfId="2" applyFont="1" applyBorder="1" applyAlignment="1" applyProtection="1">
      <alignment vertical="center" shrinkToFit="1"/>
    </xf>
    <xf numFmtId="0" fontId="41" fillId="0" borderId="12" xfId="2" applyFont="1" applyBorder="1" applyAlignment="1" applyProtection="1">
      <alignment vertical="center" shrinkToFit="1"/>
    </xf>
    <xf numFmtId="0" fontId="41" fillId="3" borderId="2" xfId="0" applyFont="1" applyFill="1" applyBorder="1" applyAlignment="1" applyProtection="1">
      <alignment horizontal="center" vertical="center"/>
    </xf>
    <xf numFmtId="0" fontId="41" fillId="3" borderId="3" xfId="0" applyFont="1" applyFill="1" applyBorder="1" applyAlignment="1" applyProtection="1">
      <alignment horizontal="center" vertical="center"/>
    </xf>
    <xf numFmtId="0" fontId="41" fillId="3" borderId="4" xfId="0" applyFont="1" applyFill="1" applyBorder="1" applyAlignment="1" applyProtection="1">
      <alignment horizontal="center" vertical="center"/>
    </xf>
    <xf numFmtId="0" fontId="41" fillId="3" borderId="19" xfId="0" applyFont="1" applyFill="1" applyBorder="1" applyAlignment="1" applyProtection="1">
      <alignment horizontal="center" vertical="center"/>
    </xf>
    <xf numFmtId="0" fontId="41" fillId="3" borderId="0" xfId="0" applyFont="1" applyFill="1" applyAlignment="1" applyProtection="1">
      <alignment horizontal="center" vertical="center"/>
    </xf>
    <xf numFmtId="0" fontId="41" fillId="3" borderId="1" xfId="0" applyFont="1" applyFill="1" applyBorder="1" applyAlignment="1" applyProtection="1">
      <alignment horizontal="center" vertical="center"/>
    </xf>
    <xf numFmtId="0" fontId="41" fillId="3" borderId="16" xfId="0" applyFont="1" applyFill="1" applyBorder="1" applyAlignment="1" applyProtection="1">
      <alignment horizontal="center" vertical="center"/>
    </xf>
    <xf numFmtId="0" fontId="41" fillId="3" borderId="17" xfId="0" applyFont="1" applyFill="1" applyBorder="1" applyAlignment="1" applyProtection="1">
      <alignment horizontal="center" vertical="center"/>
    </xf>
    <xf numFmtId="0" fontId="41" fillId="3" borderId="18" xfId="0" applyFont="1" applyFill="1" applyBorder="1" applyAlignment="1" applyProtection="1">
      <alignment horizontal="center" vertical="center"/>
    </xf>
    <xf numFmtId="49" fontId="41" fillId="0" borderId="11" xfId="2" applyNumberFormat="1" applyFont="1" applyBorder="1" applyAlignment="1" applyProtection="1">
      <alignment horizontal="left" vertical="center" shrinkToFit="1"/>
      <protection locked="0"/>
    </xf>
    <xf numFmtId="49" fontId="41" fillId="0" borderId="12" xfId="2" applyNumberFormat="1" applyFont="1" applyBorder="1" applyAlignment="1" applyProtection="1">
      <alignment horizontal="left" vertical="center" shrinkToFit="1"/>
      <protection locked="0"/>
    </xf>
    <xf numFmtId="49" fontId="41" fillId="0" borderId="13" xfId="2" applyNumberFormat="1" applyFont="1" applyBorder="1" applyAlignment="1" applyProtection="1">
      <alignment horizontal="left" vertical="center" shrinkToFit="1"/>
      <protection locked="0"/>
    </xf>
    <xf numFmtId="176" fontId="65" fillId="0" borderId="11" xfId="0" applyNumberFormat="1" applyFont="1" applyBorder="1" applyAlignment="1" applyProtection="1">
      <alignment vertical="center" shrinkToFit="1"/>
      <protection hidden="1"/>
    </xf>
    <xf numFmtId="176" fontId="65" fillId="0" borderId="12" xfId="0" applyNumberFormat="1" applyFont="1" applyBorder="1" applyAlignment="1" applyProtection="1">
      <alignment vertical="center" shrinkToFit="1"/>
      <protection hidden="1"/>
    </xf>
    <xf numFmtId="0" fontId="41" fillId="3" borderId="2" xfId="2" applyFont="1" applyFill="1" applyBorder="1" applyAlignment="1" applyProtection="1">
      <alignment horizontal="center" vertical="center" wrapText="1"/>
    </xf>
    <xf numFmtId="0" fontId="41" fillId="3" borderId="19" xfId="2" applyFont="1" applyFill="1" applyBorder="1" applyAlignment="1" applyProtection="1">
      <alignment horizontal="center" vertical="center" wrapText="1"/>
    </xf>
    <xf numFmtId="0" fontId="41" fillId="3" borderId="0" xfId="2" applyFont="1" applyFill="1" applyAlignment="1" applyProtection="1">
      <alignment horizontal="center" vertical="center"/>
    </xf>
    <xf numFmtId="0" fontId="41" fillId="3" borderId="1" xfId="2" applyFont="1" applyFill="1" applyBorder="1" applyAlignment="1" applyProtection="1">
      <alignment horizontal="center" vertical="center"/>
    </xf>
    <xf numFmtId="0" fontId="41" fillId="4" borderId="2" xfId="6" applyFont="1" applyFill="1" applyBorder="1" applyAlignment="1" applyProtection="1">
      <alignment horizontal="center" vertical="center" shrinkToFit="1"/>
    </xf>
    <xf numFmtId="0" fontId="41" fillId="4" borderId="3" xfId="6" applyFont="1" applyFill="1" applyBorder="1" applyAlignment="1" applyProtection="1">
      <alignment horizontal="center" vertical="center" shrinkToFit="1"/>
    </xf>
    <xf numFmtId="0" fontId="41" fillId="4" borderId="4" xfId="6" applyFont="1" applyFill="1" applyBorder="1" applyAlignment="1" applyProtection="1">
      <alignment horizontal="center" vertical="center" shrinkToFit="1"/>
    </xf>
    <xf numFmtId="0" fontId="41" fillId="4" borderId="19" xfId="6" applyFont="1" applyFill="1" applyBorder="1" applyAlignment="1" applyProtection="1">
      <alignment horizontal="center" vertical="center" shrinkToFit="1"/>
    </xf>
    <xf numFmtId="0" fontId="41" fillId="4" borderId="0" xfId="6" applyFont="1" applyFill="1" applyAlignment="1" applyProtection="1">
      <alignment horizontal="center" vertical="center" shrinkToFit="1"/>
    </xf>
    <xf numFmtId="0" fontId="41" fillId="4" borderId="1" xfId="6" applyFont="1" applyFill="1" applyBorder="1" applyAlignment="1" applyProtection="1">
      <alignment horizontal="center" vertical="center" shrinkToFit="1"/>
    </xf>
    <xf numFmtId="0" fontId="41" fillId="4" borderId="16" xfId="6" applyFont="1" applyFill="1" applyBorder="1" applyAlignment="1" applyProtection="1">
      <alignment horizontal="center" vertical="center" shrinkToFit="1"/>
    </xf>
    <xf numFmtId="0" fontId="41" fillId="4" borderId="17" xfId="6" applyFont="1" applyFill="1" applyBorder="1" applyAlignment="1" applyProtection="1">
      <alignment horizontal="center" vertical="center" shrinkToFit="1"/>
    </xf>
    <xf numFmtId="0" fontId="41" fillId="4" borderId="18" xfId="6" applyFont="1" applyFill="1" applyBorder="1" applyAlignment="1" applyProtection="1">
      <alignment horizontal="center" vertical="center" shrinkToFit="1"/>
    </xf>
    <xf numFmtId="0" fontId="16" fillId="3" borderId="14" xfId="2" applyFont="1" applyFill="1" applyBorder="1" applyAlignment="1" applyProtection="1">
      <alignment horizontal="center" vertical="center" wrapText="1"/>
    </xf>
    <xf numFmtId="0" fontId="65" fillId="0" borderId="2" xfId="2" applyFont="1" applyBorder="1" applyAlignment="1" applyProtection="1">
      <alignment horizontal="left" vertical="center" indent="1" shrinkToFit="1"/>
    </xf>
    <xf numFmtId="0" fontId="65" fillId="0" borderId="3" xfId="2" applyFont="1" applyBorder="1" applyAlignment="1" applyProtection="1">
      <alignment horizontal="left" vertical="center" indent="1" shrinkToFit="1"/>
    </xf>
    <xf numFmtId="0" fontId="65" fillId="0" borderId="4" xfId="2" applyFont="1" applyBorder="1" applyAlignment="1" applyProtection="1">
      <alignment horizontal="left" vertical="center" indent="1" shrinkToFit="1"/>
    </xf>
    <xf numFmtId="0" fontId="65" fillId="0" borderId="16" xfId="2" applyFont="1" applyBorder="1" applyAlignment="1" applyProtection="1">
      <alignment horizontal="left" vertical="center" indent="1" shrinkToFit="1"/>
    </xf>
    <xf numFmtId="0" fontId="65" fillId="0" borderId="17" xfId="2" applyFont="1" applyBorder="1" applyAlignment="1" applyProtection="1">
      <alignment horizontal="left" vertical="center" indent="1" shrinkToFit="1"/>
    </xf>
    <xf numFmtId="0" fontId="65" fillId="0" borderId="18" xfId="2" applyFont="1" applyBorder="1" applyAlignment="1" applyProtection="1">
      <alignment horizontal="left" vertical="center" indent="1" shrinkToFit="1"/>
    </xf>
    <xf numFmtId="0" fontId="41" fillId="3" borderId="19" xfId="2" applyFont="1" applyFill="1" applyBorder="1" applyAlignment="1" applyProtection="1">
      <alignment horizontal="center" vertical="center"/>
    </xf>
    <xf numFmtId="2" fontId="65" fillId="0" borderId="11" xfId="2" applyNumberFormat="1" applyFont="1" applyBorder="1" applyAlignment="1" applyProtection="1">
      <alignment vertical="center" shrinkToFit="1"/>
      <protection hidden="1"/>
    </xf>
    <xf numFmtId="2" fontId="65" fillId="0" borderId="12" xfId="2" applyNumberFormat="1" applyFont="1" applyBorder="1" applyAlignment="1" applyProtection="1">
      <alignment vertical="center" shrinkToFit="1"/>
      <protection hidden="1"/>
    </xf>
    <xf numFmtId="2" fontId="65" fillId="0" borderId="13" xfId="2" applyNumberFormat="1" applyFont="1" applyBorder="1" applyAlignment="1" applyProtection="1">
      <alignment vertical="center" shrinkToFit="1"/>
      <protection hidden="1"/>
    </xf>
    <xf numFmtId="0" fontId="41" fillId="0" borderId="6" xfId="2" applyFont="1" applyBorder="1" applyAlignment="1" applyProtection="1">
      <alignment vertical="center" shrinkToFit="1"/>
      <protection locked="0"/>
    </xf>
    <xf numFmtId="0" fontId="41" fillId="0" borderId="3" xfId="2" applyFont="1" applyBorder="1" applyAlignment="1" applyProtection="1">
      <alignment vertical="center" shrinkToFit="1"/>
      <protection locked="0"/>
    </xf>
    <xf numFmtId="40" fontId="84" fillId="0" borderId="2" xfId="1" applyNumberFormat="1" applyFont="1" applyBorder="1" applyAlignment="1" applyProtection="1">
      <alignment horizontal="right" vertical="center" shrinkToFit="1"/>
    </xf>
    <xf numFmtId="40" fontId="84" fillId="0" borderId="3" xfId="1" applyNumberFormat="1" applyFont="1" applyBorder="1" applyAlignment="1" applyProtection="1">
      <alignment horizontal="right" vertical="center" shrinkToFit="1"/>
    </xf>
    <xf numFmtId="38" fontId="41" fillId="9" borderId="11" xfId="1" applyFont="1" applyFill="1" applyBorder="1" applyAlignment="1" applyProtection="1">
      <alignment horizontal="right" vertical="center" shrinkToFit="1"/>
    </xf>
    <xf numFmtId="38" fontId="41" fillId="9" borderId="12" xfId="1" applyFont="1" applyFill="1" applyBorder="1" applyAlignment="1" applyProtection="1">
      <alignment horizontal="right" vertical="center" shrinkToFit="1"/>
    </xf>
    <xf numFmtId="38" fontId="41" fillId="9" borderId="13" xfId="1" applyFont="1" applyFill="1" applyBorder="1" applyAlignment="1" applyProtection="1">
      <alignment horizontal="right" vertical="center" shrinkToFit="1"/>
    </xf>
    <xf numFmtId="38" fontId="65" fillId="9" borderId="11" xfId="1" applyFont="1" applyFill="1" applyBorder="1" applyAlignment="1" applyProtection="1">
      <alignment horizontal="right" vertical="center" shrinkToFit="1"/>
      <protection hidden="1"/>
    </xf>
    <xf numFmtId="38" fontId="65" fillId="9" borderId="12" xfId="1" applyFont="1" applyFill="1" applyBorder="1" applyAlignment="1" applyProtection="1">
      <alignment horizontal="right" vertical="center" shrinkToFit="1"/>
      <protection hidden="1"/>
    </xf>
    <xf numFmtId="38" fontId="65" fillId="9" borderId="33" xfId="1" applyFont="1" applyFill="1" applyBorder="1" applyAlignment="1" applyProtection="1">
      <alignment horizontal="right" vertical="center" shrinkToFit="1"/>
      <protection hidden="1"/>
    </xf>
    <xf numFmtId="0" fontId="41" fillId="3" borderId="2" xfId="0" applyFont="1" applyFill="1" applyBorder="1" applyAlignment="1" applyProtection="1">
      <alignment horizontal="center" vertical="center" wrapText="1"/>
    </xf>
    <xf numFmtId="0" fontId="41" fillId="3" borderId="3" xfId="0" applyFont="1" applyFill="1" applyBorder="1" applyAlignment="1" applyProtection="1">
      <alignment horizontal="center" vertical="center" wrapText="1"/>
    </xf>
    <xf numFmtId="0" fontId="41" fillId="3" borderId="4" xfId="0" applyFont="1" applyFill="1" applyBorder="1" applyAlignment="1" applyProtection="1">
      <alignment horizontal="center" vertical="center" wrapText="1"/>
    </xf>
    <xf numFmtId="0" fontId="41" fillId="3" borderId="19" xfId="0" applyFont="1" applyFill="1" applyBorder="1" applyAlignment="1" applyProtection="1">
      <alignment horizontal="center" vertical="center" wrapText="1"/>
    </xf>
    <xf numFmtId="0" fontId="41" fillId="3" borderId="0" xfId="0" applyFont="1" applyFill="1" applyAlignment="1" applyProtection="1">
      <alignment horizontal="center" vertical="center" wrapText="1"/>
    </xf>
    <xf numFmtId="0" fontId="41" fillId="3" borderId="1" xfId="0" applyFont="1" applyFill="1" applyBorder="1" applyAlignment="1" applyProtection="1">
      <alignment horizontal="center" vertical="center" wrapText="1"/>
    </xf>
    <xf numFmtId="0" fontId="41" fillId="3" borderId="16" xfId="0" applyFont="1" applyFill="1" applyBorder="1" applyAlignment="1" applyProtection="1">
      <alignment horizontal="center" vertical="center" wrapText="1"/>
    </xf>
    <xf numFmtId="0" fontId="41" fillId="3" borderId="17" xfId="0" applyFont="1" applyFill="1" applyBorder="1" applyAlignment="1" applyProtection="1">
      <alignment horizontal="center" vertical="center" wrapText="1"/>
    </xf>
    <xf numFmtId="0" fontId="41" fillId="3" borderId="18" xfId="0" applyFont="1" applyFill="1" applyBorder="1" applyAlignment="1" applyProtection="1">
      <alignment horizontal="center" vertical="center" wrapText="1"/>
    </xf>
    <xf numFmtId="2" fontId="65" fillId="0" borderId="2" xfId="0" applyNumberFormat="1" applyFont="1" applyBorder="1" applyAlignment="1" applyProtection="1">
      <alignment vertical="center" shrinkToFit="1"/>
    </xf>
    <xf numFmtId="2" fontId="65" fillId="0" borderId="3" xfId="0" applyNumberFormat="1" applyFont="1" applyBorder="1" applyAlignment="1" applyProtection="1">
      <alignment vertical="center" shrinkToFit="1"/>
    </xf>
    <xf numFmtId="2" fontId="65" fillId="0" borderId="19" xfId="0" applyNumberFormat="1" applyFont="1" applyBorder="1" applyAlignment="1" applyProtection="1">
      <alignment vertical="center" shrinkToFit="1"/>
    </xf>
    <xf numFmtId="2" fontId="65" fillId="0" borderId="0" xfId="0" applyNumberFormat="1" applyFont="1" applyAlignment="1" applyProtection="1">
      <alignment vertical="center" shrinkToFit="1"/>
    </xf>
    <xf numFmtId="2" fontId="65" fillId="0" borderId="16" xfId="0" applyNumberFormat="1" applyFont="1" applyBorder="1" applyAlignment="1" applyProtection="1">
      <alignment vertical="center" shrinkToFit="1"/>
    </xf>
    <xf numFmtId="2" fontId="65" fillId="0" borderId="17" xfId="0" applyNumberFormat="1" applyFont="1" applyBorder="1" applyAlignment="1" applyProtection="1">
      <alignment vertical="center" shrinkToFit="1"/>
    </xf>
    <xf numFmtId="0" fontId="41" fillId="0" borderId="3" xfId="0" applyFont="1" applyBorder="1" applyAlignment="1" applyProtection="1">
      <alignment horizontal="center"/>
    </xf>
    <xf numFmtId="0" fontId="41" fillId="0" borderId="4" xfId="0" applyFont="1" applyBorder="1" applyAlignment="1" applyProtection="1">
      <alignment horizontal="center"/>
    </xf>
    <xf numFmtId="0" fontId="41" fillId="0" borderId="0" xfId="0" applyFont="1" applyAlignment="1" applyProtection="1">
      <alignment horizontal="center"/>
    </xf>
    <xf numFmtId="0" fontId="41" fillId="0" borderId="1" xfId="0" applyFont="1" applyBorder="1" applyAlignment="1" applyProtection="1">
      <alignment horizontal="center"/>
    </xf>
    <xf numFmtId="0" fontId="41" fillId="0" borderId="17" xfId="0" applyFont="1" applyBorder="1" applyAlignment="1" applyProtection="1">
      <alignment horizontal="center"/>
    </xf>
    <xf numFmtId="0" fontId="41" fillId="0" borderId="18" xfId="0" applyFont="1" applyBorder="1" applyAlignment="1" applyProtection="1">
      <alignment horizontal="center"/>
    </xf>
    <xf numFmtId="0" fontId="64" fillId="6" borderId="11" xfId="0" applyFont="1" applyFill="1" applyBorder="1" applyAlignment="1" applyProtection="1">
      <alignment horizontal="center" vertical="center"/>
    </xf>
    <xf numFmtId="0" fontId="64" fillId="6" borderId="12" xfId="0" applyFont="1" applyFill="1" applyBorder="1" applyAlignment="1" applyProtection="1">
      <alignment horizontal="center" vertical="center"/>
    </xf>
    <xf numFmtId="0" fontId="64" fillId="6" borderId="13" xfId="0" applyFont="1" applyFill="1" applyBorder="1" applyAlignment="1" applyProtection="1">
      <alignment horizontal="center" vertical="center"/>
    </xf>
    <xf numFmtId="2" fontId="41" fillId="0" borderId="16" xfId="0" applyNumberFormat="1" applyFont="1" applyBorder="1" applyAlignment="1" applyProtection="1">
      <alignment vertical="center" shrinkToFit="1"/>
      <protection locked="0"/>
    </xf>
    <xf numFmtId="2" fontId="41" fillId="0" borderId="17" xfId="0" applyNumberFormat="1" applyFont="1" applyBorder="1" applyAlignment="1" applyProtection="1">
      <alignment vertical="center" shrinkToFit="1"/>
      <protection locked="0"/>
    </xf>
    <xf numFmtId="0" fontId="64" fillId="0" borderId="17" xfId="0" applyFont="1" applyBorder="1" applyAlignment="1" applyProtection="1">
      <alignment horizontal="center" vertical="center"/>
    </xf>
    <xf numFmtId="0" fontId="64" fillId="0" borderId="18" xfId="0" applyFont="1" applyBorder="1" applyAlignment="1" applyProtection="1">
      <alignment horizontal="center" vertical="center"/>
    </xf>
    <xf numFmtId="0" fontId="41" fillId="3" borderId="103" xfId="2" applyFont="1" applyFill="1" applyBorder="1" applyAlignment="1" applyProtection="1">
      <alignment horizontal="center" vertical="center"/>
    </xf>
    <xf numFmtId="0" fontId="41" fillId="3" borderId="20" xfId="2" applyFont="1" applyFill="1" applyBorder="1" applyAlignment="1" applyProtection="1">
      <alignment horizontal="center" vertical="center"/>
    </xf>
    <xf numFmtId="0" fontId="41" fillId="3" borderId="104" xfId="2" applyFont="1" applyFill="1" applyBorder="1" applyAlignment="1" applyProtection="1">
      <alignment horizontal="center" vertical="center"/>
    </xf>
    <xf numFmtId="0" fontId="41" fillId="3" borderId="21" xfId="2" applyFont="1" applyFill="1" applyBorder="1" applyAlignment="1" applyProtection="1">
      <alignment horizontal="center" vertical="center"/>
    </xf>
    <xf numFmtId="0" fontId="41" fillId="3" borderId="22" xfId="2" applyFont="1" applyFill="1" applyBorder="1" applyAlignment="1" applyProtection="1">
      <alignment horizontal="center" vertical="center"/>
    </xf>
    <xf numFmtId="0" fontId="41" fillId="3" borderId="15" xfId="2" applyFont="1" applyFill="1" applyBorder="1" applyAlignment="1" applyProtection="1">
      <alignment horizontal="center" vertical="center"/>
    </xf>
    <xf numFmtId="0" fontId="41" fillId="3" borderId="23" xfId="2" applyFont="1" applyFill="1" applyBorder="1" applyAlignment="1" applyProtection="1">
      <alignment horizontal="center" vertical="center"/>
    </xf>
    <xf numFmtId="0" fontId="39" fillId="5" borderId="11" xfId="0" applyFont="1" applyFill="1" applyBorder="1" applyAlignment="1" applyProtection="1">
      <alignment horizontal="center" vertical="center"/>
    </xf>
    <xf numFmtId="0" fontId="39" fillId="5" borderId="12" xfId="0" applyFont="1" applyFill="1" applyBorder="1" applyAlignment="1" applyProtection="1">
      <alignment horizontal="center" vertical="center"/>
    </xf>
    <xf numFmtId="0" fontId="39" fillId="5" borderId="13" xfId="0" applyFont="1" applyFill="1" applyBorder="1" applyAlignment="1" applyProtection="1">
      <alignment horizontal="center" vertical="center"/>
    </xf>
    <xf numFmtId="0" fontId="41" fillId="0" borderId="12" xfId="0" applyFont="1" applyBorder="1" applyAlignment="1" applyProtection="1">
      <alignment vertical="center" shrinkToFit="1"/>
    </xf>
    <xf numFmtId="0" fontId="64" fillId="5" borderId="2" xfId="0" applyFont="1" applyFill="1" applyBorder="1" applyAlignment="1" applyProtection="1">
      <alignment horizontal="center" vertical="center"/>
    </xf>
    <xf numFmtId="0" fontId="64" fillId="5" borderId="3" xfId="0" applyFont="1" applyFill="1" applyBorder="1" applyAlignment="1" applyProtection="1">
      <alignment horizontal="center" vertical="center"/>
    </xf>
    <xf numFmtId="0" fontId="64" fillId="5" borderId="4" xfId="0" applyFont="1" applyFill="1" applyBorder="1" applyAlignment="1" applyProtection="1">
      <alignment horizontal="center" vertical="center"/>
    </xf>
    <xf numFmtId="0" fontId="64" fillId="5" borderId="16" xfId="0" applyFont="1" applyFill="1" applyBorder="1" applyAlignment="1" applyProtection="1">
      <alignment horizontal="center" vertical="center"/>
    </xf>
    <xf numFmtId="0" fontId="64" fillId="5" borderId="17" xfId="0" applyFont="1" applyFill="1" applyBorder="1" applyAlignment="1" applyProtection="1">
      <alignment horizontal="center" vertical="center"/>
    </xf>
    <xf numFmtId="0" fontId="64" fillId="5" borderId="18" xfId="0" applyFont="1" applyFill="1" applyBorder="1" applyAlignment="1" applyProtection="1">
      <alignment horizontal="center" vertical="center"/>
    </xf>
    <xf numFmtId="2" fontId="41" fillId="0" borderId="2" xfId="0" applyNumberFormat="1" applyFont="1" applyBorder="1" applyAlignment="1" applyProtection="1">
      <alignment vertical="center" shrinkToFit="1"/>
    </xf>
    <xf numFmtId="2" fontId="41" fillId="0" borderId="3" xfId="0" applyNumberFormat="1" applyFont="1" applyBorder="1" applyAlignment="1" applyProtection="1">
      <alignment vertical="center" shrinkToFit="1"/>
    </xf>
    <xf numFmtId="2" fontId="41" fillId="0" borderId="16" xfId="0" applyNumberFormat="1" applyFont="1" applyBorder="1" applyAlignment="1" applyProtection="1">
      <alignment vertical="center" shrinkToFit="1"/>
    </xf>
    <xf numFmtId="2" fontId="41" fillId="0" borderId="17" xfId="0" applyNumberFormat="1" applyFont="1" applyBorder="1" applyAlignment="1" applyProtection="1">
      <alignment vertical="center" shrinkToFit="1"/>
    </xf>
    <xf numFmtId="0" fontId="64" fillId="0" borderId="3" xfId="0" applyFont="1" applyBorder="1" applyAlignment="1" applyProtection="1">
      <alignment horizontal="center" vertical="center"/>
    </xf>
    <xf numFmtId="0" fontId="64" fillId="0" borderId="4" xfId="0" applyFont="1" applyBorder="1" applyAlignment="1" applyProtection="1">
      <alignment horizontal="center" vertical="center"/>
    </xf>
    <xf numFmtId="0" fontId="41" fillId="5" borderId="103" xfId="2" applyFont="1" applyFill="1" applyBorder="1" applyAlignment="1" applyProtection="1">
      <alignment horizontal="center" vertical="center" wrapText="1"/>
    </xf>
    <xf numFmtId="0" fontId="41" fillId="5" borderId="20" xfId="2" applyFont="1" applyFill="1" applyBorder="1" applyAlignment="1" applyProtection="1">
      <alignment horizontal="center" vertical="center" wrapText="1"/>
    </xf>
    <xf numFmtId="0" fontId="41" fillId="5" borderId="24" xfId="2" applyFont="1" applyFill="1" applyBorder="1" applyAlignment="1" applyProtection="1">
      <alignment horizontal="center" vertical="center" wrapText="1"/>
    </xf>
    <xf numFmtId="0" fontId="41" fillId="5" borderId="104" xfId="2" applyFont="1" applyFill="1" applyBorder="1" applyAlignment="1" applyProtection="1">
      <alignment horizontal="center" vertical="center" wrapText="1"/>
    </xf>
    <xf numFmtId="0" fontId="41" fillId="5" borderId="0" xfId="2" applyFont="1" applyFill="1" applyAlignment="1" applyProtection="1">
      <alignment horizontal="center" vertical="center" wrapText="1"/>
    </xf>
    <xf numFmtId="0" fontId="41" fillId="5" borderId="1" xfId="2" applyFont="1" applyFill="1" applyBorder="1" applyAlignment="1" applyProtection="1">
      <alignment horizontal="center" vertical="center" wrapText="1"/>
    </xf>
    <xf numFmtId="0" fontId="41" fillId="5" borderId="105" xfId="2" applyFont="1" applyFill="1" applyBorder="1" applyAlignment="1" applyProtection="1">
      <alignment horizontal="center" vertical="center" wrapText="1"/>
    </xf>
    <xf numFmtId="0" fontId="41" fillId="5" borderId="34" xfId="2" applyFont="1" applyFill="1" applyBorder="1" applyAlignment="1" applyProtection="1">
      <alignment horizontal="center" vertical="center" wrapText="1"/>
    </xf>
    <xf numFmtId="0" fontId="41" fillId="5" borderId="35" xfId="2" applyFont="1" applyFill="1" applyBorder="1" applyAlignment="1" applyProtection="1">
      <alignment horizontal="center" vertical="center" wrapText="1"/>
    </xf>
    <xf numFmtId="49" fontId="41" fillId="3" borderId="25" xfId="2" applyNumberFormat="1" applyFont="1" applyFill="1" applyBorder="1" applyAlignment="1" applyProtection="1">
      <alignment horizontal="center" vertical="center" shrinkToFit="1"/>
    </xf>
    <xf numFmtId="49" fontId="41" fillId="3" borderId="20" xfId="2" applyNumberFormat="1" applyFont="1" applyFill="1" applyBorder="1" applyAlignment="1" applyProtection="1">
      <alignment horizontal="center" vertical="center" shrinkToFit="1"/>
    </xf>
    <xf numFmtId="49" fontId="41" fillId="3" borderId="24" xfId="2" applyNumberFormat="1" applyFont="1" applyFill="1" applyBorder="1" applyAlignment="1" applyProtection="1">
      <alignment horizontal="center" vertical="center" shrinkToFit="1"/>
    </xf>
    <xf numFmtId="49" fontId="41" fillId="3" borderId="16" xfId="2" applyNumberFormat="1" applyFont="1" applyFill="1" applyBorder="1" applyAlignment="1" applyProtection="1">
      <alignment horizontal="center" vertical="center" shrinkToFit="1"/>
    </xf>
    <xf numFmtId="49" fontId="41" fillId="3" borderId="17" xfId="2" applyNumberFormat="1" applyFont="1" applyFill="1" applyBorder="1" applyAlignment="1" applyProtection="1">
      <alignment horizontal="center" vertical="center" shrinkToFit="1"/>
    </xf>
    <xf numFmtId="49" fontId="41" fillId="3" borderId="18" xfId="2" applyNumberFormat="1" applyFont="1" applyFill="1" applyBorder="1" applyAlignment="1" applyProtection="1">
      <alignment horizontal="center" vertical="center" shrinkToFit="1"/>
    </xf>
    <xf numFmtId="49" fontId="41" fillId="3" borderId="26" xfId="2" applyNumberFormat="1" applyFont="1" applyFill="1" applyBorder="1" applyAlignment="1" applyProtection="1">
      <alignment horizontal="center" vertical="center" shrinkToFit="1"/>
    </xf>
    <xf numFmtId="49" fontId="41" fillId="3" borderId="27" xfId="2" applyNumberFormat="1" applyFont="1" applyFill="1" applyBorder="1" applyAlignment="1" applyProtection="1">
      <alignment horizontal="center" vertical="center" shrinkToFit="1"/>
    </xf>
    <xf numFmtId="49" fontId="41" fillId="3" borderId="28" xfId="2" applyNumberFormat="1" applyFont="1" applyFill="1" applyBorder="1" applyAlignment="1" applyProtection="1">
      <alignment horizontal="center" vertical="center" shrinkToFit="1"/>
    </xf>
    <xf numFmtId="38" fontId="41" fillId="9" borderId="29" xfId="1" applyFont="1" applyFill="1" applyBorder="1" applyAlignment="1" applyProtection="1">
      <alignment horizontal="right" vertical="center" shrinkToFit="1"/>
    </xf>
    <xf numFmtId="38" fontId="41" fillId="9" borderId="21" xfId="1" applyFont="1" applyFill="1" applyBorder="1" applyAlignment="1" applyProtection="1">
      <alignment horizontal="right" vertical="center" shrinkToFit="1"/>
    </xf>
    <xf numFmtId="38" fontId="41" fillId="9" borderId="30" xfId="1" applyFont="1" applyFill="1" applyBorder="1" applyAlignment="1" applyProtection="1">
      <alignment horizontal="right" vertical="center" shrinkToFit="1"/>
    </xf>
    <xf numFmtId="38" fontId="41" fillId="9" borderId="31" xfId="1" applyFont="1" applyFill="1" applyBorder="1" applyAlignment="1" applyProtection="1">
      <alignment horizontal="right" vertical="center" shrinkToFit="1"/>
    </xf>
    <xf numFmtId="38" fontId="65" fillId="9" borderId="31" xfId="1" applyFont="1" applyFill="1" applyBorder="1" applyAlignment="1" applyProtection="1">
      <alignment horizontal="right" vertical="center" shrinkToFit="1"/>
      <protection hidden="1"/>
    </xf>
    <xf numFmtId="38" fontId="65" fillId="9" borderId="32" xfId="1" applyFont="1" applyFill="1" applyBorder="1" applyAlignment="1" applyProtection="1">
      <alignment horizontal="right" vertical="center" shrinkToFit="1"/>
      <protection hidden="1"/>
    </xf>
    <xf numFmtId="49" fontId="41" fillId="3" borderId="36" xfId="2" applyNumberFormat="1" applyFont="1" applyFill="1" applyBorder="1" applyAlignment="1" applyProtection="1">
      <alignment horizontal="center" vertical="center" shrinkToFit="1"/>
    </xf>
    <xf numFmtId="49" fontId="41" fillId="3" borderId="34" xfId="2" applyNumberFormat="1" applyFont="1" applyFill="1" applyBorder="1" applyAlignment="1" applyProtection="1">
      <alignment horizontal="center" vertical="center" shrinkToFit="1"/>
    </xf>
    <xf numFmtId="38" fontId="65" fillId="9" borderId="37" xfId="1" applyFont="1" applyFill="1" applyBorder="1" applyAlignment="1" applyProtection="1">
      <alignment horizontal="right" vertical="center" shrinkToFit="1"/>
      <protection hidden="1"/>
    </xf>
    <xf numFmtId="38" fontId="65" fillId="9" borderId="38" xfId="1" applyFont="1" applyFill="1" applyBorder="1" applyAlignment="1" applyProtection="1">
      <alignment horizontal="right" vertical="center" shrinkToFit="1"/>
      <protection hidden="1"/>
    </xf>
    <xf numFmtId="38" fontId="65" fillId="9" borderId="39" xfId="1" applyFont="1" applyFill="1" applyBorder="1" applyAlignment="1" applyProtection="1">
      <alignment horizontal="right" vertical="center" shrinkToFit="1"/>
      <protection hidden="1"/>
    </xf>
    <xf numFmtId="49" fontId="41" fillId="3" borderId="11" xfId="2" applyNumberFormat="1" applyFont="1" applyFill="1" applyBorder="1" applyAlignment="1" applyProtection="1">
      <alignment horizontal="center" vertical="center" shrinkToFit="1"/>
    </xf>
    <xf numFmtId="49" fontId="41" fillId="3" borderId="12" xfId="2" applyNumberFormat="1" applyFont="1" applyFill="1" applyBorder="1" applyAlignment="1" applyProtection="1">
      <alignment horizontal="center" vertical="center" shrinkToFit="1"/>
    </xf>
    <xf numFmtId="49" fontId="41" fillId="3" borderId="13" xfId="2" applyNumberFormat="1" applyFont="1" applyFill="1" applyBorder="1" applyAlignment="1" applyProtection="1">
      <alignment horizontal="center" vertical="center" shrinkToFit="1"/>
    </xf>
    <xf numFmtId="38" fontId="41" fillId="3" borderId="11" xfId="1" applyFont="1" applyFill="1" applyBorder="1" applyAlignment="1" applyProtection="1">
      <alignment horizontal="left" vertical="center"/>
    </xf>
    <xf numFmtId="38" fontId="41" fillId="3" borderId="12" xfId="1" applyFont="1" applyFill="1" applyBorder="1" applyAlignment="1" applyProtection="1">
      <alignment horizontal="left" vertical="center"/>
    </xf>
    <xf numFmtId="38" fontId="41" fillId="3" borderId="13" xfId="1" applyFont="1" applyFill="1" applyBorder="1" applyAlignment="1" applyProtection="1">
      <alignment horizontal="left" vertical="center"/>
    </xf>
    <xf numFmtId="0" fontId="41" fillId="0" borderId="13" xfId="2" applyFont="1" applyBorder="1" applyAlignment="1" applyProtection="1">
      <alignment horizontal="center" vertical="center"/>
      <protection locked="0"/>
    </xf>
    <xf numFmtId="38" fontId="41" fillId="9" borderId="14" xfId="1" applyFont="1" applyFill="1" applyBorder="1" applyAlignment="1" applyProtection="1">
      <alignment horizontal="right" vertical="center" shrinkToFit="1"/>
    </xf>
    <xf numFmtId="38" fontId="64" fillId="9" borderId="11" xfId="1" applyFont="1" applyFill="1" applyBorder="1" applyAlignment="1" applyProtection="1">
      <alignment horizontal="right" vertical="center" shrinkToFit="1"/>
    </xf>
    <xf numFmtId="38" fontId="64" fillId="9" borderId="12" xfId="1" applyFont="1" applyFill="1" applyBorder="1" applyAlignment="1" applyProtection="1">
      <alignment horizontal="right" vertical="center" shrinkToFit="1"/>
    </xf>
    <xf numFmtId="38" fontId="64" fillId="9" borderId="13" xfId="1" applyFont="1" applyFill="1" applyBorder="1" applyAlignment="1" applyProtection="1">
      <alignment horizontal="right" vertical="center" shrinkToFit="1"/>
    </xf>
    <xf numFmtId="0" fontId="68" fillId="3" borderId="108" xfId="2" applyFont="1" applyFill="1" applyBorder="1" applyAlignment="1" applyProtection="1">
      <alignment horizontal="center" vertical="center" wrapText="1"/>
    </xf>
    <xf numFmtId="0" fontId="68" fillId="3" borderId="14" xfId="2" applyFont="1" applyFill="1" applyBorder="1" applyAlignment="1" applyProtection="1">
      <alignment horizontal="center" vertical="center" wrapText="1"/>
    </xf>
    <xf numFmtId="1" fontId="41" fillId="9" borderId="11" xfId="2" applyNumberFormat="1" applyFont="1" applyFill="1" applyBorder="1" applyAlignment="1" applyProtection="1">
      <alignment horizontal="right" vertical="center" shrinkToFit="1"/>
    </xf>
    <xf numFmtId="1" fontId="41" fillId="9" borderId="12" xfId="2" applyNumberFormat="1" applyFont="1" applyFill="1" applyBorder="1" applyAlignment="1" applyProtection="1">
      <alignment horizontal="right" vertical="center" shrinkToFit="1"/>
    </xf>
    <xf numFmtId="49" fontId="41" fillId="9" borderId="12" xfId="2" applyNumberFormat="1" applyFont="1" applyFill="1" applyBorder="1" applyAlignment="1" applyProtection="1">
      <alignment horizontal="center" vertical="center" shrinkToFit="1"/>
    </xf>
    <xf numFmtId="38" fontId="64" fillId="9" borderId="31" xfId="1" applyFont="1" applyFill="1" applyBorder="1" applyAlignment="1" applyProtection="1">
      <alignment horizontal="right" vertical="center" shrinkToFit="1"/>
    </xf>
    <xf numFmtId="38" fontId="65" fillId="9" borderId="29" xfId="1" applyFont="1" applyFill="1" applyBorder="1" applyAlignment="1" applyProtection="1">
      <alignment horizontal="right" vertical="center" shrinkToFit="1"/>
      <protection hidden="1"/>
    </xf>
    <xf numFmtId="38" fontId="65" fillId="9" borderId="21" xfId="1" applyFont="1" applyFill="1" applyBorder="1" applyAlignment="1" applyProtection="1">
      <alignment horizontal="right" vertical="center" shrinkToFit="1"/>
      <protection hidden="1"/>
    </xf>
    <xf numFmtId="38" fontId="65" fillId="9" borderId="22" xfId="1" applyFont="1" applyFill="1" applyBorder="1" applyAlignment="1" applyProtection="1">
      <alignment horizontal="right" vertical="center" shrinkToFit="1"/>
      <protection hidden="1"/>
    </xf>
    <xf numFmtId="38" fontId="64" fillId="9" borderId="35" xfId="1" applyFont="1" applyFill="1" applyBorder="1" applyAlignment="1" applyProtection="1">
      <alignment horizontal="right" vertical="center" shrinkToFit="1"/>
    </xf>
    <xf numFmtId="38" fontId="64" fillId="9" borderId="101" xfId="1" applyFont="1" applyFill="1" applyBorder="1" applyAlignment="1" applyProtection="1">
      <alignment horizontal="right" vertical="center" shrinkToFit="1"/>
    </xf>
    <xf numFmtId="38" fontId="41" fillId="9" borderId="101" xfId="1" applyFont="1" applyFill="1" applyBorder="1" applyAlignment="1" applyProtection="1">
      <alignment horizontal="right" vertical="center" shrinkToFit="1"/>
    </xf>
    <xf numFmtId="0" fontId="41" fillId="3" borderId="103" xfId="2" applyFont="1" applyFill="1" applyBorder="1" applyAlignment="1" applyProtection="1">
      <alignment horizontal="center" vertical="center" wrapText="1"/>
    </xf>
    <xf numFmtId="0" fontId="41" fillId="3" borderId="20" xfId="2" applyFont="1" applyFill="1" applyBorder="1" applyAlignment="1" applyProtection="1">
      <alignment horizontal="center" vertical="center" wrapText="1"/>
    </xf>
    <xf numFmtId="0" fontId="41" fillId="3" borderId="104" xfId="2" applyFont="1" applyFill="1" applyBorder="1" applyAlignment="1" applyProtection="1">
      <alignment horizontal="center" vertical="center" wrapText="1"/>
    </xf>
    <xf numFmtId="0" fontId="41" fillId="3" borderId="0" xfId="2" applyFont="1" applyFill="1" applyAlignment="1" applyProtection="1">
      <alignment horizontal="center" vertical="center" wrapText="1"/>
    </xf>
    <xf numFmtId="0" fontId="41" fillId="3" borderId="105" xfId="2" applyFont="1" applyFill="1" applyBorder="1" applyAlignment="1" applyProtection="1">
      <alignment horizontal="center" vertical="center" wrapText="1"/>
    </xf>
    <xf numFmtId="0" fontId="41" fillId="3" borderId="34" xfId="2" applyFont="1" applyFill="1" applyBorder="1" applyAlignment="1" applyProtection="1">
      <alignment horizontal="center" vertical="center" wrapText="1"/>
    </xf>
    <xf numFmtId="0" fontId="41" fillId="3" borderId="11" xfId="2" applyFont="1" applyFill="1" applyBorder="1" applyAlignment="1" applyProtection="1">
      <alignment horizontal="center" vertical="center" wrapText="1"/>
    </xf>
    <xf numFmtId="0" fontId="41" fillId="3" borderId="12" xfId="2" applyFont="1" applyFill="1" applyBorder="1" applyAlignment="1" applyProtection="1">
      <alignment horizontal="center" vertical="center" wrapText="1"/>
    </xf>
    <xf numFmtId="0" fontId="41" fillId="0" borderId="11" xfId="2" applyFont="1" applyBorder="1" applyAlignment="1" applyProtection="1">
      <alignment horizontal="right" vertical="center" wrapText="1"/>
      <protection locked="0"/>
    </xf>
    <xf numFmtId="0" fontId="41" fillId="0" borderId="12" xfId="2" applyFont="1" applyBorder="1" applyAlignment="1" applyProtection="1">
      <alignment horizontal="right" vertical="center" wrapText="1"/>
      <protection locked="0"/>
    </xf>
    <xf numFmtId="0" fontId="41" fillId="3" borderId="14" xfId="2" applyFont="1" applyFill="1" applyBorder="1" applyAlignment="1" applyProtection="1">
      <alignment horizontal="center" vertical="center" wrapText="1"/>
    </xf>
    <xf numFmtId="0" fontId="41" fillId="3" borderId="13" xfId="2" applyFont="1" applyFill="1" applyBorder="1" applyAlignment="1" applyProtection="1">
      <alignment horizontal="center" vertical="center" wrapText="1"/>
    </xf>
    <xf numFmtId="176" fontId="41" fillId="9" borderId="11" xfId="2" applyNumberFormat="1" applyFont="1" applyFill="1" applyBorder="1" applyAlignment="1" applyProtection="1">
      <alignment horizontal="right" vertical="center" shrinkToFit="1"/>
    </xf>
    <xf numFmtId="176" fontId="41" fillId="9" borderId="12" xfId="2" applyNumberFormat="1" applyFont="1" applyFill="1" applyBorder="1" applyAlignment="1" applyProtection="1">
      <alignment horizontal="right" vertical="center" shrinkToFit="1"/>
    </xf>
    <xf numFmtId="49" fontId="41" fillId="3" borderId="29" xfId="2" applyNumberFormat="1" applyFont="1" applyFill="1" applyBorder="1" applyAlignment="1" applyProtection="1">
      <alignment horizontal="center" vertical="center" shrinkToFit="1"/>
    </xf>
    <xf numFmtId="49" fontId="41" fillId="3" borderId="21" xfId="2" applyNumberFormat="1" applyFont="1" applyFill="1" applyBorder="1" applyAlignment="1" applyProtection="1">
      <alignment horizontal="center" vertical="center" shrinkToFit="1"/>
    </xf>
    <xf numFmtId="49" fontId="41" fillId="3" borderId="30" xfId="2" applyNumberFormat="1" applyFont="1" applyFill="1" applyBorder="1" applyAlignment="1" applyProtection="1">
      <alignment horizontal="center" vertical="center" shrinkToFit="1"/>
    </xf>
    <xf numFmtId="0" fontId="41" fillId="6" borderId="103" xfId="2" applyFont="1" applyFill="1" applyBorder="1" applyAlignment="1" applyProtection="1">
      <alignment horizontal="center" vertical="center" wrapText="1"/>
    </xf>
    <xf numFmtId="0" fontId="41" fillId="6" borderId="20" xfId="2" applyFont="1" applyFill="1" applyBorder="1" applyAlignment="1" applyProtection="1">
      <alignment horizontal="center" vertical="center" wrapText="1"/>
    </xf>
    <xf numFmtId="0" fontId="41" fillId="6" borderId="24" xfId="2" applyFont="1" applyFill="1" applyBorder="1" applyAlignment="1" applyProtection="1">
      <alignment horizontal="center" vertical="center" wrapText="1"/>
    </xf>
    <xf numFmtId="0" fontId="41" fillId="6" borderId="104" xfId="2" applyFont="1" applyFill="1" applyBorder="1" applyAlignment="1" applyProtection="1">
      <alignment horizontal="center" vertical="center" wrapText="1"/>
    </xf>
    <xf numFmtId="0" fontId="41" fillId="6" borderId="0" xfId="2" applyFont="1" applyFill="1" applyAlignment="1" applyProtection="1">
      <alignment horizontal="center" vertical="center" wrapText="1"/>
    </xf>
    <xf numFmtId="0" fontId="41" fillId="6" borderId="1" xfId="2" applyFont="1" applyFill="1" applyBorder="1" applyAlignment="1" applyProtection="1">
      <alignment horizontal="center" vertical="center" wrapText="1"/>
    </xf>
    <xf numFmtId="49" fontId="41" fillId="3" borderId="19" xfId="2" applyNumberFormat="1" applyFont="1" applyFill="1" applyBorder="1" applyAlignment="1" applyProtection="1">
      <alignment horizontal="center" vertical="center" shrinkToFit="1"/>
    </xf>
    <xf numFmtId="49" fontId="41" fillId="3" borderId="0" xfId="2" applyNumberFormat="1" applyFont="1" applyFill="1" applyAlignment="1" applyProtection="1">
      <alignment horizontal="center" vertical="center" shrinkToFit="1"/>
    </xf>
    <xf numFmtId="38" fontId="41" fillId="9" borderId="37" xfId="1" applyFont="1" applyFill="1" applyBorder="1" applyAlignment="1" applyProtection="1">
      <alignment horizontal="right" vertical="center" shrinkToFit="1"/>
    </xf>
    <xf numFmtId="38" fontId="41" fillId="9" borderId="38" xfId="1" applyFont="1" applyFill="1" applyBorder="1" applyAlignment="1" applyProtection="1">
      <alignment horizontal="right" vertical="center" shrinkToFit="1"/>
    </xf>
    <xf numFmtId="38" fontId="41" fillId="9" borderId="40" xfId="1" applyFont="1" applyFill="1" applyBorder="1" applyAlignment="1" applyProtection="1">
      <alignment horizontal="right" vertical="center" shrinkToFit="1"/>
    </xf>
    <xf numFmtId="38" fontId="17" fillId="0" borderId="11" xfId="1" applyFont="1" applyFill="1" applyBorder="1" applyAlignment="1" applyProtection="1">
      <alignment horizontal="left" vertical="center" wrapText="1"/>
    </xf>
    <xf numFmtId="38" fontId="17" fillId="0" borderId="12" xfId="1" applyFont="1" applyFill="1" applyBorder="1" applyAlignment="1" applyProtection="1">
      <alignment horizontal="left" vertical="center" wrapText="1"/>
    </xf>
    <xf numFmtId="38" fontId="17" fillId="0" borderId="13" xfId="1" applyFont="1" applyFill="1" applyBorder="1" applyAlignment="1" applyProtection="1">
      <alignment horizontal="left" vertical="center" wrapText="1"/>
    </xf>
    <xf numFmtId="0" fontId="41" fillId="3" borderId="30" xfId="2" applyFont="1" applyFill="1" applyBorder="1" applyAlignment="1" applyProtection="1">
      <alignment horizontal="center" vertical="center"/>
    </xf>
    <xf numFmtId="1" fontId="64" fillId="9" borderId="11" xfId="2" applyNumberFormat="1" applyFont="1" applyFill="1" applyBorder="1" applyAlignment="1" applyProtection="1">
      <alignment horizontal="right" vertical="center" shrinkToFit="1"/>
    </xf>
    <xf numFmtId="1" fontId="64" fillId="9" borderId="12" xfId="2" applyNumberFormat="1" applyFont="1" applyFill="1" applyBorder="1" applyAlignment="1" applyProtection="1">
      <alignment horizontal="right" vertical="center" shrinkToFit="1"/>
    </xf>
    <xf numFmtId="38" fontId="65" fillId="9" borderId="36" xfId="1" applyFont="1" applyFill="1" applyBorder="1" applyAlignment="1" applyProtection="1">
      <alignment horizontal="right" vertical="center" shrinkToFit="1"/>
      <protection hidden="1"/>
    </xf>
    <xf numFmtId="38" fontId="65" fillId="9" borderId="34" xfId="1" applyFont="1" applyFill="1" applyBorder="1" applyAlignment="1" applyProtection="1">
      <alignment horizontal="right" vertical="center" shrinkToFit="1"/>
      <protection hidden="1"/>
    </xf>
    <xf numFmtId="38" fontId="65" fillId="9" borderId="80" xfId="1" applyFont="1" applyFill="1" applyBorder="1" applyAlignment="1" applyProtection="1">
      <alignment horizontal="right" vertical="center" shrinkToFit="1"/>
      <protection hidden="1"/>
    </xf>
    <xf numFmtId="38" fontId="65" fillId="9" borderId="42" xfId="1" applyFont="1" applyFill="1" applyBorder="1" applyAlignment="1" applyProtection="1">
      <alignment horizontal="right" vertical="center" shrinkToFit="1"/>
      <protection hidden="1"/>
    </xf>
    <xf numFmtId="38" fontId="65" fillId="9" borderId="41" xfId="1" applyFont="1" applyFill="1" applyBorder="1" applyAlignment="1" applyProtection="1">
      <alignment horizontal="right" vertical="center" shrinkToFit="1"/>
      <protection hidden="1"/>
    </xf>
    <xf numFmtId="38" fontId="65" fillId="9" borderId="43" xfId="1" applyFont="1" applyFill="1" applyBorder="1" applyAlignment="1" applyProtection="1">
      <alignment horizontal="right" vertical="center" shrinkToFit="1"/>
      <protection hidden="1"/>
    </xf>
    <xf numFmtId="38" fontId="65" fillId="9" borderId="44" xfId="1" applyFont="1" applyFill="1" applyBorder="1" applyAlignment="1" applyProtection="1">
      <alignment horizontal="right" vertical="center" shrinkToFit="1"/>
      <protection hidden="1"/>
    </xf>
    <xf numFmtId="0" fontId="68" fillId="3" borderId="107" xfId="2" applyFont="1" applyFill="1" applyBorder="1" applyAlignment="1" applyProtection="1">
      <alignment horizontal="center" vertical="center" wrapText="1"/>
    </xf>
    <xf numFmtId="0" fontId="68" fillId="3" borderId="45" xfId="2" applyFont="1" applyFill="1" applyBorder="1" applyAlignment="1" applyProtection="1">
      <alignment horizontal="center" vertical="center" wrapText="1"/>
    </xf>
    <xf numFmtId="49" fontId="41" fillId="9" borderId="17" xfId="2" applyNumberFormat="1" applyFont="1" applyFill="1" applyBorder="1" applyAlignment="1" applyProtection="1">
      <alignment horizontal="center" vertical="center" shrinkToFit="1"/>
    </xf>
    <xf numFmtId="0" fontId="41" fillId="3" borderId="25" xfId="2" applyFont="1" applyFill="1" applyBorder="1" applyAlignment="1" applyProtection="1">
      <alignment horizontal="center" vertical="center" wrapText="1"/>
    </xf>
    <xf numFmtId="0" fontId="41" fillId="3" borderId="24" xfId="2" applyFont="1" applyFill="1" applyBorder="1" applyAlignment="1" applyProtection="1">
      <alignment horizontal="center" vertical="center" wrapText="1"/>
    </xf>
    <xf numFmtId="0" fontId="41" fillId="3" borderId="1" xfId="2" applyFont="1" applyFill="1" applyBorder="1" applyAlignment="1" applyProtection="1">
      <alignment horizontal="center" vertical="center" wrapText="1"/>
    </xf>
    <xf numFmtId="0" fontId="41" fillId="3" borderId="16" xfId="2" applyFont="1" applyFill="1" applyBorder="1" applyAlignment="1" applyProtection="1">
      <alignment horizontal="center" vertical="center" wrapText="1"/>
    </xf>
    <xf numFmtId="0" fontId="41" fillId="3" borderId="17" xfId="2" applyFont="1" applyFill="1" applyBorder="1" applyAlignment="1" applyProtection="1">
      <alignment horizontal="center" vertical="center" wrapText="1"/>
    </xf>
    <xf numFmtId="0" fontId="41" fillId="3" borderId="18" xfId="2" applyFont="1" applyFill="1" applyBorder="1" applyAlignment="1" applyProtection="1">
      <alignment horizontal="center" vertical="center" wrapText="1"/>
    </xf>
    <xf numFmtId="0" fontId="41" fillId="3" borderId="36" xfId="2" applyFont="1" applyFill="1" applyBorder="1" applyAlignment="1" applyProtection="1">
      <alignment horizontal="center" vertical="center" wrapText="1"/>
    </xf>
    <xf numFmtId="0" fontId="41" fillId="3" borderId="35" xfId="2" applyFont="1" applyFill="1" applyBorder="1" applyAlignment="1" applyProtection="1">
      <alignment horizontal="center" vertical="center" wrapText="1"/>
    </xf>
    <xf numFmtId="0" fontId="17" fillId="8" borderId="11" xfId="2" applyFont="1" applyFill="1" applyBorder="1" applyAlignment="1" applyProtection="1">
      <alignment horizontal="center" vertical="center"/>
      <protection locked="0"/>
    </xf>
    <xf numFmtId="0" fontId="17" fillId="8" borderId="12" xfId="2" applyFont="1" applyFill="1" applyBorder="1" applyAlignment="1" applyProtection="1">
      <alignment horizontal="center" vertical="center"/>
      <protection locked="0"/>
    </xf>
    <xf numFmtId="0" fontId="17" fillId="8" borderId="13" xfId="2" applyFont="1" applyFill="1" applyBorder="1" applyAlignment="1" applyProtection="1">
      <alignment horizontal="center" vertical="center"/>
      <protection locked="0"/>
    </xf>
    <xf numFmtId="0" fontId="123" fillId="0" borderId="11" xfId="0" applyFont="1" applyBorder="1" applyAlignment="1" applyProtection="1">
      <alignment horizontal="center" vertical="center"/>
    </xf>
    <xf numFmtId="0" fontId="123" fillId="0" borderId="13" xfId="0" applyFont="1" applyBorder="1" applyAlignment="1" applyProtection="1">
      <alignment horizontal="center" vertical="center"/>
    </xf>
    <xf numFmtId="1" fontId="64" fillId="9" borderId="76" xfId="2" applyNumberFormat="1" applyFont="1" applyFill="1" applyBorder="1" applyAlignment="1" applyProtection="1">
      <alignment horizontal="right" vertical="center" shrinkToFit="1"/>
    </xf>
    <xf numFmtId="1" fontId="64" fillId="9" borderId="72" xfId="2" applyNumberFormat="1" applyFont="1" applyFill="1" applyBorder="1" applyAlignment="1" applyProtection="1">
      <alignment horizontal="right" vertical="center" shrinkToFit="1"/>
    </xf>
    <xf numFmtId="0" fontId="123" fillId="0" borderId="2" xfId="0" applyFont="1" applyBorder="1" applyAlignment="1" applyProtection="1">
      <alignment horizontal="center" vertical="center"/>
    </xf>
    <xf numFmtId="0" fontId="123" fillId="0" borderId="4" xfId="0" applyFont="1" applyBorder="1" applyAlignment="1" applyProtection="1">
      <alignment horizontal="center" vertical="center"/>
    </xf>
    <xf numFmtId="38" fontId="41" fillId="3" borderId="14" xfId="1" applyFont="1" applyFill="1" applyBorder="1" applyAlignment="1" applyProtection="1">
      <alignment horizontal="center" vertical="center"/>
    </xf>
    <xf numFmtId="0" fontId="41" fillId="3" borderId="36" xfId="2" applyFont="1" applyFill="1" applyBorder="1" applyAlignment="1" applyProtection="1">
      <alignment horizontal="center" vertical="center"/>
    </xf>
    <xf numFmtId="0" fontId="41" fillId="3" borderId="34" xfId="2" applyFont="1" applyFill="1" applyBorder="1" applyAlignment="1" applyProtection="1">
      <alignment horizontal="center" vertical="center"/>
    </xf>
    <xf numFmtId="0" fontId="41" fillId="3" borderId="35" xfId="2" applyFont="1" applyFill="1" applyBorder="1" applyAlignment="1" applyProtection="1">
      <alignment horizontal="center" vertical="center"/>
    </xf>
    <xf numFmtId="38" fontId="17" fillId="0" borderId="11" xfId="1" applyFont="1" applyFill="1" applyBorder="1" applyAlignment="1" applyProtection="1">
      <alignment horizontal="left" vertical="center"/>
    </xf>
    <xf numFmtId="38" fontId="17" fillId="0" borderId="12" xfId="1" applyFont="1" applyFill="1" applyBorder="1" applyAlignment="1" applyProtection="1">
      <alignment horizontal="left" vertical="center"/>
    </xf>
    <xf numFmtId="38" fontId="17" fillId="0" borderId="13" xfId="1" applyFont="1" applyFill="1" applyBorder="1" applyAlignment="1" applyProtection="1">
      <alignment horizontal="left" vertical="center"/>
    </xf>
    <xf numFmtId="38" fontId="41" fillId="9" borderId="36" xfId="1" applyFont="1" applyFill="1" applyBorder="1" applyAlignment="1" applyProtection="1">
      <alignment horizontal="right" vertical="center" shrinkToFit="1"/>
    </xf>
    <xf numFmtId="38" fontId="41" fillId="9" borderId="34" xfId="1" applyFont="1" applyFill="1" applyBorder="1" applyAlignment="1" applyProtection="1">
      <alignment horizontal="right" vertical="center" shrinkToFit="1"/>
    </xf>
    <xf numFmtId="38" fontId="41" fillId="9" borderId="35" xfId="1" applyFont="1" applyFill="1" applyBorder="1" applyAlignment="1" applyProtection="1">
      <alignment horizontal="right" vertical="center" shrinkToFit="1"/>
    </xf>
    <xf numFmtId="38" fontId="64" fillId="9" borderId="36" xfId="1" applyFont="1" applyFill="1" applyBorder="1" applyAlignment="1" applyProtection="1">
      <alignment horizontal="right" vertical="center" shrinkToFit="1"/>
    </xf>
    <xf numFmtId="38" fontId="64" fillId="9" borderId="34" xfId="1" applyFont="1" applyFill="1" applyBorder="1" applyAlignment="1" applyProtection="1">
      <alignment horizontal="right" vertical="center" shrinkToFit="1"/>
    </xf>
    <xf numFmtId="0" fontId="41" fillId="3" borderId="109" xfId="2" applyFont="1" applyFill="1" applyBorder="1" applyAlignment="1" applyProtection="1">
      <alignment horizontal="center" vertical="center" wrapText="1"/>
    </xf>
    <xf numFmtId="0" fontId="41" fillId="3" borderId="38" xfId="2" applyFont="1" applyFill="1" applyBorder="1" applyAlignment="1" applyProtection="1">
      <alignment horizontal="center" vertical="center" wrapText="1"/>
    </xf>
    <xf numFmtId="49" fontId="41" fillId="4" borderId="37" xfId="2" applyNumberFormat="1" applyFont="1" applyFill="1" applyBorder="1" applyAlignment="1" applyProtection="1">
      <alignment horizontal="center" vertical="center" shrinkToFit="1"/>
      <protection locked="0"/>
    </xf>
    <xf numFmtId="49" fontId="41" fillId="4" borderId="38" xfId="2" applyNumberFormat="1" applyFont="1" applyFill="1" applyBorder="1" applyAlignment="1" applyProtection="1">
      <alignment horizontal="center" vertical="center" shrinkToFit="1"/>
      <protection locked="0"/>
    </xf>
    <xf numFmtId="49" fontId="41" fillId="4" borderId="39" xfId="2" applyNumberFormat="1" applyFont="1" applyFill="1" applyBorder="1" applyAlignment="1" applyProtection="1">
      <alignment horizontal="center" vertical="center" shrinkToFit="1"/>
      <protection locked="0"/>
    </xf>
    <xf numFmtId="0" fontId="41" fillId="3" borderId="106" xfId="2" applyFont="1" applyFill="1" applyBorder="1" applyAlignment="1" applyProtection="1">
      <alignment horizontal="center" vertical="center"/>
    </xf>
    <xf numFmtId="0" fontId="41" fillId="3" borderId="41" xfId="2" applyFont="1" applyFill="1" applyBorder="1" applyAlignment="1" applyProtection="1">
      <alignment horizontal="center" vertical="center"/>
    </xf>
    <xf numFmtId="0" fontId="4" fillId="3" borderId="11" xfId="2" applyFont="1" applyFill="1" applyBorder="1" applyAlignment="1" applyProtection="1">
      <alignment horizontal="center" vertical="center" wrapText="1"/>
    </xf>
    <xf numFmtId="0" fontId="4" fillId="3" borderId="12" xfId="2" applyFont="1" applyFill="1" applyBorder="1" applyAlignment="1" applyProtection="1">
      <alignment horizontal="center" vertical="center" wrapText="1"/>
    </xf>
    <xf numFmtId="0" fontId="4" fillId="3" borderId="13" xfId="2" applyFont="1" applyFill="1" applyBorder="1" applyAlignment="1" applyProtection="1">
      <alignment horizontal="center" vertical="center" wrapText="1"/>
    </xf>
    <xf numFmtId="0" fontId="4" fillId="3" borderId="2" xfId="2" applyFont="1" applyFill="1" applyBorder="1" applyAlignment="1" applyProtection="1">
      <alignment horizontal="center" vertical="center" wrapText="1"/>
    </xf>
    <xf numFmtId="0" fontId="4" fillId="3" borderId="3" xfId="2" applyFont="1" applyFill="1" applyBorder="1" applyAlignment="1" applyProtection="1">
      <alignment horizontal="center" vertical="center" wrapText="1"/>
    </xf>
    <xf numFmtId="0" fontId="4" fillId="3" borderId="4" xfId="2" applyFont="1" applyFill="1" applyBorder="1" applyAlignment="1" applyProtection="1">
      <alignment horizontal="center" vertical="center" wrapText="1"/>
    </xf>
    <xf numFmtId="0" fontId="4" fillId="3" borderId="16" xfId="2" applyFont="1" applyFill="1" applyBorder="1" applyAlignment="1" applyProtection="1">
      <alignment horizontal="center" vertical="center" wrapText="1"/>
    </xf>
    <xf numFmtId="0" fontId="4" fillId="3" borderId="17" xfId="2" applyFont="1" applyFill="1" applyBorder="1" applyAlignment="1" applyProtection="1">
      <alignment horizontal="center" vertical="center" wrapText="1"/>
    </xf>
    <xf numFmtId="0" fontId="4" fillId="3" borderId="18" xfId="2" applyFont="1" applyFill="1" applyBorder="1" applyAlignment="1" applyProtection="1">
      <alignment horizontal="center" vertical="center" wrapText="1"/>
    </xf>
    <xf numFmtId="1" fontId="73" fillId="0" borderId="2" xfId="2" applyNumberFormat="1" applyFont="1" applyBorder="1" applyAlignment="1" applyProtection="1">
      <alignment vertical="center" shrinkToFit="1"/>
    </xf>
    <xf numFmtId="1" fontId="73" fillId="0" borderId="3" xfId="2" applyNumberFormat="1" applyFont="1" applyBorder="1" applyAlignment="1" applyProtection="1">
      <alignment vertical="center" shrinkToFit="1"/>
    </xf>
    <xf numFmtId="1" fontId="73" fillId="0" borderId="16" xfId="2" applyNumberFormat="1" applyFont="1" applyBorder="1" applyAlignment="1" applyProtection="1">
      <alignment vertical="center" shrinkToFit="1"/>
    </xf>
    <xf numFmtId="1" fontId="73" fillId="0" borderId="17" xfId="2" applyNumberFormat="1" applyFont="1" applyBorder="1" applyAlignment="1" applyProtection="1">
      <alignment vertical="center" shrinkToFit="1"/>
    </xf>
    <xf numFmtId="2" fontId="16" fillId="0" borderId="11" xfId="2" applyNumberFormat="1" applyFont="1" applyBorder="1" applyAlignment="1" applyProtection="1">
      <alignment horizontal="right" vertical="center" indent="1" shrinkToFit="1"/>
    </xf>
    <xf numFmtId="2" fontId="16" fillId="0" borderId="12" xfId="2" applyNumberFormat="1" applyFont="1" applyBorder="1" applyAlignment="1" applyProtection="1">
      <alignment horizontal="right" vertical="center" indent="1" shrinkToFit="1"/>
    </xf>
    <xf numFmtId="2" fontId="16" fillId="0" borderId="13" xfId="2" applyNumberFormat="1" applyFont="1" applyBorder="1" applyAlignment="1" applyProtection="1">
      <alignment horizontal="right" vertical="center" indent="1" shrinkToFit="1"/>
    </xf>
    <xf numFmtId="0" fontId="4" fillId="0" borderId="11" xfId="2" applyFont="1" applyBorder="1" applyAlignment="1" applyProtection="1">
      <alignment horizontal="center" vertical="center"/>
    </xf>
    <xf numFmtId="0" fontId="4" fillId="0" borderId="13" xfId="2" applyFont="1" applyBorder="1" applyAlignment="1" applyProtection="1">
      <alignment horizontal="center" vertical="center"/>
    </xf>
    <xf numFmtId="0" fontId="4" fillId="0" borderId="14" xfId="2" applyFont="1" applyBorder="1" applyAlignment="1" applyProtection="1">
      <alignment horizontal="center" vertical="center" shrinkToFit="1"/>
      <protection locked="0"/>
    </xf>
    <xf numFmtId="49" fontId="4" fillId="0" borderId="14" xfId="2" applyNumberFormat="1" applyFont="1" applyBorder="1" applyAlignment="1" applyProtection="1">
      <alignment horizontal="center" vertical="center" shrinkToFit="1"/>
      <protection locked="0"/>
    </xf>
    <xf numFmtId="0" fontId="4" fillId="0" borderId="11" xfId="2" applyFont="1" applyBorder="1" applyAlignment="1" applyProtection="1">
      <alignment horizontal="center" vertical="center" shrinkToFit="1"/>
      <protection locked="0"/>
    </xf>
    <xf numFmtId="0" fontId="4" fillId="0" borderId="12"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2" fontId="4" fillId="0" borderId="11" xfId="2" applyNumberFormat="1" applyFont="1" applyBorder="1" applyAlignment="1" applyProtection="1">
      <alignment horizontal="center" vertical="center" shrinkToFit="1"/>
      <protection locked="0"/>
    </xf>
    <xf numFmtId="2" fontId="4" fillId="0" borderId="12" xfId="2" applyNumberFormat="1" applyFont="1" applyBorder="1" applyAlignment="1" applyProtection="1">
      <alignment horizontal="center" vertical="center" shrinkToFit="1"/>
      <protection locked="0"/>
    </xf>
    <xf numFmtId="2" fontId="4" fillId="0" borderId="13" xfId="2" applyNumberFormat="1" applyFont="1" applyBorder="1" applyAlignment="1" applyProtection="1">
      <alignment horizontal="center" vertical="center" shrinkToFit="1"/>
      <protection locked="0"/>
    </xf>
    <xf numFmtId="183" fontId="4" fillId="0" borderId="11" xfId="2" applyNumberFormat="1" applyFont="1" applyBorder="1" applyAlignment="1" applyProtection="1">
      <alignment horizontal="center" vertical="center" shrinkToFit="1"/>
      <protection locked="0"/>
    </xf>
    <xf numFmtId="183" fontId="4" fillId="0" borderId="12" xfId="2" applyNumberFormat="1" applyFont="1" applyBorder="1" applyAlignment="1" applyProtection="1">
      <alignment horizontal="center" vertical="center" shrinkToFit="1"/>
      <protection locked="0"/>
    </xf>
    <xf numFmtId="183" fontId="4" fillId="0" borderId="13" xfId="2" applyNumberFormat="1" applyFont="1" applyBorder="1" applyAlignment="1" applyProtection="1">
      <alignment horizontal="center" vertical="center" shrinkToFit="1"/>
      <protection locked="0"/>
    </xf>
    <xf numFmtId="0" fontId="4" fillId="9" borderId="11" xfId="2" applyFont="1" applyFill="1" applyBorder="1" applyAlignment="1" applyProtection="1">
      <alignment horizontal="center" vertical="center" shrinkToFit="1"/>
      <protection locked="0"/>
    </xf>
    <xf numFmtId="0" fontId="4" fillId="9" borderId="12" xfId="2" applyFont="1" applyFill="1" applyBorder="1" applyAlignment="1" applyProtection="1">
      <alignment horizontal="center" vertical="center" shrinkToFit="1"/>
      <protection locked="0"/>
    </xf>
    <xf numFmtId="0" fontId="4" fillId="9" borderId="13" xfId="2" applyFont="1" applyFill="1" applyBorder="1" applyAlignment="1" applyProtection="1">
      <alignment horizontal="center" vertical="center" shrinkToFit="1"/>
      <protection locked="0"/>
    </xf>
    <xf numFmtId="2" fontId="4" fillId="0" borderId="14" xfId="2" applyNumberFormat="1" applyFont="1" applyBorder="1" applyAlignment="1" applyProtection="1">
      <alignment horizontal="center" vertical="center" shrinkToFit="1"/>
      <protection locked="0"/>
    </xf>
    <xf numFmtId="49" fontId="4" fillId="0" borderId="11" xfId="2" applyNumberFormat="1" applyFont="1" applyBorder="1" applyAlignment="1" applyProtection="1">
      <alignment horizontal="center" vertical="center" shrinkToFit="1"/>
      <protection locked="0"/>
    </xf>
    <xf numFmtId="49" fontId="4" fillId="0" borderId="12" xfId="2" applyNumberFormat="1" applyFont="1" applyBorder="1" applyAlignment="1" applyProtection="1">
      <alignment horizontal="center" vertical="center" shrinkToFit="1"/>
      <protection locked="0"/>
    </xf>
    <xf numFmtId="49" fontId="4" fillId="0" borderId="13" xfId="2" applyNumberFormat="1" applyFont="1" applyBorder="1" applyAlignment="1" applyProtection="1">
      <alignment horizontal="center" vertical="center" shrinkToFit="1"/>
      <protection locked="0"/>
    </xf>
    <xf numFmtId="178" fontId="4" fillId="9" borderId="11" xfId="2" applyNumberFormat="1" applyFont="1" applyFill="1" applyBorder="1" applyAlignment="1" applyProtection="1">
      <alignment horizontal="center" vertical="center" shrinkToFit="1"/>
      <protection locked="0"/>
    </xf>
    <xf numFmtId="178" fontId="4" fillId="9" borderId="12" xfId="2" applyNumberFormat="1" applyFont="1" applyFill="1" applyBorder="1" applyAlignment="1" applyProtection="1">
      <alignment horizontal="center" vertical="center" shrinkToFit="1"/>
      <protection locked="0"/>
    </xf>
    <xf numFmtId="178" fontId="4" fillId="9" borderId="13" xfId="2" applyNumberFormat="1" applyFont="1" applyFill="1" applyBorder="1" applyAlignment="1" applyProtection="1">
      <alignment horizontal="center" vertical="center" shrinkToFit="1"/>
      <protection locked="0"/>
    </xf>
    <xf numFmtId="0" fontId="4" fillId="3" borderId="19" xfId="2" applyFont="1" applyFill="1" applyBorder="1" applyAlignment="1" applyProtection="1">
      <alignment horizontal="center" vertical="center" wrapText="1"/>
    </xf>
    <xf numFmtId="0" fontId="4" fillId="3" borderId="0" xfId="2" applyFont="1" applyFill="1" applyAlignment="1" applyProtection="1">
      <alignment horizontal="center" vertical="center" wrapText="1"/>
    </xf>
    <xf numFmtId="0" fontId="4" fillId="3" borderId="1" xfId="2" applyFont="1" applyFill="1" applyBorder="1" applyAlignment="1" applyProtection="1">
      <alignment horizontal="center" vertical="center" wrapText="1"/>
    </xf>
    <xf numFmtId="0" fontId="4" fillId="3" borderId="2" xfId="2" applyFont="1" applyFill="1" applyBorder="1" applyAlignment="1" applyProtection="1">
      <alignment horizontal="center" vertical="center"/>
    </xf>
    <xf numFmtId="0" fontId="4" fillId="3" borderId="4" xfId="2" applyFont="1" applyFill="1" applyBorder="1" applyAlignment="1" applyProtection="1">
      <alignment horizontal="center" vertical="center"/>
    </xf>
    <xf numFmtId="0" fontId="4" fillId="3" borderId="19" xfId="2" applyFont="1" applyFill="1" applyBorder="1" applyAlignment="1" applyProtection="1">
      <alignment horizontal="center" vertical="center"/>
    </xf>
    <xf numFmtId="0" fontId="4" fillId="3" borderId="1" xfId="2" applyFont="1" applyFill="1" applyBorder="1" applyAlignment="1" applyProtection="1">
      <alignment horizontal="center" vertical="center"/>
    </xf>
    <xf numFmtId="0" fontId="4" fillId="3" borderId="16" xfId="2" applyFont="1" applyFill="1" applyBorder="1" applyAlignment="1" applyProtection="1">
      <alignment horizontal="center" vertical="center"/>
    </xf>
    <xf numFmtId="0" fontId="4" fillId="3" borderId="18" xfId="2" applyFont="1" applyFill="1" applyBorder="1" applyAlignment="1" applyProtection="1">
      <alignment horizontal="center" vertical="center"/>
    </xf>
    <xf numFmtId="0" fontId="4" fillId="3" borderId="3" xfId="2" applyFont="1" applyFill="1" applyBorder="1" applyAlignment="1" applyProtection="1">
      <alignment horizontal="center" vertical="center"/>
    </xf>
    <xf numFmtId="0" fontId="4" fillId="3" borderId="0" xfId="2" applyFont="1" applyFill="1" applyAlignment="1" applyProtection="1">
      <alignment horizontal="center" vertical="center"/>
    </xf>
    <xf numFmtId="0" fontId="4" fillId="3" borderId="17" xfId="2" applyFont="1" applyFill="1" applyBorder="1" applyAlignment="1" applyProtection="1">
      <alignment horizontal="center" vertical="center"/>
    </xf>
    <xf numFmtId="0" fontId="7" fillId="3" borderId="2" xfId="2" applyFont="1" applyFill="1" applyBorder="1" applyAlignment="1" applyProtection="1">
      <alignment horizontal="center" vertical="center" wrapText="1"/>
    </xf>
    <xf numFmtId="0" fontId="7" fillId="3" borderId="3" xfId="2" applyFont="1" applyFill="1" applyBorder="1" applyAlignment="1" applyProtection="1">
      <alignment horizontal="center" vertical="center" wrapText="1"/>
    </xf>
    <xf numFmtId="0" fontId="7" fillId="3" borderId="4" xfId="2" applyFont="1" applyFill="1" applyBorder="1" applyAlignment="1" applyProtection="1">
      <alignment horizontal="center" vertical="center" wrapText="1"/>
    </xf>
    <xf numFmtId="0" fontId="7" fillId="3" borderId="19" xfId="2" applyFont="1" applyFill="1" applyBorder="1" applyAlignment="1" applyProtection="1">
      <alignment horizontal="center" vertical="center" wrapText="1"/>
    </xf>
    <xf numFmtId="0" fontId="7" fillId="3" borderId="0" xfId="2" applyFont="1" applyFill="1" applyAlignment="1" applyProtection="1">
      <alignment horizontal="center" vertical="center" wrapText="1"/>
    </xf>
    <xf numFmtId="0" fontId="7" fillId="3" borderId="1" xfId="2" applyFont="1" applyFill="1" applyBorder="1" applyAlignment="1" applyProtection="1">
      <alignment horizontal="center" vertical="center" wrapText="1"/>
    </xf>
    <xf numFmtId="0" fontId="7" fillId="3" borderId="16" xfId="2" applyFont="1" applyFill="1" applyBorder="1" applyAlignment="1" applyProtection="1">
      <alignment horizontal="center" vertical="center" wrapText="1"/>
    </xf>
    <xf numFmtId="0" fontId="7" fillId="3" borderId="17" xfId="2" applyFont="1" applyFill="1" applyBorder="1" applyAlignment="1" applyProtection="1">
      <alignment horizontal="center" vertical="center" wrapText="1"/>
    </xf>
    <xf numFmtId="0" fontId="7" fillId="3" borderId="18" xfId="2" applyFont="1" applyFill="1" applyBorder="1" applyAlignment="1" applyProtection="1">
      <alignment horizontal="center" vertical="center" wrapText="1"/>
    </xf>
    <xf numFmtId="0" fontId="118" fillId="3" borderId="14" xfId="2" applyFont="1" applyFill="1" applyBorder="1" applyAlignment="1" applyProtection="1">
      <alignment horizontal="center" vertical="center" wrapText="1"/>
    </xf>
    <xf numFmtId="0" fontId="29" fillId="0" borderId="0" xfId="2" applyFont="1" applyAlignment="1" applyProtection="1">
      <alignment horizontal="left" vertical="center"/>
    </xf>
    <xf numFmtId="0" fontId="18" fillId="0" borderId="3" xfId="2" applyFont="1" applyBorder="1" applyAlignment="1" applyProtection="1">
      <alignment horizontal="center" vertical="center"/>
    </xf>
    <xf numFmtId="0" fontId="18" fillId="0" borderId="4" xfId="2" applyFont="1" applyBorder="1" applyAlignment="1" applyProtection="1">
      <alignment horizontal="center" vertical="center"/>
    </xf>
    <xf numFmtId="0" fontId="18" fillId="0" borderId="17" xfId="2" applyFont="1" applyBorder="1" applyAlignment="1" applyProtection="1">
      <alignment horizontal="center" vertical="center"/>
    </xf>
    <xf numFmtId="0" fontId="18" fillId="0" borderId="18" xfId="2" applyFont="1" applyBorder="1" applyAlignment="1" applyProtection="1">
      <alignment horizontal="center" vertical="center"/>
    </xf>
    <xf numFmtId="0" fontId="4" fillId="0" borderId="0" xfId="2" applyFont="1" applyAlignment="1" applyProtection="1">
      <alignment horizontal="center" vertical="center" wrapText="1"/>
    </xf>
    <xf numFmtId="49" fontId="118" fillId="3" borderId="14" xfId="2" applyNumberFormat="1" applyFont="1" applyFill="1" applyBorder="1" applyAlignment="1" applyProtection="1">
      <alignment horizontal="center" vertical="center" wrapText="1"/>
    </xf>
    <xf numFmtId="0" fontId="111" fillId="3" borderId="14" xfId="2" applyFont="1" applyFill="1" applyBorder="1" applyAlignment="1" applyProtection="1">
      <alignment horizontal="center" vertical="center" wrapText="1"/>
    </xf>
    <xf numFmtId="0" fontId="7" fillId="3" borderId="14" xfId="2" applyFont="1" applyFill="1" applyBorder="1" applyAlignment="1" applyProtection="1">
      <alignment horizontal="center" vertical="center" wrapText="1"/>
    </xf>
    <xf numFmtId="2" fontId="4" fillId="0" borderId="19" xfId="2" applyNumberFormat="1" applyFont="1" applyBorder="1" applyAlignment="1" applyProtection="1">
      <alignment horizontal="center" vertical="center" shrinkToFit="1"/>
      <protection locked="0"/>
    </xf>
    <xf numFmtId="2" fontId="4" fillId="0" borderId="0" xfId="2" applyNumberFormat="1" applyFont="1" applyAlignment="1" applyProtection="1">
      <alignment horizontal="center" vertical="center" shrinkToFit="1"/>
      <protection locked="0"/>
    </xf>
    <xf numFmtId="49" fontId="19" fillId="3" borderId="11" xfId="2" applyNumberFormat="1" applyFont="1" applyFill="1" applyBorder="1" applyAlignment="1" applyProtection="1">
      <alignment horizontal="center" vertical="center" wrapText="1"/>
    </xf>
    <xf numFmtId="49" fontId="19" fillId="3" borderId="12" xfId="2" applyNumberFormat="1" applyFont="1" applyFill="1" applyBorder="1" applyAlignment="1" applyProtection="1">
      <alignment horizontal="center" vertical="center" wrapText="1"/>
    </xf>
    <xf numFmtId="49" fontId="19" fillId="3" borderId="13" xfId="2" applyNumberFormat="1" applyFont="1" applyFill="1" applyBorder="1" applyAlignment="1" applyProtection="1">
      <alignment horizontal="center" vertical="center" wrapText="1"/>
    </xf>
    <xf numFmtId="49" fontId="111" fillId="3" borderId="14" xfId="2" applyNumberFormat="1" applyFont="1" applyFill="1" applyBorder="1" applyAlignment="1" applyProtection="1">
      <alignment horizontal="center" vertical="center" wrapText="1"/>
    </xf>
    <xf numFmtId="186" fontId="73" fillId="0" borderId="2" xfId="2" applyNumberFormat="1" applyFont="1" applyBorder="1" applyAlignment="1" applyProtection="1">
      <alignment vertical="center" shrinkToFit="1"/>
      <protection hidden="1"/>
    </xf>
    <xf numFmtId="186" fontId="73" fillId="0" borderId="3" xfId="2" applyNumberFormat="1" applyFont="1" applyBorder="1" applyAlignment="1" applyProtection="1">
      <alignment vertical="center" shrinkToFit="1"/>
      <protection hidden="1"/>
    </xf>
    <xf numFmtId="186" fontId="73" fillId="0" borderId="4" xfId="2" applyNumberFormat="1" applyFont="1" applyBorder="1" applyAlignment="1" applyProtection="1">
      <alignment vertical="center" shrinkToFit="1"/>
      <protection hidden="1"/>
    </xf>
    <xf numFmtId="186" fontId="73" fillId="0" borderId="16" xfId="2" applyNumberFormat="1" applyFont="1" applyBorder="1" applyAlignment="1" applyProtection="1">
      <alignment vertical="center" shrinkToFit="1"/>
      <protection hidden="1"/>
    </xf>
    <xf numFmtId="186" fontId="73" fillId="0" borderId="17" xfId="2" applyNumberFormat="1" applyFont="1" applyBorder="1" applyAlignment="1" applyProtection="1">
      <alignment vertical="center" shrinkToFit="1"/>
      <protection hidden="1"/>
    </xf>
    <xf numFmtId="186" fontId="73" fillId="0" borderId="18" xfId="2" applyNumberFormat="1" applyFont="1" applyBorder="1" applyAlignment="1" applyProtection="1">
      <alignment vertical="center" shrinkToFit="1"/>
      <protection hidden="1"/>
    </xf>
    <xf numFmtId="185" fontId="73" fillId="0" borderId="11" xfId="2" applyNumberFormat="1" applyFont="1" applyBorder="1" applyAlignment="1" applyProtection="1">
      <alignment vertical="center" shrinkToFit="1"/>
      <protection hidden="1"/>
    </xf>
    <xf numFmtId="185" fontId="73" fillId="0" borderId="12" xfId="2" applyNumberFormat="1" applyFont="1" applyBorder="1" applyAlignment="1" applyProtection="1">
      <alignment vertical="center" shrinkToFit="1"/>
      <protection hidden="1"/>
    </xf>
    <xf numFmtId="185" fontId="73" fillId="0" borderId="13" xfId="2" applyNumberFormat="1" applyFont="1" applyBorder="1" applyAlignment="1" applyProtection="1">
      <alignment vertical="center" shrinkToFit="1"/>
      <protection hidden="1"/>
    </xf>
    <xf numFmtId="178" fontId="16" fillId="0" borderId="0" xfId="2" applyNumberFormat="1" applyFont="1" applyAlignment="1" applyProtection="1">
      <alignment vertical="center" shrinkToFit="1"/>
    </xf>
    <xf numFmtId="0" fontId="4" fillId="0" borderId="11" xfId="4" applyFont="1" applyBorder="1" applyAlignment="1" applyProtection="1">
      <alignment horizontal="center" vertical="center" shrinkToFit="1"/>
      <protection locked="0"/>
    </xf>
    <xf numFmtId="0" fontId="4" fillId="0" borderId="12" xfId="4" applyFont="1" applyBorder="1" applyAlignment="1" applyProtection="1">
      <alignment horizontal="center" vertical="center" shrinkToFit="1"/>
      <protection locked="0"/>
    </xf>
    <xf numFmtId="0" fontId="4" fillId="0" borderId="13" xfId="4" applyFont="1" applyBorder="1" applyAlignment="1" applyProtection="1">
      <alignment horizontal="center" vertical="center" shrinkToFit="1"/>
      <protection locked="0"/>
    </xf>
    <xf numFmtId="0" fontId="22" fillId="3" borderId="14" xfId="0" applyFont="1" applyFill="1" applyBorder="1" applyAlignment="1" applyProtection="1">
      <alignment horizontal="center" vertical="center" wrapText="1"/>
    </xf>
    <xf numFmtId="0" fontId="22" fillId="3" borderId="14" xfId="0" applyFont="1" applyFill="1" applyBorder="1" applyAlignment="1" applyProtection="1">
      <alignment horizontal="center" vertical="center"/>
    </xf>
    <xf numFmtId="0" fontId="111" fillId="3" borderId="14" xfId="0" applyFont="1" applyFill="1" applyBorder="1" applyAlignment="1" applyProtection="1">
      <alignment horizontal="center" vertical="center" wrapText="1"/>
    </xf>
    <xf numFmtId="186" fontId="19" fillId="0" borderId="11" xfId="0" applyNumberFormat="1" applyFont="1" applyBorder="1" applyAlignment="1" applyProtection="1">
      <alignment horizontal="right" vertical="center"/>
      <protection locked="0"/>
    </xf>
    <xf numFmtId="186" fontId="19" fillId="0" borderId="12" xfId="0" applyNumberFormat="1" applyFont="1" applyBorder="1" applyAlignment="1" applyProtection="1">
      <alignment horizontal="right" vertical="center"/>
      <protection locked="0"/>
    </xf>
    <xf numFmtId="0" fontId="7" fillId="3" borderId="11" xfId="4" applyFont="1" applyFill="1" applyBorder="1" applyAlignment="1" applyProtection="1">
      <alignment horizontal="center" vertical="center" shrinkToFit="1"/>
    </xf>
    <xf numFmtId="0" fontId="7" fillId="3" borderId="12" xfId="4" applyFont="1" applyFill="1" applyBorder="1" applyAlignment="1" applyProtection="1">
      <alignment horizontal="center" vertical="center" shrinkToFit="1"/>
    </xf>
    <xf numFmtId="0" fontId="7" fillId="3" borderId="13" xfId="4" applyFont="1" applyFill="1" applyBorder="1" applyAlignment="1" applyProtection="1">
      <alignment horizontal="center" vertical="center" shrinkToFit="1"/>
    </xf>
    <xf numFmtId="0" fontId="4" fillId="0" borderId="11" xfId="4" applyFont="1" applyBorder="1" applyAlignment="1" applyProtection="1">
      <alignment horizontal="left" vertical="center" shrinkToFit="1"/>
      <protection locked="0"/>
    </xf>
    <xf numFmtId="0" fontId="4" fillId="0" borderId="12" xfId="4" applyFont="1" applyBorder="1" applyAlignment="1" applyProtection="1">
      <alignment horizontal="left" vertical="center" shrinkToFit="1"/>
      <protection locked="0"/>
    </xf>
    <xf numFmtId="0" fontId="4" fillId="0" borderId="13" xfId="4" applyFont="1" applyBorder="1" applyAlignment="1" applyProtection="1">
      <alignment horizontal="left" vertical="center" shrinkToFit="1"/>
      <protection locked="0"/>
    </xf>
    <xf numFmtId="0" fontId="4" fillId="0" borderId="11" xfId="2" applyFont="1" applyBorder="1" applyAlignment="1" applyProtection="1">
      <alignment horizontal="left" vertical="center" indent="1" shrinkToFit="1"/>
      <protection locked="0"/>
    </xf>
    <xf numFmtId="0" fontId="4" fillId="0" borderId="12" xfId="2" applyFont="1" applyBorder="1" applyAlignment="1" applyProtection="1">
      <alignment horizontal="left" vertical="center" indent="1" shrinkToFit="1"/>
      <protection locked="0"/>
    </xf>
    <xf numFmtId="0" fontId="4" fillId="0" borderId="13" xfId="2" applyFont="1" applyBorder="1" applyAlignment="1" applyProtection="1">
      <alignment horizontal="left" vertical="center" indent="1" shrinkToFit="1"/>
      <protection locked="0"/>
    </xf>
    <xf numFmtId="0" fontId="7" fillId="3" borderId="2" xfId="2" applyFont="1" applyFill="1" applyBorder="1" applyAlignment="1" applyProtection="1">
      <alignment horizontal="center" vertical="center" wrapText="1"/>
      <protection hidden="1"/>
    </xf>
    <xf numFmtId="0" fontId="7" fillId="3" borderId="3" xfId="2" applyFont="1" applyFill="1" applyBorder="1" applyAlignment="1" applyProtection="1">
      <alignment horizontal="center" vertical="center" wrapText="1"/>
      <protection hidden="1"/>
    </xf>
    <xf numFmtId="0" fontId="7" fillId="3" borderId="4" xfId="2" applyFont="1" applyFill="1" applyBorder="1" applyAlignment="1" applyProtection="1">
      <alignment horizontal="center" vertical="center" wrapText="1"/>
      <protection hidden="1"/>
    </xf>
    <xf numFmtId="0" fontId="7" fillId="3" borderId="16" xfId="2" applyFont="1" applyFill="1" applyBorder="1" applyAlignment="1" applyProtection="1">
      <alignment horizontal="center" vertical="center" wrapText="1"/>
      <protection hidden="1"/>
    </xf>
    <xf numFmtId="0" fontId="7" fillId="3" borderId="17" xfId="2" applyFont="1" applyFill="1" applyBorder="1" applyAlignment="1" applyProtection="1">
      <alignment horizontal="center" vertical="center" wrapText="1"/>
      <protection hidden="1"/>
    </xf>
    <xf numFmtId="0" fontId="7" fillId="3" borderId="18" xfId="2" applyFont="1" applyFill="1" applyBorder="1" applyAlignment="1" applyProtection="1">
      <alignment horizontal="center" vertical="center" wrapText="1"/>
      <protection hidden="1"/>
    </xf>
    <xf numFmtId="188" fontId="4" fillId="0" borderId="11" xfId="2" applyNumberFormat="1" applyFont="1" applyBorder="1" applyAlignment="1" applyProtection="1">
      <alignment horizontal="left" vertical="center" indent="1" shrinkToFit="1"/>
      <protection locked="0"/>
    </xf>
    <xf numFmtId="188" fontId="4" fillId="0" borderId="12" xfId="2" applyNumberFormat="1" applyFont="1" applyBorder="1" applyAlignment="1" applyProtection="1">
      <alignment horizontal="left" vertical="center" indent="1" shrinkToFit="1"/>
      <protection locked="0"/>
    </xf>
    <xf numFmtId="187" fontId="4" fillId="0" borderId="12" xfId="2" applyNumberFormat="1" applyFont="1" applyBorder="1" applyAlignment="1" applyProtection="1">
      <alignment horizontal="left" vertical="center" indent="1" shrinkToFit="1"/>
      <protection locked="0"/>
    </xf>
    <xf numFmtId="187" fontId="4" fillId="0" borderId="13" xfId="2" applyNumberFormat="1" applyFont="1" applyBorder="1" applyAlignment="1" applyProtection="1">
      <alignment horizontal="left" vertical="center" indent="1" shrinkToFit="1"/>
      <protection locked="0"/>
    </xf>
    <xf numFmtId="0" fontId="137" fillId="0" borderId="11" xfId="2" applyFont="1" applyBorder="1" applyAlignment="1" applyProtection="1">
      <alignment horizontal="center" vertical="center" shrinkToFit="1"/>
    </xf>
    <xf numFmtId="0" fontId="137" fillId="0" borderId="12" xfId="2" applyFont="1" applyBorder="1" applyAlignment="1" applyProtection="1">
      <alignment horizontal="center" vertical="center" shrinkToFit="1"/>
    </xf>
    <xf numFmtId="0" fontId="138" fillId="0" borderId="12" xfId="2" applyFont="1" applyBorder="1" applyAlignment="1" applyProtection="1">
      <alignment horizontal="left" vertical="center" indent="1" shrinkToFit="1"/>
    </xf>
    <xf numFmtId="0" fontId="4" fillId="0" borderId="12" xfId="2" applyFont="1" applyBorder="1" applyAlignment="1" applyProtection="1">
      <alignment horizontal="left" vertical="center" indent="1" shrinkToFit="1"/>
    </xf>
    <xf numFmtId="0" fontId="4" fillId="0" borderId="13" xfId="2" applyFont="1" applyBorder="1" applyAlignment="1" applyProtection="1">
      <alignment horizontal="left" vertical="center" indent="1" shrinkToFit="1"/>
    </xf>
    <xf numFmtId="0" fontId="7" fillId="3" borderId="11" xfId="2" applyFont="1" applyFill="1" applyBorder="1" applyAlignment="1" applyProtection="1">
      <alignment horizontal="center" vertical="center" shrinkToFit="1"/>
      <protection hidden="1"/>
    </xf>
    <xf numFmtId="0" fontId="7" fillId="3" borderId="12" xfId="2" applyFont="1" applyFill="1" applyBorder="1" applyAlignment="1" applyProtection="1">
      <alignment horizontal="center" vertical="center" shrinkToFit="1"/>
      <protection hidden="1"/>
    </xf>
    <xf numFmtId="0" fontId="7" fillId="3" borderId="13" xfId="2" applyFont="1" applyFill="1" applyBorder="1" applyAlignment="1" applyProtection="1">
      <alignment horizontal="center" vertical="center" shrinkToFit="1"/>
      <protection hidden="1"/>
    </xf>
    <xf numFmtId="49" fontId="7" fillId="3" borderId="2" xfId="2" applyNumberFormat="1" applyFont="1" applyFill="1" applyBorder="1" applyAlignment="1" applyProtection="1">
      <alignment horizontal="center" vertical="center" textRotation="255" wrapText="1"/>
      <protection hidden="1"/>
    </xf>
    <xf numFmtId="49" fontId="7" fillId="3" borderId="4" xfId="2" applyNumberFormat="1" applyFont="1" applyFill="1" applyBorder="1" applyAlignment="1" applyProtection="1">
      <alignment horizontal="center" vertical="center" textRotation="255" wrapText="1"/>
      <protection hidden="1"/>
    </xf>
    <xf numFmtId="49" fontId="7" fillId="3" borderId="19" xfId="2" applyNumberFormat="1" applyFont="1" applyFill="1" applyBorder="1" applyAlignment="1" applyProtection="1">
      <alignment horizontal="center" vertical="center" textRotation="255" wrapText="1"/>
      <protection hidden="1"/>
    </xf>
    <xf numFmtId="49" fontId="7" fillId="3" borderId="1" xfId="2" applyNumberFormat="1" applyFont="1" applyFill="1" applyBorder="1" applyAlignment="1" applyProtection="1">
      <alignment horizontal="center" vertical="center" textRotation="255" wrapText="1"/>
      <protection hidden="1"/>
    </xf>
    <xf numFmtId="49" fontId="7" fillId="3" borderId="16" xfId="2" applyNumberFormat="1" applyFont="1" applyFill="1" applyBorder="1" applyAlignment="1" applyProtection="1">
      <alignment horizontal="center" vertical="center" textRotation="255" wrapText="1"/>
      <protection hidden="1"/>
    </xf>
    <xf numFmtId="49" fontId="7" fillId="3" borderId="18" xfId="2" applyNumberFormat="1" applyFont="1" applyFill="1" applyBorder="1" applyAlignment="1" applyProtection="1">
      <alignment horizontal="center" vertical="center" textRotation="255" wrapText="1"/>
      <protection hidden="1"/>
    </xf>
    <xf numFmtId="0" fontId="7" fillId="3" borderId="11" xfId="2" applyFont="1" applyFill="1" applyBorder="1" applyAlignment="1" applyProtection="1">
      <alignment horizontal="center" vertical="center" wrapText="1"/>
      <protection hidden="1"/>
    </xf>
    <xf numFmtId="0" fontId="7" fillId="3" borderId="12" xfId="2" applyFont="1" applyFill="1" applyBorder="1" applyAlignment="1" applyProtection="1">
      <alignment horizontal="center" vertical="center" wrapText="1"/>
      <protection hidden="1"/>
    </xf>
    <xf numFmtId="0" fontId="7" fillId="3" borderId="13" xfId="2" applyFont="1" applyFill="1" applyBorder="1" applyAlignment="1" applyProtection="1">
      <alignment horizontal="center" vertical="center" wrapText="1"/>
      <protection hidden="1"/>
    </xf>
    <xf numFmtId="49" fontId="7" fillId="3" borderId="2" xfId="2" applyNumberFormat="1" applyFont="1" applyFill="1" applyBorder="1" applyAlignment="1" applyProtection="1">
      <alignment horizontal="center" vertical="center" textRotation="255"/>
      <protection hidden="1"/>
    </xf>
    <xf numFmtId="49" fontId="7" fillId="3" borderId="4" xfId="2" applyNumberFormat="1" applyFont="1" applyFill="1" applyBorder="1" applyAlignment="1" applyProtection="1">
      <alignment horizontal="center" vertical="center" textRotation="255"/>
      <protection hidden="1"/>
    </xf>
    <xf numFmtId="49" fontId="7" fillId="3" borderId="19" xfId="2" applyNumberFormat="1" applyFont="1" applyFill="1" applyBorder="1" applyAlignment="1" applyProtection="1">
      <alignment horizontal="center" vertical="center" textRotation="255"/>
      <protection hidden="1"/>
    </xf>
    <xf numFmtId="49" fontId="7" fillId="3" borderId="1" xfId="2" applyNumberFormat="1" applyFont="1" applyFill="1" applyBorder="1" applyAlignment="1" applyProtection="1">
      <alignment horizontal="center" vertical="center" textRotation="255"/>
      <protection hidden="1"/>
    </xf>
    <xf numFmtId="49" fontId="7" fillId="3" borderId="16" xfId="2" applyNumberFormat="1" applyFont="1" applyFill="1" applyBorder="1" applyAlignment="1" applyProtection="1">
      <alignment horizontal="center" vertical="center" textRotation="255"/>
      <protection hidden="1"/>
    </xf>
    <xf numFmtId="49" fontId="7" fillId="3" borderId="18" xfId="2" applyNumberFormat="1" applyFont="1" applyFill="1" applyBorder="1" applyAlignment="1" applyProtection="1">
      <alignment horizontal="center" vertical="center" textRotation="255"/>
      <protection hidden="1"/>
    </xf>
    <xf numFmtId="0" fontId="19" fillId="0" borderId="0" xfId="7" applyFont="1" applyAlignment="1">
      <alignment horizontal="right" vertical="center"/>
    </xf>
    <xf numFmtId="0" fontId="40" fillId="0" borderId="17" xfId="17" applyFont="1" applyBorder="1" applyAlignment="1">
      <alignment vertical="center"/>
    </xf>
    <xf numFmtId="0" fontId="4" fillId="3" borderId="0" xfId="2" applyFont="1" applyFill="1" applyAlignment="1" applyProtection="1">
      <alignment horizontal="center" vertical="center" wrapText="1"/>
      <protection hidden="1"/>
    </xf>
    <xf numFmtId="184" fontId="4" fillId="0" borderId="14" xfId="2" applyNumberFormat="1" applyFont="1" applyBorder="1" applyAlignment="1" applyProtection="1">
      <alignment horizontal="center" vertical="center" shrinkToFit="1"/>
      <protection locked="0"/>
    </xf>
    <xf numFmtId="0" fontId="4" fillId="3" borderId="14" xfId="2" applyFont="1" applyFill="1" applyBorder="1" applyAlignment="1" applyProtection="1">
      <alignment horizontal="center" vertical="center"/>
      <protection hidden="1"/>
    </xf>
    <xf numFmtId="0" fontId="4" fillId="0" borderId="14" xfId="2" applyFont="1" applyBorder="1" applyAlignment="1" applyProtection="1">
      <alignment horizontal="center" vertical="center"/>
      <protection hidden="1"/>
    </xf>
    <xf numFmtId="0" fontId="4" fillId="0" borderId="11" xfId="2" applyFont="1" applyBorder="1" applyAlignment="1" applyProtection="1">
      <alignment horizontal="center" vertical="center"/>
      <protection hidden="1"/>
    </xf>
    <xf numFmtId="0" fontId="93" fillId="0" borderId="14" xfId="2" applyFont="1" applyBorder="1" applyAlignment="1" applyProtection="1">
      <alignment horizontal="center" vertical="center" shrinkToFit="1"/>
      <protection hidden="1"/>
    </xf>
    <xf numFmtId="38" fontId="51" fillId="0" borderId="62" xfId="1" applyFont="1" applyBorder="1" applyAlignment="1" applyProtection="1">
      <alignment horizontal="right" vertical="center" indent="1"/>
      <protection hidden="1"/>
    </xf>
    <xf numFmtId="38" fontId="51" fillId="0" borderId="54" xfId="1" applyFont="1" applyBorder="1" applyAlignment="1" applyProtection="1">
      <alignment horizontal="right" vertical="center" indent="1"/>
      <protection hidden="1"/>
    </xf>
    <xf numFmtId="38" fontId="51" fillId="0" borderId="55" xfId="1" applyFont="1" applyBorder="1" applyAlignment="1" applyProtection="1">
      <alignment horizontal="right" vertical="center" indent="1"/>
      <protection hidden="1"/>
    </xf>
    <xf numFmtId="38" fontId="51" fillId="0" borderId="98" xfId="1" applyFont="1" applyBorder="1" applyAlignment="1" applyProtection="1">
      <alignment horizontal="right" vertical="center" indent="1"/>
      <protection hidden="1"/>
    </xf>
    <xf numFmtId="38" fontId="51" fillId="0" borderId="70" xfId="1" applyFont="1" applyBorder="1" applyAlignment="1" applyProtection="1">
      <alignment horizontal="right" vertical="center" indent="1"/>
      <protection hidden="1"/>
    </xf>
    <xf numFmtId="38" fontId="51" fillId="0" borderId="71" xfId="1" applyFont="1" applyBorder="1" applyAlignment="1" applyProtection="1">
      <alignment horizontal="right" vertical="center" indent="1"/>
      <protection hidden="1"/>
    </xf>
    <xf numFmtId="38" fontId="51" fillId="0" borderId="65" xfId="1" applyFont="1" applyBorder="1" applyAlignment="1" applyProtection="1">
      <alignment horizontal="right" vertical="center" indent="1"/>
      <protection hidden="1"/>
    </xf>
    <xf numFmtId="38" fontId="51" fillId="0" borderId="17" xfId="1" applyFont="1" applyBorder="1" applyAlignment="1" applyProtection="1">
      <alignment horizontal="right" vertical="center" indent="1"/>
      <protection hidden="1"/>
    </xf>
    <xf numFmtId="38" fontId="51" fillId="0" borderId="18" xfId="1" applyFont="1" applyBorder="1" applyAlignment="1" applyProtection="1">
      <alignment horizontal="right" vertical="center" indent="1"/>
      <protection hidden="1"/>
    </xf>
    <xf numFmtId="38" fontId="51" fillId="0" borderId="99" xfId="1" applyFont="1" applyBorder="1" applyAlignment="1" applyProtection="1">
      <alignment horizontal="right" vertical="center" indent="1"/>
      <protection hidden="1"/>
    </xf>
    <xf numFmtId="38" fontId="51" fillId="0" borderId="72" xfId="1" applyFont="1" applyBorder="1" applyAlignment="1" applyProtection="1">
      <alignment horizontal="right" vertical="center" indent="1"/>
      <protection hidden="1"/>
    </xf>
    <xf numFmtId="38" fontId="51" fillId="0" borderId="100"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wrapText="1"/>
      <protection hidden="1"/>
    </xf>
    <xf numFmtId="0" fontId="4" fillId="3" borderId="3" xfId="2" applyFont="1" applyFill="1" applyBorder="1" applyAlignment="1" applyProtection="1">
      <alignment horizontal="center" vertical="center" wrapText="1"/>
      <protection hidden="1"/>
    </xf>
    <xf numFmtId="0" fontId="4" fillId="3" borderId="4" xfId="2" applyFont="1" applyFill="1" applyBorder="1" applyAlignment="1" applyProtection="1">
      <alignment horizontal="center" vertical="center" wrapText="1"/>
      <protection hidden="1"/>
    </xf>
    <xf numFmtId="0" fontId="4" fillId="3" borderId="16" xfId="2" applyFont="1" applyFill="1" applyBorder="1" applyAlignment="1" applyProtection="1">
      <alignment horizontal="center" vertical="center" wrapText="1"/>
      <protection hidden="1"/>
    </xf>
    <xf numFmtId="0" fontId="4" fillId="3" borderId="17" xfId="2" applyFont="1" applyFill="1" applyBorder="1" applyAlignment="1" applyProtection="1">
      <alignment horizontal="center" vertical="center" wrapText="1"/>
      <protection hidden="1"/>
    </xf>
    <xf numFmtId="0" fontId="4" fillId="3" borderId="18" xfId="2" applyFont="1" applyFill="1" applyBorder="1" applyAlignment="1" applyProtection="1">
      <alignment horizontal="center" vertical="center" wrapText="1"/>
      <protection hidden="1"/>
    </xf>
    <xf numFmtId="38" fontId="51" fillId="0" borderId="63" xfId="1" applyFont="1" applyBorder="1" applyAlignment="1" applyProtection="1">
      <alignment horizontal="right" vertical="center" indent="1"/>
      <protection hidden="1"/>
    </xf>
    <xf numFmtId="38" fontId="51" fillId="0" borderId="57"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protection hidden="1"/>
    </xf>
    <xf numFmtId="0" fontId="4" fillId="3" borderId="3" xfId="2" applyFont="1" applyFill="1" applyBorder="1" applyAlignment="1" applyProtection="1">
      <alignment horizontal="center" vertical="center"/>
      <protection hidden="1"/>
    </xf>
    <xf numFmtId="0" fontId="4" fillId="3" borderId="4" xfId="2" applyFont="1" applyFill="1" applyBorder="1" applyAlignment="1" applyProtection="1">
      <alignment horizontal="center" vertical="center"/>
      <protection hidden="1"/>
    </xf>
    <xf numFmtId="0" fontId="4" fillId="3" borderId="19" xfId="2" applyFont="1" applyFill="1" applyBorder="1" applyAlignment="1" applyProtection="1">
      <alignment horizontal="center" vertical="center"/>
      <protection hidden="1"/>
    </xf>
    <xf numFmtId="0" fontId="4" fillId="3" borderId="0" xfId="2" applyFont="1" applyFill="1" applyAlignment="1" applyProtection="1">
      <alignment horizontal="center" vertical="center"/>
      <protection hidden="1"/>
    </xf>
    <xf numFmtId="0" fontId="4" fillId="3" borderId="1" xfId="2" applyFont="1" applyFill="1" applyBorder="1" applyAlignment="1" applyProtection="1">
      <alignment horizontal="center" vertical="center"/>
      <protection hidden="1"/>
    </xf>
    <xf numFmtId="0" fontId="4" fillId="3" borderId="19" xfId="2" applyFont="1" applyFill="1" applyBorder="1" applyAlignment="1" applyProtection="1">
      <alignment horizontal="center" vertical="center" wrapText="1"/>
      <protection hidden="1"/>
    </xf>
    <xf numFmtId="49" fontId="6" fillId="3" borderId="11" xfId="2" applyNumberFormat="1" applyFont="1" applyFill="1" applyBorder="1" applyAlignment="1" applyProtection="1">
      <alignment horizontal="center" vertical="center"/>
      <protection hidden="1"/>
    </xf>
    <xf numFmtId="49" fontId="6" fillId="3" borderId="12" xfId="2" applyNumberFormat="1" applyFont="1" applyFill="1" applyBorder="1" applyAlignment="1" applyProtection="1">
      <alignment horizontal="center" vertical="center"/>
      <protection hidden="1"/>
    </xf>
    <xf numFmtId="49" fontId="6" fillId="3" borderId="56" xfId="2" applyNumberFormat="1" applyFont="1" applyFill="1" applyBorder="1" applyAlignment="1" applyProtection="1">
      <alignment horizontal="center" vertical="center"/>
      <protection hidden="1"/>
    </xf>
    <xf numFmtId="49" fontId="6" fillId="3" borderId="57" xfId="2" applyNumberFormat="1" applyFont="1" applyFill="1" applyBorder="1" applyAlignment="1" applyProtection="1">
      <alignment horizontal="center" vertical="center"/>
      <protection hidden="1"/>
    </xf>
    <xf numFmtId="49" fontId="6" fillId="3" borderId="16" xfId="2" applyNumberFormat="1" applyFont="1" applyFill="1" applyBorder="1" applyAlignment="1" applyProtection="1">
      <alignment horizontal="center" vertical="center"/>
      <protection hidden="1"/>
    </xf>
    <xf numFmtId="49" fontId="6" fillId="3" borderId="17" xfId="2" applyNumberFormat="1" applyFont="1" applyFill="1" applyBorder="1" applyAlignment="1" applyProtection="1">
      <alignment horizontal="center" vertical="center"/>
      <protection hidden="1"/>
    </xf>
    <xf numFmtId="0" fontId="6" fillId="3" borderId="60" xfId="2" applyFont="1" applyFill="1" applyBorder="1" applyAlignment="1" applyProtection="1">
      <alignment horizontal="center" vertical="center" wrapText="1"/>
      <protection hidden="1"/>
    </xf>
    <xf numFmtId="0" fontId="6" fillId="3" borderId="53" xfId="2" applyFont="1" applyFill="1" applyBorder="1" applyAlignment="1" applyProtection="1">
      <alignment horizontal="center" vertical="center" wrapText="1"/>
      <protection hidden="1"/>
    </xf>
    <xf numFmtId="0" fontId="6" fillId="3" borderId="61" xfId="2" applyFont="1" applyFill="1" applyBorder="1" applyAlignment="1" applyProtection="1">
      <alignment horizontal="center" vertical="center" wrapText="1"/>
      <protection hidden="1"/>
    </xf>
    <xf numFmtId="38" fontId="51" fillId="0" borderId="66" xfId="1" applyFont="1" applyBorder="1" applyAlignment="1" applyProtection="1">
      <alignment horizontal="right" vertical="center" indent="1"/>
      <protection hidden="1"/>
    </xf>
    <xf numFmtId="38" fontId="51" fillId="0" borderId="64" xfId="1" applyFont="1" applyBorder="1" applyAlignment="1" applyProtection="1">
      <alignment horizontal="right" vertical="center" indent="1"/>
      <protection hidden="1"/>
    </xf>
    <xf numFmtId="0" fontId="4" fillId="3" borderId="16" xfId="2" applyFont="1" applyFill="1" applyBorder="1" applyAlignment="1" applyProtection="1">
      <alignment horizontal="center" vertical="center"/>
      <protection hidden="1"/>
    </xf>
    <xf numFmtId="0" fontId="4" fillId="3" borderId="17" xfId="2" applyFont="1" applyFill="1" applyBorder="1" applyAlignment="1" applyProtection="1">
      <alignment horizontal="center" vertical="center"/>
      <protection hidden="1"/>
    </xf>
    <xf numFmtId="0" fontId="4" fillId="3" borderId="18" xfId="2" applyFont="1" applyFill="1" applyBorder="1" applyAlignment="1" applyProtection="1">
      <alignment horizontal="center" vertical="center"/>
      <protection hidden="1"/>
    </xf>
    <xf numFmtId="0" fontId="4" fillId="3" borderId="53" xfId="2" applyFont="1" applyFill="1" applyBorder="1" applyAlignment="1" applyProtection="1">
      <alignment horizontal="center" vertical="center" wrapText="1"/>
      <protection hidden="1"/>
    </xf>
    <xf numFmtId="38" fontId="51" fillId="0" borderId="16" xfId="1" applyFont="1" applyBorder="1" applyAlignment="1" applyProtection="1">
      <alignment horizontal="right" vertical="center" indent="1"/>
      <protection hidden="1"/>
    </xf>
    <xf numFmtId="38" fontId="51" fillId="0" borderId="56" xfId="1" applyFont="1" applyBorder="1" applyAlignment="1" applyProtection="1">
      <alignment horizontal="right" vertical="center" indent="1"/>
      <protection hidden="1"/>
    </xf>
    <xf numFmtId="0" fontId="51" fillId="0" borderId="2" xfId="2" applyFont="1" applyBorder="1" applyAlignment="1" applyProtection="1">
      <alignment vertical="center" shrinkToFit="1"/>
      <protection hidden="1"/>
    </xf>
    <xf numFmtId="0" fontId="51" fillId="0" borderId="3" xfId="2" applyFont="1" applyBorder="1" applyAlignment="1" applyProtection="1">
      <alignment vertical="center" shrinkToFit="1"/>
      <protection hidden="1"/>
    </xf>
    <xf numFmtId="0" fontId="51" fillId="0" borderId="4" xfId="2" applyFont="1" applyBorder="1" applyAlignment="1" applyProtection="1">
      <alignment vertical="center" shrinkToFit="1"/>
      <protection hidden="1"/>
    </xf>
    <xf numFmtId="0" fontId="51" fillId="0" borderId="16" xfId="2" applyFont="1" applyBorder="1" applyAlignment="1" applyProtection="1">
      <alignment vertical="center" shrinkToFit="1"/>
      <protection hidden="1"/>
    </xf>
    <xf numFmtId="0" fontId="51" fillId="0" borderId="17" xfId="2" applyFont="1" applyBorder="1" applyAlignment="1" applyProtection="1">
      <alignment vertical="center" shrinkToFit="1"/>
      <protection hidden="1"/>
    </xf>
    <xf numFmtId="0" fontId="51" fillId="0" borderId="18" xfId="2" applyFont="1" applyBorder="1" applyAlignment="1" applyProtection="1">
      <alignment vertical="center" shrinkToFit="1"/>
      <protection hidden="1"/>
    </xf>
    <xf numFmtId="0" fontId="4" fillId="3" borderId="58" xfId="2" applyFont="1" applyFill="1" applyBorder="1" applyAlignment="1" applyProtection="1">
      <alignment horizontal="center" vertical="center" wrapText="1"/>
      <protection hidden="1"/>
    </xf>
    <xf numFmtId="0" fontId="4" fillId="3" borderId="77" xfId="2" applyFont="1" applyFill="1" applyBorder="1" applyAlignment="1" applyProtection="1">
      <alignment horizontal="center" vertical="center" wrapText="1"/>
      <protection hidden="1"/>
    </xf>
    <xf numFmtId="0" fontId="4" fillId="3" borderId="67" xfId="2" applyFont="1" applyFill="1" applyBorder="1" applyAlignment="1" applyProtection="1">
      <alignment horizontal="center" vertical="center" wrapText="1"/>
      <protection hidden="1"/>
    </xf>
    <xf numFmtId="0" fontId="4" fillId="3" borderId="59" xfId="2" applyFont="1" applyFill="1" applyBorder="1" applyAlignment="1" applyProtection="1">
      <alignment horizontal="center" vertical="center" wrapText="1"/>
      <protection hidden="1"/>
    </xf>
    <xf numFmtId="38" fontId="51" fillId="0" borderId="92" xfId="1" applyFont="1" applyBorder="1" applyAlignment="1" applyProtection="1">
      <alignment horizontal="right" vertical="center" indent="1"/>
      <protection hidden="1"/>
    </xf>
    <xf numFmtId="38" fontId="51" fillId="0" borderId="94" xfId="1" applyFont="1" applyBorder="1" applyAlignment="1" applyProtection="1">
      <alignment horizontal="right" vertical="center" indent="1"/>
      <protection hidden="1"/>
    </xf>
    <xf numFmtId="0" fontId="4" fillId="3" borderId="75" xfId="2" applyFont="1" applyFill="1" applyBorder="1" applyAlignment="1" applyProtection="1">
      <alignment horizontal="center" vertical="center" wrapText="1"/>
      <protection hidden="1"/>
    </xf>
    <xf numFmtId="38" fontId="51" fillId="0" borderId="93" xfId="1" applyFont="1" applyBorder="1" applyAlignment="1" applyProtection="1">
      <alignment horizontal="right" vertical="center" indent="1"/>
      <protection hidden="1"/>
    </xf>
    <xf numFmtId="38" fontId="51" fillId="0" borderId="12" xfId="1" applyFont="1" applyBorder="1" applyAlignment="1" applyProtection="1">
      <alignment horizontal="right" vertical="center" indent="1"/>
      <protection hidden="1"/>
    </xf>
    <xf numFmtId="38" fontId="51" fillId="0" borderId="95" xfId="1" applyFont="1" applyBorder="1" applyAlignment="1" applyProtection="1">
      <alignment horizontal="right" vertical="center" indent="1"/>
      <protection hidden="1"/>
    </xf>
    <xf numFmtId="38" fontId="51" fillId="0" borderId="96" xfId="1" applyFont="1" applyBorder="1" applyAlignment="1" applyProtection="1">
      <alignment horizontal="right" vertical="center" indent="1"/>
      <protection hidden="1"/>
    </xf>
    <xf numFmtId="38" fontId="51" fillId="0" borderId="97" xfId="1" applyFont="1" applyBorder="1" applyAlignment="1" applyProtection="1">
      <alignment horizontal="right" vertical="center" indent="1"/>
      <protection hidden="1"/>
    </xf>
    <xf numFmtId="38" fontId="12" fillId="0" borderId="0" xfId="1" applyFont="1" applyFill="1" applyBorder="1" applyAlignment="1" applyProtection="1">
      <alignment horizontal="right" vertical="center" indent="1"/>
      <protection hidden="1"/>
    </xf>
    <xf numFmtId="38" fontId="12" fillId="0" borderId="0" xfId="1" applyFont="1" applyBorder="1" applyAlignment="1" applyProtection="1">
      <alignment horizontal="right" vertical="center" indent="1"/>
      <protection hidden="1"/>
    </xf>
    <xf numFmtId="0" fontId="4" fillId="3" borderId="14" xfId="2" applyFont="1" applyFill="1" applyBorder="1" applyAlignment="1" applyProtection="1">
      <alignment horizontal="center" vertical="center" wrapText="1"/>
      <protection hidden="1"/>
    </xf>
    <xf numFmtId="38" fontId="51" fillId="0" borderId="45" xfId="1" applyFont="1" applyBorder="1" applyAlignment="1" applyProtection="1">
      <alignment horizontal="right" vertical="center" indent="1"/>
      <protection hidden="1"/>
    </xf>
    <xf numFmtId="38" fontId="51" fillId="0" borderId="90" xfId="1" applyFont="1" applyBorder="1" applyAlignment="1" applyProtection="1">
      <alignment horizontal="right" vertical="center" indent="1"/>
      <protection hidden="1"/>
    </xf>
    <xf numFmtId="38" fontId="51" fillId="0" borderId="68" xfId="1" applyFont="1" applyBorder="1" applyAlignment="1" applyProtection="1">
      <alignment horizontal="right" vertical="center" indent="1"/>
      <protection hidden="1"/>
    </xf>
    <xf numFmtId="38" fontId="51" fillId="0" borderId="89" xfId="1" applyFont="1" applyBorder="1" applyAlignment="1" applyProtection="1">
      <alignment horizontal="right" vertical="center" indent="1"/>
      <protection hidden="1"/>
    </xf>
    <xf numFmtId="38" fontId="51" fillId="0" borderId="14" xfId="1" applyFont="1" applyBorder="1" applyAlignment="1" applyProtection="1">
      <alignment horizontal="right" vertical="center" indent="1"/>
      <protection hidden="1"/>
    </xf>
    <xf numFmtId="0" fontId="4" fillId="3" borderId="85" xfId="2" applyFont="1" applyFill="1" applyBorder="1" applyAlignment="1" applyProtection="1">
      <alignment horizontal="center" vertical="center" wrapText="1"/>
      <protection hidden="1"/>
    </xf>
    <xf numFmtId="0" fontId="4" fillId="3" borderId="87" xfId="2" applyFont="1" applyFill="1" applyBorder="1" applyAlignment="1" applyProtection="1">
      <alignment horizontal="center" vertical="center" wrapText="1"/>
      <protection hidden="1"/>
    </xf>
    <xf numFmtId="0" fontId="4" fillId="3" borderId="88" xfId="2" applyFont="1" applyFill="1" applyBorder="1" applyAlignment="1" applyProtection="1">
      <alignment horizontal="center" vertical="center" wrapText="1"/>
      <protection hidden="1"/>
    </xf>
    <xf numFmtId="0" fontId="4" fillId="3" borderId="1" xfId="2" applyFont="1" applyFill="1" applyBorder="1" applyAlignment="1" applyProtection="1">
      <alignment horizontal="center" vertical="center" wrapText="1"/>
      <protection hidden="1"/>
    </xf>
    <xf numFmtId="38" fontId="51" fillId="9" borderId="76" xfId="1" applyFont="1" applyFill="1" applyBorder="1" applyAlignment="1" applyProtection="1">
      <alignment horizontal="right" vertical="center" indent="1"/>
      <protection hidden="1"/>
    </xf>
    <xf numFmtId="38" fontId="51" fillId="9" borderId="73" xfId="1" applyFont="1" applyFill="1" applyBorder="1" applyAlignment="1" applyProtection="1">
      <alignment horizontal="right" vertical="center" indent="1"/>
      <protection hidden="1"/>
    </xf>
    <xf numFmtId="38" fontId="51" fillId="9" borderId="69" xfId="1" applyFont="1" applyFill="1" applyBorder="1" applyAlignment="1" applyProtection="1">
      <alignment horizontal="right" vertical="center" indent="1"/>
      <protection hidden="1"/>
    </xf>
    <xf numFmtId="38" fontId="51" fillId="9" borderId="71" xfId="1" applyFont="1" applyFill="1" applyBorder="1" applyAlignment="1" applyProtection="1">
      <alignment horizontal="right" vertical="center" indent="1"/>
      <protection hidden="1"/>
    </xf>
    <xf numFmtId="38" fontId="51" fillId="9" borderId="11" xfId="1" applyFont="1" applyFill="1" applyBorder="1" applyAlignment="1" applyProtection="1">
      <alignment horizontal="right" vertical="center" indent="1"/>
      <protection hidden="1"/>
    </xf>
    <xf numFmtId="38" fontId="51" fillId="9" borderId="13" xfId="1" applyFont="1" applyFill="1" applyBorder="1" applyAlignment="1" applyProtection="1">
      <alignment horizontal="right" vertical="center" indent="1"/>
      <protection hidden="1"/>
    </xf>
    <xf numFmtId="38" fontId="51" fillId="4" borderId="76" xfId="1" applyFont="1" applyFill="1" applyBorder="1" applyAlignment="1" applyProtection="1">
      <alignment horizontal="right" vertical="center" indent="1"/>
      <protection hidden="1"/>
    </xf>
    <xf numFmtId="38" fontId="51" fillId="4" borderId="100" xfId="1" applyFont="1" applyFill="1" applyBorder="1" applyAlignment="1" applyProtection="1">
      <alignment horizontal="right" vertical="center" indent="1"/>
      <protection hidden="1"/>
    </xf>
    <xf numFmtId="38" fontId="12" fillId="8" borderId="69" xfId="1" applyFont="1" applyFill="1" applyBorder="1" applyAlignment="1" applyProtection="1">
      <alignment horizontal="right" vertical="center" indent="1"/>
      <protection locked="0"/>
    </xf>
    <xf numFmtId="38" fontId="12" fillId="8" borderId="71" xfId="1" applyFont="1" applyFill="1" applyBorder="1" applyAlignment="1" applyProtection="1">
      <alignment horizontal="right" vertical="center" indent="1"/>
      <protection locked="0"/>
    </xf>
    <xf numFmtId="0" fontId="4" fillId="3" borderId="86" xfId="2" applyFont="1" applyFill="1" applyBorder="1" applyAlignment="1" applyProtection="1">
      <alignment horizontal="center" vertical="center" wrapText="1"/>
      <protection hidden="1"/>
    </xf>
    <xf numFmtId="0" fontId="4" fillId="3" borderId="84" xfId="2" applyFont="1" applyFill="1" applyBorder="1" applyAlignment="1" applyProtection="1">
      <alignment horizontal="center" vertical="center" wrapText="1"/>
      <protection hidden="1"/>
    </xf>
    <xf numFmtId="49" fontId="6" fillId="3" borderId="2" xfId="2" applyNumberFormat="1" applyFont="1" applyFill="1" applyBorder="1" applyAlignment="1" applyProtection="1">
      <alignment horizontal="center" vertical="center"/>
      <protection hidden="1"/>
    </xf>
    <xf numFmtId="49" fontId="6" fillId="3" borderId="3" xfId="2" applyNumberFormat="1" applyFont="1" applyFill="1" applyBorder="1" applyAlignment="1" applyProtection="1">
      <alignment horizontal="center" vertical="center"/>
      <protection hidden="1"/>
    </xf>
    <xf numFmtId="38" fontId="51" fillId="9" borderId="99" xfId="1" applyFont="1" applyFill="1" applyBorder="1" applyAlignment="1" applyProtection="1">
      <alignment horizontal="right" vertical="center" indent="1"/>
      <protection hidden="1"/>
    </xf>
    <xf numFmtId="38" fontId="51" fillId="9" borderId="72" xfId="1" applyFont="1" applyFill="1" applyBorder="1" applyAlignment="1" applyProtection="1">
      <alignment horizontal="right" vertical="center" indent="1"/>
      <protection hidden="1"/>
    </xf>
    <xf numFmtId="38" fontId="51" fillId="9" borderId="96" xfId="1" applyFont="1" applyFill="1" applyBorder="1" applyAlignment="1" applyProtection="1">
      <alignment horizontal="right" vertical="center" indent="1"/>
      <protection hidden="1"/>
    </xf>
    <xf numFmtId="38" fontId="51" fillId="9" borderId="70" xfId="1" applyFont="1" applyFill="1" applyBorder="1" applyAlignment="1" applyProtection="1">
      <alignment horizontal="right" vertical="center" indent="1"/>
      <protection hidden="1"/>
    </xf>
    <xf numFmtId="38" fontId="51" fillId="9" borderId="93" xfId="1" applyFont="1" applyFill="1" applyBorder="1" applyAlignment="1" applyProtection="1">
      <alignment horizontal="right" vertical="center" indent="1"/>
      <protection hidden="1"/>
    </xf>
    <xf numFmtId="38" fontId="51" fillId="9" borderId="12" xfId="1" applyFont="1" applyFill="1" applyBorder="1" applyAlignment="1" applyProtection="1">
      <alignment horizontal="right" vertical="center" indent="1"/>
      <protection hidden="1"/>
    </xf>
    <xf numFmtId="38" fontId="51" fillId="9" borderId="45" xfId="1" applyFont="1" applyFill="1" applyBorder="1" applyAlignment="1" applyProtection="1">
      <alignment horizontal="right" vertical="center" indent="1"/>
      <protection hidden="1"/>
    </xf>
    <xf numFmtId="38" fontId="51" fillId="9" borderId="68" xfId="1" applyFont="1" applyFill="1" applyBorder="1" applyAlignment="1" applyProtection="1">
      <alignment horizontal="right" vertical="center" indent="1"/>
      <protection hidden="1"/>
    </xf>
    <xf numFmtId="38" fontId="51" fillId="9" borderId="14" xfId="1" applyFont="1" applyFill="1" applyBorder="1" applyAlignment="1" applyProtection="1">
      <alignment horizontal="right" vertical="center" indent="1"/>
      <protection hidden="1"/>
    </xf>
    <xf numFmtId="0" fontId="4" fillId="10" borderId="11" xfId="0" applyFont="1" applyFill="1" applyBorder="1" applyAlignment="1" applyProtection="1">
      <alignment horizontal="center" vertical="center"/>
      <protection hidden="1"/>
    </xf>
    <xf numFmtId="0" fontId="4" fillId="10" borderId="12" xfId="0" applyFont="1" applyFill="1" applyBorder="1" applyAlignment="1" applyProtection="1">
      <alignment horizontal="center" vertical="center"/>
      <protection hidden="1"/>
    </xf>
    <xf numFmtId="0" fontId="4" fillId="10" borderId="102" xfId="0" applyFont="1" applyFill="1" applyBorder="1" applyAlignment="1" applyProtection="1">
      <alignment horizontal="center" vertical="center"/>
      <protection hidden="1"/>
    </xf>
    <xf numFmtId="0" fontId="4" fillId="3" borderId="110" xfId="2" applyFont="1" applyFill="1" applyBorder="1" applyAlignment="1" applyProtection="1">
      <alignment horizontal="center" vertical="center" wrapText="1"/>
      <protection hidden="1"/>
    </xf>
    <xf numFmtId="0" fontId="4" fillId="3" borderId="111" xfId="2" applyFont="1" applyFill="1" applyBorder="1" applyAlignment="1" applyProtection="1">
      <alignment horizontal="center" vertical="center" wrapText="1"/>
      <protection hidden="1"/>
    </xf>
    <xf numFmtId="0" fontId="6" fillId="3" borderId="2" xfId="2" applyFont="1" applyFill="1" applyBorder="1" applyAlignment="1" applyProtection="1">
      <alignment horizontal="center" vertical="center" wrapText="1"/>
      <protection hidden="1"/>
    </xf>
    <xf numFmtId="0" fontId="6" fillId="3" borderId="4" xfId="2" applyFont="1" applyFill="1" applyBorder="1" applyAlignment="1" applyProtection="1">
      <alignment horizontal="center" vertical="center" wrapText="1"/>
      <protection hidden="1"/>
    </xf>
    <xf numFmtId="0" fontId="6" fillId="3" borderId="16" xfId="2" applyFont="1" applyFill="1" applyBorder="1" applyAlignment="1" applyProtection="1">
      <alignment horizontal="center" vertical="center" wrapText="1"/>
      <protection hidden="1"/>
    </xf>
    <xf numFmtId="0" fontId="6" fillId="3" borderId="18" xfId="2" applyFont="1" applyFill="1" applyBorder="1" applyAlignment="1" applyProtection="1">
      <alignment horizontal="center" vertical="center" wrapText="1"/>
      <protection hidden="1"/>
    </xf>
    <xf numFmtId="0" fontId="6" fillId="3" borderId="11" xfId="2" applyFont="1" applyFill="1" applyBorder="1" applyAlignment="1" applyProtection="1">
      <alignment horizontal="center" vertical="center" wrapText="1"/>
      <protection hidden="1"/>
    </xf>
    <xf numFmtId="0" fontId="6" fillId="3" borderId="12" xfId="2" applyFont="1" applyFill="1" applyBorder="1" applyAlignment="1" applyProtection="1">
      <alignment horizontal="center" vertical="center" wrapText="1"/>
      <protection hidden="1"/>
    </xf>
    <xf numFmtId="0" fontId="6" fillId="3" borderId="13" xfId="2" applyFont="1" applyFill="1" applyBorder="1" applyAlignment="1" applyProtection="1">
      <alignment horizontal="center" vertical="center" wrapText="1"/>
      <protection hidden="1"/>
    </xf>
    <xf numFmtId="38" fontId="12" fillId="8" borderId="11" xfId="1" applyFont="1" applyFill="1" applyBorder="1" applyAlignment="1" applyProtection="1">
      <alignment horizontal="right" vertical="center" indent="1"/>
      <protection locked="0"/>
    </xf>
    <xf numFmtId="38" fontId="12" fillId="8" borderId="13" xfId="1" applyFont="1" applyFill="1" applyBorder="1" applyAlignment="1" applyProtection="1">
      <alignment horizontal="right" vertical="center" indent="1"/>
      <protection locked="0"/>
    </xf>
    <xf numFmtId="0" fontId="4" fillId="3" borderId="11" xfId="2" applyFont="1" applyFill="1" applyBorder="1" applyAlignment="1" applyProtection="1">
      <alignment horizontal="center" vertical="center"/>
      <protection hidden="1"/>
    </xf>
    <xf numFmtId="0" fontId="4" fillId="3" borderId="12" xfId="2" applyFont="1" applyFill="1" applyBorder="1" applyAlignment="1" applyProtection="1">
      <alignment horizontal="center" vertical="center"/>
      <protection hidden="1"/>
    </xf>
    <xf numFmtId="0" fontId="4" fillId="3" borderId="13" xfId="2" applyFont="1" applyFill="1" applyBorder="1" applyAlignment="1" applyProtection="1">
      <alignment horizontal="center" vertical="center"/>
      <protection hidden="1"/>
    </xf>
    <xf numFmtId="49" fontId="6" fillId="3" borderId="81" xfId="2" applyNumberFormat="1" applyFont="1" applyFill="1" applyBorder="1" applyAlignment="1" applyProtection="1">
      <alignment horizontal="center" vertical="center"/>
      <protection hidden="1"/>
    </xf>
    <xf numFmtId="49" fontId="6" fillId="3" borderId="74" xfId="2" applyNumberFormat="1" applyFont="1" applyFill="1" applyBorder="1" applyAlignment="1" applyProtection="1">
      <alignment horizontal="center" vertical="center"/>
      <protection hidden="1"/>
    </xf>
    <xf numFmtId="49" fontId="6" fillId="3" borderId="112" xfId="2" applyNumberFormat="1" applyFont="1" applyFill="1" applyBorder="1" applyAlignment="1" applyProtection="1">
      <alignment horizontal="center" vertical="center"/>
      <protection hidden="1"/>
    </xf>
    <xf numFmtId="38" fontId="51" fillId="9" borderId="91" xfId="1" applyFont="1" applyFill="1" applyBorder="1" applyAlignment="1" applyProtection="1">
      <alignment horizontal="right" vertical="center" indent="1"/>
      <protection hidden="1"/>
    </xf>
    <xf numFmtId="0" fontId="8" fillId="3" borderId="11" xfId="13" applyFont="1" applyFill="1" applyBorder="1" applyAlignment="1" applyProtection="1">
      <alignment horizontal="center" vertical="center" wrapText="1"/>
      <protection hidden="1"/>
    </xf>
    <xf numFmtId="0" fontId="8" fillId="3" borderId="12" xfId="13" applyFont="1" applyFill="1" applyBorder="1" applyAlignment="1" applyProtection="1">
      <alignment horizontal="center" vertical="center" wrapText="1"/>
      <protection hidden="1"/>
    </xf>
    <xf numFmtId="0" fontId="8" fillId="3" borderId="13" xfId="13" applyFont="1" applyFill="1" applyBorder="1" applyAlignment="1" applyProtection="1">
      <alignment horizontal="center" vertical="center" wrapText="1"/>
      <protection hidden="1"/>
    </xf>
    <xf numFmtId="0" fontId="8" fillId="0" borderId="0" xfId="13" applyFont="1" applyAlignment="1" applyProtection="1">
      <alignment horizontal="left" vertical="center" wrapText="1"/>
      <protection hidden="1"/>
    </xf>
    <xf numFmtId="0" fontId="8" fillId="3" borderId="14" xfId="13" applyFont="1" applyFill="1" applyBorder="1" applyAlignment="1" applyProtection="1">
      <alignment horizontal="center" vertical="center" shrinkToFit="1"/>
      <protection hidden="1"/>
    </xf>
    <xf numFmtId="38" fontId="92" fillId="0" borderId="14" xfId="11" applyFont="1" applyFill="1" applyBorder="1" applyAlignment="1" applyProtection="1">
      <alignment horizontal="center" vertical="center" shrinkToFit="1"/>
      <protection hidden="1"/>
    </xf>
    <xf numFmtId="0" fontId="8" fillId="4" borderId="0" xfId="13" applyFont="1" applyFill="1" applyProtection="1">
      <alignment vertical="center"/>
      <protection hidden="1"/>
    </xf>
    <xf numFmtId="184" fontId="92" fillId="0" borderId="14" xfId="11" applyNumberFormat="1" applyFont="1" applyFill="1" applyBorder="1" applyAlignment="1" applyProtection="1">
      <alignment horizontal="center" vertical="center" shrinkToFit="1"/>
      <protection hidden="1"/>
    </xf>
    <xf numFmtId="0" fontId="8" fillId="4" borderId="0" xfId="13" applyFont="1" applyFill="1" applyAlignment="1">
      <alignment vertical="center" wrapText="1"/>
    </xf>
    <xf numFmtId="0" fontId="8" fillId="4" borderId="0" xfId="13" applyFont="1" applyFill="1" applyAlignment="1" applyProtection="1">
      <alignment vertical="center" wrapText="1"/>
      <protection hidden="1"/>
    </xf>
    <xf numFmtId="49" fontId="8" fillId="4" borderId="0" xfId="13" applyNumberFormat="1" applyFont="1" applyFill="1" applyAlignment="1" applyProtection="1">
      <alignment vertical="center" wrapText="1"/>
      <protection hidden="1"/>
    </xf>
    <xf numFmtId="38" fontId="8" fillId="0" borderId="14" xfId="11" applyFont="1" applyFill="1" applyBorder="1" applyAlignment="1" applyProtection="1">
      <alignment horizontal="center" vertical="center" shrinkToFit="1"/>
      <protection locked="0" hidden="1"/>
    </xf>
    <xf numFmtId="38" fontId="8" fillId="4" borderId="14" xfId="11" applyFont="1" applyFill="1" applyBorder="1" applyAlignment="1" applyProtection="1">
      <alignment horizontal="center" vertical="center" shrinkToFit="1"/>
      <protection locked="0"/>
    </xf>
    <xf numFmtId="0" fontId="8" fillId="3" borderId="12" xfId="13" applyFont="1" applyFill="1" applyBorder="1" applyAlignment="1" applyProtection="1">
      <alignment horizontal="center" vertical="center"/>
      <protection hidden="1"/>
    </xf>
    <xf numFmtId="0" fontId="8" fillId="3" borderId="13" xfId="13" applyFont="1" applyFill="1" applyBorder="1" applyAlignment="1" applyProtection="1">
      <alignment horizontal="center" vertical="center"/>
      <protection hidden="1"/>
    </xf>
    <xf numFmtId="38" fontId="92" fillId="0" borderId="11" xfId="11" applyFont="1" applyFill="1" applyBorder="1" applyAlignment="1" applyProtection="1">
      <alignment horizontal="center" vertical="center" shrinkToFit="1"/>
      <protection hidden="1"/>
    </xf>
    <xf numFmtId="38" fontId="92" fillId="0" borderId="12" xfId="11" applyFont="1" applyFill="1" applyBorder="1" applyAlignment="1" applyProtection="1">
      <alignment horizontal="center" vertical="center" shrinkToFit="1"/>
      <protection hidden="1"/>
    </xf>
    <xf numFmtId="38" fontId="92" fillId="0" borderId="13" xfId="11" applyFont="1" applyFill="1" applyBorder="1" applyAlignment="1" applyProtection="1">
      <alignment horizontal="center" vertical="center" shrinkToFit="1"/>
      <protection hidden="1"/>
    </xf>
    <xf numFmtId="0" fontId="8" fillId="4" borderId="0" xfId="13" applyFont="1" applyFill="1" applyAlignment="1" applyProtection="1">
      <alignment horizontal="left" vertical="center" wrapText="1"/>
      <protection hidden="1"/>
    </xf>
    <xf numFmtId="0" fontId="8" fillId="4" borderId="0" xfId="13" applyFont="1" applyFill="1" applyAlignment="1" applyProtection="1">
      <alignment horizontal="left" vertical="center"/>
      <protection hidden="1"/>
    </xf>
    <xf numFmtId="0" fontId="8" fillId="4" borderId="0" xfId="13" applyFont="1" applyFill="1" applyAlignment="1">
      <alignment horizontal="left" vertical="center" wrapText="1"/>
    </xf>
    <xf numFmtId="0" fontId="8" fillId="4" borderId="0" xfId="13" applyFont="1" applyFill="1" applyAlignment="1">
      <alignment horizontal="left" vertical="center"/>
    </xf>
    <xf numFmtId="38" fontId="92" fillId="0" borderId="11" xfId="20" applyFont="1" applyFill="1" applyBorder="1" applyAlignment="1" applyProtection="1">
      <alignment horizontal="center" vertical="center" shrinkToFit="1"/>
      <protection hidden="1"/>
    </xf>
    <xf numFmtId="38" fontId="92" fillId="0" borderId="12" xfId="20" applyFont="1" applyFill="1" applyBorder="1" applyAlignment="1" applyProtection="1">
      <alignment horizontal="center" vertical="center" shrinkToFit="1"/>
      <protection hidden="1"/>
    </xf>
    <xf numFmtId="38" fontId="92" fillId="0" borderId="13" xfId="20" applyFont="1" applyFill="1" applyBorder="1" applyAlignment="1" applyProtection="1">
      <alignment horizontal="center" vertical="center" shrinkToFit="1"/>
      <protection hidden="1"/>
    </xf>
    <xf numFmtId="0" fontId="8" fillId="3" borderId="11" xfId="13" applyFont="1" applyFill="1" applyBorder="1" applyAlignment="1" applyProtection="1">
      <alignment horizontal="center" vertical="center" shrinkToFit="1"/>
      <protection hidden="1"/>
    </xf>
    <xf numFmtId="0" fontId="8" fillId="3" borderId="12" xfId="13" applyFont="1" applyFill="1" applyBorder="1" applyAlignment="1" applyProtection="1">
      <alignment horizontal="center" vertical="center" shrinkToFit="1"/>
      <protection hidden="1"/>
    </xf>
    <xf numFmtId="0" fontId="8" fillId="3" borderId="13" xfId="13" applyFont="1" applyFill="1" applyBorder="1" applyAlignment="1" applyProtection="1">
      <alignment horizontal="center" vertical="center" shrinkToFit="1"/>
      <protection hidden="1"/>
    </xf>
    <xf numFmtId="38" fontId="92" fillId="4" borderId="11" xfId="22" applyFont="1" applyFill="1" applyBorder="1" applyAlignment="1" applyProtection="1">
      <alignment horizontal="center" vertical="center" shrinkToFit="1"/>
    </xf>
    <xf numFmtId="38" fontId="92" fillId="4" borderId="12" xfId="22" applyFont="1" applyFill="1" applyBorder="1" applyAlignment="1" applyProtection="1">
      <alignment horizontal="center" vertical="center" shrinkToFit="1"/>
    </xf>
    <xf numFmtId="38" fontId="92" fillId="4" borderId="13" xfId="22" applyFont="1" applyFill="1" applyBorder="1" applyAlignment="1" applyProtection="1">
      <alignment horizontal="center" vertical="center" shrinkToFit="1"/>
    </xf>
    <xf numFmtId="178" fontId="8" fillId="4" borderId="11" xfId="20" applyNumberFormat="1" applyFont="1" applyFill="1" applyBorder="1" applyAlignment="1" applyProtection="1">
      <alignment horizontal="center" vertical="center" shrinkToFit="1"/>
      <protection locked="0"/>
    </xf>
    <xf numFmtId="178" fontId="8" fillId="4" borderId="12" xfId="20" applyNumberFormat="1" applyFont="1" applyFill="1" applyBorder="1" applyAlignment="1" applyProtection="1">
      <alignment horizontal="center" vertical="center" shrinkToFit="1"/>
      <protection locked="0"/>
    </xf>
    <xf numFmtId="178" fontId="8" fillId="4" borderId="13" xfId="20" applyNumberFormat="1" applyFont="1" applyFill="1" applyBorder="1" applyAlignment="1" applyProtection="1">
      <alignment horizontal="center" vertical="center" shrinkToFit="1"/>
      <protection locked="0"/>
    </xf>
    <xf numFmtId="0" fontId="8" fillId="3" borderId="11" xfId="11" applyNumberFormat="1" applyFont="1" applyFill="1" applyBorder="1" applyAlignment="1" applyProtection="1">
      <alignment horizontal="center" vertical="center" shrinkToFit="1"/>
      <protection hidden="1"/>
    </xf>
    <xf numFmtId="0" fontId="8" fillId="3" borderId="12" xfId="11" applyNumberFormat="1" applyFont="1" applyFill="1" applyBorder="1" applyAlignment="1" applyProtection="1">
      <alignment horizontal="center" vertical="center" shrinkToFit="1"/>
      <protection hidden="1"/>
    </xf>
    <xf numFmtId="0" fontId="8" fillId="3" borderId="13" xfId="11" applyNumberFormat="1" applyFont="1" applyFill="1" applyBorder="1" applyAlignment="1" applyProtection="1">
      <alignment horizontal="center" vertical="center" shrinkToFit="1"/>
      <protection hidden="1"/>
    </xf>
    <xf numFmtId="49" fontId="8" fillId="4" borderId="11" xfId="11" applyNumberFormat="1" applyFont="1" applyFill="1" applyBorder="1" applyAlignment="1" applyProtection="1">
      <alignment horizontal="left" vertical="center" indent="1" shrinkToFit="1"/>
      <protection locked="0" hidden="1"/>
    </xf>
    <xf numFmtId="49" fontId="8" fillId="4" borderId="12" xfId="11" applyNumberFormat="1" applyFont="1" applyFill="1" applyBorder="1" applyAlignment="1" applyProtection="1">
      <alignment horizontal="left" vertical="center" indent="1" shrinkToFit="1"/>
      <protection locked="0" hidden="1"/>
    </xf>
    <xf numFmtId="49" fontId="8" fillId="4" borderId="13" xfId="11" applyNumberFormat="1" applyFont="1" applyFill="1" applyBorder="1" applyAlignment="1" applyProtection="1">
      <alignment horizontal="left" vertical="center" indent="1" shrinkToFit="1"/>
      <protection locked="0" hidden="1"/>
    </xf>
    <xf numFmtId="0" fontId="8" fillId="3" borderId="14" xfId="13" applyFont="1" applyFill="1" applyBorder="1" applyAlignment="1" applyProtection="1">
      <alignment horizontal="center" vertical="center"/>
      <protection hidden="1"/>
    </xf>
    <xf numFmtId="176" fontId="8" fillId="4" borderId="12" xfId="13" applyNumberFormat="1" applyFont="1" applyFill="1" applyBorder="1" applyAlignment="1" applyProtection="1">
      <alignment horizontal="center" vertical="center" shrinkToFit="1"/>
      <protection locked="0"/>
    </xf>
    <xf numFmtId="176" fontId="8" fillId="4" borderId="13" xfId="13" applyNumberFormat="1" applyFont="1" applyFill="1" applyBorder="1" applyAlignment="1" applyProtection="1">
      <alignment horizontal="center" vertical="center" shrinkToFit="1"/>
      <protection locked="0"/>
    </xf>
    <xf numFmtId="0" fontId="8" fillId="0" borderId="0" xfId="13" applyFont="1" applyProtection="1">
      <alignment vertical="center"/>
      <protection hidden="1"/>
    </xf>
    <xf numFmtId="49" fontId="8" fillId="4" borderId="14" xfId="11" applyNumberFormat="1" applyFont="1" applyFill="1" applyBorder="1" applyAlignment="1" applyProtection="1">
      <alignment horizontal="center" vertical="center" shrinkToFit="1"/>
      <protection locked="0"/>
    </xf>
    <xf numFmtId="0" fontId="8" fillId="4" borderId="19" xfId="13" applyFont="1" applyFill="1" applyBorder="1" applyAlignment="1" applyProtection="1">
      <alignment horizontal="left" vertical="center" wrapText="1"/>
      <protection hidden="1"/>
    </xf>
    <xf numFmtId="38" fontId="8" fillId="4" borderId="11" xfId="20" applyFont="1" applyFill="1" applyBorder="1" applyAlignment="1" applyProtection="1">
      <alignment horizontal="center" vertical="center" shrinkToFit="1"/>
      <protection locked="0"/>
    </xf>
    <xf numFmtId="38" fontId="8" fillId="4" borderId="12" xfId="20" applyFont="1" applyFill="1" applyBorder="1" applyAlignment="1" applyProtection="1">
      <alignment horizontal="center" vertical="center" shrinkToFit="1"/>
      <protection locked="0"/>
    </xf>
    <xf numFmtId="38" fontId="8" fillId="4" borderId="13" xfId="20" applyFont="1" applyFill="1" applyBorder="1" applyAlignment="1" applyProtection="1">
      <alignment horizontal="center" vertical="center" shrinkToFit="1"/>
      <protection locked="0"/>
    </xf>
    <xf numFmtId="0" fontId="8" fillId="3" borderId="14" xfId="13" applyFont="1" applyFill="1" applyBorder="1" applyAlignment="1" applyProtection="1">
      <alignment horizontal="center" vertical="center" wrapText="1"/>
      <protection hidden="1"/>
    </xf>
    <xf numFmtId="0" fontId="8" fillId="3" borderId="11" xfId="13" applyFont="1" applyFill="1" applyBorder="1" applyAlignment="1" applyProtection="1">
      <alignment horizontal="center" vertical="center"/>
      <protection hidden="1"/>
    </xf>
    <xf numFmtId="0" fontId="109" fillId="3" borderId="11" xfId="13" applyFont="1" applyFill="1" applyBorder="1" applyAlignment="1" applyProtection="1">
      <alignment horizontal="center" vertical="center" wrapText="1"/>
      <protection hidden="1"/>
    </xf>
    <xf numFmtId="0" fontId="109" fillId="3" borderId="12" xfId="13" applyFont="1" applyFill="1" applyBorder="1" applyAlignment="1" applyProtection="1">
      <alignment horizontal="center" vertical="center" wrapText="1"/>
      <protection hidden="1"/>
    </xf>
    <xf numFmtId="0" fontId="109" fillId="3" borderId="13" xfId="13" applyFont="1" applyFill="1" applyBorder="1" applyAlignment="1" applyProtection="1">
      <alignment horizontal="center" vertical="center" wrapText="1"/>
      <protection hidden="1"/>
    </xf>
    <xf numFmtId="0" fontId="8" fillId="0" borderId="0" xfId="13" applyFont="1" applyAlignment="1" applyProtection="1">
      <alignment vertical="center" wrapText="1"/>
      <protection hidden="1"/>
    </xf>
    <xf numFmtId="0" fontId="8" fillId="4" borderId="12" xfId="13" applyFont="1" applyFill="1" applyBorder="1" applyAlignment="1" applyProtection="1">
      <alignment horizontal="center" vertical="center" shrinkToFit="1"/>
      <protection locked="0"/>
    </xf>
    <xf numFmtId="0" fontId="8" fillId="4" borderId="13" xfId="13" applyFont="1" applyFill="1" applyBorder="1" applyAlignment="1" applyProtection="1">
      <alignment horizontal="center" vertical="center" shrinkToFit="1"/>
      <protection locked="0"/>
    </xf>
    <xf numFmtId="0" fontId="8" fillId="0" borderId="19" xfId="13" applyFont="1" applyBorder="1" applyAlignment="1" applyProtection="1">
      <alignment horizontal="left" vertical="center"/>
      <protection hidden="1"/>
    </xf>
    <xf numFmtId="0" fontId="8" fillId="0" borderId="0" xfId="13" applyFont="1" applyAlignment="1" applyProtection="1">
      <alignment horizontal="left" vertical="center"/>
      <protection hidden="1"/>
    </xf>
    <xf numFmtId="0" fontId="8" fillId="4" borderId="12" xfId="13" applyFont="1" applyFill="1" applyBorder="1" applyAlignment="1" applyProtection="1">
      <alignment horizontal="left" vertical="top"/>
      <protection hidden="1"/>
    </xf>
    <xf numFmtId="182" fontId="8" fillId="4" borderId="12" xfId="11" applyNumberFormat="1" applyFont="1" applyFill="1" applyBorder="1" applyAlignment="1" applyProtection="1">
      <alignment horizontal="center" vertical="center" shrinkToFit="1"/>
      <protection locked="0"/>
    </xf>
    <xf numFmtId="182" fontId="8" fillId="4" borderId="13" xfId="11" applyNumberFormat="1" applyFont="1" applyFill="1" applyBorder="1" applyAlignment="1" applyProtection="1">
      <alignment horizontal="center" vertical="center" shrinkToFit="1"/>
      <protection locked="0"/>
    </xf>
    <xf numFmtId="0" fontId="14" fillId="0" borderId="0" xfId="2" applyFont="1" applyAlignment="1">
      <alignment horizontal="left" vertical="center"/>
    </xf>
    <xf numFmtId="0" fontId="20" fillId="0" borderId="0" xfId="2" applyFont="1" applyAlignment="1">
      <alignment vertical="center" wrapText="1"/>
    </xf>
    <xf numFmtId="0" fontId="116" fillId="0" borderId="0" xfId="2" applyFont="1" applyAlignment="1">
      <alignment vertical="center"/>
    </xf>
    <xf numFmtId="0" fontId="116" fillId="0" borderId="12" xfId="2" applyFont="1" applyBorder="1" applyAlignment="1" applyProtection="1">
      <alignment vertical="center"/>
      <protection locked="0"/>
    </xf>
    <xf numFmtId="0" fontId="116" fillId="0" borderId="14" xfId="2" applyFont="1" applyBorder="1" applyAlignment="1">
      <alignment vertical="center"/>
    </xf>
    <xf numFmtId="0" fontId="8" fillId="3" borderId="11" xfId="13" applyFont="1" applyFill="1" applyBorder="1" applyAlignment="1">
      <alignment horizontal="center" vertical="center"/>
    </xf>
    <xf numFmtId="0" fontId="8" fillId="3" borderId="12" xfId="13" applyFont="1" applyFill="1" applyBorder="1" applyAlignment="1">
      <alignment horizontal="center" vertical="center"/>
    </xf>
    <xf numFmtId="0" fontId="8" fillId="3" borderId="13" xfId="13" applyFont="1" applyFill="1" applyBorder="1" applyAlignment="1">
      <alignment horizontal="center" vertical="center"/>
    </xf>
    <xf numFmtId="0" fontId="8" fillId="3" borderId="11" xfId="12" applyFont="1" applyFill="1" applyBorder="1" applyAlignment="1">
      <alignment horizontal="center" vertical="center" shrinkToFit="1"/>
    </xf>
    <xf numFmtId="0" fontId="8" fillId="3" borderId="12" xfId="12" applyFont="1" applyFill="1" applyBorder="1" applyAlignment="1">
      <alignment horizontal="center" vertical="center" shrinkToFit="1"/>
    </xf>
    <xf numFmtId="0" fontId="8" fillId="3" borderId="13" xfId="12" applyFont="1" applyFill="1" applyBorder="1" applyAlignment="1">
      <alignment horizontal="center" vertical="center" shrinkToFit="1"/>
    </xf>
    <xf numFmtId="0" fontId="8" fillId="0" borderId="11" xfId="12" applyFont="1" applyBorder="1" applyAlignment="1" applyProtection="1">
      <alignment horizontal="right" vertical="center" shrinkToFit="1"/>
      <protection locked="0"/>
    </xf>
    <xf numFmtId="0" fontId="8" fillId="0" borderId="12" xfId="12" applyFont="1" applyBorder="1" applyAlignment="1" applyProtection="1">
      <alignment horizontal="right" vertical="center" shrinkToFit="1"/>
      <protection locked="0"/>
    </xf>
    <xf numFmtId="38" fontId="92" fillId="0" borderId="11" xfId="1" applyFont="1" applyBorder="1" applyAlignment="1" applyProtection="1">
      <alignment horizontal="right" vertical="center" shrinkToFit="1"/>
    </xf>
    <xf numFmtId="38" fontId="92" fillId="0" borderId="12" xfId="1" applyFont="1" applyBorder="1" applyAlignment="1" applyProtection="1">
      <alignment horizontal="right" vertical="center" shrinkToFit="1"/>
    </xf>
    <xf numFmtId="0" fontId="8" fillId="0" borderId="11" xfId="13" applyFont="1" applyBorder="1" applyAlignment="1" applyProtection="1">
      <alignment horizontal="left" vertical="center" indent="1" shrinkToFit="1"/>
      <protection locked="0"/>
    </xf>
    <xf numFmtId="0" fontId="8" fillId="0" borderId="12" xfId="13" applyFont="1" applyBorder="1" applyAlignment="1" applyProtection="1">
      <alignment horizontal="left" vertical="center" indent="1" shrinkToFit="1"/>
      <protection locked="0"/>
    </xf>
    <xf numFmtId="0" fontId="8" fillId="0" borderId="13" xfId="13" applyFont="1" applyBorder="1" applyAlignment="1" applyProtection="1">
      <alignment horizontal="left" vertical="center" indent="1" shrinkToFit="1"/>
      <protection locked="0"/>
    </xf>
    <xf numFmtId="0" fontId="110" fillId="3" borderId="11" xfId="12" applyFont="1" applyFill="1" applyBorder="1" applyAlignment="1">
      <alignment horizontal="center" vertical="center"/>
    </xf>
    <xf numFmtId="0" fontId="110" fillId="3" borderId="12" xfId="12" applyFont="1" applyFill="1" applyBorder="1" applyAlignment="1">
      <alignment horizontal="center" vertical="center"/>
    </xf>
    <xf numFmtId="49" fontId="8" fillId="3" borderId="11" xfId="12" applyNumberFormat="1" applyFont="1" applyFill="1" applyBorder="1" applyAlignment="1">
      <alignment horizontal="center" vertical="center" shrinkToFit="1"/>
    </xf>
    <xf numFmtId="49" fontId="8" fillId="3" borderId="12" xfId="12" applyNumberFormat="1" applyFont="1" applyFill="1" applyBorder="1" applyAlignment="1">
      <alignment horizontal="center" vertical="center" shrinkToFit="1"/>
    </xf>
    <xf numFmtId="49" fontId="8" fillId="3" borderId="13" xfId="12" applyNumberFormat="1" applyFont="1" applyFill="1" applyBorder="1" applyAlignment="1">
      <alignment horizontal="center" vertical="center" shrinkToFit="1"/>
    </xf>
    <xf numFmtId="0" fontId="92" fillId="0" borderId="11" xfId="13" applyFont="1" applyBorder="1" applyAlignment="1">
      <alignment horizontal="right" vertical="center"/>
    </xf>
    <xf numFmtId="0" fontId="92" fillId="0" borderId="12" xfId="13" applyFont="1" applyBorder="1" applyAlignment="1">
      <alignment horizontal="right" vertical="center"/>
    </xf>
    <xf numFmtId="38" fontId="92" fillId="0" borderId="76" xfId="1" applyFont="1" applyBorder="1" applyAlignment="1" applyProtection="1">
      <alignment horizontal="right" vertical="center" shrinkToFit="1"/>
    </xf>
    <xf numFmtId="38" fontId="92" fillId="0" borderId="72" xfId="1" applyFont="1" applyBorder="1" applyAlignment="1" applyProtection="1">
      <alignment horizontal="right" vertical="center" shrinkToFit="1"/>
    </xf>
    <xf numFmtId="38" fontId="92" fillId="0" borderId="69" xfId="1" applyFont="1" applyBorder="1" applyAlignment="1" applyProtection="1">
      <alignment horizontal="right" vertical="center" shrinkToFit="1"/>
    </xf>
    <xf numFmtId="38" fontId="92" fillId="0" borderId="70" xfId="1" applyFont="1" applyBorder="1" applyAlignment="1" applyProtection="1">
      <alignment horizontal="right" vertical="center" shrinkToFit="1"/>
    </xf>
    <xf numFmtId="0" fontId="8" fillId="3" borderId="76" xfId="12" applyFont="1" applyFill="1" applyBorder="1" applyAlignment="1">
      <alignment horizontal="center" vertical="center" shrinkToFit="1"/>
    </xf>
    <xf numFmtId="0" fontId="8" fillId="3" borderId="72" xfId="12" applyFont="1" applyFill="1" applyBorder="1" applyAlignment="1">
      <alignment horizontal="center" vertical="center" shrinkToFit="1"/>
    </xf>
    <xf numFmtId="0" fontId="8" fillId="3" borderId="73" xfId="12" applyFont="1" applyFill="1" applyBorder="1" applyAlignment="1">
      <alignment horizontal="center" vertical="center" shrinkToFit="1"/>
    </xf>
    <xf numFmtId="0" fontId="8" fillId="3" borderId="69" xfId="12" applyFont="1" applyFill="1" applyBorder="1" applyAlignment="1">
      <alignment horizontal="center" vertical="center" shrinkToFit="1"/>
    </xf>
    <xf numFmtId="0" fontId="8" fillId="3" borderId="70" xfId="12" applyFont="1" applyFill="1" applyBorder="1" applyAlignment="1">
      <alignment horizontal="center" vertical="center" shrinkToFit="1"/>
    </xf>
    <xf numFmtId="0" fontId="8" fillId="3" borderId="71" xfId="12" applyFont="1" applyFill="1" applyBorder="1" applyAlignment="1">
      <alignment horizontal="center" vertical="center" shrinkToFit="1"/>
    </xf>
    <xf numFmtId="0" fontId="92" fillId="0" borderId="76" xfId="12" applyFont="1" applyBorder="1" applyAlignment="1">
      <alignment horizontal="right" vertical="center" shrinkToFit="1"/>
    </xf>
    <xf numFmtId="0" fontId="92" fillId="0" borderId="72" xfId="12" applyFont="1" applyBorder="1" applyAlignment="1">
      <alignment horizontal="right" vertical="center" shrinkToFit="1"/>
    </xf>
    <xf numFmtId="0" fontId="8" fillId="0" borderId="82" xfId="12" applyFont="1" applyBorder="1" applyAlignment="1" applyProtection="1">
      <alignment horizontal="right" vertical="center" shrinkToFit="1"/>
      <protection locked="0"/>
    </xf>
    <xf numFmtId="0" fontId="8" fillId="0" borderId="83" xfId="12" applyFont="1" applyBorder="1" applyAlignment="1" applyProtection="1">
      <alignment horizontal="right" vertical="center" shrinkToFit="1"/>
      <protection locked="0"/>
    </xf>
    <xf numFmtId="0" fontId="8" fillId="0" borderId="12" xfId="12" applyFont="1" applyBorder="1" applyAlignment="1">
      <alignment vertical="center" wrapText="1"/>
    </xf>
    <xf numFmtId="0" fontId="8" fillId="0" borderId="12" xfId="12" applyFont="1" applyBorder="1">
      <alignment vertical="center"/>
    </xf>
    <xf numFmtId="38" fontId="117" fillId="0" borderId="11" xfId="1" applyFont="1" applyFill="1" applyBorder="1" applyAlignment="1" applyProtection="1">
      <alignment horizontal="right" vertical="center"/>
    </xf>
    <xf numFmtId="38" fontId="117" fillId="0" borderId="12" xfId="1" applyFont="1" applyFill="1" applyBorder="1" applyAlignment="1" applyProtection="1">
      <alignment horizontal="right" vertical="center"/>
    </xf>
    <xf numFmtId="0" fontId="8" fillId="0" borderId="11" xfId="13" applyFont="1" applyBorder="1" applyAlignment="1" applyProtection="1">
      <alignment horizontal="right" vertical="center"/>
      <protection locked="0"/>
    </xf>
    <xf numFmtId="0" fontId="8" fillId="0" borderId="12" xfId="13" applyFont="1" applyBorder="1" applyAlignment="1" applyProtection="1">
      <alignment horizontal="right" vertical="center"/>
      <protection locked="0"/>
    </xf>
    <xf numFmtId="0" fontId="8" fillId="3" borderId="11" xfId="13" applyFont="1" applyFill="1" applyBorder="1" applyAlignment="1">
      <alignment horizontal="center" vertical="center" wrapText="1"/>
    </xf>
    <xf numFmtId="0" fontId="8" fillId="3" borderId="11" xfId="13" applyFont="1" applyFill="1" applyBorder="1" applyAlignment="1">
      <alignment horizontal="center" vertical="center" shrinkToFit="1"/>
    </xf>
    <xf numFmtId="0" fontId="8" fillId="3" borderId="12" xfId="13" applyFont="1" applyFill="1" applyBorder="1" applyAlignment="1">
      <alignment horizontal="center" vertical="center" shrinkToFit="1"/>
    </xf>
    <xf numFmtId="0" fontId="8" fillId="3" borderId="13" xfId="13" applyFont="1" applyFill="1" applyBorder="1" applyAlignment="1">
      <alignment horizontal="center" vertical="center" shrinkToFit="1"/>
    </xf>
    <xf numFmtId="49" fontId="8" fillId="0" borderId="11" xfId="13" applyNumberFormat="1" applyFont="1" applyBorder="1" applyAlignment="1" applyProtection="1">
      <alignment horizontal="left" vertical="center" indent="1" shrinkToFit="1"/>
      <protection locked="0"/>
    </xf>
    <xf numFmtId="49" fontId="8" fillId="0" borderId="12" xfId="13" applyNumberFormat="1" applyFont="1" applyBorder="1" applyAlignment="1" applyProtection="1">
      <alignment horizontal="left" vertical="center" indent="1" shrinkToFit="1"/>
      <protection locked="0"/>
    </xf>
    <xf numFmtId="49" fontId="8" fillId="0" borderId="13" xfId="13" applyNumberFormat="1" applyFont="1" applyBorder="1" applyAlignment="1" applyProtection="1">
      <alignment horizontal="left" vertical="center" indent="1" shrinkToFit="1"/>
      <protection locked="0"/>
    </xf>
    <xf numFmtId="0" fontId="110" fillId="3" borderId="13" xfId="12" applyFont="1" applyFill="1" applyBorder="1" applyAlignment="1">
      <alignment horizontal="center" vertical="center"/>
    </xf>
    <xf numFmtId="49" fontId="8" fillId="0" borderId="0" xfId="12" applyNumberFormat="1" applyFont="1" applyAlignment="1">
      <alignment horizontal="center" vertical="center" shrinkToFit="1"/>
    </xf>
    <xf numFmtId="38" fontId="92" fillId="0" borderId="0" xfId="1" applyFont="1" applyFill="1" applyBorder="1" applyAlignment="1" applyProtection="1">
      <alignment horizontal="center" vertical="center" shrinkToFit="1"/>
    </xf>
    <xf numFmtId="0" fontId="8" fillId="0" borderId="69" xfId="12" applyFont="1" applyBorder="1" applyAlignment="1" applyProtection="1">
      <alignment horizontal="right" vertical="center" shrinkToFit="1"/>
      <protection locked="0"/>
    </xf>
    <xf numFmtId="0" fontId="8" fillId="0" borderId="70" xfId="12" applyFont="1" applyBorder="1" applyAlignment="1" applyProtection="1">
      <alignment horizontal="right" vertical="center" shrinkToFit="1"/>
      <protection locked="0"/>
    </xf>
    <xf numFmtId="0" fontId="8" fillId="0" borderId="11" xfId="13" applyFont="1" applyBorder="1" applyAlignment="1" applyProtection="1">
      <alignment horizontal="left" vertical="center"/>
      <protection locked="0"/>
    </xf>
    <xf numFmtId="0" fontId="8" fillId="0" borderId="12" xfId="13" applyFont="1" applyBorder="1" applyAlignment="1" applyProtection="1">
      <alignment horizontal="left" vertical="center"/>
      <protection locked="0"/>
    </xf>
    <xf numFmtId="0" fontId="8" fillId="0" borderId="13" xfId="13" applyFont="1" applyBorder="1" applyAlignment="1" applyProtection="1">
      <alignment horizontal="left" vertical="center"/>
      <protection locked="0"/>
    </xf>
    <xf numFmtId="49" fontId="8" fillId="0" borderId="11" xfId="13" applyNumberFormat="1" applyFont="1" applyBorder="1" applyAlignment="1" applyProtection="1">
      <alignment horizontal="left" vertical="center"/>
      <protection locked="0"/>
    </xf>
    <xf numFmtId="49" fontId="8" fillId="0" borderId="12" xfId="13" applyNumberFormat="1" applyFont="1" applyBorder="1" applyAlignment="1" applyProtection="1">
      <alignment horizontal="left" vertical="center"/>
      <protection locked="0"/>
    </xf>
    <xf numFmtId="49" fontId="8" fillId="0" borderId="13" xfId="13" applyNumberFormat="1" applyFont="1" applyBorder="1" applyAlignment="1" applyProtection="1">
      <alignment horizontal="left" vertical="center"/>
      <protection locked="0"/>
    </xf>
    <xf numFmtId="0" fontId="8" fillId="3" borderId="11" xfId="15" applyFont="1" applyFill="1" applyBorder="1" applyAlignment="1">
      <alignment horizontal="center" vertical="center"/>
    </xf>
    <xf numFmtId="0" fontId="8" fillId="3" borderId="12" xfId="15" applyFont="1" applyFill="1" applyBorder="1" applyAlignment="1">
      <alignment horizontal="center" vertical="center"/>
    </xf>
    <xf numFmtId="0" fontId="8" fillId="3" borderId="13" xfId="15" applyFont="1" applyFill="1" applyBorder="1" applyAlignment="1">
      <alignment horizontal="center" vertical="center"/>
    </xf>
    <xf numFmtId="0" fontId="8" fillId="3" borderId="11" xfId="15" applyFont="1" applyFill="1" applyBorder="1" applyAlignment="1">
      <alignment horizontal="center" vertical="center" wrapText="1"/>
    </xf>
    <xf numFmtId="0" fontId="12" fillId="0" borderId="11" xfId="15" applyFont="1" applyBorder="1" applyAlignment="1" applyProtection="1">
      <alignment horizontal="left" vertical="center" indent="1" shrinkToFit="1"/>
      <protection locked="0"/>
    </xf>
    <xf numFmtId="0" fontId="12" fillId="0" borderId="12" xfId="15" applyFont="1" applyBorder="1" applyAlignment="1" applyProtection="1">
      <alignment horizontal="left" vertical="center" indent="1" shrinkToFit="1"/>
      <protection locked="0"/>
    </xf>
    <xf numFmtId="0" fontId="12" fillId="0" borderId="13" xfId="15" applyFont="1" applyBorder="1" applyAlignment="1" applyProtection="1">
      <alignment horizontal="left" vertical="center" indent="1" shrinkToFit="1"/>
      <protection locked="0"/>
    </xf>
    <xf numFmtId="0" fontId="12" fillId="0" borderId="14" xfId="15" applyFont="1" applyBorder="1" applyAlignment="1" applyProtection="1">
      <alignment horizontal="right" vertical="center"/>
      <protection locked="0"/>
    </xf>
    <xf numFmtId="0" fontId="12" fillId="0" borderId="12" xfId="15" applyFont="1" applyBorder="1" applyAlignment="1" applyProtection="1">
      <alignment horizontal="right" vertical="center"/>
      <protection locked="0"/>
    </xf>
    <xf numFmtId="0" fontId="12" fillId="0" borderId="13" xfId="15" applyFont="1" applyBorder="1" applyAlignment="1" applyProtection="1">
      <alignment horizontal="right" vertical="center"/>
      <protection locked="0"/>
    </xf>
    <xf numFmtId="0" fontId="8" fillId="4" borderId="0" xfId="15" applyFont="1" applyFill="1" applyAlignment="1">
      <alignment vertical="top" wrapText="1"/>
    </xf>
    <xf numFmtId="0" fontId="12" fillId="0" borderId="11" xfId="1228" applyNumberFormat="1" applyFont="1" applyFill="1" applyBorder="1" applyAlignment="1" applyProtection="1">
      <alignment horizontal="left" vertical="center" indent="1" shrinkToFit="1"/>
      <protection locked="0"/>
    </xf>
    <xf numFmtId="0" fontId="12" fillId="0" borderId="12" xfId="1228" applyNumberFormat="1" applyFont="1" applyFill="1" applyBorder="1" applyAlignment="1" applyProtection="1">
      <alignment horizontal="left" vertical="center" indent="1" shrinkToFit="1"/>
      <protection locked="0"/>
    </xf>
    <xf numFmtId="0" fontId="12" fillId="0" borderId="13" xfId="1228" applyNumberFormat="1" applyFont="1" applyFill="1" applyBorder="1" applyAlignment="1" applyProtection="1">
      <alignment horizontal="left" vertical="center" indent="1" shrinkToFit="1"/>
      <protection locked="0"/>
    </xf>
    <xf numFmtId="0" fontId="8" fillId="3" borderId="11" xfId="15" applyFont="1" applyFill="1" applyBorder="1" applyAlignment="1">
      <alignment horizontal="center" vertical="center" wrapText="1" shrinkToFit="1"/>
    </xf>
    <xf numFmtId="0" fontId="8" fillId="3" borderId="12" xfId="15" applyFont="1" applyFill="1" applyBorder="1" applyAlignment="1">
      <alignment horizontal="center" vertical="center" wrapText="1" shrinkToFit="1"/>
    </xf>
    <xf numFmtId="0" fontId="8" fillId="3" borderId="13" xfId="15" applyFont="1" applyFill="1" applyBorder="1" applyAlignment="1">
      <alignment horizontal="center" vertical="center" wrapText="1" shrinkToFit="1"/>
    </xf>
    <xf numFmtId="38" fontId="12" fillId="0" borderId="14" xfId="1228" applyFont="1" applyFill="1" applyBorder="1" applyAlignment="1" applyProtection="1">
      <alignment horizontal="right" vertical="center" wrapText="1" shrinkToFit="1"/>
      <protection locked="0"/>
    </xf>
    <xf numFmtId="0" fontId="7" fillId="4" borderId="0" xfId="15" applyFont="1" applyFill="1" applyAlignment="1">
      <alignment horizontal="left" vertical="center"/>
    </xf>
    <xf numFmtId="38" fontId="51" fillId="0" borderId="14" xfId="1228" applyFont="1" applyFill="1" applyBorder="1" applyAlignment="1" applyProtection="1">
      <alignment horizontal="right" vertical="center" wrapText="1" shrinkToFit="1"/>
    </xf>
    <xf numFmtId="0" fontId="7" fillId="4" borderId="0" xfId="15" applyFont="1" applyFill="1" applyAlignment="1">
      <alignment horizontal="left" vertical="center" wrapText="1"/>
    </xf>
    <xf numFmtId="0" fontId="8" fillId="4" borderId="0" xfId="15" applyFont="1" applyFill="1">
      <alignment vertical="center"/>
    </xf>
    <xf numFmtId="38" fontId="51" fillId="0" borderId="14" xfId="1229" applyFont="1" applyFill="1" applyBorder="1" applyAlignment="1" applyProtection="1">
      <alignment horizontal="right" vertical="center" shrinkToFit="1"/>
    </xf>
    <xf numFmtId="3" fontId="51" fillId="4" borderId="14" xfId="15" applyNumberFormat="1" applyFont="1" applyFill="1" applyBorder="1" applyAlignment="1">
      <alignment horizontal="right" vertical="center" wrapText="1"/>
    </xf>
    <xf numFmtId="0" fontId="8" fillId="4" borderId="0" xfId="15" applyFont="1" applyFill="1" applyAlignment="1">
      <alignment horizontal="left" vertical="center"/>
    </xf>
    <xf numFmtId="38" fontId="12" fillId="0" borderId="14" xfId="1230" applyFont="1" applyFill="1" applyBorder="1" applyAlignment="1" applyProtection="1">
      <alignment horizontal="right" vertical="center" indent="1" shrinkToFit="1"/>
      <protection locked="0"/>
    </xf>
    <xf numFmtId="0" fontId="12" fillId="0" borderId="14" xfId="15" applyFont="1" applyBorder="1" applyAlignment="1" applyProtection="1">
      <alignment horizontal="right" vertical="center" indent="1" shrinkToFit="1"/>
      <protection locked="0"/>
    </xf>
    <xf numFmtId="0" fontId="12" fillId="0" borderId="12" xfId="15" applyFont="1" applyBorder="1" applyAlignment="1" applyProtection="1">
      <alignment horizontal="right" vertical="center" indent="1" shrinkToFit="1"/>
      <protection locked="0"/>
    </xf>
    <xf numFmtId="0" fontId="12" fillId="0" borderId="13" xfId="15" applyFont="1" applyBorder="1" applyAlignment="1" applyProtection="1">
      <alignment horizontal="right" vertical="center" indent="1" shrinkToFit="1"/>
      <protection locked="0"/>
    </xf>
    <xf numFmtId="38" fontId="12" fillId="0" borderId="14" xfId="1230" applyFont="1" applyFill="1" applyBorder="1" applyAlignment="1" applyProtection="1">
      <alignment horizontal="right" vertical="center" wrapText="1" shrinkToFit="1"/>
      <protection locked="0"/>
    </xf>
    <xf numFmtId="38" fontId="12" fillId="0" borderId="14" xfId="1228" applyFont="1" applyFill="1" applyBorder="1" applyAlignment="1" applyProtection="1">
      <alignment horizontal="right" vertical="center" wrapText="1" shrinkToFit="1"/>
    </xf>
    <xf numFmtId="0" fontId="30" fillId="4" borderId="13" xfId="15" applyFont="1" applyFill="1" applyBorder="1" applyAlignment="1" applyProtection="1">
      <alignment horizontal="center" vertical="center" shrinkToFit="1"/>
      <protection hidden="1"/>
    </xf>
    <xf numFmtId="0" fontId="30" fillId="4" borderId="119" xfId="15" applyFont="1" applyFill="1" applyBorder="1" applyAlignment="1" applyProtection="1">
      <alignment horizontal="center" vertical="center" shrinkToFit="1"/>
      <protection hidden="1"/>
    </xf>
    <xf numFmtId="49" fontId="30" fillId="4" borderId="117" xfId="15" applyNumberFormat="1" applyFont="1" applyFill="1" applyBorder="1" applyAlignment="1" applyProtection="1">
      <alignment horizontal="left" vertical="center" shrinkToFit="1"/>
      <protection locked="0" hidden="1"/>
    </xf>
    <xf numFmtId="49" fontId="30" fillId="4" borderId="12" xfId="15" applyNumberFormat="1" applyFont="1" applyFill="1" applyBorder="1" applyAlignment="1" applyProtection="1">
      <alignment horizontal="left" vertical="center" shrinkToFit="1"/>
      <protection locked="0" hidden="1"/>
    </xf>
    <xf numFmtId="49" fontId="30" fillId="4" borderId="118" xfId="15" applyNumberFormat="1" applyFont="1" applyFill="1" applyBorder="1" applyAlignment="1" applyProtection="1">
      <alignment horizontal="left" vertical="center" shrinkToFit="1"/>
      <protection locked="0" hidden="1"/>
    </xf>
    <xf numFmtId="0" fontId="30" fillId="4" borderId="117" xfId="15" applyFont="1" applyFill="1" applyBorder="1" applyAlignment="1" applyProtection="1">
      <alignment horizontal="center" vertical="center" shrinkToFit="1"/>
      <protection hidden="1"/>
    </xf>
    <xf numFmtId="0" fontId="30" fillId="4" borderId="118" xfId="15" applyFont="1" applyFill="1" applyBorder="1" applyAlignment="1" applyProtection="1">
      <alignment horizontal="center" vertical="center" shrinkToFit="1"/>
      <protection hidden="1"/>
    </xf>
    <xf numFmtId="0" fontId="30" fillId="4" borderId="117" xfId="15" applyFont="1" applyFill="1" applyBorder="1" applyAlignment="1" applyProtection="1">
      <alignment horizontal="left" vertical="center" shrinkToFit="1"/>
      <protection locked="0" hidden="1"/>
    </xf>
    <xf numFmtId="0" fontId="30" fillId="4" borderId="12" xfId="15" applyFont="1" applyFill="1" applyBorder="1" applyAlignment="1" applyProtection="1">
      <alignment horizontal="left" vertical="center" shrinkToFit="1"/>
      <protection locked="0" hidden="1"/>
    </xf>
    <xf numFmtId="49" fontId="25" fillId="4" borderId="0" xfId="15" applyNumberFormat="1" applyFont="1" applyFill="1" applyAlignment="1" applyProtection="1">
      <alignment vertical="center" wrapText="1"/>
      <protection hidden="1"/>
    </xf>
    <xf numFmtId="0" fontId="30" fillId="4" borderId="17" xfId="15" applyFont="1" applyFill="1" applyBorder="1" applyAlignment="1" applyProtection="1">
      <alignment horizontal="left" vertical="center" shrinkToFit="1"/>
      <protection locked="0" hidden="1"/>
    </xf>
    <xf numFmtId="49" fontId="25" fillId="4" borderId="0" xfId="15" applyNumberFormat="1" applyFont="1" applyFill="1" applyAlignment="1" applyProtection="1">
      <alignment horizontal="left" vertical="top" wrapText="1" shrinkToFit="1"/>
      <protection hidden="1"/>
    </xf>
    <xf numFmtId="49" fontId="25" fillId="4" borderId="0" xfId="15" applyNumberFormat="1" applyFont="1" applyFill="1" applyAlignment="1" applyProtection="1">
      <alignment horizontal="left" vertical="top" shrinkToFit="1"/>
      <protection hidden="1"/>
    </xf>
    <xf numFmtId="0" fontId="147" fillId="0" borderId="0" xfId="1231" applyAlignment="1" applyProtection="1">
      <alignment horizontal="left" vertical="center"/>
      <protection hidden="1"/>
    </xf>
    <xf numFmtId="0" fontId="1" fillId="0" borderId="0" xfId="1232" applyAlignment="1" applyProtection="1">
      <alignment horizontal="left" vertical="center"/>
      <protection hidden="1"/>
    </xf>
    <xf numFmtId="0" fontId="148" fillId="0" borderId="0" xfId="1233" applyAlignment="1" applyProtection="1">
      <alignment horizontal="left" vertical="center"/>
      <protection hidden="1"/>
    </xf>
    <xf numFmtId="49" fontId="147" fillId="4" borderId="0" xfId="1231" applyNumberFormat="1" applyFill="1" applyAlignment="1" applyProtection="1">
      <alignment horizontal="left" vertical="top"/>
      <protection hidden="1"/>
    </xf>
    <xf numFmtId="49" fontId="25" fillId="4" borderId="0" xfId="15" applyNumberFormat="1" applyFont="1" applyFill="1" applyAlignment="1" applyProtection="1">
      <alignment horizontal="left" vertical="center"/>
      <protection hidden="1"/>
    </xf>
    <xf numFmtId="0" fontId="25" fillId="4" borderId="0" xfId="12" applyFont="1" applyFill="1" applyAlignment="1" applyProtection="1">
      <alignment horizontal="center" vertical="center" shrinkToFit="1"/>
      <protection locked="0" hidden="1"/>
    </xf>
    <xf numFmtId="0" fontId="31" fillId="4" borderId="0" xfId="15" applyFont="1" applyFill="1" applyAlignment="1" applyProtection="1">
      <alignment horizontal="center" vertical="center" wrapText="1"/>
      <protection hidden="1"/>
    </xf>
    <xf numFmtId="176" fontId="92" fillId="0" borderId="11" xfId="13" applyNumberFormat="1" applyFont="1" applyBorder="1" applyAlignment="1" applyProtection="1">
      <alignment horizontal="center" vertical="center" shrinkToFit="1"/>
      <protection hidden="1"/>
    </xf>
    <xf numFmtId="176" fontId="92" fillId="0" borderId="13" xfId="13" applyNumberFormat="1" applyFont="1" applyBorder="1" applyAlignment="1" applyProtection="1">
      <alignment horizontal="center" vertical="center" shrinkToFit="1"/>
      <protection hidden="1"/>
    </xf>
  </cellXfs>
  <cellStyles count="1236">
    <cellStyle name="パーセント 2" xfId="23" xr:uid="{63FECDF1-0FF4-4382-8530-8E1BD9B0117F}"/>
    <cellStyle name="パーセント 2 2" xfId="68" xr:uid="{66D4EDA1-C776-4CCC-84E6-91447179FF1E}"/>
    <cellStyle name="パーセント 2 3" xfId="114" xr:uid="{E2088BD4-457F-4E59-AB17-B0B8164B6587}"/>
    <cellStyle name="パーセント 3" xfId="36" xr:uid="{AB6648BE-E195-496A-99C3-07637A7C980E}"/>
    <cellStyle name="パーセント 3 2" xfId="53" xr:uid="{366765B0-BD90-486C-B1A1-31002128E25F}"/>
    <cellStyle name="パーセント 3 2 2" xfId="94" xr:uid="{E77D9C9D-11CE-4790-B48C-5EDFD59C9B4A}"/>
    <cellStyle name="パーセント 3 2 2 2" xfId="201" xr:uid="{5318CF15-4984-45E1-B70B-C09AF8852F65}"/>
    <cellStyle name="パーセント 3 2 2 2 2" xfId="492" xr:uid="{5B4AFDD9-F028-4D83-AE83-242774420BE6}"/>
    <cellStyle name="パーセント 3 2 2 2 2 2" xfId="1077" xr:uid="{59BADAA2-FC35-4698-9D7A-5ADE0C139F2B}"/>
    <cellStyle name="パーセント 3 2 2 2 3" xfId="786" xr:uid="{C8CA3A1D-B7C8-4EB3-9046-831B6BCAC75E}"/>
    <cellStyle name="パーセント 3 2 2 3" xfId="253" xr:uid="{09D7CC80-9D5B-417C-9B1C-050D5268D846}"/>
    <cellStyle name="パーセント 3 2 2 3 2" xfId="544" xr:uid="{47A6A58A-47F8-466F-A74A-118008DC177D}"/>
    <cellStyle name="パーセント 3 2 2 3 2 2" xfId="1129" xr:uid="{814AE8E0-0920-4AB0-AB10-0C24CA07A6B0}"/>
    <cellStyle name="パーセント 3 2 2 3 3" xfId="838" xr:uid="{3751E4AD-F22A-4F9E-BDC7-7FC3A9BD6B4C}"/>
    <cellStyle name="パーセント 3 2 2 4" xfId="395" xr:uid="{1057C934-0F75-44E6-88A3-64BCDB62E49A}"/>
    <cellStyle name="パーセント 3 2 2 4 2" xfId="980" xr:uid="{2EEDC46B-F656-4698-B649-92426A3B70B3}"/>
    <cellStyle name="パーセント 3 2 2 5" xfId="689" xr:uid="{8AD3B485-4BEA-49FD-9FF6-E5AF150D0171}"/>
    <cellStyle name="パーセント 3 2 3" xfId="116" xr:uid="{81E59E3E-0DFB-4EED-846C-0FAA770C46CB}"/>
    <cellStyle name="パーセント 3 2 3 2" xfId="220" xr:uid="{6E30471D-A5A2-49D0-BBE7-C4A72DF15140}"/>
    <cellStyle name="パーセント 3 2 3 2 2" xfId="511" xr:uid="{09F27FDB-AA9F-428A-939D-FA553E31CBF5}"/>
    <cellStyle name="パーセント 3 2 3 2 2 2" xfId="1096" xr:uid="{C495D440-F5CA-4B3A-91AC-5807B110B816}"/>
    <cellStyle name="パーセント 3 2 3 2 3" xfId="805" xr:uid="{BBC20E89-A4DA-4DAF-9ABD-0171D6F17356}"/>
    <cellStyle name="パーセント 3 2 3 3" xfId="254" xr:uid="{9EFEC267-E52B-43ED-9FF9-63AC3D40B1F7}"/>
    <cellStyle name="パーセント 3 2 3 3 2" xfId="545" xr:uid="{D3424D75-2EA6-480E-9EE2-D0CE5956E744}"/>
    <cellStyle name="パーセント 3 2 3 3 2 2" xfId="1130" xr:uid="{45C0E92E-CF45-4662-A40B-4B3168865FB4}"/>
    <cellStyle name="パーセント 3 2 3 3 3" xfId="839" xr:uid="{38517F63-056D-4B29-A66D-3557093ADAEA}"/>
    <cellStyle name="パーセント 3 2 3 4" xfId="414" xr:uid="{11770D67-8C8E-444E-97BD-DFBFE88AB447}"/>
    <cellStyle name="パーセント 3 2 3 4 2" xfId="999" xr:uid="{CA0A7FB3-F8AC-465A-8546-BA28F9CE2C2F}"/>
    <cellStyle name="パーセント 3 2 3 5" xfId="708" xr:uid="{A41BFEBD-58D9-4C94-A5C3-6C4C353BAB72}"/>
    <cellStyle name="パーセント 3 2 4" xfId="168" xr:uid="{39B1653E-1ECC-4284-B79E-8596340F0F2E}"/>
    <cellStyle name="パーセント 3 2 4 2" xfId="460" xr:uid="{D477A2AF-0BE5-42BD-8E6D-CE6B607BF363}"/>
    <cellStyle name="パーセント 3 2 4 2 2" xfId="1045" xr:uid="{73325DB7-4658-44EB-A868-794726082A58}"/>
    <cellStyle name="パーセント 3 2 4 3" xfId="754" xr:uid="{6B00F800-B698-4A13-B2E1-4EE6625A5F6F}"/>
    <cellStyle name="パーセント 3 2 5" xfId="255" xr:uid="{CB6D6307-FAD3-41F4-89E1-C710DC721B2D}"/>
    <cellStyle name="パーセント 3 2 5 2" xfId="546" xr:uid="{DDBC1F12-2482-48E7-B2F8-399FF2F36EFF}"/>
    <cellStyle name="パーセント 3 2 5 2 2" xfId="1131" xr:uid="{C2649CA4-5DAC-42F1-86C3-9504587BF823}"/>
    <cellStyle name="パーセント 3 2 5 3" xfId="840" xr:uid="{40CACCC8-DCD3-443F-9053-4B718E4C732D}"/>
    <cellStyle name="パーセント 3 2 6" xfId="363" xr:uid="{3233FC4C-6029-4E63-9329-322AE4AE8028}"/>
    <cellStyle name="パーセント 3 2 6 2" xfId="948" xr:uid="{2F8CC58A-F316-4ED9-8DCD-3759FAA09956}"/>
    <cellStyle name="パーセント 3 2 7" xfId="656" xr:uid="{A25B2590-B641-4F1B-952C-9B22F8F8BCD6}"/>
    <cellStyle name="パーセント 3 3" xfId="81" xr:uid="{03365518-76F0-4130-A003-7B7E6A83D7F8}"/>
    <cellStyle name="パーセント 3 3 2" xfId="188" xr:uid="{5F934FCF-5080-4EEF-97E2-4B081C00C89B}"/>
    <cellStyle name="パーセント 3 3 2 2" xfId="479" xr:uid="{46A3A05A-B801-4758-8B2F-67125ADF37F4}"/>
    <cellStyle name="パーセント 3 3 2 2 2" xfId="1064" xr:uid="{FEE29C13-B96A-4F3C-A3A9-690C9C7B8628}"/>
    <cellStyle name="パーセント 3 3 2 3" xfId="773" xr:uid="{5095DE11-CD62-4983-B886-178C35C012B2}"/>
    <cellStyle name="パーセント 3 3 3" xfId="256" xr:uid="{11D9ADB6-3DA0-476B-9477-5AD96C4819CA}"/>
    <cellStyle name="パーセント 3 3 3 2" xfId="547" xr:uid="{5FB75CC2-1FE3-4746-A5BE-387E8894B673}"/>
    <cellStyle name="パーセント 3 3 3 2 2" xfId="1132" xr:uid="{37DA2058-C111-4D7F-B454-C6FD0E060905}"/>
    <cellStyle name="パーセント 3 3 3 3" xfId="841" xr:uid="{7E758E29-B169-4B63-8E4E-C0B1F6D3ACB5}"/>
    <cellStyle name="パーセント 3 3 4" xfId="382" xr:uid="{40F80BB2-E81E-4B08-A407-CF24B25CF50E}"/>
    <cellStyle name="パーセント 3 3 4 2" xfId="967" xr:uid="{2834CE15-C56A-4133-ACB4-E0AD546E132E}"/>
    <cellStyle name="パーセント 3 3 5" xfId="676" xr:uid="{9AA2F045-C05E-480B-9CDF-5A38E1144815}"/>
    <cellStyle name="パーセント 3 4" xfId="115" xr:uid="{3EA584EE-9B79-4FC7-BFA2-99BD856A21D2}"/>
    <cellStyle name="パーセント 3 5" xfId="155" xr:uid="{4982397F-5EB4-40B0-A81E-B340D68DE8CC}"/>
    <cellStyle name="パーセント 3 5 2" xfId="447" xr:uid="{5A7F5E3D-0D8B-403E-A9C6-B67620F4C623}"/>
    <cellStyle name="パーセント 3 5 2 2" xfId="1032" xr:uid="{7BFD6364-EE2B-4227-8C55-23458849E2B2}"/>
    <cellStyle name="パーセント 3 5 3" xfId="741" xr:uid="{775B9B57-E8DA-4CFA-86B2-A4FA4071C371}"/>
    <cellStyle name="パーセント 3 6" xfId="257" xr:uid="{7D4F8D8C-73EE-4FFE-943A-67A659F72568}"/>
    <cellStyle name="パーセント 3 6 2" xfId="548" xr:uid="{0D270880-49AD-47B1-8CD1-AF5B157E3422}"/>
    <cellStyle name="パーセント 3 6 2 2" xfId="1133" xr:uid="{193B18B4-E64D-4E3F-A694-5D8AC9C10F6B}"/>
    <cellStyle name="パーセント 3 6 3" xfId="842" xr:uid="{6B392336-32E3-4792-92FC-A996A5519D56}"/>
    <cellStyle name="パーセント 3 7" xfId="350" xr:uid="{C8B08289-DB4A-4629-93E4-E3D615A92D80}"/>
    <cellStyle name="パーセント 3 7 2" xfId="935" xr:uid="{E15FE916-8BC2-4EFD-BB32-DA6988D9AE95}"/>
    <cellStyle name="パーセント 3 8" xfId="643" xr:uid="{2981260E-89FD-4ADD-A678-C9CDBD5F4B5A}"/>
    <cellStyle name="パーセント 4" xfId="43" xr:uid="{FBF23AE5-7C57-4E4F-B22F-20E8AE165CCB}"/>
    <cellStyle name="パーセント 5" xfId="69" xr:uid="{62D7B0DA-E6C8-4F55-A72C-5AA89E1B8819}"/>
    <cellStyle name="パーセント 6" xfId="70" xr:uid="{9CFAB03F-4E9E-4B77-8884-8CC878146FA5}"/>
    <cellStyle name="パーセント 7" xfId="187" xr:uid="{A858DAA1-3847-4F8B-BC95-B4E3547A389B}"/>
    <cellStyle name="パーセント 8" xfId="675" xr:uid="{740F554E-3EC0-4FA4-B2F4-B91D877D52AB}"/>
    <cellStyle name="パーセント 9" xfId="80" xr:uid="{9B6BE801-B796-4E95-852A-6C831DBE9396}"/>
    <cellStyle name="ハイパーリンク" xfId="1235" builtinId="8"/>
    <cellStyle name="ハイパーリンク 2" xfId="3" xr:uid="{00000000-0005-0000-0000-000001000000}"/>
    <cellStyle name="ハイパーリンク 3" xfId="1231" xr:uid="{F56081BA-0249-42F2-B0F2-B477C6CB85BF}"/>
    <cellStyle name="ハイパーリンク 4" xfId="1233" xr:uid="{2B9AE773-10DD-4465-B321-0B09257D69A2}"/>
    <cellStyle name="桁区切り" xfId="1" builtinId="6"/>
    <cellStyle name="桁区切り 11 2" xfId="1228" xr:uid="{A6AB7119-541E-40D3-BD07-9721DA691F04}"/>
    <cellStyle name="桁区切り 2" xfId="10" xr:uid="{00000000-0005-0000-0000-000003000000}"/>
    <cellStyle name="桁区切り 2 2" xfId="11" xr:uid="{00000000-0005-0000-0000-000004000000}"/>
    <cellStyle name="桁区切り 2 2 2" xfId="1229" xr:uid="{471EFDDF-6CCC-4967-8D45-149C140292ED}"/>
    <cellStyle name="桁区切り 2 3" xfId="22" xr:uid="{943C95BB-B178-49F7-A093-E7C67EEE7230}"/>
    <cellStyle name="桁区切り 3" xfId="19" xr:uid="{AB55BDC3-B058-41BA-9688-167384CB1B61}"/>
    <cellStyle name="桁区切り 3 2" xfId="56" xr:uid="{4C9CC151-2492-4512-A267-6415AE8B6C7C}"/>
    <cellStyle name="桁区切り 3 2 2" xfId="97" xr:uid="{2D90FC5F-F949-4AC2-8242-A9107D71344D}"/>
    <cellStyle name="桁区切り 3 2 2 2" xfId="204" xr:uid="{9B9DDE35-C653-4E86-B137-83FCAEDD50B1}"/>
    <cellStyle name="桁区切り 3 2 2 2 2" xfId="495" xr:uid="{BC294C70-3347-4B41-BDCA-120B3A2DECCD}"/>
    <cellStyle name="桁区切り 3 2 2 2 2 2" xfId="1080" xr:uid="{9F2DD4C1-F9A9-40E6-AE67-16D72332EF69}"/>
    <cellStyle name="桁区切り 3 2 2 2 3" xfId="789" xr:uid="{97574D78-4773-43E8-9050-3F0E06932C6F}"/>
    <cellStyle name="桁区切り 3 2 2 3" xfId="258" xr:uid="{AC7A3605-B076-44BA-92B1-C78B72E804E7}"/>
    <cellStyle name="桁区切り 3 2 2 3 2" xfId="549" xr:uid="{43B4B1AB-5660-431D-AD75-48FFF7CF7EC8}"/>
    <cellStyle name="桁区切り 3 2 2 3 2 2" xfId="1134" xr:uid="{4214147A-9C40-400D-8E7A-9A3F00CB2AA1}"/>
    <cellStyle name="桁区切り 3 2 2 3 3" xfId="843" xr:uid="{7A2D8C32-A746-40F6-B1E1-0AE54BDC86D5}"/>
    <cellStyle name="桁区切り 3 2 2 4" xfId="398" xr:uid="{721B3324-1C6C-4EF2-964B-0D8471D8A21E}"/>
    <cellStyle name="桁区切り 3 2 2 4 2" xfId="983" xr:uid="{49B0FAED-C1C7-4BAD-8F53-7E0FB9F3C47D}"/>
    <cellStyle name="桁区切り 3 2 2 5" xfId="692" xr:uid="{A70FBDDF-9C82-4CC4-A1AA-76F2DF467982}"/>
    <cellStyle name="桁区切り 3 2 3" xfId="118" xr:uid="{26DB55CF-921F-449F-9B05-A8A43C6B864E}"/>
    <cellStyle name="桁区切り 3 2 3 2" xfId="221" xr:uid="{4C009E7E-4735-4701-A0DB-D8650BEB96AF}"/>
    <cellStyle name="桁区切り 3 2 3 2 2" xfId="512" xr:uid="{AC152D30-1872-430B-A5D2-6308D7196A50}"/>
    <cellStyle name="桁区切り 3 2 3 2 2 2" xfId="1097" xr:uid="{AC369F47-5B3F-4141-985E-34559D708C49}"/>
    <cellStyle name="桁区切り 3 2 3 2 3" xfId="806" xr:uid="{0769EFD8-A2C6-46A6-86C4-798A3EF9DC53}"/>
    <cellStyle name="桁区切り 3 2 3 3" xfId="259" xr:uid="{3CB09805-5DB1-4E5E-A8E8-7600C8E14DA5}"/>
    <cellStyle name="桁区切り 3 2 3 3 2" xfId="550" xr:uid="{41F07786-9A21-4F55-91EB-51848AE05B7E}"/>
    <cellStyle name="桁区切り 3 2 3 3 2 2" xfId="1135" xr:uid="{005AE56A-88BC-4A08-BF55-2DBF0144DB31}"/>
    <cellStyle name="桁区切り 3 2 3 3 3" xfId="844" xr:uid="{7AB2A2CC-183A-4EC8-8645-37338BC6920A}"/>
    <cellStyle name="桁区切り 3 2 3 4" xfId="415" xr:uid="{66AD43A9-6218-49D5-B6F8-8A5DFCBC9A1C}"/>
    <cellStyle name="桁区切り 3 2 3 4 2" xfId="1000" xr:uid="{D8019DD2-2F95-40AF-B924-592EC3531EFD}"/>
    <cellStyle name="桁区切り 3 2 3 5" xfId="709" xr:uid="{971376CF-36DD-46AC-BA6B-505319490BD1}"/>
    <cellStyle name="桁区切り 3 2 4" xfId="171" xr:uid="{EDDAA6ED-E936-4488-8909-5A46886CA083}"/>
    <cellStyle name="桁区切り 3 2 4 2" xfId="463" xr:uid="{EF66C313-0D2F-4F85-B535-DBB91414A994}"/>
    <cellStyle name="桁区切り 3 2 4 2 2" xfId="1048" xr:uid="{D67FCB71-9F02-4771-88CE-D84378C4942E}"/>
    <cellStyle name="桁区切り 3 2 4 3" xfId="757" xr:uid="{A7E0A3CF-29A8-407A-84C6-BDB62312B3AA}"/>
    <cellStyle name="桁区切り 3 2 5" xfId="260" xr:uid="{2E69127E-60B3-45F5-ABCF-998C10C62E7D}"/>
    <cellStyle name="桁区切り 3 2 5 2" xfId="551" xr:uid="{F6A5B926-6416-41D4-8222-7EFF8B2AF67C}"/>
    <cellStyle name="桁区切り 3 2 5 2 2" xfId="1136" xr:uid="{4F4B15A0-DE31-49C2-A18C-DADC4339AF48}"/>
    <cellStyle name="桁区切り 3 2 5 3" xfId="845" xr:uid="{4D0B3485-ADF9-487E-8B1B-2A029E7FCB78}"/>
    <cellStyle name="桁区切り 3 2 6" xfId="366" xr:uid="{C0D167E2-925B-43D2-ADB1-1F4FC92CB544}"/>
    <cellStyle name="桁区切り 3 2 6 2" xfId="951" xr:uid="{9B8C7796-475F-419A-8BFC-0EB448A61F89}"/>
    <cellStyle name="桁区切り 3 2 7" xfId="659" xr:uid="{035308BA-AA66-419F-BDB4-3D64C49FF026}"/>
    <cellStyle name="桁区切り 3 3" xfId="84" xr:uid="{C23EE9FA-CC7F-41FE-ACA9-DBB5CF54F252}"/>
    <cellStyle name="桁区切り 3 3 2" xfId="191" xr:uid="{8A846F71-3605-4552-94BF-EA413EA1EFED}"/>
    <cellStyle name="桁区切り 3 3 2 2" xfId="482" xr:uid="{8E578645-5886-4265-A383-2D7C94680511}"/>
    <cellStyle name="桁区切り 3 3 2 2 2" xfId="1067" xr:uid="{E9ACFCFA-A750-4E5F-AD1C-6ED578F3D9EE}"/>
    <cellStyle name="桁区切り 3 3 2 3" xfId="776" xr:uid="{3F48123D-D991-4E90-91E6-F9AB4A3BD8EA}"/>
    <cellStyle name="桁区切り 3 3 3" xfId="261" xr:uid="{AAFCDFF1-CC0B-4703-A5F1-F3D468C46C95}"/>
    <cellStyle name="桁区切り 3 3 3 2" xfId="552" xr:uid="{FF2431DF-8115-45FA-B352-83D220C7562A}"/>
    <cellStyle name="桁区切り 3 3 3 2 2" xfId="1137" xr:uid="{079D9118-0B72-4FBD-8572-1A6ADFEEE09E}"/>
    <cellStyle name="桁区切り 3 3 3 3" xfId="846" xr:uid="{369493D8-B26F-44DC-95B7-4793EEB2D19A}"/>
    <cellStyle name="桁区切り 3 3 4" xfId="385" xr:uid="{2D9A9686-4162-492F-8973-D94F32FB0173}"/>
    <cellStyle name="桁区切り 3 3 4 2" xfId="970" xr:uid="{CAB0434D-7530-43DB-BB44-A7B612BAF361}"/>
    <cellStyle name="桁区切り 3 3 5" xfId="679" xr:uid="{DF8F9FFB-A4F3-4244-919A-BCADDB7D75CD}"/>
    <cellStyle name="桁区切り 3 4" xfId="117" xr:uid="{C66F3069-49B6-43F3-B85F-2225C3BFFF49}"/>
    <cellStyle name="桁区切り 3 5" xfId="158" xr:uid="{BC716DFB-DB27-4D83-9A34-BA971B144D1A}"/>
    <cellStyle name="桁区切り 3 5 2" xfId="450" xr:uid="{3134DBDF-425F-4E98-84A5-731F60ECD792}"/>
    <cellStyle name="桁区切り 3 5 2 2" xfId="1035" xr:uid="{4D7C7993-22A5-4487-B5DA-35C72EDB8422}"/>
    <cellStyle name="桁区切り 3 5 3" xfId="744" xr:uid="{9580164F-8137-4034-8AD9-DE0AEC1CAD71}"/>
    <cellStyle name="桁区切り 3 6" xfId="262" xr:uid="{1E554BE6-98D5-4FAF-A8B9-0A0691A61159}"/>
    <cellStyle name="桁区切り 3 6 2" xfId="553" xr:uid="{96AD15EC-4A5D-441E-AB93-5F74B1767D91}"/>
    <cellStyle name="桁区切り 3 6 2 2" xfId="1138" xr:uid="{A4158C6F-1DD9-49C5-B84F-ADDF07A49820}"/>
    <cellStyle name="桁区切り 3 6 3" xfId="847" xr:uid="{F4706B3E-FC16-4E75-B4D5-11D356213BDC}"/>
    <cellStyle name="桁区切り 3 7" xfId="353" xr:uid="{93DCB6E0-AF00-471E-AE1E-F69C013ED653}"/>
    <cellStyle name="桁区切り 3 7 2" xfId="938" xr:uid="{05459C6B-E966-47D4-AEA4-0D6C7CBFC508}"/>
    <cellStyle name="桁区切り 3 8" xfId="646" xr:uid="{4BB6EA2C-457A-409F-B323-2A73A4C0E1D3}"/>
    <cellStyle name="桁区切り 3 9" xfId="40" xr:uid="{7CCD35DD-5A32-4985-9DBF-4FF16BC5AF66}"/>
    <cellStyle name="桁区切り 4" xfId="42" xr:uid="{D497E6B9-97FA-4529-8B7D-1B1597AC8A6A}"/>
    <cellStyle name="桁区切り 4 10" xfId="263" xr:uid="{7F5B2460-4877-45F5-BC20-311CAFE3AE7B}"/>
    <cellStyle name="桁区切り 4 10 2" xfId="554" xr:uid="{200A4090-C0F2-4BA8-B148-6D0933125CBE}"/>
    <cellStyle name="桁区切り 4 10 2 2" xfId="1139" xr:uid="{933A04A8-95FD-4BCC-B8F0-6B0D9750C874}"/>
    <cellStyle name="桁区切り 4 10 3" xfId="848" xr:uid="{7C715F87-6F0F-4277-9BF8-765346481D01}"/>
    <cellStyle name="桁区切り 4 11" xfId="355" xr:uid="{CC7C8D11-CDDC-42C1-8BBC-1C1D2601E870}"/>
    <cellStyle name="桁区切り 4 11 2" xfId="940" xr:uid="{7B9C9138-38E6-40AA-B3C1-5316681ACF57}"/>
    <cellStyle name="桁区切り 4 12" xfId="648" xr:uid="{BFEEC021-C4AD-45E6-86E0-FBF660C79EA8}"/>
    <cellStyle name="桁区切り 4 2" xfId="47" xr:uid="{139A5D3E-28D1-474B-A321-5D62964FF66C}"/>
    <cellStyle name="桁区切り 4 2 2" xfId="58" xr:uid="{984F3017-460D-48CF-AC10-C6927D9B4B05}"/>
    <cellStyle name="桁区切り 4 2 2 2" xfId="99" xr:uid="{64B088EA-0EB6-4C5E-969F-B5BC37A58016}"/>
    <cellStyle name="桁区切り 4 2 2 2 2" xfId="206" xr:uid="{DCB06BA8-29A1-4A7D-804F-C8E235D4CAEB}"/>
    <cellStyle name="桁区切り 4 2 2 2 2 2" xfId="497" xr:uid="{D77B8FCF-6751-488A-ABD1-E270279BFF58}"/>
    <cellStyle name="桁区切り 4 2 2 2 2 2 2" xfId="1082" xr:uid="{F153D9FF-E0C2-4044-B6EF-48F08615FE45}"/>
    <cellStyle name="桁区切り 4 2 2 2 2 3" xfId="791" xr:uid="{63A123CC-B216-447E-BDC5-548EECC9BA67}"/>
    <cellStyle name="桁区切り 4 2 2 2 3" xfId="264" xr:uid="{C2CB86E7-3387-4A89-98F8-5ED810FD0F5F}"/>
    <cellStyle name="桁区切り 4 2 2 2 3 2" xfId="555" xr:uid="{5D21C8E0-2B45-4F4A-8A95-AA6DA4861EE7}"/>
    <cellStyle name="桁区切り 4 2 2 2 3 2 2" xfId="1140" xr:uid="{F90E8F14-1542-4A93-8711-5EB24F6394C9}"/>
    <cellStyle name="桁区切り 4 2 2 2 3 3" xfId="849" xr:uid="{4502D77F-5886-4ABD-ADFA-213EAF363036}"/>
    <cellStyle name="桁区切り 4 2 2 2 4" xfId="400" xr:uid="{B5CB51A7-7E63-4A6A-95D0-621A776BDA32}"/>
    <cellStyle name="桁区切り 4 2 2 2 4 2" xfId="985" xr:uid="{42B868A4-F5A0-4862-9454-BB3D757BCB9A}"/>
    <cellStyle name="桁区切り 4 2 2 2 5" xfId="694" xr:uid="{8007C05C-F519-4244-8FE9-0C36268EA37C}"/>
    <cellStyle name="桁区切り 4 2 2 3" xfId="121" xr:uid="{DDE5A0EB-01DE-4F0F-8F7B-AFF4729FE31F}"/>
    <cellStyle name="桁区切り 4 2 2 3 2" xfId="223" xr:uid="{3080301E-C3F0-48A0-86DF-B2F290323B95}"/>
    <cellStyle name="桁区切り 4 2 2 3 2 2" xfId="514" xr:uid="{7B54E722-7DBC-4FB8-BD86-C628E4342646}"/>
    <cellStyle name="桁区切り 4 2 2 3 2 2 2" xfId="1099" xr:uid="{62AD7FCD-412D-4C1C-A495-E9D9944E07CD}"/>
    <cellStyle name="桁区切り 4 2 2 3 2 3" xfId="808" xr:uid="{F5A75913-655A-4D8E-ADA9-F5DB5C77CCF8}"/>
    <cellStyle name="桁区切り 4 2 2 3 3" xfId="265" xr:uid="{5C2D6E42-1096-4A87-9737-9D52980FD40C}"/>
    <cellStyle name="桁区切り 4 2 2 3 3 2" xfId="556" xr:uid="{0E5CF67F-4B8D-49B6-8B3D-77693EF2320C}"/>
    <cellStyle name="桁区切り 4 2 2 3 3 2 2" xfId="1141" xr:uid="{821ECEE6-AFDF-4A75-8BBE-FACC75491161}"/>
    <cellStyle name="桁区切り 4 2 2 3 3 3" xfId="850" xr:uid="{C9A82830-323D-4AF8-947A-C233051F2AE3}"/>
    <cellStyle name="桁区切り 4 2 2 3 4" xfId="417" xr:uid="{B0018F26-EBF9-466F-A0C9-8F8E491FEBE7}"/>
    <cellStyle name="桁区切り 4 2 2 3 4 2" xfId="1002" xr:uid="{72F0B80A-4356-4CFE-8DF2-6956004CD6CB}"/>
    <cellStyle name="桁区切り 4 2 2 3 5" xfId="711" xr:uid="{C47B3C97-30B6-4DF5-822C-E516EB82B6FA}"/>
    <cellStyle name="桁区切り 4 2 2 4" xfId="173" xr:uid="{930DDBB2-F7CF-46E6-94FE-49FC6DEE22AB}"/>
    <cellStyle name="桁区切り 4 2 2 4 2" xfId="465" xr:uid="{16517453-FDE0-4111-8675-70ACA40B9041}"/>
    <cellStyle name="桁区切り 4 2 2 4 2 2" xfId="1050" xr:uid="{4E990DE1-D8E8-4D02-B1B5-1A7886546CFA}"/>
    <cellStyle name="桁区切り 4 2 2 4 3" xfId="759" xr:uid="{1182D22D-498A-45ED-BCD3-63A06886AD8D}"/>
    <cellStyle name="桁区切り 4 2 2 5" xfId="266" xr:uid="{63FB7D92-9BB1-4DB0-A04C-0150681605B1}"/>
    <cellStyle name="桁区切り 4 2 2 5 2" xfId="557" xr:uid="{D89ED15C-1C04-42F2-968B-F95CABBBF2F0}"/>
    <cellStyle name="桁区切り 4 2 2 5 2 2" xfId="1142" xr:uid="{B0042B7A-C9B0-4A8C-96AD-FE60811840C1}"/>
    <cellStyle name="桁区切り 4 2 2 5 3" xfId="851" xr:uid="{9B0BC4D5-0CFA-4EC9-9AE3-6A26EEF55D1F}"/>
    <cellStyle name="桁区切り 4 2 2 6" xfId="368" xr:uid="{79F542B6-7E49-4F3B-B674-2B4EA57F9388}"/>
    <cellStyle name="桁区切り 4 2 2 6 2" xfId="953" xr:uid="{0EC92F5D-D55D-4B0E-BBCF-64870E867862}"/>
    <cellStyle name="桁区切り 4 2 2 7" xfId="661" xr:uid="{75B83029-794A-4B86-B683-469F37C90813}"/>
    <cellStyle name="桁区切り 4 2 3" xfId="88" xr:uid="{5D371371-616E-451B-9E1B-A645BD696746}"/>
    <cellStyle name="桁区切り 4 2 3 2" xfId="195" xr:uid="{59055182-49C8-4B4D-85DB-64467D10F674}"/>
    <cellStyle name="桁区切り 4 2 3 2 2" xfId="486" xr:uid="{EC1724BD-75E5-4C37-AB13-0E9BE6430609}"/>
    <cellStyle name="桁区切り 4 2 3 2 2 2" xfId="1071" xr:uid="{BDA6AE51-30C9-4580-B5CD-5EAD7672BA19}"/>
    <cellStyle name="桁区切り 4 2 3 2 3" xfId="780" xr:uid="{2727BC79-2D41-412E-871A-7B1CB4668929}"/>
    <cellStyle name="桁区切り 4 2 3 3" xfId="267" xr:uid="{3A4CEE39-CD48-4FD7-A676-14DBF04A2B6D}"/>
    <cellStyle name="桁区切り 4 2 3 3 2" xfId="558" xr:uid="{F1F3B25D-7369-4632-B5DD-DD8DE691867E}"/>
    <cellStyle name="桁区切り 4 2 3 3 2 2" xfId="1143" xr:uid="{933F06FE-16F5-417F-8027-BCED778B9C9D}"/>
    <cellStyle name="桁区切り 4 2 3 3 3" xfId="852" xr:uid="{0D1B818E-4BEE-4495-AD82-CC3DE4230F80}"/>
    <cellStyle name="桁区切り 4 2 3 4" xfId="389" xr:uid="{E4FBFDAE-724B-4BB6-AF9E-33C296E08948}"/>
    <cellStyle name="桁区切り 4 2 3 4 2" xfId="974" xr:uid="{824F2177-6D5B-4EA4-9BF6-49D5C6EC2A55}"/>
    <cellStyle name="桁区切り 4 2 3 5" xfId="683" xr:uid="{3AFDF65C-C217-4AAE-A02C-964D0456C083}"/>
    <cellStyle name="桁区切り 4 2 4" xfId="120" xr:uid="{0AC5F32B-639F-431B-894E-44C98A612F20}"/>
    <cellStyle name="桁区切り 4 2 4 2" xfId="222" xr:uid="{C67C3AF3-25A8-4C11-A3BD-80A4E45D6B00}"/>
    <cellStyle name="桁区切り 4 2 4 2 2" xfId="513" xr:uid="{E5FB6161-508B-4E42-8235-F1C330782ED4}"/>
    <cellStyle name="桁区切り 4 2 4 2 2 2" xfId="1098" xr:uid="{1A340931-9F44-41EE-B36B-94117A276847}"/>
    <cellStyle name="桁区切り 4 2 4 2 3" xfId="807" xr:uid="{C3CC3540-0BB9-4C77-B0B3-06D48FD6E2DC}"/>
    <cellStyle name="桁区切り 4 2 4 3" xfId="268" xr:uid="{7123930E-C13F-4EF0-A9F1-A2F3A91E316E}"/>
    <cellStyle name="桁区切り 4 2 4 3 2" xfId="559" xr:uid="{9ABF5C82-BD98-4518-A8B1-16D0AD433F80}"/>
    <cellStyle name="桁区切り 4 2 4 3 2 2" xfId="1144" xr:uid="{281C5646-62C7-4B56-8B4F-0A3B60AFBAB2}"/>
    <cellStyle name="桁区切り 4 2 4 3 3" xfId="853" xr:uid="{D12DFF6E-D86B-42A5-B851-E1DC917B023A}"/>
    <cellStyle name="桁区切り 4 2 4 4" xfId="416" xr:uid="{C94A40D8-6285-4700-9AD3-917858D3CC6C}"/>
    <cellStyle name="桁区切り 4 2 4 4 2" xfId="1001" xr:uid="{0DA6084D-19F4-417E-8341-854A02C56988}"/>
    <cellStyle name="桁区切り 4 2 4 5" xfId="710" xr:uid="{718A873F-2FEC-423F-A830-11DD99F99B98}"/>
    <cellStyle name="桁区切り 4 2 5" xfId="162" xr:uid="{E6202352-EECC-40DC-94AE-0179B990932A}"/>
    <cellStyle name="桁区切り 4 2 5 2" xfId="454" xr:uid="{BBEB523F-82CE-4182-B735-BE353AF51C0E}"/>
    <cellStyle name="桁区切り 4 2 5 2 2" xfId="1039" xr:uid="{8F8EE720-20C7-464B-9F2E-3884AEFC404F}"/>
    <cellStyle name="桁区切り 4 2 5 3" xfId="748" xr:uid="{EC7FE5AF-0724-407E-A352-6690FF3B57FF}"/>
    <cellStyle name="桁区切り 4 2 6" xfId="269" xr:uid="{BAAE9119-0349-44F7-B633-5FDDCED28D64}"/>
    <cellStyle name="桁区切り 4 2 6 2" xfId="560" xr:uid="{D4D9FA28-318E-4F51-8E37-19AE5AFDAA8A}"/>
    <cellStyle name="桁区切り 4 2 6 2 2" xfId="1145" xr:uid="{D736101D-33C9-45C9-927D-3D90263701D3}"/>
    <cellStyle name="桁区切り 4 2 6 3" xfId="854" xr:uid="{50781F8F-13F8-48F1-9565-9DF645430B0E}"/>
    <cellStyle name="桁区切り 4 2 7" xfId="357" xr:uid="{9EA71D79-6570-42DD-9DF3-F1B76480ED00}"/>
    <cellStyle name="桁区切り 4 2 7 2" xfId="942" xr:uid="{90605AD4-33D5-42B9-B91A-698815278E40}"/>
    <cellStyle name="桁区切り 4 2 8" xfId="650" xr:uid="{617204D3-C39B-4C3F-A799-B82BFB6776A3}"/>
    <cellStyle name="桁区切り 4 3" xfId="49" xr:uid="{AFE3026C-23BB-4424-B049-3C774C28994D}"/>
    <cellStyle name="桁区切り 4 3 2" xfId="59" xr:uid="{85A12BD3-2957-4A3E-ACD6-0483B954636E}"/>
    <cellStyle name="桁区切り 4 3 2 2" xfId="100" xr:uid="{7B586787-E779-4293-AA0D-69B833DF4667}"/>
    <cellStyle name="桁区切り 4 3 2 2 2" xfId="207" xr:uid="{B07E61E3-1293-45AA-B4A4-C9A386A757E2}"/>
    <cellStyle name="桁区切り 4 3 2 2 2 2" xfId="498" xr:uid="{502356D6-4717-40B0-B138-59A8CF73E679}"/>
    <cellStyle name="桁区切り 4 3 2 2 2 2 2" xfId="1083" xr:uid="{B5CCF753-01D4-4728-8B72-D4F5CD1EB59F}"/>
    <cellStyle name="桁区切り 4 3 2 2 2 3" xfId="792" xr:uid="{6FA5399F-C930-4F85-8BD0-B727D38DD398}"/>
    <cellStyle name="桁区切り 4 3 2 2 3" xfId="270" xr:uid="{826BD511-6124-42A2-9232-3D2F77EF89C3}"/>
    <cellStyle name="桁区切り 4 3 2 2 3 2" xfId="561" xr:uid="{53ECF3FE-7DE5-47D3-9A3A-8C084E2C99EA}"/>
    <cellStyle name="桁区切り 4 3 2 2 3 2 2" xfId="1146" xr:uid="{2E819665-3135-4290-8899-E4B8FD2EEE74}"/>
    <cellStyle name="桁区切り 4 3 2 2 3 3" xfId="855" xr:uid="{83092728-1AEE-470B-A6FE-A210E7917790}"/>
    <cellStyle name="桁区切り 4 3 2 2 4" xfId="401" xr:uid="{BDFC6EEE-5646-46BD-968C-391E4B05B602}"/>
    <cellStyle name="桁区切り 4 3 2 2 4 2" xfId="986" xr:uid="{63C27EF6-7A2A-4212-B711-313581397AAE}"/>
    <cellStyle name="桁区切り 4 3 2 2 5" xfId="695" xr:uid="{4BF25111-50BB-4978-8802-E9A0F2505FB3}"/>
    <cellStyle name="桁区切り 4 3 2 3" xfId="123" xr:uid="{7F80BE1A-A0A5-4CFD-B881-4F085AF1E540}"/>
    <cellStyle name="桁区切り 4 3 2 3 2" xfId="225" xr:uid="{3377841F-D6DC-42E6-9B87-3D1BDB3A676A}"/>
    <cellStyle name="桁区切り 4 3 2 3 2 2" xfId="516" xr:uid="{EDBB7F83-A10F-45E6-A61E-0A47A7E5D293}"/>
    <cellStyle name="桁区切り 4 3 2 3 2 2 2" xfId="1101" xr:uid="{9EA5EBEB-42D6-4C1F-8FB0-FEB3CF18FAAD}"/>
    <cellStyle name="桁区切り 4 3 2 3 2 3" xfId="810" xr:uid="{4DE407CE-DF06-440B-863E-F589BDBD485B}"/>
    <cellStyle name="桁区切り 4 3 2 3 3" xfId="271" xr:uid="{22864A35-4EA2-4C09-9EF1-F02B69BE4061}"/>
    <cellStyle name="桁区切り 4 3 2 3 3 2" xfId="562" xr:uid="{671B9CE5-ED0D-4C1C-9904-0799452CC880}"/>
    <cellStyle name="桁区切り 4 3 2 3 3 2 2" xfId="1147" xr:uid="{785016FB-BD0D-4186-8B10-D449152A88D5}"/>
    <cellStyle name="桁区切り 4 3 2 3 3 3" xfId="856" xr:uid="{B9F733FE-19B8-4731-A58E-16E0DD5A8DF9}"/>
    <cellStyle name="桁区切り 4 3 2 3 4" xfId="419" xr:uid="{AB23E4B9-9E39-4A2B-92D8-5053C1CFF21C}"/>
    <cellStyle name="桁区切り 4 3 2 3 4 2" xfId="1004" xr:uid="{1BB56E6A-BE7C-4CC4-A2AB-7713C2908262}"/>
    <cellStyle name="桁区切り 4 3 2 3 5" xfId="713" xr:uid="{95E169A1-6FE8-41D5-A11D-7D9B99200F23}"/>
    <cellStyle name="桁区切り 4 3 2 4" xfId="174" xr:uid="{FC6BAAA2-39BD-4551-89E9-885A8E9CE671}"/>
    <cellStyle name="桁区切り 4 3 2 4 2" xfId="466" xr:uid="{3A04F5C5-0D1B-45BE-A4CD-DAF52862C276}"/>
    <cellStyle name="桁区切り 4 3 2 4 2 2" xfId="1051" xr:uid="{F7108825-120F-4EC2-B171-64FA5F509F90}"/>
    <cellStyle name="桁区切り 4 3 2 4 3" xfId="760" xr:uid="{91B1E26B-3C13-4120-837E-4C4B05F13F6F}"/>
    <cellStyle name="桁区切り 4 3 2 5" xfId="272" xr:uid="{D491DB25-168B-4350-9C50-02CB85B732A7}"/>
    <cellStyle name="桁区切り 4 3 2 5 2" xfId="563" xr:uid="{F22D3991-0379-4217-BC38-A2F1AEF28C90}"/>
    <cellStyle name="桁区切り 4 3 2 5 2 2" xfId="1148" xr:uid="{BCF0B44E-CA94-402E-B6DD-F3ABF1D7236E}"/>
    <cellStyle name="桁区切り 4 3 2 5 3" xfId="857" xr:uid="{55268AB6-EA9F-4199-9417-00B6E2CE4780}"/>
    <cellStyle name="桁区切り 4 3 2 6" xfId="369" xr:uid="{561A2ED6-9EDE-4A15-A801-53B0D2B79113}"/>
    <cellStyle name="桁区切り 4 3 2 6 2" xfId="954" xr:uid="{5C9A2A7C-7EFB-42A9-A890-7306E34F93AA}"/>
    <cellStyle name="桁区切り 4 3 2 7" xfId="662" xr:uid="{385A4D31-5130-4965-B4CB-026DF5F92D2B}"/>
    <cellStyle name="桁区切り 4 3 3" xfId="90" xr:uid="{0EEB6C16-BC08-4888-B62A-29D492A162F9}"/>
    <cellStyle name="桁区切り 4 3 3 2" xfId="197" xr:uid="{3A636A12-8350-4337-B993-4B55BD197499}"/>
    <cellStyle name="桁区切り 4 3 3 2 2" xfId="488" xr:uid="{D8305B03-0F6E-4F02-B9AC-893F5186492A}"/>
    <cellStyle name="桁区切り 4 3 3 2 2 2" xfId="1073" xr:uid="{01722FC4-382A-4983-85E8-620307453F41}"/>
    <cellStyle name="桁区切り 4 3 3 2 3" xfId="782" xr:uid="{E5C9F90F-F048-4663-B6AA-3E7AF7921F6F}"/>
    <cellStyle name="桁区切り 4 3 3 3" xfId="273" xr:uid="{388D425B-B27B-4F21-98F3-FDB9AEFC13F7}"/>
    <cellStyle name="桁区切り 4 3 3 3 2" xfId="564" xr:uid="{433A7A8A-2A71-4059-96AC-22D2CC3791AF}"/>
    <cellStyle name="桁区切り 4 3 3 3 2 2" xfId="1149" xr:uid="{264F71C3-9596-44D0-9F71-1FC6EEA05AAB}"/>
    <cellStyle name="桁区切り 4 3 3 3 3" xfId="858" xr:uid="{14214322-A12D-417E-8F45-0782F0AD7860}"/>
    <cellStyle name="桁区切り 4 3 3 4" xfId="391" xr:uid="{4B82D0D4-3F0F-41DB-A6B0-B8766B5FC7D0}"/>
    <cellStyle name="桁区切り 4 3 3 4 2" xfId="976" xr:uid="{0E9D4AA1-40D5-435C-B31C-1BCF06776CE1}"/>
    <cellStyle name="桁区切り 4 3 3 5" xfId="685" xr:uid="{4B6D76AF-B982-4DF4-B992-FD2A242FCA41}"/>
    <cellStyle name="桁区切り 4 3 4" xfId="122" xr:uid="{DBD056F5-BA6B-4DC5-8964-F96D384EF854}"/>
    <cellStyle name="桁区切り 4 3 4 2" xfId="224" xr:uid="{7A6C74CB-B873-4C7F-AA11-961258594D26}"/>
    <cellStyle name="桁区切り 4 3 4 2 2" xfId="515" xr:uid="{DFD607D7-60BE-40A8-8542-559132CE3D02}"/>
    <cellStyle name="桁区切り 4 3 4 2 2 2" xfId="1100" xr:uid="{ECC19EE9-099B-4741-9E4D-DE7FF649F591}"/>
    <cellStyle name="桁区切り 4 3 4 2 3" xfId="809" xr:uid="{0D39327D-1749-4221-A622-71DE2C23FB98}"/>
    <cellStyle name="桁区切り 4 3 4 3" xfId="274" xr:uid="{464DF908-A3F3-41E8-89E8-330C125DFA57}"/>
    <cellStyle name="桁区切り 4 3 4 3 2" xfId="565" xr:uid="{C53306FE-7495-4BB2-97C1-3B6A6AA32924}"/>
    <cellStyle name="桁区切り 4 3 4 3 2 2" xfId="1150" xr:uid="{5ADCBD63-3BE9-44CF-994A-BC74D0DB56D2}"/>
    <cellStyle name="桁区切り 4 3 4 3 3" xfId="859" xr:uid="{7FDA769C-287F-45F3-8A29-F90C95BE55C5}"/>
    <cellStyle name="桁区切り 4 3 4 4" xfId="418" xr:uid="{A8C921A8-75C7-4E2F-8C01-3F22BC9A3F40}"/>
    <cellStyle name="桁区切り 4 3 4 4 2" xfId="1003" xr:uid="{729B7806-A04F-463D-B1E0-76ECD026CA63}"/>
    <cellStyle name="桁区切り 4 3 4 5" xfId="712" xr:uid="{61DB7333-43A3-465D-A440-FA29BF72D9C3}"/>
    <cellStyle name="桁区切り 4 3 5" xfId="164" xr:uid="{5B17B6A8-21A1-4EDD-8A1D-785B7587F0FE}"/>
    <cellStyle name="桁区切り 4 3 5 2" xfId="456" xr:uid="{FDEBA89B-8064-4ECE-9F31-41B00AA17C74}"/>
    <cellStyle name="桁区切り 4 3 5 2 2" xfId="1041" xr:uid="{49906C5E-6A8A-488C-B9F0-0BFB78CD2696}"/>
    <cellStyle name="桁区切り 4 3 5 3" xfId="750" xr:uid="{BD1F7A0A-38E9-4813-8CF4-607E72277903}"/>
    <cellStyle name="桁区切り 4 3 6" xfId="275" xr:uid="{5D80A5A6-578F-4004-A453-5A5A0B940D68}"/>
    <cellStyle name="桁区切り 4 3 6 2" xfId="566" xr:uid="{8BC9163B-53DD-4EE1-B679-3FFD78381E6C}"/>
    <cellStyle name="桁区切り 4 3 6 2 2" xfId="1151" xr:uid="{3FABC3DD-2C0D-4945-9620-CEB7FED10E48}"/>
    <cellStyle name="桁区切り 4 3 6 3" xfId="860" xr:uid="{55D31B37-30F0-4E77-9605-4E223B828FB9}"/>
    <cellStyle name="桁区切り 4 3 7" xfId="359" xr:uid="{B8B2AD57-97E6-4DC4-A369-FB8ADD497081}"/>
    <cellStyle name="桁区切り 4 3 7 2" xfId="944" xr:uid="{BB0C6509-50EE-42D1-876F-788DF65DE1EC}"/>
    <cellStyle name="桁区切り 4 3 8" xfId="652" xr:uid="{162DD068-F23B-407E-8DC3-6C0060480A78}"/>
    <cellStyle name="桁区切り 4 4" xfId="52" xr:uid="{59759E8B-3BDD-41DA-94F7-DA9FFE705EE1}"/>
    <cellStyle name="桁区切り 4 4 2" xfId="60" xr:uid="{6CC079E5-C31D-428B-BD9D-EE039AC8397B}"/>
    <cellStyle name="桁区切り 4 4 2 2" xfId="101" xr:uid="{5C3A571A-A6D7-415F-B21F-53B7A941FD8E}"/>
    <cellStyle name="桁区切り 4 4 2 2 2" xfId="208" xr:uid="{5AB491D7-4824-44AA-81A5-9FECB6FD3C38}"/>
    <cellStyle name="桁区切り 4 4 2 2 2 2" xfId="499" xr:uid="{FD0B74B1-D319-462F-B656-44BB2622E123}"/>
    <cellStyle name="桁区切り 4 4 2 2 2 2 2" xfId="1084" xr:uid="{51D25766-D49B-4931-86C5-FD19679A089C}"/>
    <cellStyle name="桁区切り 4 4 2 2 2 3" xfId="793" xr:uid="{0F2AEBDD-E212-4BB5-9CC0-2D2425D41E58}"/>
    <cellStyle name="桁区切り 4 4 2 2 3" xfId="276" xr:uid="{454DF4ED-B1A3-4ADA-92A1-FD2C0F6726EB}"/>
    <cellStyle name="桁区切り 4 4 2 2 3 2" xfId="567" xr:uid="{B5DF4163-B04A-4B7D-9041-CA2C6A388481}"/>
    <cellStyle name="桁区切り 4 4 2 2 3 2 2" xfId="1152" xr:uid="{F27B9794-836C-4BAB-A87E-1FFBD10673CE}"/>
    <cellStyle name="桁区切り 4 4 2 2 3 3" xfId="861" xr:uid="{FB95038C-9F70-4B12-9CBB-D814D656E26F}"/>
    <cellStyle name="桁区切り 4 4 2 2 4" xfId="402" xr:uid="{6A24B6F1-BFAE-41DD-8C68-B5936CAAFBD5}"/>
    <cellStyle name="桁区切り 4 4 2 2 4 2" xfId="987" xr:uid="{421F7647-251D-42FB-844F-072BA53EE3CA}"/>
    <cellStyle name="桁区切り 4 4 2 2 5" xfId="696" xr:uid="{66AFFA9F-ECAC-47FE-AC29-6D028A57F811}"/>
    <cellStyle name="桁区切り 4 4 2 3" xfId="125" xr:uid="{5C40944F-28C6-4BC6-847A-4CEA29B07ED6}"/>
    <cellStyle name="桁区切り 4 4 2 3 2" xfId="227" xr:uid="{B3299EF6-AB4D-4EB2-8B6C-AEC0C0DD96F9}"/>
    <cellStyle name="桁区切り 4 4 2 3 2 2" xfId="518" xr:uid="{3114F055-D202-42CF-A2DB-4D84B4EB3969}"/>
    <cellStyle name="桁区切り 4 4 2 3 2 2 2" xfId="1103" xr:uid="{EBB5334C-5615-487E-96F5-CA299AB9B189}"/>
    <cellStyle name="桁区切り 4 4 2 3 2 3" xfId="812" xr:uid="{AE47FAAA-A16C-4D55-A5FF-49FC508AC4E8}"/>
    <cellStyle name="桁区切り 4 4 2 3 3" xfId="277" xr:uid="{9FFBA08F-3738-4471-BEE9-989E13E709C2}"/>
    <cellStyle name="桁区切り 4 4 2 3 3 2" xfId="568" xr:uid="{63F23863-CEEA-4442-A6AC-11A12354B6BE}"/>
    <cellStyle name="桁区切り 4 4 2 3 3 2 2" xfId="1153" xr:uid="{FA73CB5F-AF7A-48AF-A120-3C3E52B1FE47}"/>
    <cellStyle name="桁区切り 4 4 2 3 3 3" xfId="862" xr:uid="{E59A5824-32A4-48EA-9DFA-4EF9CE66ED07}"/>
    <cellStyle name="桁区切り 4 4 2 3 4" xfId="421" xr:uid="{2CD4D05B-38C3-457B-B198-4562EC5B1F2E}"/>
    <cellStyle name="桁区切り 4 4 2 3 4 2" xfId="1006" xr:uid="{926C2F4B-C08C-4344-8777-5A9D98B11DA2}"/>
    <cellStyle name="桁区切り 4 4 2 3 5" xfId="715" xr:uid="{BD53ABD6-B426-4C83-8CA5-39A93FB91A17}"/>
    <cellStyle name="桁区切り 4 4 2 4" xfId="175" xr:uid="{803E61B2-0EB7-426C-8463-32FADC43B083}"/>
    <cellStyle name="桁区切り 4 4 2 4 2" xfId="467" xr:uid="{3B702248-8838-45FA-9F4F-9C38FEDFB586}"/>
    <cellStyle name="桁区切り 4 4 2 4 2 2" xfId="1052" xr:uid="{3FD9C1AB-6E5E-47DB-8549-726E8854FC3C}"/>
    <cellStyle name="桁区切り 4 4 2 4 3" xfId="761" xr:uid="{01AE73AD-FDEA-4425-8DE1-E677073926D1}"/>
    <cellStyle name="桁区切り 4 4 2 5" xfId="278" xr:uid="{C8E48118-AE63-4AED-97F9-F583C7E281EB}"/>
    <cellStyle name="桁区切り 4 4 2 5 2" xfId="569" xr:uid="{3ADD2F8C-E454-491D-B70B-18730ECF049B}"/>
    <cellStyle name="桁区切り 4 4 2 5 2 2" xfId="1154" xr:uid="{4D2B203B-0C40-451D-A810-F155EDE7A8C2}"/>
    <cellStyle name="桁区切り 4 4 2 5 3" xfId="863" xr:uid="{90EC38D1-C35E-497E-ACC6-E66D35AF52E7}"/>
    <cellStyle name="桁区切り 4 4 2 6" xfId="370" xr:uid="{5A48B9CF-EF8F-4ABA-8B3C-E835DAD715EA}"/>
    <cellStyle name="桁区切り 4 4 2 6 2" xfId="955" xr:uid="{F5428A40-2C85-4302-8BA0-CC913AC14750}"/>
    <cellStyle name="桁区切り 4 4 2 7" xfId="663" xr:uid="{78F709A3-572C-4FF8-893B-151A6750927B}"/>
    <cellStyle name="桁区切り 4 4 3" xfId="93" xr:uid="{27C75A0B-F823-4CBF-9E05-7B0EDEBAB0A3}"/>
    <cellStyle name="桁区切り 4 4 3 2" xfId="200" xr:uid="{977BB8FC-DF00-4B90-A037-4CBADA75F47E}"/>
    <cellStyle name="桁区切り 4 4 3 2 2" xfId="491" xr:uid="{BFB0C132-40C0-4DBB-9ED5-34B37D216D43}"/>
    <cellStyle name="桁区切り 4 4 3 2 2 2" xfId="1076" xr:uid="{82917FDF-0EC2-4291-8874-D4E977B5E494}"/>
    <cellStyle name="桁区切り 4 4 3 2 3" xfId="785" xr:uid="{8F26861C-8DB2-4DDD-BE3E-18FC0856D517}"/>
    <cellStyle name="桁区切り 4 4 3 3" xfId="279" xr:uid="{29A0138B-7996-4096-8CE4-4601FE5FB8DD}"/>
    <cellStyle name="桁区切り 4 4 3 3 2" xfId="570" xr:uid="{91B45C48-2D04-437A-B191-096C1B4EB12F}"/>
    <cellStyle name="桁区切り 4 4 3 3 2 2" xfId="1155" xr:uid="{B2FD786D-34DD-4570-8311-7194F7122FE9}"/>
    <cellStyle name="桁区切り 4 4 3 3 3" xfId="864" xr:uid="{9D3981B1-4847-46D7-8D3D-128038BA1A9D}"/>
    <cellStyle name="桁区切り 4 4 3 4" xfId="394" xr:uid="{B789F1FF-97B6-4930-8F26-E6556E93D4E6}"/>
    <cellStyle name="桁区切り 4 4 3 4 2" xfId="979" xr:uid="{F4B08454-6317-4E81-AB13-2F93453B01EF}"/>
    <cellStyle name="桁区切り 4 4 3 5" xfId="688" xr:uid="{EF3658A5-9AF9-49F0-A1DB-69177C9A065E}"/>
    <cellStyle name="桁区切り 4 4 4" xfId="124" xr:uid="{86B81655-1384-4B65-947A-79E5DE4AA52E}"/>
    <cellStyle name="桁区切り 4 4 4 2" xfId="226" xr:uid="{6DDC8174-8F40-464C-B2F0-37BE413C4D58}"/>
    <cellStyle name="桁区切り 4 4 4 2 2" xfId="517" xr:uid="{142F1D95-72E0-4B7C-88CF-3BAAEC624D1C}"/>
    <cellStyle name="桁区切り 4 4 4 2 2 2" xfId="1102" xr:uid="{359A0E61-005C-442E-9B3A-03357E3F4530}"/>
    <cellStyle name="桁区切り 4 4 4 2 3" xfId="811" xr:uid="{5677A7DC-0176-4547-BFAD-61B0D01608AC}"/>
    <cellStyle name="桁区切り 4 4 4 3" xfId="280" xr:uid="{4310E641-E2A3-4715-8D11-318DFFB177CD}"/>
    <cellStyle name="桁区切り 4 4 4 3 2" xfId="571" xr:uid="{53926DC1-C296-4130-9A28-211DE07B6D60}"/>
    <cellStyle name="桁区切り 4 4 4 3 2 2" xfId="1156" xr:uid="{647F1B2A-83D9-448A-94F9-637B22624438}"/>
    <cellStyle name="桁区切り 4 4 4 3 3" xfId="865" xr:uid="{30563B0D-089C-4DBA-8F18-EDA1B327E074}"/>
    <cellStyle name="桁区切り 4 4 4 4" xfId="420" xr:uid="{29A3DBE5-E336-4C66-B34A-E06E62D07771}"/>
    <cellStyle name="桁区切り 4 4 4 4 2" xfId="1005" xr:uid="{D43E4F46-78E1-41A0-A3F2-70D7BE05D575}"/>
    <cellStyle name="桁区切り 4 4 4 5" xfId="714" xr:uid="{312D6C94-971E-4097-AE5E-29B242BF9B84}"/>
    <cellStyle name="桁区切り 4 4 5" xfId="167" xr:uid="{FAF2D5D2-281B-42DA-8129-B9608042150E}"/>
    <cellStyle name="桁区切り 4 4 5 2" xfId="459" xr:uid="{4884E37D-B45C-4709-8DE3-350E39822740}"/>
    <cellStyle name="桁区切り 4 4 5 2 2" xfId="1044" xr:uid="{814C9042-252E-4C4A-B214-94E3FAA6BA86}"/>
    <cellStyle name="桁区切り 4 4 5 3" xfId="753" xr:uid="{AC0800DA-CA9B-4AF2-B98F-F1316CF2979B}"/>
    <cellStyle name="桁区切り 4 4 6" xfId="281" xr:uid="{A57915E9-5CA1-43C5-AD9C-58DC39B2625C}"/>
    <cellStyle name="桁区切り 4 4 6 2" xfId="572" xr:uid="{B19E0765-0EAE-4770-9D44-81355ED00B38}"/>
    <cellStyle name="桁区切り 4 4 6 2 2" xfId="1157" xr:uid="{AF4405E0-2446-4C3E-90E1-384A9B475D49}"/>
    <cellStyle name="桁区切り 4 4 6 3" xfId="866" xr:uid="{30EA3297-3296-4822-86F1-CD36F3B93ADE}"/>
    <cellStyle name="桁区切り 4 4 7" xfId="362" xr:uid="{51988400-1CF7-4CA4-9714-B6DA3E17AEDF}"/>
    <cellStyle name="桁区切り 4 4 7 2" xfId="947" xr:uid="{B326622F-3A17-4DFD-93FE-4E18BE1E7AC6}"/>
    <cellStyle name="桁区切り 4 4 8" xfId="655" xr:uid="{E43646FE-2AB0-4242-B5D3-89396FB71385}"/>
    <cellStyle name="桁区切り 4 5" xfId="57" xr:uid="{88964051-130D-4F54-9CAA-B5F1D4460017}"/>
    <cellStyle name="桁区切り 4 5 2" xfId="98" xr:uid="{9AF463A1-98D6-4A15-913D-1589209B886B}"/>
    <cellStyle name="桁区切り 4 5 2 2" xfId="205" xr:uid="{C8AD8CC2-A14C-41C0-B965-1A8605C61707}"/>
    <cellStyle name="桁区切り 4 5 2 2 2" xfId="496" xr:uid="{3C3928C7-B7CA-4B06-8E0B-3750688EB1DC}"/>
    <cellStyle name="桁区切り 4 5 2 2 2 2" xfId="1081" xr:uid="{3D13621B-FBAB-44EC-9256-E5B443479A84}"/>
    <cellStyle name="桁区切り 4 5 2 2 3" xfId="790" xr:uid="{95A0CEDE-E515-429F-860B-D44A61ACE6DE}"/>
    <cellStyle name="桁区切り 4 5 2 3" xfId="282" xr:uid="{9248D4FD-36F9-4C2C-A283-47625F0E11B8}"/>
    <cellStyle name="桁区切り 4 5 2 3 2" xfId="573" xr:uid="{04E88222-5C14-4126-B84A-C85E4F5C2469}"/>
    <cellStyle name="桁区切り 4 5 2 3 2 2" xfId="1158" xr:uid="{8293699C-EF33-44DD-9097-5D7270D8DF9F}"/>
    <cellStyle name="桁区切り 4 5 2 3 3" xfId="867" xr:uid="{3E3B9AF2-3087-4F9C-A652-26EBD2B41F7C}"/>
    <cellStyle name="桁区切り 4 5 2 4" xfId="399" xr:uid="{31B675D8-EB12-40AA-A65E-8D6691B326AE}"/>
    <cellStyle name="桁区切り 4 5 2 4 2" xfId="984" xr:uid="{90D664C8-F2CC-41B2-B196-582981B79308}"/>
    <cellStyle name="桁区切り 4 5 2 5" xfId="693" xr:uid="{DEEA52F1-5D14-46EE-85CE-9942E5EAAE52}"/>
    <cellStyle name="桁区切り 4 5 3" xfId="126" xr:uid="{1A5BE598-E940-4824-9CFF-86028561126A}"/>
    <cellStyle name="桁区切り 4 5 3 2" xfId="228" xr:uid="{F732E0D2-C6E6-476F-9F0F-7F8496DF3D58}"/>
    <cellStyle name="桁区切り 4 5 3 2 2" xfId="519" xr:uid="{7049A6EE-EE3D-40ED-A0EB-9284F909B55F}"/>
    <cellStyle name="桁区切り 4 5 3 2 2 2" xfId="1104" xr:uid="{027B90A8-0E0B-4BB4-A2D8-C448DFD5897B}"/>
    <cellStyle name="桁区切り 4 5 3 2 3" xfId="813" xr:uid="{373E927F-39EA-4CC2-B079-223BAF6230C6}"/>
    <cellStyle name="桁区切り 4 5 3 3" xfId="283" xr:uid="{5D84184F-7D7E-416F-AB5E-5FCC11CE8A96}"/>
    <cellStyle name="桁区切り 4 5 3 3 2" xfId="574" xr:uid="{3DED2583-1C70-4B4E-992B-13DF84A3B950}"/>
    <cellStyle name="桁区切り 4 5 3 3 2 2" xfId="1159" xr:uid="{B080F698-B731-4A4C-96EB-12D440D2363A}"/>
    <cellStyle name="桁区切り 4 5 3 3 3" xfId="868" xr:uid="{1377DDB2-2344-47B3-8993-F12AD5E0D738}"/>
    <cellStyle name="桁区切り 4 5 3 4" xfId="422" xr:uid="{42D586C8-70DE-45D7-AD44-8348B493C971}"/>
    <cellStyle name="桁区切り 4 5 3 4 2" xfId="1007" xr:uid="{97F30E20-FB99-4A64-A258-29225F1BEDC1}"/>
    <cellStyle name="桁区切り 4 5 3 5" xfId="716" xr:uid="{95543708-FEE4-466B-8A1D-D6556E2F7273}"/>
    <cellStyle name="桁区切り 4 5 4" xfId="172" xr:uid="{4C515352-DD76-41B6-BE97-501812AD3F28}"/>
    <cellStyle name="桁区切り 4 5 4 2" xfId="464" xr:uid="{918D6EF7-4ACE-4794-98DD-E6810B15C2E9}"/>
    <cellStyle name="桁区切り 4 5 4 2 2" xfId="1049" xr:uid="{77D4FDDD-FE1D-4420-A2EC-87C64839F52C}"/>
    <cellStyle name="桁区切り 4 5 4 3" xfId="758" xr:uid="{14D59E44-26A5-4AF3-A8A2-30865D96B66B}"/>
    <cellStyle name="桁区切り 4 5 5" xfId="284" xr:uid="{97E54F4D-7A1F-4916-8350-BFAA4C9AF361}"/>
    <cellStyle name="桁区切り 4 5 5 2" xfId="575" xr:uid="{1CFCB808-4935-44A4-811F-8DEB2BC7DB3D}"/>
    <cellStyle name="桁区切り 4 5 5 2 2" xfId="1160" xr:uid="{75D8FD3F-2681-4A42-B689-C33C11565F61}"/>
    <cellStyle name="桁区切り 4 5 5 3" xfId="869" xr:uid="{315C11F7-5126-4B2F-8D67-263AA633ADDB}"/>
    <cellStyle name="桁区切り 4 5 6" xfId="367" xr:uid="{71A52AF8-1761-4D67-9D05-C24D8767BB0F}"/>
    <cellStyle name="桁区切り 4 5 6 2" xfId="952" xr:uid="{C0E5F866-85AB-4E43-9056-B56710C6F9AD}"/>
    <cellStyle name="桁区切り 4 5 7" xfId="660" xr:uid="{2A80EAF5-AAA4-4CBC-85EC-B08197FF1A84}"/>
    <cellStyle name="桁区切り 4 6" xfId="71" xr:uid="{18546E72-AEB8-4A72-9306-F13165DED123}"/>
    <cellStyle name="桁区切り 4 7" xfId="86" xr:uid="{99BF6E2F-422F-4780-B2A3-1BF0AEE0FA0F}"/>
    <cellStyle name="桁区切り 4 7 2" xfId="193" xr:uid="{CD3EA4B7-EC0F-4A5A-A32E-327FB73B7DCA}"/>
    <cellStyle name="桁区切り 4 7 2 2" xfId="484" xr:uid="{11C49776-8D18-4AEE-A86F-97BE073FE5A2}"/>
    <cellStyle name="桁区切り 4 7 2 2 2" xfId="1069" xr:uid="{A18AF41D-13DC-4EF5-9988-91090E4E3571}"/>
    <cellStyle name="桁区切り 4 7 2 3" xfId="778" xr:uid="{218F8030-5293-43F9-B8A3-8D23026A0D9E}"/>
    <cellStyle name="桁区切り 4 7 3" xfId="285" xr:uid="{ED1FF586-93BE-4F54-98CB-B22145FC563C}"/>
    <cellStyle name="桁区切り 4 7 3 2" xfId="576" xr:uid="{1A72CB66-F4BA-41A3-A92D-2BF144BDD480}"/>
    <cellStyle name="桁区切り 4 7 3 2 2" xfId="1161" xr:uid="{DB814DEF-F74D-4F8C-A42C-F090C44A065E}"/>
    <cellStyle name="桁区切り 4 7 3 3" xfId="870" xr:uid="{84EDEFF8-79BF-4660-95B5-8C6C2FC0AF52}"/>
    <cellStyle name="桁区切り 4 7 4" xfId="387" xr:uid="{BB04FE22-CD6E-4A08-B853-A0BE46A406B4}"/>
    <cellStyle name="桁区切り 4 7 4 2" xfId="972" xr:uid="{54BB8F16-C7BD-4611-B456-64C8BC0C69F6}"/>
    <cellStyle name="桁区切り 4 7 5" xfId="681" xr:uid="{2A5D0455-F763-4F47-BC1B-AC96F845B331}"/>
    <cellStyle name="桁区切り 4 8" xfId="119" xr:uid="{B712EDAA-364F-4E20-8384-3EAAD6542968}"/>
    <cellStyle name="桁区切り 4 9" xfId="160" xr:uid="{02ABDC47-E30C-402B-B9D1-9EEAC12A87CB}"/>
    <cellStyle name="桁区切り 4 9 2" xfId="452" xr:uid="{99E7ABAE-567D-4CDC-8C09-3466BA8BFB27}"/>
    <cellStyle name="桁区切り 4 9 2 2" xfId="1037" xr:uid="{3BF92293-CA7C-4CCA-AA46-5F37059619F3}"/>
    <cellStyle name="桁区切り 4 9 3" xfId="746" xr:uid="{2E60D477-E857-4B54-BA06-EAC2AC78D798}"/>
    <cellStyle name="桁区切り 5" xfId="20" xr:uid="{4158A3B8-8C04-463A-9AD2-3A442394762F}"/>
    <cellStyle name="桁区切り 5 2" xfId="72" xr:uid="{DA486CAF-57C9-450D-BDD5-9A50720EBB6F}"/>
    <cellStyle name="桁区切り 6" xfId="73" xr:uid="{1A383B46-AD0B-4614-80FB-29BD3280D9E8}"/>
    <cellStyle name="桁区切り 7" xfId="5" xr:uid="{00000000-0005-0000-0000-000005000000}"/>
    <cellStyle name="桁区切り 8" xfId="642" xr:uid="{E61B8E95-FF50-499F-8537-E0FCA838EEAC}"/>
    <cellStyle name="桁区切り 9" xfId="1230" xr:uid="{15AA5B43-BAA8-47D4-B47F-5CA95B14D387}"/>
    <cellStyle name="通貨 2" xfId="9" xr:uid="{00000000-0005-0000-0000-000006000000}"/>
    <cellStyle name="通貨 2 2" xfId="18" xr:uid="{5E907BB9-36F2-4618-9CE9-F763597A9803}"/>
    <cellStyle name="標準" xfId="0" builtinId="0"/>
    <cellStyle name="標準 10" xfId="2" xr:uid="{00000000-0005-0000-0000-000008000000}"/>
    <cellStyle name="標準 11" xfId="8" xr:uid="{00000000-0005-0000-0000-000009000000}"/>
    <cellStyle name="標準 11 2" xfId="78" xr:uid="{35D2273B-323F-4F60-BA70-87267E1C0E0E}"/>
    <cellStyle name="標準 11 3" xfId="16" xr:uid="{2D32389C-4BDB-44BC-AE42-374650988A5C}"/>
    <cellStyle name="標準 11 3 2" xfId="229" xr:uid="{683DF26D-E71D-41E1-B0AA-FDC32530EADA}"/>
    <cellStyle name="標準 11 3 2 2" xfId="520" xr:uid="{2DBB2A60-880A-44B6-8D7B-5820046AE32C}"/>
    <cellStyle name="標準 11 3 2 2 2" xfId="1105" xr:uid="{84B6ADE1-B7B8-4FA6-94B4-3FD9A60D7348}"/>
    <cellStyle name="標準 11 3 2 3" xfId="814" xr:uid="{BB9560B7-7180-4C41-875E-D32D30E580E1}"/>
    <cellStyle name="標準 11 3 3" xfId="286" xr:uid="{27184423-A801-4725-8EF7-BDDE180058C3}"/>
    <cellStyle name="標準 11 3 3 2" xfId="577" xr:uid="{ECBF3BAA-6BAE-48CC-AE54-F5E224A822AA}"/>
    <cellStyle name="標準 11 3 3 2 2" xfId="1162" xr:uid="{04FF9D9A-4E6D-4E40-8B05-A3CDC7D3C1D3}"/>
    <cellStyle name="標準 11 3 3 3" xfId="871" xr:uid="{EE7C0E6C-6D46-4FBB-98DD-12BCE7BA9158}"/>
    <cellStyle name="標準 11 3 4" xfId="423" xr:uid="{BC07F8DF-2FFD-45AF-A430-E16134732BA6}"/>
    <cellStyle name="標準 11 3 4 2" xfId="1008" xr:uid="{D150CC91-ADB9-4697-BC53-FAD95F03E5F1}"/>
    <cellStyle name="標準 11 3 5" xfId="717" xr:uid="{79E57AC8-FD7D-4270-B064-907F939295EB}"/>
    <cellStyle name="標準 12" xfId="74" xr:uid="{877E9AC5-C852-4768-8A3F-0556E0CB8DCC}"/>
    <cellStyle name="標準 12 2" xfId="128" xr:uid="{274A9449-72F8-48EC-97BF-198AC7A48ED6}"/>
    <cellStyle name="標準 12 2 2" xfId="231" xr:uid="{0D70E38E-BA79-4250-86B9-25B99AE311DE}"/>
    <cellStyle name="標準 12 2 2 2" xfId="522" xr:uid="{6A08737E-FA8B-4F09-8832-68ACF7AF2C02}"/>
    <cellStyle name="標準 12 2 2 2 2" xfId="1107" xr:uid="{037D02E4-B5AE-4124-B53F-847F65A78C13}"/>
    <cellStyle name="標準 12 2 2 3" xfId="816" xr:uid="{EA6AE114-DD34-4279-836A-193A735E4EF2}"/>
    <cellStyle name="標準 12 2 3" xfId="287" xr:uid="{B9DF40C4-ACBA-4C1D-BAC9-A66B67B07A3A}"/>
    <cellStyle name="標準 12 2 3 2" xfId="578" xr:uid="{7AD718C0-C399-47A8-B138-22CD911EF7E4}"/>
    <cellStyle name="標準 12 2 3 2 2" xfId="1163" xr:uid="{C61A7CFD-1385-4EDC-8D39-74E41A40283D}"/>
    <cellStyle name="標準 12 2 3 3" xfId="872" xr:uid="{D425E78F-72D8-4EAD-BF28-D1419247BFE7}"/>
    <cellStyle name="標準 12 2 4" xfId="425" xr:uid="{7BDF762A-1607-410A-9267-1C270D4D0A40}"/>
    <cellStyle name="標準 12 2 4 2" xfId="1010" xr:uid="{C4B25E63-B168-4132-AFA7-BE7F8881AAD0}"/>
    <cellStyle name="標準 12 2 5" xfId="719" xr:uid="{C6384F68-2947-4185-AE17-3BB791F0E66D}"/>
    <cellStyle name="標準 12 3" xfId="127" xr:uid="{5792FDE4-7ABE-4D0E-93CE-9AA05F3C438A}"/>
    <cellStyle name="標準 12 3 2" xfId="230" xr:uid="{C6C30F25-855E-4160-86F7-37F7CB92AFF8}"/>
    <cellStyle name="標準 12 3 2 2" xfId="521" xr:uid="{63E0E689-43C9-4240-9D8A-596AF53DE08F}"/>
    <cellStyle name="標準 12 3 2 2 2" xfId="1106" xr:uid="{55EA0464-CEA2-47BF-9CAC-69F07DED8D2C}"/>
    <cellStyle name="標準 12 3 2 3" xfId="815" xr:uid="{21EE743B-AFC1-46F1-862B-3452F4C79F87}"/>
    <cellStyle name="標準 12 3 3" xfId="288" xr:uid="{EB9B4307-C0DA-4CF3-BB83-816182CD3F91}"/>
    <cellStyle name="標準 12 3 3 2" xfId="579" xr:uid="{4475952E-9E1B-442D-B4A4-D3057C1376F8}"/>
    <cellStyle name="標準 12 3 3 2 2" xfId="1164" xr:uid="{E7AE1611-C4FC-42D8-AE0B-8E157CB22EC1}"/>
    <cellStyle name="標準 12 3 3 3" xfId="873" xr:uid="{53E19E15-1BCD-4CC2-96A6-7C1BCE93F66C}"/>
    <cellStyle name="標準 12 3 4" xfId="424" xr:uid="{DA9501F2-0628-4A94-8AB9-40AC331EB6E2}"/>
    <cellStyle name="標準 12 3 4 2" xfId="1009" xr:uid="{1B243003-82BB-4FFD-BBDB-82752B3D689E}"/>
    <cellStyle name="標準 12 3 5" xfId="718" xr:uid="{4C4AEE6C-33E7-43CB-B1C2-FB7A9F9678E0}"/>
    <cellStyle name="標準 13" xfId="75" xr:uid="{65BF7E32-7412-406C-88EA-E773D67F260B}"/>
    <cellStyle name="標準 14" xfId="76" xr:uid="{3F798BDF-1E89-4EEF-9787-246086D6FE6F}"/>
    <cellStyle name="標準 14 2" xfId="79" xr:uid="{0B0C21D1-BC90-4201-B259-57F0A12A00EE}"/>
    <cellStyle name="標準 14 2 2" xfId="111" xr:uid="{B7C3E4C2-E17E-4C2E-903E-9A033959099D}"/>
    <cellStyle name="標準 14 2 2 2" xfId="218" xr:uid="{43662BA6-3B12-4307-B8F0-B8EF82B7D311}"/>
    <cellStyle name="標準 14 2 2 2 2" xfId="509" xr:uid="{A49E8541-406F-4AEF-8130-22F37B30F840}"/>
    <cellStyle name="標準 14 2 2 2 2 2" xfId="1094" xr:uid="{176AE3C2-0074-469F-B556-A9508F18E336}"/>
    <cellStyle name="標準 14 2 2 2 3" xfId="803" xr:uid="{AC144B48-670E-4770-A996-0212AA538E1F}"/>
    <cellStyle name="標準 14 2 2 3" xfId="289" xr:uid="{8CFCF101-CC99-4450-8469-2B429261C8AE}"/>
    <cellStyle name="標準 14 2 2 3 2" xfId="580" xr:uid="{0F2342FB-EE07-41F2-B591-B9D2E91E1909}"/>
    <cellStyle name="標準 14 2 2 3 2 2" xfId="1165" xr:uid="{C7ACBDA7-6B57-43CF-A0E3-7E6666487B7C}"/>
    <cellStyle name="標準 14 2 2 3 3" xfId="874" xr:uid="{EAEAFAC1-3041-4880-AE75-EDE3E3AE50F1}"/>
    <cellStyle name="標準 14 2 2 4" xfId="412" xr:uid="{A775F68F-43B7-40BF-B674-3346D2D564DA}"/>
    <cellStyle name="標準 14 2 2 4 2" xfId="997" xr:uid="{1233B453-F2C2-4694-9579-12FDE638A867}"/>
    <cellStyle name="標準 14 2 2 5" xfId="706" xr:uid="{73FBD180-0BDB-49EC-92D4-1E992D929CB1}"/>
    <cellStyle name="標準 14 2 3" xfId="130" xr:uid="{1197D59C-132E-4EAE-B724-C49848EFFFAD}"/>
    <cellStyle name="標準 14 2 3 2" xfId="233" xr:uid="{7D0AD5D2-7A7F-4F21-82D2-C410F5B14587}"/>
    <cellStyle name="標準 14 2 3 2 2" xfId="524" xr:uid="{497054A4-D355-402E-A4D6-F636722BC43C}"/>
    <cellStyle name="標準 14 2 3 2 2 2" xfId="1109" xr:uid="{3CA99A98-2FB3-4935-9FF6-F90910B9A5BD}"/>
    <cellStyle name="標準 14 2 3 2 3" xfId="818" xr:uid="{E01E035C-87C7-4751-BF0B-7AF398623344}"/>
    <cellStyle name="標準 14 2 3 3" xfId="290" xr:uid="{86EEBFB3-4097-4064-A707-D72432622046}"/>
    <cellStyle name="標準 14 2 3 3 2" xfId="581" xr:uid="{2E837FEC-C132-4B6D-B705-576D113B3ED0}"/>
    <cellStyle name="標準 14 2 3 3 2 2" xfId="1166" xr:uid="{F63B1C72-30DC-497A-BE08-9FFF4E9BD71E}"/>
    <cellStyle name="標準 14 2 3 3 3" xfId="875" xr:uid="{95343332-6EC9-445D-87B8-5790BC42E226}"/>
    <cellStyle name="標準 14 2 3 4" xfId="427" xr:uid="{66153376-DB92-43FC-81D4-F7C9F4915C48}"/>
    <cellStyle name="標準 14 2 3 4 2" xfId="1012" xr:uid="{61DFDF80-E928-416F-B43A-CC582FADF313}"/>
    <cellStyle name="標準 14 2 3 5" xfId="721" xr:uid="{9BCDA1F7-6B70-4A54-B4A4-9B0E6E35103F}"/>
    <cellStyle name="標準 14 2 4" xfId="185" xr:uid="{6CC1DE18-A130-4179-B954-170B36B30A18}"/>
    <cellStyle name="標準 14 2 4 2" xfId="477" xr:uid="{7E8E7CD0-173B-406E-B731-66E114E7E4EE}"/>
    <cellStyle name="標準 14 2 4 2 2" xfId="1062" xr:uid="{D9697F68-92B6-4358-B58F-3A3F6F6B90D8}"/>
    <cellStyle name="標準 14 2 4 3" xfId="771" xr:uid="{8CF2E56C-E25A-46E9-9CEF-5B8AE734E804}"/>
    <cellStyle name="標準 14 2 5" xfId="291" xr:uid="{1BAA8ABD-BF7E-4F35-A239-8AE3B97B5534}"/>
    <cellStyle name="標準 14 2 5 2" xfId="582" xr:uid="{0788622F-92B8-4658-B58C-28E9F6CEAF64}"/>
    <cellStyle name="標準 14 2 5 2 2" xfId="1167" xr:uid="{AFF7FEEA-599D-4639-A92F-737EAD3CB0FD}"/>
    <cellStyle name="標準 14 2 5 3" xfId="876" xr:uid="{091B508B-98EB-4FBC-9629-71A87F30AB13}"/>
    <cellStyle name="標準 14 2 6" xfId="380" xr:uid="{007B91E9-B385-48A6-810E-C38140C11899}"/>
    <cellStyle name="標準 14 2 6 2" xfId="965" xr:uid="{9B10D300-6016-45A3-8DDD-3724A2827AE0}"/>
    <cellStyle name="標準 14 2 7" xfId="673" xr:uid="{3AE6B07C-DAE8-43AF-9B99-557F395BCF21}"/>
    <cellStyle name="標準 14 2 8" xfId="1226" xr:uid="{5439E435-6170-4B9C-AAFC-05A9B6A4EA4E}"/>
    <cellStyle name="標準 14 3" xfId="109" xr:uid="{E877C164-6233-4A71-8C6B-9323913ED298}"/>
    <cellStyle name="標準 14 3 2" xfId="216" xr:uid="{6C9EB381-6A99-4718-8045-05A433AC5FBF}"/>
    <cellStyle name="標準 14 3 2 2" xfId="507" xr:uid="{2BD05543-9435-4DC1-BBED-D1AD968C1D01}"/>
    <cellStyle name="標準 14 3 2 2 2" xfId="1092" xr:uid="{E3923700-08B0-4198-A7C7-5B3A4BED70DA}"/>
    <cellStyle name="標準 14 3 2 3" xfId="801" xr:uid="{89DDCFA0-EB59-47E4-8530-8B8C89F678AE}"/>
    <cellStyle name="標準 14 3 3" xfId="292" xr:uid="{FF7FEADD-A941-43F7-90CA-3DCD50F7BB3D}"/>
    <cellStyle name="標準 14 3 3 2" xfId="583" xr:uid="{3CB8CBBE-F835-4A9C-8DAB-E02395C95D5A}"/>
    <cellStyle name="標準 14 3 3 2 2" xfId="1168" xr:uid="{B05E7A55-8696-435F-A6CE-6A0F2E62D5CF}"/>
    <cellStyle name="標準 14 3 3 3" xfId="877" xr:uid="{3D85E2BB-BE01-4CD9-8D66-FB3CF7937132}"/>
    <cellStyle name="標準 14 3 4" xfId="410" xr:uid="{A0FD0808-2AB0-4519-AD19-BDC049762024}"/>
    <cellStyle name="標準 14 3 4 2" xfId="995" xr:uid="{A45514AB-835B-4554-86EC-516337B9CF77}"/>
    <cellStyle name="標準 14 3 5" xfId="704" xr:uid="{E23CAF19-6B55-440F-B201-E8E78FAFDE47}"/>
    <cellStyle name="標準 14 4" xfId="129" xr:uid="{8EFFD03B-E854-40BF-9639-3A2AACD24C9B}"/>
    <cellStyle name="標準 14 4 2" xfId="232" xr:uid="{25E039DF-76AB-4D5B-B502-57E45B132225}"/>
    <cellStyle name="標準 14 4 2 2" xfId="523" xr:uid="{B06577FE-CC5F-44B0-88B1-0F2EFC24A135}"/>
    <cellStyle name="標準 14 4 2 2 2" xfId="1108" xr:uid="{59E0747A-23C4-438D-A4F3-30AFF0CB57C3}"/>
    <cellStyle name="標準 14 4 2 3" xfId="817" xr:uid="{6A83AF3F-D202-4ED1-8A1B-B51DC942042D}"/>
    <cellStyle name="標準 14 4 3" xfId="293" xr:uid="{567162F2-CD7E-47E2-A813-D93938690EF0}"/>
    <cellStyle name="標準 14 4 3 2" xfId="584" xr:uid="{9E667D01-3CB3-454C-8FCE-707FCDE5C8F4}"/>
    <cellStyle name="標準 14 4 3 2 2" xfId="1169" xr:uid="{9896995B-9CD4-4FC3-A06F-EE34763BB0F4}"/>
    <cellStyle name="標準 14 4 3 3" xfId="878" xr:uid="{E644C2F1-CEFE-4FAD-9CCD-1B4AEE1D6E0B}"/>
    <cellStyle name="標準 14 4 4" xfId="426" xr:uid="{25F0ABA2-C347-4C37-8B22-A3D322DC3133}"/>
    <cellStyle name="標準 14 4 4 2" xfId="1011" xr:uid="{519673B0-4147-44F1-8D43-9430087049AE}"/>
    <cellStyle name="標準 14 4 5" xfId="720" xr:uid="{E7A65290-6E1B-4D3C-8706-4C99E890461E}"/>
    <cellStyle name="標準 14 5" xfId="183" xr:uid="{68AC8D7B-EFFF-46BA-8B55-84C63624B541}"/>
    <cellStyle name="標準 14 5 2" xfId="475" xr:uid="{A9765DEA-55CA-4D31-94D9-F9153C391ECB}"/>
    <cellStyle name="標準 14 5 2 2" xfId="1060" xr:uid="{B7D475D5-C327-4B8C-A2A2-93C6DC13E2F1}"/>
    <cellStyle name="標準 14 5 3" xfId="769" xr:uid="{63BBB934-BB15-4B34-BC68-09E8C58E652E}"/>
    <cellStyle name="標準 14 6" xfId="294" xr:uid="{85C7F973-A71F-4681-A0DC-87EBCE72135A}"/>
    <cellStyle name="標準 14 6 2" xfId="585" xr:uid="{FC51DAA4-24FB-4693-BEB5-168B41FD4640}"/>
    <cellStyle name="標準 14 6 2 2" xfId="1170" xr:uid="{73BDC4F5-534B-48FE-8F90-57866B9864B3}"/>
    <cellStyle name="標準 14 6 3" xfId="879" xr:uid="{1F16F925-0DE0-4278-A07A-F79797A47270}"/>
    <cellStyle name="標準 14 7" xfId="378" xr:uid="{D7504B0A-A4A2-4A4A-998B-35E6D03DB43E}"/>
    <cellStyle name="標準 14 7 2" xfId="963" xr:uid="{254A41CE-31ED-4952-8591-500513A1848F}"/>
    <cellStyle name="標準 14 8" xfId="671" xr:uid="{FFF754F2-A2AB-48AA-90E8-4CD29A993DEE}"/>
    <cellStyle name="標準 15" xfId="154" xr:uid="{386AABD7-3618-46BB-8369-CDD15648101B}"/>
    <cellStyle name="標準 16" xfId="153" xr:uid="{F65AA997-34BF-45FD-AD08-BB55FC876C67}"/>
    <cellStyle name="標準 17" xfId="641" xr:uid="{9655B248-BA76-4808-A1DA-D4D603BE68C0}"/>
    <cellStyle name="標準 18" xfId="1234" xr:uid="{AEA6B710-5EC3-4DA8-99F1-D0572B8C1CF0}"/>
    <cellStyle name="標準 2" xfId="13" xr:uid="{00000000-0005-0000-0000-00000A000000}"/>
    <cellStyle name="標準 2 2" xfId="15" xr:uid="{BEAEA907-AE94-4C8F-9447-8A38EFD9D0FA}"/>
    <cellStyle name="標準 2 2 2" xfId="24" xr:uid="{C84530B8-D17B-4CF0-8FB0-A633BB35F9BE}"/>
    <cellStyle name="標準 2 2_★H25補正 ＺＥＢ 様式及び作成要領 記入例(2)　（書類関係②）システム提案概要" xfId="30" xr:uid="{A9E7D5D0-26EB-417C-9E46-DA98C4E205AA}"/>
    <cellStyle name="標準 2 3" xfId="25" xr:uid="{F8362325-B442-42A1-822E-70AD7F4C44D0}"/>
    <cellStyle name="標準 2 3 2" xfId="26" xr:uid="{F94459FB-0520-4037-8CC4-0847B1E29BD5}"/>
    <cellStyle name="標準 2 3_★H25補正 ＺＥＢ 様式及び作成要領 記入例(2)　（書類関係②）システム提案概要" xfId="31" xr:uid="{D794B555-CB7D-492B-8557-A8D07A92A01B}"/>
    <cellStyle name="標準 2 4" xfId="27" xr:uid="{614AF758-14F8-45BD-B293-F248EA3ACFB5}"/>
    <cellStyle name="標準 2 5" xfId="37" xr:uid="{8EE82926-226A-421D-92DC-C415B71E7674}"/>
    <cellStyle name="標準 2 5 2" xfId="132" xr:uid="{BD509E7E-D5FE-43AD-B77B-D8091228A458}"/>
    <cellStyle name="標準 2 6" xfId="131" xr:uid="{A6FCBF06-57FE-4A02-A8B1-56D510629D70}"/>
    <cellStyle name="標準 2_★H25補正 ＺＥＢ 様式及び作成要領 記入例(2)　（書類関係②）システム提案概要" xfId="32" xr:uid="{C5C10632-065D-4BB3-B00C-9CC5FD44F9C6}"/>
    <cellStyle name="標準 21" xfId="1232" xr:uid="{BE7780AF-38B8-42D8-9184-A352A9035AF2}"/>
    <cellStyle name="標準 3" xfId="21" xr:uid="{CA018499-FE87-4978-A239-C5322AD345B7}"/>
    <cellStyle name="標準 3 2" xfId="28" xr:uid="{7E7E0803-B5A5-4CD2-B3A2-BCDDFAD4D7B0}"/>
    <cellStyle name="標準 4" xfId="29" xr:uid="{2AFF5446-D490-4752-BD10-B85240EC70D8}"/>
    <cellStyle name="標準 4 2" xfId="33" xr:uid="{D7AD7CBB-4FF4-43CD-8340-4CDA5DA49BFF}"/>
    <cellStyle name="標準 4 3" xfId="35" xr:uid="{2D477335-08A4-414A-8560-A918FC245901}"/>
    <cellStyle name="標準 4 4" xfId="113" xr:uid="{92604EA8-35AF-4609-A08D-D5CD625020A3}"/>
    <cellStyle name="標準 4_★H25補正 ＺＥＢ 様式及び作成要領 記入例(2)　（書類関係②）システム提案概要" xfId="34" xr:uid="{F9E0A24D-9040-4FAF-8844-A377F31CCDAF}"/>
    <cellStyle name="標準 5" xfId="38" xr:uid="{077D949E-1A7A-43FE-B16E-824FD50B0ABC}"/>
    <cellStyle name="標準 5 10" xfId="351" xr:uid="{7991DCF2-0675-4B99-B5FF-6CEA36345B20}"/>
    <cellStyle name="標準 5 10 2" xfId="936" xr:uid="{961E6DFA-8C33-4591-BDED-039841AAA007}"/>
    <cellStyle name="標準 5 11" xfId="644" xr:uid="{E80092F0-3EAE-4518-971D-306D096F4772}"/>
    <cellStyle name="標準 5 2" xfId="67" xr:uid="{683BF090-64F3-45B6-8A82-4494D8038BAE}"/>
    <cellStyle name="標準 5 2 2" xfId="108" xr:uid="{0848B094-8184-42AA-9E8C-B374BF1F89D9}"/>
    <cellStyle name="標準 5 2 2 2" xfId="215" xr:uid="{25035050-6FDB-43C3-8D17-45A7490D0972}"/>
    <cellStyle name="標準 5 2 2 2 2" xfId="506" xr:uid="{6D187921-017B-4775-81C3-F2F2D119C204}"/>
    <cellStyle name="標準 5 2 2 2 2 2" xfId="1091" xr:uid="{C87023E5-BA2E-4517-9682-3568C054FC4D}"/>
    <cellStyle name="標準 5 2 2 2 3" xfId="800" xr:uid="{49A66EA2-BD8D-44E1-878D-70E639EB2050}"/>
    <cellStyle name="標準 5 2 2 3" xfId="295" xr:uid="{1120323E-0F0E-40B0-95D0-EDAE8937401E}"/>
    <cellStyle name="標準 5 2 2 3 2" xfId="586" xr:uid="{C7EA1D7E-F1CD-4545-98CB-DDD18F455681}"/>
    <cellStyle name="標準 5 2 2 3 2 2" xfId="1171" xr:uid="{4AE30B1C-372A-4642-886A-62A6E62BBE9B}"/>
    <cellStyle name="標準 5 2 2 3 3" xfId="880" xr:uid="{920FD5CD-309F-4844-862C-5E74C5124560}"/>
    <cellStyle name="標準 5 2 2 4" xfId="409" xr:uid="{39361EF4-AB24-4CE9-B6E4-CB93D3173736}"/>
    <cellStyle name="標準 5 2 2 4 2" xfId="994" xr:uid="{3CA6EFE1-221F-4D5E-B12E-13B113F43512}"/>
    <cellStyle name="標準 5 2 2 5" xfId="703" xr:uid="{2B42C818-C542-42E0-8914-637452F79C83}"/>
    <cellStyle name="標準 5 2 3" xfId="134" xr:uid="{A0717AE1-3572-46D6-851B-B113A8ECDBD0}"/>
    <cellStyle name="標準 5 2 3 2" xfId="234" xr:uid="{4EF4A998-DF48-4F3A-AB0B-6A016B28D0CD}"/>
    <cellStyle name="標準 5 2 3 2 2" xfId="525" xr:uid="{08DD590E-F18A-4559-A568-9B29CD541881}"/>
    <cellStyle name="標準 5 2 3 2 2 2" xfId="1110" xr:uid="{806271C3-5B93-49E1-B92A-4A7AC3DDEE0A}"/>
    <cellStyle name="標準 5 2 3 2 3" xfId="819" xr:uid="{95B37226-E9D4-4F16-99B1-096ECA996A6C}"/>
    <cellStyle name="標準 5 2 3 3" xfId="296" xr:uid="{3F216409-F036-47A5-8B71-0E35CB24BC37}"/>
    <cellStyle name="標準 5 2 3 3 2" xfId="587" xr:uid="{975B4620-C95F-480F-853F-8EADCD4353EC}"/>
    <cellStyle name="標準 5 2 3 3 2 2" xfId="1172" xr:uid="{382F6DEF-81E2-4A9F-9502-AF3F29CD0D3A}"/>
    <cellStyle name="標準 5 2 3 3 3" xfId="881" xr:uid="{74ECCA07-E822-4C4F-9CA8-D0DD7BFBCC3C}"/>
    <cellStyle name="標準 5 2 3 4" xfId="428" xr:uid="{6D72997F-ACD3-4407-AED5-AD8E638181DB}"/>
    <cellStyle name="標準 5 2 3 4 2" xfId="1013" xr:uid="{FA0B9E8E-2318-4C4D-95B0-BB08CED61BD0}"/>
    <cellStyle name="標準 5 2 3 5" xfId="722" xr:uid="{E7A55750-8A40-416F-ADF4-8538B460AB20}"/>
    <cellStyle name="標準 5 2 4" xfId="182" xr:uid="{0E76879A-2500-4773-AA6B-02B16EF7FB05}"/>
    <cellStyle name="標準 5 2 4 2" xfId="474" xr:uid="{0CE32F9B-D18B-47DF-8DE3-9EADB588AC2D}"/>
    <cellStyle name="標準 5 2 4 2 2" xfId="1059" xr:uid="{58D559ED-1F20-487B-9754-447893E0B2AF}"/>
    <cellStyle name="標準 5 2 4 3" xfId="768" xr:uid="{E409BC96-F578-4DCC-8BD4-CA725BF2B0C3}"/>
    <cellStyle name="標準 5 2 5" xfId="297" xr:uid="{757F31B3-130F-4E0F-A7AF-349A8A603C47}"/>
    <cellStyle name="標準 5 2 5 2" xfId="588" xr:uid="{ECF5488F-01DE-4BFE-A251-837888446EDD}"/>
    <cellStyle name="標準 5 2 5 2 2" xfId="1173" xr:uid="{4828EB0B-52E3-460D-8319-CFC3836F212B}"/>
    <cellStyle name="標準 5 2 5 3" xfId="882" xr:uid="{02FF031A-D8C0-462C-8CB8-DB3BBD64C29A}"/>
    <cellStyle name="標準 5 2 6" xfId="377" xr:uid="{3E251402-5C86-406C-AC26-AE0611D2E84D}"/>
    <cellStyle name="標準 5 2 6 2" xfId="962" xr:uid="{E4B0D6A3-6FFD-423A-813F-4B95D6B7551B}"/>
    <cellStyle name="標準 5 2 7" xfId="670" xr:uid="{29BBC9D3-0325-4431-9878-C3F12DAAF088}"/>
    <cellStyle name="標準 5 3" xfId="54" xr:uid="{45E038F5-F80B-46B1-9C27-7F57E2E8045B}"/>
    <cellStyle name="標準 5 3 2" xfId="95" xr:uid="{1CD41FF7-89A9-403B-B9F7-04D575F2CD0E}"/>
    <cellStyle name="標準 5 3 2 2" xfId="202" xr:uid="{38B93137-08C2-4E1B-B853-54CFE5CCA099}"/>
    <cellStyle name="標準 5 3 2 2 2" xfId="493" xr:uid="{179B5CD6-B4B1-4651-AB1D-BE4FD95AA16A}"/>
    <cellStyle name="標準 5 3 2 2 2 2" xfId="1078" xr:uid="{3026E400-2FBA-4FA8-A73E-A8DF75EECF09}"/>
    <cellStyle name="標準 5 3 2 2 3" xfId="787" xr:uid="{5CB2467C-25C4-4451-8331-705CC70067CA}"/>
    <cellStyle name="標準 5 3 2 3" xfId="298" xr:uid="{8202067D-CA57-4D68-92C5-54D68E0BAE1E}"/>
    <cellStyle name="標準 5 3 2 3 2" xfId="589" xr:uid="{C4424DCE-D520-43F6-A0AA-5B1881486DD7}"/>
    <cellStyle name="標準 5 3 2 3 2 2" xfId="1174" xr:uid="{BF7803FB-9A4B-4BF5-8E44-F54343541149}"/>
    <cellStyle name="標準 5 3 2 3 3" xfId="883" xr:uid="{37BC6121-0234-4965-A7E1-ECEC9CAA6605}"/>
    <cellStyle name="標準 5 3 2 4" xfId="396" xr:uid="{E2B8361B-9CDB-4EDF-A8DF-22FBE9E01DE2}"/>
    <cellStyle name="標準 5 3 2 4 2" xfId="981" xr:uid="{B025801A-4AE9-4B3B-98D1-33E65092D312}"/>
    <cellStyle name="標準 5 3 2 5" xfId="690" xr:uid="{6C379688-DEB4-42FC-BB72-1C4C7E3560B6}"/>
    <cellStyle name="標準 5 3 3" xfId="135" xr:uid="{49F9CD8E-5E36-4CAD-86F6-61B657383C11}"/>
    <cellStyle name="標準 5 3 3 2" xfId="235" xr:uid="{90D6CD30-6B69-4C8D-ACB8-22BBDF76F3C6}"/>
    <cellStyle name="標準 5 3 3 2 2" xfId="526" xr:uid="{E0CCDCFD-AE54-4517-BA29-52EEBA7B872E}"/>
    <cellStyle name="標準 5 3 3 2 2 2" xfId="1111" xr:uid="{FCA27CFB-35E9-4379-BFBC-FE6AF9730106}"/>
    <cellStyle name="標準 5 3 3 2 3" xfId="820" xr:uid="{D5330063-5BD0-4122-9137-B1C16DE87444}"/>
    <cellStyle name="標準 5 3 3 3" xfId="299" xr:uid="{BF0520BD-EB8C-484F-BA6C-4B9F9E5BC2E6}"/>
    <cellStyle name="標準 5 3 3 3 2" xfId="590" xr:uid="{C6910ACB-B8F6-4EA3-AAC6-207815A5D065}"/>
    <cellStyle name="標準 5 3 3 3 2 2" xfId="1175" xr:uid="{B4B037D1-4984-4045-8161-D406897ACC0A}"/>
    <cellStyle name="標準 5 3 3 3 3" xfId="884" xr:uid="{906F292A-9DFE-4FDA-9260-69535F96AF1B}"/>
    <cellStyle name="標準 5 3 3 4" xfId="429" xr:uid="{81A75606-371C-42D1-A92A-955962A3F3F4}"/>
    <cellStyle name="標準 5 3 3 4 2" xfId="1014" xr:uid="{4078341B-CEB7-4F09-8389-B999BA5AC864}"/>
    <cellStyle name="標準 5 3 3 5" xfId="723" xr:uid="{A751B553-2F33-4FA4-AAB9-1755805A686E}"/>
    <cellStyle name="標準 5 3 4" xfId="169" xr:uid="{F074AA09-E05B-4749-9650-63CD48C97D1C}"/>
    <cellStyle name="標準 5 3 4 2" xfId="461" xr:uid="{8DE21C91-715D-48DD-834C-45DF3BED1D33}"/>
    <cellStyle name="標準 5 3 4 2 2" xfId="1046" xr:uid="{C4141D3F-9AF4-4169-89E0-F535B2292838}"/>
    <cellStyle name="標準 5 3 4 3" xfId="755" xr:uid="{030C2CB1-41AB-4527-8055-9C3798EFC34D}"/>
    <cellStyle name="標準 5 3 5" xfId="300" xr:uid="{D7134C54-E164-4F38-BBA1-FA797D793EA0}"/>
    <cellStyle name="標準 5 3 5 2" xfId="591" xr:uid="{69A4BF80-8FFC-4A4C-8591-11BD26704CB9}"/>
    <cellStyle name="標準 5 3 5 2 2" xfId="1176" xr:uid="{3AA10108-468C-461C-9050-E757B9B5329F}"/>
    <cellStyle name="標準 5 3 5 3" xfId="885" xr:uid="{02ECEE25-0BE8-4890-9A9B-1672F67F5802}"/>
    <cellStyle name="標準 5 3 6" xfId="364" xr:uid="{C1F0BFDB-3F54-4EF5-A022-D2A413624047}"/>
    <cellStyle name="標準 5 3 6 2" xfId="949" xr:uid="{8EC0E13E-C9EA-4F20-8CEC-84E777E8EA28}"/>
    <cellStyle name="標準 5 3 7" xfId="657" xr:uid="{8A221A5A-78D3-421C-B21C-5F5E296B6AE6}"/>
    <cellStyle name="標準 5 4" xfId="77" xr:uid="{3CAAAAD9-095D-4BA0-8DBA-76A78F9A2939}"/>
    <cellStyle name="標準 5 4 2" xfId="110" xr:uid="{165605CA-E5D3-4149-973E-FBC26FD31480}"/>
    <cellStyle name="標準 5 4 2 2" xfId="217" xr:uid="{A7AD0CFC-9D68-40D9-9965-9AC9211719D8}"/>
    <cellStyle name="標準 5 4 2 2 2" xfId="508" xr:uid="{DC4A7AB4-199F-42A2-9F25-EAD23A6BFAE0}"/>
    <cellStyle name="標準 5 4 2 2 2 2" xfId="1093" xr:uid="{7963389A-1502-4633-8144-711F4129219C}"/>
    <cellStyle name="標準 5 4 2 2 3" xfId="802" xr:uid="{A7696621-2308-4809-BB37-A1AA1D5136F1}"/>
    <cellStyle name="標準 5 4 2 3" xfId="301" xr:uid="{39099C6B-C5EC-4150-94D6-F215B841FCEF}"/>
    <cellStyle name="標準 5 4 2 3 2" xfId="592" xr:uid="{1E1EBDA4-2A52-4BF3-847D-879D8A7138AE}"/>
    <cellStyle name="標準 5 4 2 3 2 2" xfId="1177" xr:uid="{15FB21A1-E5A3-471A-BE0F-78D8DB4C0A0A}"/>
    <cellStyle name="標準 5 4 2 3 3" xfId="886" xr:uid="{82790378-B238-4831-B6EE-EA5BD6A07DCD}"/>
    <cellStyle name="標準 5 4 2 4" xfId="411" xr:uid="{78098C13-B776-473B-AE7F-E66549406BFA}"/>
    <cellStyle name="標準 5 4 2 4 2" xfId="996" xr:uid="{C014587D-202D-435B-95EA-420165FF8F42}"/>
    <cellStyle name="標準 5 4 2 5" xfId="705" xr:uid="{66BCA644-FF6F-4C25-8583-21A1B57E06CF}"/>
    <cellStyle name="標準 5 4 3" xfId="136" xr:uid="{CC6C8430-9C3C-4B2D-A8B5-89056BA4F361}"/>
    <cellStyle name="標準 5 4 3 2" xfId="236" xr:uid="{08C6F310-7D72-424D-9A9D-414A879E4779}"/>
    <cellStyle name="標準 5 4 3 2 2" xfId="527" xr:uid="{2FEFBAA3-84F9-4426-A8C6-58878006BE12}"/>
    <cellStyle name="標準 5 4 3 2 2 2" xfId="1112" xr:uid="{770348AF-CC3C-4B4A-AEE6-32CF2FC31E25}"/>
    <cellStyle name="標準 5 4 3 2 3" xfId="821" xr:uid="{A30108AD-2F5B-4CB2-B32F-61E15DC578C9}"/>
    <cellStyle name="標準 5 4 3 3" xfId="302" xr:uid="{0C9CC71E-D20D-433F-BAE0-A2A55B8251F4}"/>
    <cellStyle name="標準 5 4 3 3 2" xfId="593" xr:uid="{6280538B-9569-40D1-9C95-6B8032B27A8B}"/>
    <cellStyle name="標準 5 4 3 3 2 2" xfId="1178" xr:uid="{14DEBCC4-FD46-4FBD-A901-9E3ECB327DA8}"/>
    <cellStyle name="標準 5 4 3 3 3" xfId="887" xr:uid="{7A5368CB-F3E6-444A-9CCB-2D86003D2804}"/>
    <cellStyle name="標準 5 4 3 4" xfId="430" xr:uid="{DEBF9B58-9CB2-445C-9E47-0FD607CCA7B0}"/>
    <cellStyle name="標準 5 4 3 4 2" xfId="1015" xr:uid="{B9247D3F-609E-4485-A681-EECD63B651C5}"/>
    <cellStyle name="標準 5 4 3 5" xfId="724" xr:uid="{8160882E-2D42-4A88-977F-FF1734F83A2C}"/>
    <cellStyle name="標準 5 4 4" xfId="184" xr:uid="{DF6D5815-7004-40CB-9C5C-9AE68198242A}"/>
    <cellStyle name="標準 5 4 4 2" xfId="476" xr:uid="{3FB65C54-AB85-440F-B0C6-89B156850DF7}"/>
    <cellStyle name="標準 5 4 4 2 2" xfId="1061" xr:uid="{72088C1E-F327-4093-B4F3-7D60A6811F48}"/>
    <cellStyle name="標準 5 4 4 3" xfId="770" xr:uid="{28ABFD54-B029-411F-BFBC-E2B02F180504}"/>
    <cellStyle name="標準 5 4 5" xfId="303" xr:uid="{BD4A1980-C4A3-4A81-BD31-82FF83C12AA9}"/>
    <cellStyle name="標準 5 4 5 2" xfId="594" xr:uid="{97D59ED6-56D8-4383-ACE8-A4DE5781C1C0}"/>
    <cellStyle name="標準 5 4 5 2 2" xfId="1179" xr:uid="{B4E68763-04B2-4F3C-ADEE-EDB45A29FD40}"/>
    <cellStyle name="標準 5 4 5 3" xfId="888" xr:uid="{55CCAF70-A48D-4579-B82A-68471C35ACCA}"/>
    <cellStyle name="標準 5 4 6" xfId="379" xr:uid="{B554AB20-CC92-4CB7-ABE4-0E9125F13A63}"/>
    <cellStyle name="標準 5 4 6 2" xfId="964" xr:uid="{6C306BCF-BE4E-45E7-8628-B61BAE24C3DD}"/>
    <cellStyle name="標準 5 4 7" xfId="672" xr:uid="{E1D4AE17-ADA5-4398-94D4-86939270FAF7}"/>
    <cellStyle name="標準 5 5" xfId="7" xr:uid="{00000000-0005-0000-0000-00000B000000}"/>
    <cellStyle name="標準 5 5 2" xfId="112" xr:uid="{C6A74CF6-80C3-4915-89E7-3614AB11C28C}"/>
    <cellStyle name="標準 5 5 2 2" xfId="138" xr:uid="{501E4145-D93B-4EA8-8A49-06839B6F3D60}"/>
    <cellStyle name="標準 5 5 2 2 2" xfId="238" xr:uid="{2A78F6BA-4026-4127-9CA3-41C7F7BD3F40}"/>
    <cellStyle name="標準 5 5 2 2 2 2" xfId="529" xr:uid="{2E1439A0-FEDF-4517-9F8E-F05A47FC6654}"/>
    <cellStyle name="標準 5 5 2 2 2 2 2" xfId="1114" xr:uid="{B85BE718-E77F-4EBF-8A2B-4848CC31CB82}"/>
    <cellStyle name="標準 5 5 2 2 2 3" xfId="823" xr:uid="{C754EECD-48E8-440B-A8C5-CBFA16CC9364}"/>
    <cellStyle name="標準 5 5 2 2 3" xfId="304" xr:uid="{D58F8EED-E1EE-445B-B841-6072DB4F2C87}"/>
    <cellStyle name="標準 5 5 2 2 3 2" xfId="595" xr:uid="{A5F71F26-D6C0-47E2-BAE8-96F30086F9E3}"/>
    <cellStyle name="標準 5 5 2 2 3 2 2" xfId="1180" xr:uid="{B1561EAA-0CC5-4AB6-B96A-8349BA6547CB}"/>
    <cellStyle name="標準 5 5 2 2 3 3" xfId="889" xr:uid="{F6FC34BC-66D1-4EC1-B496-5A7812DF4309}"/>
    <cellStyle name="標準 5 5 2 2 4" xfId="432" xr:uid="{23B46A72-8736-4A5D-9509-797E60DCF455}"/>
    <cellStyle name="標準 5 5 2 2 4 2" xfId="1017" xr:uid="{EFDD97E1-A56F-4A73-997A-FC8F42385B2C}"/>
    <cellStyle name="標準 5 5 2 2 5" xfId="726" xr:uid="{AC01443C-6FAD-49FD-93C4-23733D96C6BD}"/>
    <cellStyle name="標準 5 5 2 3" xfId="219" xr:uid="{7A4977EB-DB32-4E92-8826-AD539FFC894A}"/>
    <cellStyle name="標準 5 5 2 3 2" xfId="510" xr:uid="{00326EFF-4B2D-47BF-BD8A-FAA8AC5C2EB5}"/>
    <cellStyle name="標準 5 5 2 3 2 2" xfId="1095" xr:uid="{CC8AFB42-0930-4480-A1B7-ADAD9C6D98CF}"/>
    <cellStyle name="標準 5 5 2 3 3" xfId="804" xr:uid="{75091963-C0B3-4112-9EEA-BE0EC56A91DD}"/>
    <cellStyle name="標準 5 5 2 4" xfId="305" xr:uid="{25C4FA8E-E8E8-4D5B-8B79-C2EDE0624B3B}"/>
    <cellStyle name="標準 5 5 2 4 2" xfId="596" xr:uid="{82F484F3-9137-4E4B-ACCB-79DFBCAE9793}"/>
    <cellStyle name="標準 5 5 2 4 2 2" xfId="1181" xr:uid="{700A44A1-C0B8-484E-B730-453DCFEB0616}"/>
    <cellStyle name="標準 5 5 2 4 3" xfId="890" xr:uid="{13C47250-592E-4D9C-A929-60773B78911A}"/>
    <cellStyle name="標準 5 5 2 5" xfId="413" xr:uid="{DAD75164-A422-462F-9E62-23824063151C}"/>
    <cellStyle name="標準 5 5 2 5 2" xfId="998" xr:uid="{11FFB86C-D282-4A6E-AFF1-78B26A88329A}"/>
    <cellStyle name="標準 5 5 2 6" xfId="707" xr:uid="{43B1A02D-AE4B-4B71-877F-BE50AC7B2392}"/>
    <cellStyle name="標準 5 5 3" xfId="139" xr:uid="{1DF99D34-64F9-41F3-ACE3-C8FC5CFC5085}"/>
    <cellStyle name="標準 5 5 3 2" xfId="239" xr:uid="{261DE668-F414-46C8-8015-9394FDB8450A}"/>
    <cellStyle name="標準 5 5 3 2 2" xfId="530" xr:uid="{9B20DAF6-7001-47F0-9160-2E62C6A263BC}"/>
    <cellStyle name="標準 5 5 3 2 2 2" xfId="1115" xr:uid="{E6DCACA4-6D1F-46F6-9157-11938309CAB4}"/>
    <cellStyle name="標準 5 5 3 2 3" xfId="824" xr:uid="{CC09B8AF-D108-4644-8C85-F24F212B2728}"/>
    <cellStyle name="標準 5 5 3 3" xfId="306" xr:uid="{E9CB5BB7-0E2E-441B-84DF-0113699D75BD}"/>
    <cellStyle name="標準 5 5 3 3 2" xfId="597" xr:uid="{CC891CA2-C7B0-47C4-83A3-454D0BE0819D}"/>
    <cellStyle name="標準 5 5 3 3 2 2" xfId="1182" xr:uid="{4F04785D-216C-4FFE-B353-601B7327F103}"/>
    <cellStyle name="標準 5 5 3 3 3" xfId="891" xr:uid="{39ABA14A-70D6-43F7-9F0D-A0A83421CE5E}"/>
    <cellStyle name="標準 5 5 3 4" xfId="433" xr:uid="{CEF3EE6F-F8A1-4CA1-8E58-65C0E97AFD8D}"/>
    <cellStyle name="標準 5 5 3 4 2" xfId="1018" xr:uid="{7A9FBA0B-AF42-4AD1-B5F4-04DD19C32C26}"/>
    <cellStyle name="標準 5 5 3 5" xfId="727" xr:uid="{43C2B52B-A9F5-4E44-9DBB-D0654E43CA8E}"/>
    <cellStyle name="標準 5 5 4" xfId="137" xr:uid="{92BBFF8E-BBDF-4196-8249-A5A366EB97F5}"/>
    <cellStyle name="標準 5 5 4 2" xfId="237" xr:uid="{E87D9FAC-51D2-40A9-BD6A-655F7A17A40A}"/>
    <cellStyle name="標準 5 5 4 2 2" xfId="528" xr:uid="{22A4959E-96DE-42CA-AF89-211821F86A9E}"/>
    <cellStyle name="標準 5 5 4 2 2 2" xfId="1113" xr:uid="{B0708CE6-1F3C-4946-8CD3-68C2AD2E374D}"/>
    <cellStyle name="標準 5 5 4 2 3" xfId="822" xr:uid="{30087EB8-D014-4796-8B6F-7BAB335BDCF5}"/>
    <cellStyle name="標準 5 5 4 3" xfId="307" xr:uid="{BAB798E2-1A81-4D7B-B60E-5C85AB2BAFC4}"/>
    <cellStyle name="標準 5 5 4 3 2" xfId="598" xr:uid="{DFD27A12-F638-4653-9886-04FC2574F8EF}"/>
    <cellStyle name="標準 5 5 4 3 2 2" xfId="1183" xr:uid="{2734DE4E-D4A6-4BEA-94B5-88C829548322}"/>
    <cellStyle name="標準 5 5 4 3 3" xfId="892" xr:uid="{F1F22CA6-5F5F-4A87-A32B-5D8D6A4A1B03}"/>
    <cellStyle name="標準 5 5 4 4" xfId="431" xr:uid="{BAAD9A78-2D83-4D1A-AFEB-6FCA0CA6866B}"/>
    <cellStyle name="標準 5 5 4 4 2" xfId="1016" xr:uid="{50C50499-6F15-4FC8-A608-7A9FA26C1E6F}"/>
    <cellStyle name="標準 5 5 4 5" xfId="725" xr:uid="{77F8F3A7-B551-4733-8EF8-A2A99F85A3F9}"/>
    <cellStyle name="標準 5 5 5" xfId="186" xr:uid="{A19160BC-5E64-48DD-B205-45EC0CD288D9}"/>
    <cellStyle name="標準 5 5 5 2" xfId="478" xr:uid="{A58E3FF3-778A-4B2A-8024-F2623A000027}"/>
    <cellStyle name="標準 5 5 5 2 2" xfId="1063" xr:uid="{AE6D1D48-D896-4ED8-ADC7-CF5D9182A0E5}"/>
    <cellStyle name="標準 5 5 5 3" xfId="772" xr:uid="{8C38A964-CC5B-4CFE-815B-20DD382B66B1}"/>
    <cellStyle name="標準 5 5 6" xfId="308" xr:uid="{578E7D46-F00F-4BCB-991C-72DB83516A59}"/>
    <cellStyle name="標準 5 5 6 2" xfId="599" xr:uid="{29BF603C-C415-46A9-A122-D38D03EE7061}"/>
    <cellStyle name="標準 5 5 6 2 2" xfId="1184" xr:uid="{AB20D2FA-7CDC-4910-A20A-CE726707CE1C}"/>
    <cellStyle name="標準 5 5 6 3" xfId="893" xr:uid="{EB1CC52D-F391-451A-8E5D-F670C45903A6}"/>
    <cellStyle name="標準 5 5 7" xfId="381" xr:uid="{CC6F2FE4-3AFD-4297-8CB3-C66AABF3E3DD}"/>
    <cellStyle name="標準 5 5 7 2" xfId="966" xr:uid="{E254E284-1B05-4CA8-B10F-9962816B5EB2}"/>
    <cellStyle name="標準 5 5 8" xfId="674" xr:uid="{8E37BCBF-6F07-48F7-B6B2-A04A47B23B03}"/>
    <cellStyle name="標準 5 6" xfId="82" xr:uid="{55DD9D46-77DE-405E-A993-DD5D896338B0}"/>
    <cellStyle name="標準 5 6 2" xfId="189" xr:uid="{9DA1AED7-58E4-40E2-BDBC-61BDCF2BE1FE}"/>
    <cellStyle name="標準 5 6 2 2" xfId="480" xr:uid="{1E9D6A35-9009-4C98-955D-9774BDE3B397}"/>
    <cellStyle name="標準 5 6 2 2 2" xfId="1065" xr:uid="{B47B08C5-42B0-4B80-8656-243740DD3891}"/>
    <cellStyle name="標準 5 6 2 3" xfId="774" xr:uid="{8D179AA3-4FFA-420C-B04D-01357A37F1D1}"/>
    <cellStyle name="標準 5 6 3" xfId="309" xr:uid="{30C108CA-8B01-4A94-8F9E-3B9C918BB616}"/>
    <cellStyle name="標準 5 6 3 2" xfId="600" xr:uid="{F73069FE-588E-417B-94D7-A8B5D8BCD0C7}"/>
    <cellStyle name="標準 5 6 3 2 2" xfId="1185" xr:uid="{7DF328E3-3DA7-4086-8F33-868DFCD6E4E0}"/>
    <cellStyle name="標準 5 6 3 3" xfId="894" xr:uid="{765F5E6D-DEC8-457E-9D86-AFE4F1B3F998}"/>
    <cellStyle name="標準 5 6 4" xfId="383" xr:uid="{BBC348B9-17C1-4FE0-8D89-A65C777C935F}"/>
    <cellStyle name="標準 5 6 4 2" xfId="968" xr:uid="{5B5D7D32-85B6-47FD-9F11-060F0ACCEDD2}"/>
    <cellStyle name="標準 5 6 5" xfId="677" xr:uid="{E97F42F1-B7FC-410D-964F-B960D22CCD02}"/>
    <cellStyle name="標準 5 7" xfId="133" xr:uid="{1EFFA67B-1EC2-440E-B275-28DCFDD1EDD7}"/>
    <cellStyle name="標準 5 8" xfId="156" xr:uid="{ECCDA322-B39E-4B38-B31F-1297B45B88F8}"/>
    <cellStyle name="標準 5 8 2" xfId="448" xr:uid="{080768AD-3B3E-483E-9F83-05CD5ACD6A08}"/>
    <cellStyle name="標準 5 8 2 2" xfId="1033" xr:uid="{0F5A88F5-A506-410B-B959-83F2C41FD457}"/>
    <cellStyle name="標準 5 8 3" xfId="742" xr:uid="{3513970D-E63A-417C-A960-289B725924E3}"/>
    <cellStyle name="標準 5 9" xfId="310" xr:uid="{FAAF7E31-054E-479E-8D26-8B1E3DBBB3D1}"/>
    <cellStyle name="標準 5 9 2" xfId="601" xr:uid="{AD487030-18BA-4E63-8B43-EA53A6C132C5}"/>
    <cellStyle name="標準 5 9 2 2" xfId="1186" xr:uid="{DC9F80C5-C725-4381-B72C-36740E3A8A14}"/>
    <cellStyle name="標準 5 9 3" xfId="895" xr:uid="{6749CAD2-EA64-461F-976E-AFFB60FA83FF}"/>
    <cellStyle name="標準 6" xfId="39" xr:uid="{E495204B-1265-4F29-B5D2-619E40EE85CC}"/>
    <cellStyle name="標準 6 2" xfId="66" xr:uid="{73DFEACD-20FE-47BB-A736-DBDB803980C9}"/>
    <cellStyle name="標準 6 2 2" xfId="107" xr:uid="{16684D16-20AD-4AF3-883B-713A67D5A75D}"/>
    <cellStyle name="標準 6 2 2 2" xfId="214" xr:uid="{B7BE05A1-5A63-48F7-8CE8-E6EF8C407EA8}"/>
    <cellStyle name="標準 6 2 2 2 2" xfId="505" xr:uid="{B40AE6AC-5154-4000-BF66-C7FF98939EE9}"/>
    <cellStyle name="標準 6 2 2 2 2 2" xfId="1090" xr:uid="{DA7A296A-F78F-4FA7-9983-32184B4F95A0}"/>
    <cellStyle name="標準 6 2 2 2 3" xfId="799" xr:uid="{F3C3D19A-C876-4C1E-ACAD-EE2D2D5A1F33}"/>
    <cellStyle name="標準 6 2 2 3" xfId="311" xr:uid="{A8582F6E-6B45-49DC-8DE4-6ACD8EE45556}"/>
    <cellStyle name="標準 6 2 2 3 2" xfId="602" xr:uid="{3A98245E-A1CB-4C3D-B987-3A94DB0512FC}"/>
    <cellStyle name="標準 6 2 2 3 2 2" xfId="1187" xr:uid="{C0D8EEC1-BF1D-4EF2-A143-3FEB207A18D9}"/>
    <cellStyle name="標準 6 2 2 3 3" xfId="896" xr:uid="{09686266-8BBF-4B45-B499-7A1328F658C1}"/>
    <cellStyle name="標準 6 2 2 4" xfId="408" xr:uid="{B1A37F26-912C-4B08-AFF6-C50BFCAE408C}"/>
    <cellStyle name="標準 6 2 2 4 2" xfId="993" xr:uid="{FF1D09D9-8A5F-43BB-A95C-759EFE79D677}"/>
    <cellStyle name="標準 6 2 2 5" xfId="702" xr:uid="{6EB4DCCE-4B67-4B89-91D9-6DEA027F56B1}"/>
    <cellStyle name="標準 6 2 3" xfId="141" xr:uid="{4619737E-DFB9-49C2-A629-C5467265D81D}"/>
    <cellStyle name="標準 6 2 3 2" xfId="241" xr:uid="{8155B76D-6BEB-465A-8F60-E4ADDB421D81}"/>
    <cellStyle name="標準 6 2 3 2 2" xfId="532" xr:uid="{0ECB162C-2284-4F3A-A674-3BA7E22D8CBA}"/>
    <cellStyle name="標準 6 2 3 2 2 2" xfId="1117" xr:uid="{B27E25C9-6372-4672-BE60-8ACDD23E7B12}"/>
    <cellStyle name="標準 6 2 3 2 3" xfId="826" xr:uid="{D1045F80-5355-4617-A822-D4C025B5EF47}"/>
    <cellStyle name="標準 6 2 3 3" xfId="312" xr:uid="{AD03C9B6-3525-47C7-937C-52891893A4A2}"/>
    <cellStyle name="標準 6 2 3 3 2" xfId="603" xr:uid="{00B78FA2-38CE-4AE2-8144-C31FE3656BAB}"/>
    <cellStyle name="標準 6 2 3 3 2 2" xfId="1188" xr:uid="{F21F0E1B-D42D-4355-9F56-0A0E8205353B}"/>
    <cellStyle name="標準 6 2 3 3 3" xfId="897" xr:uid="{014F28AA-3CC5-4225-9058-0C99CC494005}"/>
    <cellStyle name="標準 6 2 3 4" xfId="435" xr:uid="{2BE74D41-15F1-4D0B-9818-6B7A006481A1}"/>
    <cellStyle name="標準 6 2 3 4 2" xfId="1020" xr:uid="{57D80DE7-7685-4D4C-8175-FC61D1DA3EE9}"/>
    <cellStyle name="標準 6 2 3 5" xfId="729" xr:uid="{C574DD45-FFDE-4EC8-8BF2-3EBBC752634B}"/>
    <cellStyle name="標準 6 2 4" xfId="181" xr:uid="{B7CE7759-A395-4225-B23F-895A4017CA98}"/>
    <cellStyle name="標準 6 2 4 2" xfId="473" xr:uid="{F15CF8C5-6150-41EB-8761-96F0A29C9949}"/>
    <cellStyle name="標準 6 2 4 2 2" xfId="1058" xr:uid="{96CB795E-9DF9-4A69-8B4C-4631A61F59B2}"/>
    <cellStyle name="標準 6 2 4 3" xfId="767" xr:uid="{AB2A77A4-A5B9-42B8-9EC8-C1B03AA1007A}"/>
    <cellStyle name="標準 6 2 5" xfId="313" xr:uid="{ECA410A8-35E6-4F17-A56C-E734FEE66DDD}"/>
    <cellStyle name="標準 6 2 5 2" xfId="604" xr:uid="{5785090B-225B-4693-83F0-70F963F33395}"/>
    <cellStyle name="標準 6 2 5 2 2" xfId="1189" xr:uid="{153D4DEB-0A2E-4230-A983-EA68B5E8FFAE}"/>
    <cellStyle name="標準 6 2 5 3" xfId="898" xr:uid="{34E26530-DB3E-4C51-A48A-B5E05CD9BC6A}"/>
    <cellStyle name="標準 6 2 6" xfId="376" xr:uid="{F8B4C678-AFA6-4F9A-8090-F0EBC48D3A60}"/>
    <cellStyle name="標準 6 2 6 2" xfId="961" xr:uid="{A5E6FC39-0007-4924-825B-6A86A34523F8}"/>
    <cellStyle name="標準 6 2 7" xfId="669" xr:uid="{F21D8791-42CE-4C8F-972C-B6543D298CD4}"/>
    <cellStyle name="標準 6 3" xfId="55" xr:uid="{A2C5AF4D-80D0-4EA9-9A82-87BFE4F167EC}"/>
    <cellStyle name="標準 6 3 2" xfId="96" xr:uid="{1804B287-87A6-4C9C-A2D9-0D61E75E88AB}"/>
    <cellStyle name="標準 6 3 2 2" xfId="203" xr:uid="{47DC983B-0F6C-4EA9-A815-035511B392F7}"/>
    <cellStyle name="標準 6 3 2 2 2" xfId="494" xr:uid="{A871FCAD-53D3-4A9D-A84D-9FE285EC7CBE}"/>
    <cellStyle name="標準 6 3 2 2 2 2" xfId="1079" xr:uid="{342CBD53-42A3-45E9-89C3-FB77DE0EB456}"/>
    <cellStyle name="標準 6 3 2 2 3" xfId="788" xr:uid="{ABBFBBEA-492E-4DE5-908B-84E7631F73DA}"/>
    <cellStyle name="標準 6 3 2 3" xfId="314" xr:uid="{D6AB5308-4DB0-458F-9C54-4175220BB9F4}"/>
    <cellStyle name="標準 6 3 2 3 2" xfId="605" xr:uid="{86644BFE-4CF1-4211-9302-0F4F52167099}"/>
    <cellStyle name="標準 6 3 2 3 2 2" xfId="1190" xr:uid="{755C9C8B-8AD4-4ACC-87E5-0C187A675A34}"/>
    <cellStyle name="標準 6 3 2 3 3" xfId="899" xr:uid="{93F92D66-5C5A-43D1-AF26-44543E58138C}"/>
    <cellStyle name="標準 6 3 2 4" xfId="397" xr:uid="{49088334-CCB1-46AE-98F7-55E9E92012C5}"/>
    <cellStyle name="標準 6 3 2 4 2" xfId="982" xr:uid="{63937620-00DF-4FB9-B131-EC209185A21B}"/>
    <cellStyle name="標準 6 3 2 5" xfId="691" xr:uid="{A4EE5BF4-564A-4E74-8617-AEBAC4059D9C}"/>
    <cellStyle name="標準 6 3 3" xfId="142" xr:uid="{68DBB7FD-6FA4-4F43-A304-904AB6A5DF6B}"/>
    <cellStyle name="標準 6 3 3 2" xfId="242" xr:uid="{7A4FD30A-F622-459A-A631-CD86006AB930}"/>
    <cellStyle name="標準 6 3 3 2 2" xfId="533" xr:uid="{BCCB7B88-A371-4C6A-A7FF-CF8A52AC3D61}"/>
    <cellStyle name="標準 6 3 3 2 2 2" xfId="1118" xr:uid="{C45A71BF-5D7F-42A5-937A-1D117D99DB89}"/>
    <cellStyle name="標準 6 3 3 2 3" xfId="827" xr:uid="{3742BADB-BDD6-4FEE-980A-AC3E16C934E0}"/>
    <cellStyle name="標準 6 3 3 3" xfId="315" xr:uid="{F5D9C240-1BF4-4820-BA91-88D0D7B9AB53}"/>
    <cellStyle name="標準 6 3 3 3 2" xfId="606" xr:uid="{D7493152-68C0-4FF5-9EF8-2F5D75335034}"/>
    <cellStyle name="標準 6 3 3 3 2 2" xfId="1191" xr:uid="{9195194B-154B-4936-B675-81A365BBD7CF}"/>
    <cellStyle name="標準 6 3 3 3 3" xfId="900" xr:uid="{DC985EE2-160B-44DE-9B00-1B6D5D962A83}"/>
    <cellStyle name="標準 6 3 3 4" xfId="436" xr:uid="{D5EF0234-9B64-4E64-AE1B-8F0F481AC20D}"/>
    <cellStyle name="標準 6 3 3 4 2" xfId="1021" xr:uid="{3DF4C8CF-286C-435C-BA8C-740EC63E2A7E}"/>
    <cellStyle name="標準 6 3 3 5" xfId="730" xr:uid="{F3D868F1-1B5C-4F33-9C57-4578EBBFD69D}"/>
    <cellStyle name="標準 6 3 4" xfId="170" xr:uid="{EDBD5C69-7438-42FF-B3CF-FB8334E656E0}"/>
    <cellStyle name="標準 6 3 4 2" xfId="462" xr:uid="{8F9A90E2-BB31-40E7-B149-7816BFD3308D}"/>
    <cellStyle name="標準 6 3 4 2 2" xfId="1047" xr:uid="{1700E906-C7E2-486C-8A24-1CCAFB38B2BD}"/>
    <cellStyle name="標準 6 3 4 3" xfId="756" xr:uid="{0E9302BF-DC30-44E2-AB7B-DC9F135248DB}"/>
    <cellStyle name="標準 6 3 5" xfId="316" xr:uid="{76466486-11E7-4418-8FF1-A432C6E287FE}"/>
    <cellStyle name="標準 6 3 5 2" xfId="607" xr:uid="{58CFF0D3-DCE8-42C2-ADB3-278AB39BEF15}"/>
    <cellStyle name="標準 6 3 5 2 2" xfId="1192" xr:uid="{24BF1227-7FDD-4D77-871F-15AF0D6D7F1C}"/>
    <cellStyle name="標準 6 3 5 3" xfId="901" xr:uid="{A113F42E-65A6-4CDC-822D-414C29E315AC}"/>
    <cellStyle name="標準 6 3 6" xfId="365" xr:uid="{EF4E09B5-C4BB-4489-82DF-3A21013B9E2D}"/>
    <cellStyle name="標準 6 3 6 2" xfId="950" xr:uid="{679D0902-C944-4B49-8CDF-D1DFD26901C7}"/>
    <cellStyle name="標準 6 3 7" xfId="658" xr:uid="{23358AE4-D877-462E-ABC4-E5A2AC9549F7}"/>
    <cellStyle name="標準 6 4" xfId="83" xr:uid="{1A3EFDEF-C208-4E5D-A5C3-30352022B05E}"/>
    <cellStyle name="標準 6 4 2" xfId="190" xr:uid="{9052879B-33CC-47BA-AD77-2BC6D69C9D4A}"/>
    <cellStyle name="標準 6 4 2 2" xfId="481" xr:uid="{0E890C23-FBE1-44A6-9D38-10C6EC7F0803}"/>
    <cellStyle name="標準 6 4 2 2 2" xfId="1066" xr:uid="{AA1DBD9E-253F-4158-990F-6FC31566DC2C}"/>
    <cellStyle name="標準 6 4 2 3" xfId="775" xr:uid="{303AD58B-AA55-4067-A13D-9686ABCAA265}"/>
    <cellStyle name="標準 6 4 3" xfId="317" xr:uid="{F97C543E-0FED-44C9-8415-F28A790A91CB}"/>
    <cellStyle name="標準 6 4 3 2" xfId="608" xr:uid="{5DD78FD2-08B1-4B5E-BEDB-F3DAEE5508F1}"/>
    <cellStyle name="標準 6 4 3 2 2" xfId="1193" xr:uid="{50DDD60B-693C-46BC-8CBD-7BA8E2BE5BF1}"/>
    <cellStyle name="標準 6 4 3 3" xfId="902" xr:uid="{C322A6F9-100F-4B28-9AD1-E5FDFF62272B}"/>
    <cellStyle name="標準 6 4 4" xfId="384" xr:uid="{40B73679-BAA0-4E41-9593-4ABE105B4EE2}"/>
    <cellStyle name="標準 6 4 4 2" xfId="969" xr:uid="{171308E6-2B65-4184-A2C9-34FD866BFD48}"/>
    <cellStyle name="標準 6 4 5" xfId="678" xr:uid="{BD4AF8D8-FD4F-4780-BC8D-26C78C868E1B}"/>
    <cellStyle name="標準 6 5" xfId="140" xr:uid="{D0EB80B9-7B31-4547-8B25-88C0A1682D4C}"/>
    <cellStyle name="標準 6 5 2" xfId="240" xr:uid="{4916C11A-188D-4108-85CD-B583D782BFE0}"/>
    <cellStyle name="標準 6 5 2 2" xfId="531" xr:uid="{EB211137-1B9B-4221-8FCD-84C438BAE971}"/>
    <cellStyle name="標準 6 5 2 2 2" xfId="1116" xr:uid="{817B27A7-21F9-4E96-ABD1-74CF09295058}"/>
    <cellStyle name="標準 6 5 2 3" xfId="825" xr:uid="{B375154B-7DEB-4A0E-ABC6-83B4CBDA249C}"/>
    <cellStyle name="標準 6 5 3" xfId="318" xr:uid="{004D9762-746B-40BB-B531-535B1B36AD85}"/>
    <cellStyle name="標準 6 5 3 2" xfId="609" xr:uid="{A83CA9CC-4072-4466-8A81-C9C9BF89C834}"/>
    <cellStyle name="標準 6 5 3 2 2" xfId="1194" xr:uid="{29E9D32A-E5B4-433A-BC9F-873B411F6C14}"/>
    <cellStyle name="標準 6 5 3 3" xfId="903" xr:uid="{F571E472-0C10-456E-B310-8F2861A1E910}"/>
    <cellStyle name="標準 6 5 4" xfId="434" xr:uid="{1B0F49CF-3146-49C2-A339-572F4E624584}"/>
    <cellStyle name="標準 6 5 4 2" xfId="1019" xr:uid="{6400F052-7601-4FAE-A30F-0FCF6087EA24}"/>
    <cellStyle name="標準 6 5 5" xfId="728" xr:uid="{DE0AD347-B4CD-4616-817B-2AA9BB99F484}"/>
    <cellStyle name="標準 6 6" xfId="157" xr:uid="{7FC28061-ABCF-46EA-B130-A59055C01011}"/>
    <cellStyle name="標準 6 6 2" xfId="449" xr:uid="{305BCED7-5F15-4DB8-9680-1582092F828A}"/>
    <cellStyle name="標準 6 6 2 2" xfId="1034" xr:uid="{A6F6280F-A007-4CCE-80BD-77229F8DDA04}"/>
    <cellStyle name="標準 6 6 3" xfId="743" xr:uid="{360ABBC4-F70E-4CBC-A339-BDF9CB3E9A9C}"/>
    <cellStyle name="標準 6 7" xfId="319" xr:uid="{99EA99DF-F42C-4288-AE83-498AC3F8F7EA}"/>
    <cellStyle name="標準 6 7 2" xfId="610" xr:uid="{627D4403-A59B-4DCB-8342-F3676E2A3A8F}"/>
    <cellStyle name="標準 6 7 2 2" xfId="1195" xr:uid="{19F7E4CC-4A51-4705-B406-0DA3E0CE2FBE}"/>
    <cellStyle name="標準 6 7 3" xfId="904" xr:uid="{28E9A29F-E66C-40FA-8686-1638664D11F3}"/>
    <cellStyle name="標準 6 8" xfId="352" xr:uid="{B88FE2E4-902F-43C9-B69D-8AD9609A3F31}"/>
    <cellStyle name="標準 6 8 2" xfId="937" xr:uid="{8047D5F8-0FE5-4AF3-9D98-80DAE6CBD455}"/>
    <cellStyle name="標準 6 9" xfId="645" xr:uid="{AD6CEFBD-4E04-4361-85ED-56028E8977F9}"/>
    <cellStyle name="標準 7" xfId="41" xr:uid="{BE497F49-7F4B-489E-BF1C-DEE2B7B70F23}"/>
    <cellStyle name="標準 7 10" xfId="320" xr:uid="{C8FA3EDB-DAB4-4CD5-8F22-A3BE845022DC}"/>
    <cellStyle name="標準 7 10 2" xfId="611" xr:uid="{42AE7C2B-9795-45B6-B22B-78BA15DD7AD3}"/>
    <cellStyle name="標準 7 10 2 2" xfId="1196" xr:uid="{651F8F9E-223D-462E-ABF0-0EAA39EDFDB2}"/>
    <cellStyle name="標準 7 10 3" xfId="905" xr:uid="{CE9335A9-BC99-4F8B-884B-186A97EEE931}"/>
    <cellStyle name="標準 7 11" xfId="354" xr:uid="{07DB5CE7-C5AE-4AE0-8340-24916648DE40}"/>
    <cellStyle name="標準 7 11 2" xfId="939" xr:uid="{6D745ADB-6930-4869-AC3E-9A109C079249}"/>
    <cellStyle name="標準 7 12" xfId="647" xr:uid="{6C0F59C6-902A-440F-A208-D0DB0365868A}"/>
    <cellStyle name="標準 7 2" xfId="12" xr:uid="{00000000-0005-0000-0000-00000C000000}"/>
    <cellStyle name="標準 7 2 2" xfId="62" xr:uid="{0DCB4E6D-B0D5-4D54-809B-74D8AC650F3C}"/>
    <cellStyle name="標準 7 2 2 2" xfId="103" xr:uid="{91103884-6C70-4BA9-8BDE-FCD0C9133284}"/>
    <cellStyle name="標準 7 2 2 2 2" xfId="210" xr:uid="{241BD3C1-CECD-433A-BDF0-E03BC5309BE2}"/>
    <cellStyle name="標準 7 2 2 2 2 2" xfId="501" xr:uid="{C8FDBE17-780B-4121-A58F-794CDE79D093}"/>
    <cellStyle name="標準 7 2 2 2 2 2 2" xfId="1086" xr:uid="{5B0F0B6E-D939-43E8-A9A8-DA7D3D4A7E89}"/>
    <cellStyle name="標準 7 2 2 2 2 3" xfId="795" xr:uid="{42C6CC80-D24F-4E79-8984-A1514C2675FD}"/>
    <cellStyle name="標準 7 2 2 2 3" xfId="321" xr:uid="{3FEE960D-BFED-47DA-8F90-59C56D62B9A9}"/>
    <cellStyle name="標準 7 2 2 2 3 2" xfId="612" xr:uid="{27104E59-25A8-48AE-BF13-0160A7B90EAA}"/>
    <cellStyle name="標準 7 2 2 2 3 2 2" xfId="1197" xr:uid="{1EE3FB02-B163-4843-A194-7D321A5318CC}"/>
    <cellStyle name="標準 7 2 2 2 3 3" xfId="906" xr:uid="{5EFB87E1-D639-4295-AE2B-D3583D596371}"/>
    <cellStyle name="標準 7 2 2 2 4" xfId="404" xr:uid="{47D4869F-C94F-422E-BEBE-7276630D6F02}"/>
    <cellStyle name="標準 7 2 2 2 4 2" xfId="989" xr:uid="{E05E61A3-6CFC-4E66-8F12-269A0E9F3FAB}"/>
    <cellStyle name="標準 7 2 2 2 5" xfId="698" xr:uid="{B9B05F7A-0A3F-40B6-B2E5-088A2033791C}"/>
    <cellStyle name="標準 7 2 2 3" xfId="145" xr:uid="{C409EDA2-3BA3-476E-A7DB-C6933741FC21}"/>
    <cellStyle name="標準 7 2 2 3 2" xfId="245" xr:uid="{A2B1C21E-8972-41DC-B86D-D630AB8251BE}"/>
    <cellStyle name="標準 7 2 2 3 2 2" xfId="536" xr:uid="{9A52199D-C259-4011-8A1D-06E3F76457B7}"/>
    <cellStyle name="標準 7 2 2 3 2 2 2" xfId="1121" xr:uid="{FB05471C-D86E-49EB-9974-7CD832A47EDF}"/>
    <cellStyle name="標準 7 2 2 3 2 3" xfId="830" xr:uid="{5790AE5D-658D-43DC-BEE3-3C7FCB64FDA1}"/>
    <cellStyle name="標準 7 2 2 3 3" xfId="322" xr:uid="{4A6C9650-2A7D-4181-872B-2B1D5D3A6CC7}"/>
    <cellStyle name="標準 7 2 2 3 3 2" xfId="613" xr:uid="{9B6F27D0-6E02-4D27-889D-D3451E8A4343}"/>
    <cellStyle name="標準 7 2 2 3 3 2 2" xfId="1198" xr:uid="{D26A4758-930E-43C6-B5A6-BE28C03732A6}"/>
    <cellStyle name="標準 7 2 2 3 3 3" xfId="907" xr:uid="{FBE51100-17D3-4648-97BC-1CBC4DC6763B}"/>
    <cellStyle name="標準 7 2 2 3 4" xfId="439" xr:uid="{17D9ACD8-CB7B-44C0-B075-DE6EAF0B011F}"/>
    <cellStyle name="標準 7 2 2 3 4 2" xfId="1024" xr:uid="{6FCA77CB-0947-4710-B6F4-8D3B6E829719}"/>
    <cellStyle name="標準 7 2 2 3 5" xfId="733" xr:uid="{32259645-765A-4C00-A742-388AA316571E}"/>
    <cellStyle name="標準 7 2 2 4" xfId="177" xr:uid="{0B9D1113-FF46-42BE-808A-F27E463EC8CF}"/>
    <cellStyle name="標準 7 2 2 4 2" xfId="469" xr:uid="{0A5C4D91-2D32-4925-85B2-A430202CDBA4}"/>
    <cellStyle name="標準 7 2 2 4 2 2" xfId="1054" xr:uid="{07C10C95-6CDC-4AAB-9874-19DEFA00FAA5}"/>
    <cellStyle name="標準 7 2 2 4 3" xfId="763" xr:uid="{3A3670F6-37FB-403B-9C26-546C8E218933}"/>
    <cellStyle name="標準 7 2 2 5" xfId="323" xr:uid="{D1DE0EFA-0F4F-4682-B082-5F814EE58B4C}"/>
    <cellStyle name="標準 7 2 2 5 2" xfId="614" xr:uid="{8F5335DD-4466-4B35-BE18-B49109D95121}"/>
    <cellStyle name="標準 7 2 2 5 2 2" xfId="1199" xr:uid="{1F92BAEB-085F-4797-A8F8-B115DD149561}"/>
    <cellStyle name="標準 7 2 2 5 3" xfId="908" xr:uid="{625940B6-A4B2-475D-8729-5B47C08908CA}"/>
    <cellStyle name="標準 7 2 2 6" xfId="372" xr:uid="{0C0A7E38-24F6-457B-82DE-34F6252DFA28}"/>
    <cellStyle name="標準 7 2 2 6 2" xfId="957" xr:uid="{42F900A4-94CF-4197-9749-6F7032091A5C}"/>
    <cellStyle name="標準 7 2 2 7" xfId="665" xr:uid="{9509D006-8AD7-48FD-A2E9-C05EA1539697}"/>
    <cellStyle name="標準 7 2 3" xfId="14" xr:uid="{00000000-0005-0000-0000-00000D000000}"/>
    <cellStyle name="標準 7 2 3 2" xfId="194" xr:uid="{CA9D3954-EA2D-4E11-8AA4-560A3117BBFE}"/>
    <cellStyle name="標準 7 2 3 2 2" xfId="485" xr:uid="{91205B5B-B8D1-45EC-803B-3E10853B7CC8}"/>
    <cellStyle name="標準 7 2 3 2 2 2" xfId="1070" xr:uid="{92925F9E-0F38-4515-97BC-22F3F7B5DCBB}"/>
    <cellStyle name="標準 7 2 3 2 3" xfId="779" xr:uid="{19CB1ADA-477E-4B4D-BA40-7B8902266C20}"/>
    <cellStyle name="標準 7 2 3 3" xfId="324" xr:uid="{5842394B-864D-4334-9381-FAEF42374EFB}"/>
    <cellStyle name="標準 7 2 3 3 2" xfId="615" xr:uid="{005D9514-2CB4-43C3-A542-4B096897CB36}"/>
    <cellStyle name="標準 7 2 3 3 2 2" xfId="1200" xr:uid="{D84BDE6A-8081-4F00-85CC-B728070AA32F}"/>
    <cellStyle name="標準 7 2 3 3 3" xfId="909" xr:uid="{8DDC6438-9395-4415-B6D2-8426E0D575D6}"/>
    <cellStyle name="標準 7 2 3 4" xfId="388" xr:uid="{50DD9863-E20B-43BD-B016-AFB5B8603296}"/>
    <cellStyle name="標準 7 2 3 4 2" xfId="973" xr:uid="{E49E41E9-65EA-4FA3-9CDC-5C13AAC18CDF}"/>
    <cellStyle name="標準 7 2 3 5" xfId="682" xr:uid="{95DB4812-183C-40F2-A053-40A4BD9B31E7}"/>
    <cellStyle name="標準 7 2 3 6" xfId="87" xr:uid="{660134E9-7A8B-45BC-9139-B82155F3192B}"/>
    <cellStyle name="標準 7 2 4" xfId="144" xr:uid="{A6BCCF3C-9928-4FC2-AC0F-983CD7732728}"/>
    <cellStyle name="標準 7 2 4 2" xfId="244" xr:uid="{B658E96F-0452-4CB3-8E98-BD846AC96FE5}"/>
    <cellStyle name="標準 7 2 4 2 2" xfId="535" xr:uid="{734AD8B5-BE99-4894-9913-55DC1A15BCAA}"/>
    <cellStyle name="標準 7 2 4 2 2 2" xfId="1120" xr:uid="{041AD198-0867-43AA-A20D-8AB8BFC7ECE0}"/>
    <cellStyle name="標準 7 2 4 2 3" xfId="829" xr:uid="{44FFAA69-7C8E-4063-B962-B8293D9597DC}"/>
    <cellStyle name="標準 7 2 4 3" xfId="325" xr:uid="{1D53E738-D40A-4CAE-9A44-5D1BE7C19E45}"/>
    <cellStyle name="標準 7 2 4 3 2" xfId="616" xr:uid="{85249161-BF72-4D2E-8428-C290A54B9E05}"/>
    <cellStyle name="標準 7 2 4 3 2 2" xfId="1201" xr:uid="{0F9C327F-25C8-41C1-9A65-DBB8EED87808}"/>
    <cellStyle name="標準 7 2 4 3 3" xfId="910" xr:uid="{0AB2CB9B-ED30-4C39-B0A1-78E0D317B9FD}"/>
    <cellStyle name="標準 7 2 4 4" xfId="438" xr:uid="{E27B082A-B557-41AC-980B-0B71ABC9C4FE}"/>
    <cellStyle name="標準 7 2 4 4 2" xfId="1023" xr:uid="{2DCC88A6-E17B-408C-9C43-6145C8BF2297}"/>
    <cellStyle name="標準 7 2 4 5" xfId="732" xr:uid="{5AE5B384-1BEA-4B62-B577-DAA88AAC5EE4}"/>
    <cellStyle name="標準 7 2 5" xfId="161" xr:uid="{F1B36EB5-29A0-4C83-B3C1-22E02941913F}"/>
    <cellStyle name="標準 7 2 5 2" xfId="453" xr:uid="{91668B48-0A88-4C9A-BB6E-977A988DA3F4}"/>
    <cellStyle name="標準 7 2 5 2 2" xfId="1038" xr:uid="{4D647D0B-760C-4911-A668-8BAF543C05D1}"/>
    <cellStyle name="標準 7 2 5 3" xfId="747" xr:uid="{5E40CAD5-451E-4E1D-911D-E42CCA220CBC}"/>
    <cellStyle name="標準 7 2 6" xfId="326" xr:uid="{E5A1FFA6-2703-44BB-935E-68316C12211B}"/>
    <cellStyle name="標準 7 2 6 2" xfId="617" xr:uid="{CFC3785F-EC42-4C3B-8D62-3B35F1D6627F}"/>
    <cellStyle name="標準 7 2 6 2 2" xfId="1202" xr:uid="{BBB00C49-B80A-48A3-BA6B-A2FB7CDD3686}"/>
    <cellStyle name="標準 7 2 6 3" xfId="911" xr:uid="{0981CF58-54D5-4EE9-BB83-141DD557DC0C}"/>
    <cellStyle name="標準 7 2 7" xfId="356" xr:uid="{536A80B8-0F49-4566-B834-5488FB24BC85}"/>
    <cellStyle name="標準 7 2 7 2" xfId="941" xr:uid="{DF22D00B-CF8E-4031-A5B8-E68450B07BE7}"/>
    <cellStyle name="標準 7 2 8" xfId="649" xr:uid="{335D5D2D-A1DC-4A29-994C-139460F79842}"/>
    <cellStyle name="標準 7 2 9" xfId="46" xr:uid="{76AC7696-8F97-44C6-BB3D-3945D2454DE0}"/>
    <cellStyle name="標準 7 3" xfId="48" xr:uid="{FAC449EC-06B9-45CE-8161-2499BCE474BD}"/>
    <cellStyle name="標準 7 3 2" xfId="51" xr:uid="{873D37FF-0141-48B4-9695-5FE8B097876E}"/>
    <cellStyle name="標準 7 3 2 2" xfId="64" xr:uid="{52049F8E-9B4B-4AF7-8F3B-49254B8586AD}"/>
    <cellStyle name="標準 7 3 2 2 2" xfId="105" xr:uid="{6BC6264F-8B6C-48CC-BB93-4FF6C8CB590B}"/>
    <cellStyle name="標準 7 3 2 2 2 2" xfId="212" xr:uid="{E003007F-6E48-4E53-B22F-D6E5EA989526}"/>
    <cellStyle name="標準 7 3 2 2 2 2 2" xfId="503" xr:uid="{4FB0C377-DFF3-4E4B-ADF2-705632D12F79}"/>
    <cellStyle name="標準 7 3 2 2 2 2 2 2" xfId="1088" xr:uid="{9F392772-8D55-4EA5-9E7E-0D1955EDC3CD}"/>
    <cellStyle name="標準 7 3 2 2 2 2 3" xfId="797" xr:uid="{A2B2C08B-2D43-44E8-8228-DEFFE52443AE}"/>
    <cellStyle name="標準 7 3 2 2 2 3" xfId="327" xr:uid="{FB5C4678-0169-4458-87DB-8D5F3BD9576C}"/>
    <cellStyle name="標準 7 3 2 2 2 3 2" xfId="618" xr:uid="{A9437533-235A-44A6-9A24-7348E1E3C206}"/>
    <cellStyle name="標準 7 3 2 2 2 3 2 2" xfId="1203" xr:uid="{36C31712-094D-409D-9797-EEF43E54E428}"/>
    <cellStyle name="標準 7 3 2 2 2 3 3" xfId="912" xr:uid="{073FE146-FC92-46BB-99C6-3BC91D3CE6AF}"/>
    <cellStyle name="標準 7 3 2 2 2 4" xfId="406" xr:uid="{C078394C-7AC7-4756-B15E-303601A538DA}"/>
    <cellStyle name="標準 7 3 2 2 2 4 2" xfId="991" xr:uid="{5ADFA042-7E6D-42A1-B659-AAC7D0FC4E09}"/>
    <cellStyle name="標準 7 3 2 2 2 5" xfId="700" xr:uid="{5EBC7D2A-7595-4A7D-9877-D736C7B46528}"/>
    <cellStyle name="標準 7 3 2 2 3" xfId="148" xr:uid="{59168C0D-88D9-4EE5-9555-0939087C896F}"/>
    <cellStyle name="標準 7 3 2 2 3 2" xfId="248" xr:uid="{D0DCBF68-AF7D-4347-8D75-76B5AF028EC5}"/>
    <cellStyle name="標準 7 3 2 2 3 2 2" xfId="539" xr:uid="{3796C0AD-6B0B-4EBE-BEA7-8A22F2E99DE8}"/>
    <cellStyle name="標準 7 3 2 2 3 2 2 2" xfId="1124" xr:uid="{7042229C-77D9-4E10-9049-6E8B47D13FAE}"/>
    <cellStyle name="標準 7 3 2 2 3 2 3" xfId="833" xr:uid="{A16B9AA0-9155-4B12-AAB4-4E5C1CD2B551}"/>
    <cellStyle name="標準 7 3 2 2 3 3" xfId="328" xr:uid="{7E2E23FD-6BBE-4039-95F5-DFB67375E14C}"/>
    <cellStyle name="標準 7 3 2 2 3 3 2" xfId="619" xr:uid="{A36B637E-27EC-48C9-8DBE-A7786C03EA97}"/>
    <cellStyle name="標準 7 3 2 2 3 3 2 2" xfId="1204" xr:uid="{D41B6189-5004-4EA3-B2F1-F4985DC6F7A0}"/>
    <cellStyle name="標準 7 3 2 2 3 3 3" xfId="913" xr:uid="{7E615691-B49E-44AF-A246-47534A46228F}"/>
    <cellStyle name="標準 7 3 2 2 3 4" xfId="442" xr:uid="{97AA7A6E-D4C3-442F-A505-E17F1708DDFA}"/>
    <cellStyle name="標準 7 3 2 2 3 4 2" xfId="1027" xr:uid="{FA20D2F0-98DB-48DF-839A-23710C3C9437}"/>
    <cellStyle name="標準 7 3 2 2 3 5" xfId="736" xr:uid="{C5B4B182-F7C0-4571-8865-F223C7C57162}"/>
    <cellStyle name="標準 7 3 2 2 4" xfId="179" xr:uid="{35DF983D-0C43-456F-BA9D-BC5394465512}"/>
    <cellStyle name="標準 7 3 2 2 4 2" xfId="471" xr:uid="{C7CCD8EA-7FBF-4AB3-96E8-8DEAB688F01B}"/>
    <cellStyle name="標準 7 3 2 2 4 2 2" xfId="1056" xr:uid="{9120FAF2-537A-4212-A75A-4E4000662AFB}"/>
    <cellStyle name="標準 7 3 2 2 4 3" xfId="765" xr:uid="{72236779-93FD-4B87-A915-7B9FA3EAA94A}"/>
    <cellStyle name="標準 7 3 2 2 5" xfId="329" xr:uid="{82672526-16BB-4DDB-8A2A-63C6676C9955}"/>
    <cellStyle name="標準 7 3 2 2 5 2" xfId="620" xr:uid="{A23FA1FC-19F8-4E60-AE79-DB0BBC3CF6CA}"/>
    <cellStyle name="標準 7 3 2 2 5 2 2" xfId="1205" xr:uid="{CBF906C6-48EC-4E33-9D26-074FA546EF7B}"/>
    <cellStyle name="標準 7 3 2 2 5 3" xfId="914" xr:uid="{93E2DECB-25BD-4311-AE8A-8EC49536A2F8}"/>
    <cellStyle name="標準 7 3 2 2 6" xfId="374" xr:uid="{E4B98144-1CCC-4C6C-BA94-53A836390918}"/>
    <cellStyle name="標準 7 3 2 2 6 2" xfId="959" xr:uid="{1B6EB0C4-9DA5-46D0-B039-48668BD20B31}"/>
    <cellStyle name="標準 7 3 2 2 7" xfId="667" xr:uid="{51E7E220-19BD-4345-998F-5B80E819C120}"/>
    <cellStyle name="標準 7 3 2 3" xfId="92" xr:uid="{0CE541C5-849E-4590-82C8-C79C1C8CE92C}"/>
    <cellStyle name="標準 7 3 2 3 2" xfId="199" xr:uid="{E8976CA7-6B0B-4345-98F1-7D98D1023F26}"/>
    <cellStyle name="標準 7 3 2 3 2 2" xfId="490" xr:uid="{97566E1E-3D48-458D-84F4-185D189CD2D3}"/>
    <cellStyle name="標準 7 3 2 3 2 2 2" xfId="1075" xr:uid="{6E7D8234-68FF-4542-9FA7-6FF087D7780C}"/>
    <cellStyle name="標準 7 3 2 3 2 3" xfId="784" xr:uid="{D55F6EE5-3AA8-4850-A226-7A2CA28D8BE2}"/>
    <cellStyle name="標準 7 3 2 3 3" xfId="330" xr:uid="{9279FC15-43F6-426C-B29A-09EA1B6B2F9E}"/>
    <cellStyle name="標準 7 3 2 3 3 2" xfId="621" xr:uid="{6BB8C33B-953A-486A-A1A9-391966476B19}"/>
    <cellStyle name="標準 7 3 2 3 3 2 2" xfId="1206" xr:uid="{B2E972C4-60D4-428D-8CA7-29F3CC1AD09C}"/>
    <cellStyle name="標準 7 3 2 3 3 3" xfId="915" xr:uid="{179348DF-5FA1-4F81-9320-488693BEF57E}"/>
    <cellStyle name="標準 7 3 2 3 4" xfId="393" xr:uid="{DA290C0B-94EC-4E93-B2FB-2047B5E929D4}"/>
    <cellStyle name="標準 7 3 2 3 4 2" xfId="978" xr:uid="{08C5D034-BDAE-4C31-B649-45BCBE7F63BD}"/>
    <cellStyle name="標準 7 3 2 3 5" xfId="687" xr:uid="{77B78C62-9652-452D-B0CC-54489CA2D88F}"/>
    <cellStyle name="標準 7 3 2 4" xfId="147" xr:uid="{D860EAE5-71F0-442B-9440-35B64BEA8F77}"/>
    <cellStyle name="標準 7 3 2 4 2" xfId="247" xr:uid="{71788813-F0E7-4C55-BE94-2204BA20B8FC}"/>
    <cellStyle name="標準 7 3 2 4 2 2" xfId="538" xr:uid="{1951700F-C669-4C52-89B0-5BA073A4122A}"/>
    <cellStyle name="標準 7 3 2 4 2 2 2" xfId="1123" xr:uid="{4D687CEB-13BA-4CA2-B0C1-097DA3A0F415}"/>
    <cellStyle name="標準 7 3 2 4 2 3" xfId="832" xr:uid="{8BA05B5E-6C4F-4CAB-B3FA-240D7D37C89C}"/>
    <cellStyle name="標準 7 3 2 4 3" xfId="331" xr:uid="{4E004807-231E-4124-8B9B-A4A13575287C}"/>
    <cellStyle name="標準 7 3 2 4 3 2" xfId="622" xr:uid="{02AF5DE9-41F7-4FE5-9C4A-DDCBA9B51470}"/>
    <cellStyle name="標準 7 3 2 4 3 2 2" xfId="1207" xr:uid="{22EF051E-753A-4841-8666-D6ADDA772E8B}"/>
    <cellStyle name="標準 7 3 2 4 3 3" xfId="916" xr:uid="{6C02FD68-B623-4ABA-A82D-BA45EB3CAEB8}"/>
    <cellStyle name="標準 7 3 2 4 4" xfId="441" xr:uid="{9832C004-3C03-419E-893B-EEDCC6937E06}"/>
    <cellStyle name="標準 7 3 2 4 4 2" xfId="1026" xr:uid="{59E3D1F9-7069-4AC1-8111-EB531DB1A96E}"/>
    <cellStyle name="標準 7 3 2 4 5" xfId="735" xr:uid="{7C687E67-7334-4DF2-9446-575E1AE1A212}"/>
    <cellStyle name="標準 7 3 2 5" xfId="166" xr:uid="{DB3786BC-5736-448D-8512-FA67264CD972}"/>
    <cellStyle name="標準 7 3 2 5 2" xfId="458" xr:uid="{02900447-E104-4AC4-B197-1C5453AB3EB2}"/>
    <cellStyle name="標準 7 3 2 5 2 2" xfId="1043" xr:uid="{2B144927-EA25-4BDD-AEDC-CE74C6D7BD9E}"/>
    <cellStyle name="標準 7 3 2 5 3" xfId="752" xr:uid="{EB424F08-86D2-4140-A8DF-D1AC86136584}"/>
    <cellStyle name="標準 7 3 2 6" xfId="332" xr:uid="{959AE23A-5821-4B0E-A35B-BF3DFBFD6D54}"/>
    <cellStyle name="標準 7 3 2 6 2" xfId="623" xr:uid="{6BDE74EF-9556-4CCF-8094-F3170DC71D2B}"/>
    <cellStyle name="標準 7 3 2 6 2 2" xfId="1208" xr:uid="{F8788350-E50E-4D2A-BD5E-96DE3903D5DF}"/>
    <cellStyle name="標準 7 3 2 6 3" xfId="917" xr:uid="{60C24914-37AC-4B0F-B29D-902DDF03023E}"/>
    <cellStyle name="標準 7 3 2 7" xfId="361" xr:uid="{F9CB6307-1F00-4F84-84AA-86286B71B189}"/>
    <cellStyle name="標準 7 3 2 7 2" xfId="946" xr:uid="{B7ADEF7A-64EB-40A3-8DDC-12669C23D467}"/>
    <cellStyle name="標準 7 3 2 8" xfId="654" xr:uid="{CE386FB5-E879-451B-B0A1-A153337367CE}"/>
    <cellStyle name="標準 7 3 3" xfId="63" xr:uid="{6C8EA34D-205B-4C15-82B0-F5977362D879}"/>
    <cellStyle name="標準 7 3 3 2" xfId="104" xr:uid="{1B0DAB15-E1AC-43D1-9D08-3B2E5146EA48}"/>
    <cellStyle name="標準 7 3 3 2 2" xfId="211" xr:uid="{2E4F2DDA-9529-4FF7-B5FC-063CF51B4912}"/>
    <cellStyle name="標準 7 3 3 2 2 2" xfId="502" xr:uid="{A359806B-5569-4782-9A59-6FDA67C2EE1A}"/>
    <cellStyle name="標準 7 3 3 2 2 2 2" xfId="1087" xr:uid="{A10F397B-B0C6-4C6A-AD74-D2CBB07917CB}"/>
    <cellStyle name="標準 7 3 3 2 2 3" xfId="796" xr:uid="{40FB717B-28FE-4C92-855F-47E376A4DA0B}"/>
    <cellStyle name="標準 7 3 3 2 3" xfId="333" xr:uid="{0E05D51F-21FF-42AA-8E5B-46FB2874ACBA}"/>
    <cellStyle name="標準 7 3 3 2 3 2" xfId="624" xr:uid="{42C07F1E-2B13-4C82-A57D-0F7B4BA37D31}"/>
    <cellStyle name="標準 7 3 3 2 3 2 2" xfId="1209" xr:uid="{BB24F8BE-CDD5-4647-BB8E-8EE77220132D}"/>
    <cellStyle name="標準 7 3 3 2 3 3" xfId="918" xr:uid="{CCF576D6-1AF9-4F66-A66C-E441CEBCE228}"/>
    <cellStyle name="標準 7 3 3 2 4" xfId="405" xr:uid="{91966BB9-EBE0-4AB5-9940-F02349CEA0CC}"/>
    <cellStyle name="標準 7 3 3 2 4 2" xfId="990" xr:uid="{5C38BC27-6A56-41E6-A97E-63B4CF6F0702}"/>
    <cellStyle name="標準 7 3 3 2 5" xfId="699" xr:uid="{AE62E807-A54B-4AE5-9C9B-2CE085751185}"/>
    <cellStyle name="標準 7 3 3 3" xfId="149" xr:uid="{AF9E5D2D-33F8-47D3-810A-C542835E0E08}"/>
    <cellStyle name="標準 7 3 3 3 2" xfId="249" xr:uid="{9D752E41-56E6-4CAA-AE84-065CED77E5F3}"/>
    <cellStyle name="標準 7 3 3 3 2 2" xfId="540" xr:uid="{28770037-9D8A-4E81-AE2F-0C4F7A868FAE}"/>
    <cellStyle name="標準 7 3 3 3 2 2 2" xfId="1125" xr:uid="{61F62E6A-CC49-4D8C-B3F3-2E92CB797087}"/>
    <cellStyle name="標準 7 3 3 3 2 3" xfId="834" xr:uid="{468CBB9C-C5A9-4A7E-A3F1-4D8A9E112F38}"/>
    <cellStyle name="標準 7 3 3 3 3" xfId="334" xr:uid="{1633C524-9712-420B-AADF-2D3695A7488C}"/>
    <cellStyle name="標準 7 3 3 3 3 2" xfId="625" xr:uid="{C08F9F62-C124-4C6C-8880-60F24284040D}"/>
    <cellStyle name="標準 7 3 3 3 3 2 2" xfId="1210" xr:uid="{09E8E878-A2DB-469C-A8A0-5DBFA83A891A}"/>
    <cellStyle name="標準 7 3 3 3 3 3" xfId="919" xr:uid="{3DBC130E-A13A-4EA2-9F57-6ACDCC709077}"/>
    <cellStyle name="標準 7 3 3 3 4" xfId="443" xr:uid="{14838677-6739-49B8-9B7F-D074F56B1E97}"/>
    <cellStyle name="標準 7 3 3 3 4 2" xfId="1028" xr:uid="{6AAA1FD5-30C6-4A54-B8BB-343A4868C929}"/>
    <cellStyle name="標準 7 3 3 3 5" xfId="737" xr:uid="{5EB8EA0F-2E11-4366-A0D8-F67B3F956BFB}"/>
    <cellStyle name="標準 7 3 3 4" xfId="178" xr:uid="{7860D5BF-1107-4649-8BCE-D1A5B9E91BC6}"/>
    <cellStyle name="標準 7 3 3 4 2" xfId="470" xr:uid="{A4245604-738A-48EB-A68C-4138FEF3A77B}"/>
    <cellStyle name="標準 7 3 3 4 2 2" xfId="1055" xr:uid="{32EFC551-117B-4A52-A671-D964B49881E7}"/>
    <cellStyle name="標準 7 3 3 4 3" xfId="764" xr:uid="{140A03E7-01A2-4E2E-BA71-F1400C024EAE}"/>
    <cellStyle name="標準 7 3 3 5" xfId="335" xr:uid="{2D889589-B0F4-474D-9298-B97A1B0576D6}"/>
    <cellStyle name="標準 7 3 3 5 2" xfId="626" xr:uid="{97712B15-B9C2-4442-AE55-4C9E2F18C0AA}"/>
    <cellStyle name="標準 7 3 3 5 2 2" xfId="1211" xr:uid="{D2C8D583-BF45-48A2-9FCE-9F73AB4B2D29}"/>
    <cellStyle name="標準 7 3 3 5 3" xfId="920" xr:uid="{E3E9F76D-E0BB-4367-8AB0-DF8322B617F4}"/>
    <cellStyle name="標準 7 3 3 6" xfId="373" xr:uid="{6E22987F-E572-4D82-8ED4-E9721A6EF186}"/>
    <cellStyle name="標準 7 3 3 6 2" xfId="958" xr:uid="{2EF58ED0-FE8D-4122-9070-DA1EE4F65F2C}"/>
    <cellStyle name="標準 7 3 3 7" xfId="666" xr:uid="{0FA21E56-CD11-4B2E-AF79-E8FD2ADE678D}"/>
    <cellStyle name="標準 7 3 4" xfId="89" xr:uid="{30A3CE91-E59F-4873-9361-40992FBB4101}"/>
    <cellStyle name="標準 7 3 4 2" xfId="196" xr:uid="{8DE7890E-5664-497C-A164-376EF4441659}"/>
    <cellStyle name="標準 7 3 4 2 2" xfId="487" xr:uid="{231D2EEC-89BA-4651-8051-0613B06D193C}"/>
    <cellStyle name="標準 7 3 4 2 2 2" xfId="1072" xr:uid="{B8AE4937-9A6A-4515-991D-20BC93868BF0}"/>
    <cellStyle name="標準 7 3 4 2 3" xfId="781" xr:uid="{E6F14A43-10EC-4172-9E61-A0DECE01F6D1}"/>
    <cellStyle name="標準 7 3 4 3" xfId="336" xr:uid="{9098D66A-B187-44B0-8AF4-53B9A2E4139E}"/>
    <cellStyle name="標準 7 3 4 3 2" xfId="627" xr:uid="{CC08EA11-C07A-45F4-B481-C2A5776D8214}"/>
    <cellStyle name="標準 7 3 4 3 2 2" xfId="1212" xr:uid="{95A600D2-842B-4F1D-AB3C-C0335BCB8196}"/>
    <cellStyle name="標準 7 3 4 3 3" xfId="921" xr:uid="{A6F0E8DF-C461-4955-8C10-7A87EA4F7EFC}"/>
    <cellStyle name="標準 7 3 4 4" xfId="390" xr:uid="{94153E01-02B0-4F5C-8107-08B6C7CACB89}"/>
    <cellStyle name="標準 7 3 4 4 2" xfId="975" xr:uid="{95DECAF9-E803-44CD-9081-A87580256AA1}"/>
    <cellStyle name="標準 7 3 4 5" xfId="684" xr:uid="{91422534-CADD-4702-8976-ABF7891AAFFE}"/>
    <cellStyle name="標準 7 3 5" xfId="146" xr:uid="{0E4EF3F6-D4D5-4539-8BE0-D4F6AC7B4E67}"/>
    <cellStyle name="標準 7 3 5 2" xfId="246" xr:uid="{96048516-12C7-43B9-8D77-BD72F264EC6C}"/>
    <cellStyle name="標準 7 3 5 2 2" xfId="537" xr:uid="{1FAC5AEC-EEEA-425F-86BE-7A2F79DA2D6A}"/>
    <cellStyle name="標準 7 3 5 2 2 2" xfId="1122" xr:uid="{05EE585E-3128-4EA7-B7AE-C2188C755643}"/>
    <cellStyle name="標準 7 3 5 2 3" xfId="831" xr:uid="{9A70A901-8019-4CC4-ACD5-E29B78C30371}"/>
    <cellStyle name="標準 7 3 5 3" xfId="337" xr:uid="{79239140-E3E5-4193-B439-CA645948D272}"/>
    <cellStyle name="標準 7 3 5 3 2" xfId="628" xr:uid="{C25AE142-F661-475E-B4FE-F5EDF87723F4}"/>
    <cellStyle name="標準 7 3 5 3 2 2" xfId="1213" xr:uid="{2DE50BE7-D515-4A37-933B-7E6F1A6048FB}"/>
    <cellStyle name="標準 7 3 5 3 3" xfId="922" xr:uid="{63062C80-1FB7-44C9-8675-578D5971376D}"/>
    <cellStyle name="標準 7 3 5 4" xfId="440" xr:uid="{609057AC-63ED-49DC-87B9-DE0BC24DB8E3}"/>
    <cellStyle name="標準 7 3 5 4 2" xfId="1025" xr:uid="{AB341AFF-4B9E-47AA-89CD-23C1E6866F90}"/>
    <cellStyle name="標準 7 3 5 5" xfId="734" xr:uid="{08101A52-6287-4A94-BDBD-3672F3C6752F}"/>
    <cellStyle name="標準 7 3 6" xfId="163" xr:uid="{16F3954D-2407-40D7-BCBE-005D721EBC4E}"/>
    <cellStyle name="標準 7 3 6 2" xfId="455" xr:uid="{E01CB5F8-2331-4138-BE39-BCC4DADE7770}"/>
    <cellStyle name="標準 7 3 6 2 2" xfId="1040" xr:uid="{9D7E6982-5E8D-4A85-A35B-18D5FF140D14}"/>
    <cellStyle name="標準 7 3 6 3" xfId="749" xr:uid="{B66530C5-12C9-442B-899A-A1AD413EF652}"/>
    <cellStyle name="標準 7 3 7" xfId="338" xr:uid="{7FAA1988-A8B6-4F24-AC04-30F6B9D2D0DC}"/>
    <cellStyle name="標準 7 3 7 2" xfId="629" xr:uid="{7E72BCFB-5359-424B-9C8B-7FB2135F1C69}"/>
    <cellStyle name="標準 7 3 7 2 2" xfId="1214" xr:uid="{604B4272-465E-4133-A201-778B5A167F9D}"/>
    <cellStyle name="標準 7 3 7 3" xfId="923" xr:uid="{715C6989-36BE-4A35-8757-BAE735A7F226}"/>
    <cellStyle name="標準 7 3 8" xfId="358" xr:uid="{4C4C14DE-AFA9-4B26-B1E3-DC78B4A2F78C}"/>
    <cellStyle name="標準 7 3 8 2" xfId="943" xr:uid="{BCA70555-8F8B-46C5-BF2E-262857F8AE38}"/>
    <cellStyle name="標準 7 3 9" xfId="651" xr:uid="{B1AD5ADD-08BD-48E9-9617-EFD033078E7F}"/>
    <cellStyle name="標準 7 4" xfId="50" xr:uid="{AE3C1E7A-2497-4BC4-BF54-A25920E4A123}"/>
    <cellStyle name="標準 7 4 2" xfId="65" xr:uid="{A46F9F7F-D3BF-458B-B585-4F2CAB13591A}"/>
    <cellStyle name="標準 7 4 2 2" xfId="106" xr:uid="{D5786F09-6CD7-4AB4-ACC8-5587E21E4224}"/>
    <cellStyle name="標準 7 4 2 2 2" xfId="213" xr:uid="{272A8F13-D3A0-4377-80B0-96371A63A038}"/>
    <cellStyle name="標準 7 4 2 2 2 2" xfId="504" xr:uid="{9C2E2102-6483-4A0A-98B9-B35E910B854F}"/>
    <cellStyle name="標準 7 4 2 2 2 2 2" xfId="1089" xr:uid="{E46A0C49-2161-4DC5-B167-AEA62F697AE7}"/>
    <cellStyle name="標準 7 4 2 2 2 3" xfId="798" xr:uid="{51470587-1FE8-4CD8-A167-601F0FEB167F}"/>
    <cellStyle name="標準 7 4 2 2 3" xfId="339" xr:uid="{190D4813-D412-4EDE-A723-408120B496C0}"/>
    <cellStyle name="標準 7 4 2 2 3 2" xfId="630" xr:uid="{F8644ABB-159B-49D3-BEB8-8CCAA49978C4}"/>
    <cellStyle name="標準 7 4 2 2 3 2 2" xfId="1215" xr:uid="{CA6C2C19-57F4-4037-82BB-53175CAA0F27}"/>
    <cellStyle name="標準 7 4 2 2 3 3" xfId="924" xr:uid="{C44D126E-7116-457E-8E10-C641D194080B}"/>
    <cellStyle name="標準 7 4 2 2 4" xfId="407" xr:uid="{7FD7D497-4FF6-453D-8B33-ED812D7614A7}"/>
    <cellStyle name="標準 7 4 2 2 4 2" xfId="992" xr:uid="{28348EA2-3773-4A64-B653-CC7776D86399}"/>
    <cellStyle name="標準 7 4 2 2 5" xfId="701" xr:uid="{0889C4AD-C5B9-499A-BB21-4ACA02B481BF}"/>
    <cellStyle name="標準 7 4 2 3" xfId="151" xr:uid="{7CB831C6-6E38-4EC8-90D8-0623B425D76B}"/>
    <cellStyle name="標準 7 4 2 3 2" xfId="251" xr:uid="{F7BEEF60-8FF0-43BA-AC4E-59FE3A6BC2CF}"/>
    <cellStyle name="標準 7 4 2 3 2 2" xfId="542" xr:uid="{AC35EB50-AA10-4772-9450-2C92D530E2C5}"/>
    <cellStyle name="標準 7 4 2 3 2 2 2" xfId="1127" xr:uid="{44D1D8DC-4F79-496E-9988-E959D0863025}"/>
    <cellStyle name="標準 7 4 2 3 2 3" xfId="836" xr:uid="{108CB6E9-F1F2-4747-B690-587786588656}"/>
    <cellStyle name="標準 7 4 2 3 3" xfId="340" xr:uid="{A48851CA-ED26-48C3-A23F-5D80D5FC2FCE}"/>
    <cellStyle name="標準 7 4 2 3 3 2" xfId="631" xr:uid="{4F80249B-8574-415D-B50A-43405516FDB7}"/>
    <cellStyle name="標準 7 4 2 3 3 2 2" xfId="1216" xr:uid="{4F1EBF13-4A30-47F3-AA46-6F9AD40DE0DD}"/>
    <cellStyle name="標準 7 4 2 3 3 3" xfId="925" xr:uid="{0A24C9EA-CB38-4BF1-BCB2-0E8DCEBC9B0D}"/>
    <cellStyle name="標準 7 4 2 3 4" xfId="445" xr:uid="{FD60EF00-BD23-4BC9-A2E7-A52D930A74D5}"/>
    <cellStyle name="標準 7 4 2 3 4 2" xfId="1030" xr:uid="{50A4F71F-958F-4CCE-A507-D988292A7CE8}"/>
    <cellStyle name="標準 7 4 2 3 5" xfId="739" xr:uid="{1C289950-1F38-45A7-88D5-FC5E371F241D}"/>
    <cellStyle name="標準 7 4 2 4" xfId="180" xr:uid="{7EB8E717-7B4C-4FF2-B3AC-B3653628E376}"/>
    <cellStyle name="標準 7 4 2 4 2" xfId="472" xr:uid="{DB3D4CBC-3443-4188-9CD1-05174CAC93A9}"/>
    <cellStyle name="標準 7 4 2 4 2 2" xfId="1057" xr:uid="{4D083CD4-841D-42F4-A0FC-EB6C86B75037}"/>
    <cellStyle name="標準 7 4 2 4 3" xfId="766" xr:uid="{EA5DA248-326D-4A38-8819-4DD235773EB9}"/>
    <cellStyle name="標準 7 4 2 5" xfId="341" xr:uid="{580D22A9-7821-409F-91B6-F58847106D41}"/>
    <cellStyle name="標準 7 4 2 5 2" xfId="632" xr:uid="{7C96FF40-677C-4835-A08F-DAB49909A46C}"/>
    <cellStyle name="標準 7 4 2 5 2 2" xfId="1217" xr:uid="{073FFD7E-BFE9-4337-982A-687090213047}"/>
    <cellStyle name="標準 7 4 2 5 3" xfId="926" xr:uid="{F28E78A2-CF86-42EB-9AC6-91AA7B543D18}"/>
    <cellStyle name="標準 7 4 2 6" xfId="375" xr:uid="{B66CC1E8-45DC-4E00-8BFE-23C72B004D17}"/>
    <cellStyle name="標準 7 4 2 6 2" xfId="960" xr:uid="{DFFC741F-DA3E-45F8-BD3C-BCEDB2B74924}"/>
    <cellStyle name="標準 7 4 2 7" xfId="668" xr:uid="{4E37C88A-B94E-4516-877D-ED42B67CFC3E}"/>
    <cellStyle name="標準 7 4 3" xfId="91" xr:uid="{B21A5958-95B2-4F89-B39D-67BE8382D091}"/>
    <cellStyle name="標準 7 4 3 2" xfId="198" xr:uid="{EF2AC1DF-9E3D-460A-BD8E-B0327EDD977A}"/>
    <cellStyle name="標準 7 4 3 2 2" xfId="489" xr:uid="{DAD72423-B04F-4E16-B47B-F4A7B043266B}"/>
    <cellStyle name="標準 7 4 3 2 2 2" xfId="1074" xr:uid="{FA56D866-2263-4EE4-9923-9751473E9C29}"/>
    <cellStyle name="標準 7 4 3 2 3" xfId="783" xr:uid="{3F8E1255-5EC6-47A4-AC21-9F217E090FEC}"/>
    <cellStyle name="標準 7 4 3 3" xfId="342" xr:uid="{2D98CEE2-2030-4148-B104-6F463E3DDF2C}"/>
    <cellStyle name="標準 7 4 3 3 2" xfId="633" xr:uid="{FDF30047-4171-4568-8E2A-C0032B5F3DFA}"/>
    <cellStyle name="標準 7 4 3 3 2 2" xfId="1218" xr:uid="{C47B566A-6FC6-4ADD-8DBC-ADA301AA3E0D}"/>
    <cellStyle name="標準 7 4 3 3 3" xfId="927" xr:uid="{A7956DF7-2F1E-4990-9AB4-7F14252458B5}"/>
    <cellStyle name="標準 7 4 3 4" xfId="392" xr:uid="{3E6224A7-A9AD-47A4-814E-7B241D4A4A10}"/>
    <cellStyle name="標準 7 4 3 4 2" xfId="977" xr:uid="{81EDAC11-FD8C-4BEB-B2BA-A65D2806B4CE}"/>
    <cellStyle name="標準 7 4 3 5" xfId="686" xr:uid="{C57CB856-54EB-4EFA-9F30-AEC344EA3BB0}"/>
    <cellStyle name="標準 7 4 4" xfId="150" xr:uid="{85431D06-E29D-4571-BDBB-D853D65FDDA1}"/>
    <cellStyle name="標準 7 4 4 2" xfId="250" xr:uid="{FE972AF7-49FB-44DC-9D01-46683CDDA659}"/>
    <cellStyle name="標準 7 4 4 2 2" xfId="541" xr:uid="{F1FEF0CE-8587-4FA8-9DFD-1425AE94AB99}"/>
    <cellStyle name="標準 7 4 4 2 2 2" xfId="1126" xr:uid="{5B526934-8F3D-4AB4-9A50-A24C7A407D24}"/>
    <cellStyle name="標準 7 4 4 2 3" xfId="835" xr:uid="{164ED57F-91C6-4F11-A8BE-BE641FFD048B}"/>
    <cellStyle name="標準 7 4 4 3" xfId="343" xr:uid="{87CF1C80-3B6A-4988-A8B5-CE71B3E42914}"/>
    <cellStyle name="標準 7 4 4 3 2" xfId="634" xr:uid="{88B27526-654E-4F8F-8344-92829EA67680}"/>
    <cellStyle name="標準 7 4 4 3 2 2" xfId="1219" xr:uid="{57D1DDE0-D071-4A7E-BF2C-9FAA5E793A42}"/>
    <cellStyle name="標準 7 4 4 3 3" xfId="928" xr:uid="{DB471DE8-702E-4D2D-BE85-35A4B44439CE}"/>
    <cellStyle name="標準 7 4 4 4" xfId="444" xr:uid="{E6373529-03B5-4343-B581-2E3742EA9A54}"/>
    <cellStyle name="標準 7 4 4 4 2" xfId="1029" xr:uid="{284C8673-9387-4505-A9AB-56B743040B26}"/>
    <cellStyle name="標準 7 4 4 5" xfId="738" xr:uid="{B876ABF3-36A7-41C0-9866-880C3F9B993A}"/>
    <cellStyle name="標準 7 4 5" xfId="165" xr:uid="{6719460B-D640-4221-88A3-3D092A7CF284}"/>
    <cellStyle name="標準 7 4 5 2" xfId="457" xr:uid="{81AA5279-E1C3-4460-9A3D-45995C7ED5B2}"/>
    <cellStyle name="標準 7 4 5 2 2" xfId="1042" xr:uid="{3BD34CB0-DDAB-4428-AB59-6CBD9E3FCBD7}"/>
    <cellStyle name="標準 7 4 5 3" xfId="751" xr:uid="{05D7C6C2-3E54-4FDF-84A8-7D0D7EC29F9C}"/>
    <cellStyle name="標準 7 4 6" xfId="344" xr:uid="{5812C5F2-BD04-4E0A-9843-0326E427EE1E}"/>
    <cellStyle name="標準 7 4 6 2" xfId="635" xr:uid="{6D0FE184-53EF-4D80-BA56-C107C6AB4C5E}"/>
    <cellStyle name="標準 7 4 6 2 2" xfId="1220" xr:uid="{DD2F9DE3-655A-4918-936D-92832B8E4337}"/>
    <cellStyle name="標準 7 4 6 3" xfId="929" xr:uid="{0400457B-5890-4AAC-A672-0C6BA9B33197}"/>
    <cellStyle name="標準 7 4 7" xfId="360" xr:uid="{4B8AF1CF-D87A-4FA4-9D81-48A4B91DCD28}"/>
    <cellStyle name="標準 7 4 7 2" xfId="945" xr:uid="{5C990414-7C72-42C8-8C4C-E7A4F08D7164}"/>
    <cellStyle name="標準 7 4 8" xfId="653" xr:uid="{7BE3DF99-7216-497A-BC94-FD4A18513A15}"/>
    <cellStyle name="標準 7 5" xfId="61" xr:uid="{A16C8074-E8CF-4D90-9B33-4C20A5E01F65}"/>
    <cellStyle name="標準 7 5 2" xfId="102" xr:uid="{B5595885-45FC-4269-BC4D-DE99B1683F79}"/>
    <cellStyle name="標準 7 5 2 2" xfId="209" xr:uid="{D051478B-090A-4CEA-94F8-19F19DFE4FD6}"/>
    <cellStyle name="標準 7 5 2 2 2" xfId="500" xr:uid="{65A40D99-13C4-45A1-84C0-5FCDC5B1F759}"/>
    <cellStyle name="標準 7 5 2 2 2 2" xfId="1085" xr:uid="{89C1A3F5-AF7E-4710-9C6F-A97555DE8FC4}"/>
    <cellStyle name="標準 7 5 2 2 3" xfId="794" xr:uid="{75E6FE42-6671-4845-9C53-ADB2FCC62AF1}"/>
    <cellStyle name="標準 7 5 2 3" xfId="345" xr:uid="{ADB07853-47D9-4BA7-AFD6-F8EF4E034B1B}"/>
    <cellStyle name="標準 7 5 2 3 2" xfId="636" xr:uid="{2B38B9E5-B551-4F5C-ABD1-CA22A9AE619B}"/>
    <cellStyle name="標準 7 5 2 3 2 2" xfId="1221" xr:uid="{EFAC3F07-4FF8-4B96-A25F-14E9F4A38989}"/>
    <cellStyle name="標準 7 5 2 3 3" xfId="930" xr:uid="{04D23689-ED67-474A-B0AC-0518AEE013AE}"/>
    <cellStyle name="標準 7 5 2 4" xfId="403" xr:uid="{654E5813-CB22-4632-BDAE-7E6C4158213A}"/>
    <cellStyle name="標準 7 5 2 4 2" xfId="988" xr:uid="{32FDF68D-FCDB-4505-9D34-23CCF54E839A}"/>
    <cellStyle name="標準 7 5 2 5" xfId="697" xr:uid="{B1847272-4BED-4202-B379-DACBE1368B7F}"/>
    <cellStyle name="標準 7 5 3" xfId="152" xr:uid="{2E213951-0D74-4210-9850-713931CDE8ED}"/>
    <cellStyle name="標準 7 5 3 2" xfId="252" xr:uid="{A6494EFB-83EC-49CC-9946-C9AD2248E7EF}"/>
    <cellStyle name="標準 7 5 3 2 2" xfId="543" xr:uid="{EA6DFFCE-A6CF-45CD-A4BF-8D4D77BAC0EE}"/>
    <cellStyle name="標準 7 5 3 2 2 2" xfId="1128" xr:uid="{53365774-DEAC-4239-82EF-C9F0066C8863}"/>
    <cellStyle name="標準 7 5 3 2 3" xfId="837" xr:uid="{B169F96B-956D-4B9D-93BF-698085B88B07}"/>
    <cellStyle name="標準 7 5 3 3" xfId="346" xr:uid="{27932265-DDE4-4A3B-B1EC-49B2DD536EEF}"/>
    <cellStyle name="標準 7 5 3 3 2" xfId="637" xr:uid="{771814EF-CD34-4CDE-90E8-1EBC0B516007}"/>
    <cellStyle name="標準 7 5 3 3 2 2" xfId="1222" xr:uid="{608AF54E-FC00-477B-9157-C5B927354476}"/>
    <cellStyle name="標準 7 5 3 3 3" xfId="931" xr:uid="{05B0AA45-03A1-4DF4-A86F-FE5FCD2D0D02}"/>
    <cellStyle name="標準 7 5 3 4" xfId="446" xr:uid="{CB981646-85D0-4C6E-8C32-589CE0600DC4}"/>
    <cellStyle name="標準 7 5 3 4 2" xfId="1031" xr:uid="{EE4ED1E9-F886-4941-B82E-FA254D704DE6}"/>
    <cellStyle name="標準 7 5 3 5" xfId="740" xr:uid="{D0126CA6-A20B-48DE-93F5-91D397754BD0}"/>
    <cellStyle name="標準 7 5 4" xfId="176" xr:uid="{E86BB77F-7BEE-477D-B8F1-F80960EADD09}"/>
    <cellStyle name="標準 7 5 4 2" xfId="468" xr:uid="{7789AC86-7B0D-4966-A598-5620C23B18E1}"/>
    <cellStyle name="標準 7 5 4 2 2" xfId="1053" xr:uid="{EE5A72B5-8F67-4471-93E3-42F0A61C2C67}"/>
    <cellStyle name="標準 7 5 4 3" xfId="762" xr:uid="{61C170C1-6DE5-4818-BCF6-A2F6F2B82347}"/>
    <cellStyle name="標準 7 5 5" xfId="347" xr:uid="{654E696F-B036-4B18-AEE5-E120D65194FE}"/>
    <cellStyle name="標準 7 5 5 2" xfId="638" xr:uid="{BC325ABD-4C2C-49E3-8218-45D91EB00084}"/>
    <cellStyle name="標準 7 5 5 2 2" xfId="1223" xr:uid="{5F2FF8E7-AD57-4697-904F-B26DE0D487C2}"/>
    <cellStyle name="標準 7 5 5 3" xfId="932" xr:uid="{2952CF38-9B5B-489D-BF37-34112FA8B3C7}"/>
    <cellStyle name="標準 7 5 6" xfId="371" xr:uid="{0C869618-3BF4-4F87-B8F6-29AE677F64D0}"/>
    <cellStyle name="標準 7 5 6 2" xfId="956" xr:uid="{F9F0F960-6E82-400C-AB0D-51E5FED750CE}"/>
    <cellStyle name="標準 7 5 7" xfId="664" xr:uid="{171B55CC-332F-40CA-AA9B-4AFF201CCD7A}"/>
    <cellStyle name="標準 7 6" xfId="4" xr:uid="{00000000-0005-0000-0000-00000E000000}"/>
    <cellStyle name="標準 7 7" xfId="85" xr:uid="{ED060611-A170-4EC3-AF8F-C69E0210CB67}"/>
    <cellStyle name="標準 7 7 2" xfId="192" xr:uid="{84C1F63E-E95C-4DDC-AF7A-ACD06849E71D}"/>
    <cellStyle name="標準 7 7 2 2" xfId="483" xr:uid="{26CB2488-AF91-4EB5-9E49-3648C6D573B3}"/>
    <cellStyle name="標準 7 7 2 2 2" xfId="1068" xr:uid="{11FCE611-AFE8-46FE-B648-21C13B32A933}"/>
    <cellStyle name="標準 7 7 2 3" xfId="777" xr:uid="{5C46D4FA-98DF-4BCA-85E1-1F89B435B179}"/>
    <cellStyle name="標準 7 7 3" xfId="348" xr:uid="{C3D5077B-AA8C-49FC-A744-4DCC938E3223}"/>
    <cellStyle name="標準 7 7 3 2" xfId="639" xr:uid="{13BE6275-E0B9-4EEF-9F85-00E26947FB38}"/>
    <cellStyle name="標準 7 7 3 2 2" xfId="1224" xr:uid="{E192431D-4715-4EA0-8DD7-DF3AE6722B65}"/>
    <cellStyle name="標準 7 7 3 3" xfId="933" xr:uid="{F58EE2D8-14E0-4358-B6A9-A1457562F2B0}"/>
    <cellStyle name="標準 7 7 4" xfId="386" xr:uid="{857F9B08-3F20-44E6-A79E-763D1AEA4186}"/>
    <cellStyle name="標準 7 7 4 2" xfId="971" xr:uid="{16BF3238-A812-4742-8FD3-E20B826CE0DF}"/>
    <cellStyle name="標準 7 7 5" xfId="680" xr:uid="{892E3B0F-A9E3-4972-8E98-B333750DE8DA}"/>
    <cellStyle name="標準 7 8" xfId="143" xr:uid="{A19A2CA3-7D5F-4644-ACDC-E67BBDC9C0D3}"/>
    <cellStyle name="標準 7 8 2" xfId="243" xr:uid="{72235471-8538-406D-A312-4EC9A9465C23}"/>
    <cellStyle name="標準 7 8 2 2" xfId="534" xr:uid="{69957463-B3DB-49D5-AB05-152D212413A9}"/>
    <cellStyle name="標準 7 8 2 2 2" xfId="1119" xr:uid="{775AFBDF-B7C4-4831-9B42-3FD7646B10F1}"/>
    <cellStyle name="標準 7 8 2 3" xfId="828" xr:uid="{FACBBC9E-D741-4764-BF1B-DFD3A3ED1F41}"/>
    <cellStyle name="標準 7 8 3" xfId="349" xr:uid="{4BA2BB19-6785-4006-B311-C76FFE4EA38F}"/>
    <cellStyle name="標準 7 8 3 2" xfId="640" xr:uid="{A4F24068-9AEB-4A1A-9199-9329B35800C7}"/>
    <cellStyle name="標準 7 8 3 2 2" xfId="1225" xr:uid="{FE91DD68-5D2F-4749-BD91-92BD84C371C8}"/>
    <cellStyle name="標準 7 8 3 3" xfId="934" xr:uid="{0F0E867C-93CF-438C-9663-4FEA4A9FA1FA}"/>
    <cellStyle name="標準 7 8 4" xfId="437" xr:uid="{5FFA3A9E-2BE7-4716-B8A1-1A296B76FBC6}"/>
    <cellStyle name="標準 7 8 4 2" xfId="1022" xr:uid="{F00FD07F-9B6E-4E33-8370-9D743CC6B87A}"/>
    <cellStyle name="標準 7 8 5" xfId="731" xr:uid="{5F5AD2DC-CF0C-4F70-AB5B-4B27B0B1E166}"/>
    <cellStyle name="標準 7 9" xfId="159" xr:uid="{F6847384-274C-4E10-A7B5-238F5CA264FA}"/>
    <cellStyle name="標準 7 9 2" xfId="451" xr:uid="{1C86356C-BA31-4AD9-9D16-3AACC0F496D5}"/>
    <cellStyle name="標準 7 9 2 2" xfId="1036" xr:uid="{8B404474-F3C0-465D-9337-0014B9EEC2AA}"/>
    <cellStyle name="標準 7 9 3" xfId="745" xr:uid="{D5E81F97-D0A5-40C6-8151-9F837702453A}"/>
    <cellStyle name="標準 8" xfId="44" xr:uid="{74130E6D-0F21-4C7C-80ED-55FD6E472FBB}"/>
    <cellStyle name="標準 9" xfId="45" xr:uid="{92168F97-118F-4D50-A362-B2A2CB78F861}"/>
    <cellStyle name="標準 9 2" xfId="1227" xr:uid="{91AB3545-5340-4F65-9250-AAF631577262}"/>
    <cellStyle name="標準_Sheet1" xfId="6" xr:uid="{00000000-0005-0000-0000-00000F000000}"/>
    <cellStyle name="標準_ｼｽﾃﾑ提案記載例16年（建築物）040302" xfId="17" xr:uid="{C1FB2A0E-F76D-4153-B2EA-EDE227CE4CD9}"/>
  </cellStyles>
  <dxfs count="297">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ill>
        <patternFill>
          <bgColor theme="5" tint="0.79998168889431442"/>
        </patternFill>
      </fill>
    </dxf>
    <dxf>
      <fill>
        <patternFill>
          <bgColor theme="5" tint="0.79998168889431442"/>
        </patternFill>
      </fill>
    </dxf>
    <dxf>
      <fill>
        <patternFill>
          <bgColor theme="0"/>
        </patternFill>
      </fill>
    </dxf>
    <dxf>
      <fill>
        <patternFill>
          <bgColor theme="0"/>
        </patternFill>
      </fill>
    </dxf>
    <dxf>
      <fill>
        <patternFill>
          <bgColor theme="0" tint="-0.499984740745262"/>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ill>
        <patternFill>
          <bgColor theme="0" tint="-0.499984740745262"/>
        </patternFill>
      </fill>
    </dxf>
    <dxf>
      <fill>
        <patternFill>
          <bgColor theme="0" tint="-0.499984740745262"/>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u/>
      </font>
    </dxf>
    <dxf>
      <font>
        <u/>
      </font>
    </dxf>
    <dxf>
      <fill>
        <patternFill>
          <bgColor theme="5" tint="0.79998168889431442"/>
        </patternFill>
      </fill>
    </dxf>
    <dxf>
      <font>
        <u/>
      </font>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bgColor theme="0" tint="-0.499984740745262"/>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patternType="none">
          <bgColor auto="1"/>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0" tint="-0.499984740745262"/>
        </patternFill>
      </fill>
    </dxf>
    <dxf>
      <fill>
        <patternFill patternType="none">
          <bgColor auto="1"/>
        </patternFill>
      </fill>
    </dxf>
    <dxf>
      <fill>
        <patternFill>
          <bgColor theme="0" tint="-0.499984740745262"/>
        </patternFill>
      </fill>
    </dxf>
    <dxf>
      <fill>
        <patternFill>
          <bgColor theme="0" tint="-0.499984740745262"/>
        </patternFill>
      </fill>
    </dxf>
    <dxf>
      <font>
        <u/>
      </font>
    </dxf>
    <dxf>
      <font>
        <u/>
      </font>
    </dxf>
    <dxf>
      <fill>
        <patternFill>
          <bgColor rgb="FFFFFF00"/>
        </patternFill>
      </fill>
    </dxf>
    <dxf>
      <fill>
        <patternFill>
          <bgColor rgb="FFFFFF00"/>
        </patternFill>
      </fill>
    </dxf>
    <dxf>
      <fill>
        <patternFill patternType="none">
          <bgColor auto="1"/>
        </patternFill>
      </fill>
    </dxf>
    <dxf>
      <fill>
        <patternFill>
          <bgColor theme="5" tint="0.79998168889431442"/>
        </patternFill>
      </fill>
    </dxf>
    <dxf>
      <font>
        <u/>
      </font>
    </dxf>
    <dxf>
      <font>
        <u/>
      </font>
    </dxf>
    <dxf>
      <font>
        <u/>
      </font>
    </dxf>
    <dxf>
      <fill>
        <patternFill>
          <bgColor rgb="FFFFFF00"/>
        </patternFill>
      </fill>
    </dxf>
    <dxf>
      <fill>
        <patternFill>
          <bgColor rgb="FFFFFF00"/>
        </patternFill>
      </fill>
    </dxf>
    <dxf>
      <fill>
        <patternFill>
          <bgColor rgb="FFFFFF00"/>
        </patternFill>
      </fill>
    </dxf>
    <dxf>
      <fill>
        <patternFill>
          <bgColor rgb="FFFFFF00"/>
        </patternFill>
      </fill>
    </dxf>
    <dxf>
      <font>
        <u/>
      </font>
    </dxf>
    <dxf>
      <fill>
        <patternFill patternType="none">
          <bgColor auto="1"/>
        </patternFill>
      </fill>
    </dxf>
    <dxf>
      <font>
        <u/>
      </font>
    </dxf>
    <dxf>
      <fill>
        <patternFill patternType="none">
          <bgColor auto="1"/>
        </patternFill>
      </fill>
    </dxf>
    <dxf>
      <font>
        <u/>
      </font>
    </dxf>
    <dxf>
      <font>
        <u/>
      </font>
    </dxf>
    <dxf>
      <font>
        <u/>
      </font>
    </dxf>
    <dxf>
      <font>
        <u/>
      </font>
    </dxf>
    <dxf>
      <fill>
        <patternFill>
          <bgColor theme="5" tint="0.79998168889431442"/>
        </patternFill>
      </fill>
    </dxf>
    <dxf>
      <fill>
        <patternFill>
          <bgColor theme="0" tint="-0.499984740745262"/>
        </patternFill>
      </fill>
    </dxf>
    <dxf>
      <fill>
        <patternFill>
          <bgColor theme="0" tint="-0.499984740745262"/>
        </patternFill>
      </fill>
    </dxf>
    <dxf>
      <font>
        <u/>
      </font>
    </dxf>
    <dxf>
      <fill>
        <patternFill>
          <bgColor rgb="FFFFFF00"/>
        </patternFill>
      </fill>
    </dxf>
    <dxf>
      <fill>
        <patternFill>
          <bgColor rgb="FFFFFF00"/>
        </patternFill>
      </fill>
    </dxf>
    <dxf>
      <font>
        <u/>
      </font>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bgColor theme="5" tint="0.79998168889431442"/>
        </patternFill>
      </fill>
    </dxf>
    <dxf>
      <font>
        <u/>
      </font>
    </dxf>
    <dxf>
      <font>
        <u/>
      </font>
    </dxf>
    <dxf>
      <font>
        <u/>
      </font>
    </dxf>
    <dxf>
      <fill>
        <patternFill>
          <bgColor theme="0" tint="-0.49998474074526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ont>
        <u/>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u/>
      </font>
    </dxf>
    <dxf>
      <font>
        <u/>
      </font>
    </dxf>
    <dxf>
      <font>
        <u/>
      </font>
    </dxf>
    <dxf>
      <font>
        <u/>
      </font>
    </dxf>
    <dxf>
      <font>
        <u/>
      </font>
    </dxf>
    <dxf>
      <fill>
        <patternFill>
          <bgColor theme="5" tint="0.79998168889431442"/>
        </patternFill>
      </fill>
    </dxf>
    <dxf>
      <font>
        <u/>
      </font>
    </dxf>
    <dxf>
      <fill>
        <patternFill>
          <bgColor theme="5" tint="0.79998168889431442"/>
        </patternFill>
      </fill>
    </dxf>
    <dxf>
      <font>
        <u/>
      </font>
    </dxf>
    <dxf>
      <fill>
        <patternFill>
          <bgColor theme="0"/>
        </patternFill>
      </fill>
    </dxf>
    <dxf>
      <fill>
        <patternFill>
          <bgColor theme="5" tint="0.79998168889431442"/>
        </patternFill>
      </fill>
    </dxf>
    <dxf>
      <fill>
        <patternFill patternType="none">
          <bgColor auto="1"/>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ont>
        <color auto="1"/>
      </font>
      <fill>
        <patternFill patternType="solid">
          <bgColor theme="0"/>
        </patternFill>
      </fill>
    </dxf>
    <dxf>
      <font>
        <color auto="1"/>
      </font>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ill>
        <patternFill patternType="none">
          <bgColor auto="1"/>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fill>
        <patternFill>
          <bgColor theme="5" tint="0.79998168889431442"/>
        </patternFill>
      </fill>
    </dxf>
    <dxf>
      <font>
        <u/>
      </font>
    </dxf>
    <dxf>
      <font>
        <u/>
      </font>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6D6D"/>
      <color rgb="FFFF66FF"/>
      <color rgb="FF0000FF"/>
      <color rgb="FF484848"/>
      <color rgb="FFFFFFFF"/>
      <color rgb="FFC1C1C1"/>
      <color rgb="FF4472C4"/>
      <color rgb="FFBBE0DD"/>
      <color rgb="FFFDEAD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3758</xdr:colOff>
      <xdr:row>17</xdr:row>
      <xdr:rowOff>4330</xdr:rowOff>
    </xdr:from>
    <xdr:to>
      <xdr:col>2</xdr:col>
      <xdr:colOff>347359</xdr:colOff>
      <xdr:row>22</xdr:row>
      <xdr:rowOff>359019</xdr:rowOff>
    </xdr:to>
    <xdr:sp macro="" textlink="">
      <xdr:nvSpPr>
        <xdr:cNvPr id="2" name="正方形/長方形 1">
          <a:extLst>
            <a:ext uri="{FF2B5EF4-FFF2-40B4-BE49-F238E27FC236}">
              <a16:creationId xmlns:a16="http://schemas.microsoft.com/office/drawing/2014/main" id="{8D40807B-D6F2-4458-A22B-C019F1540F84}"/>
            </a:ext>
          </a:extLst>
        </xdr:cNvPr>
        <xdr:cNvSpPr/>
      </xdr:nvSpPr>
      <xdr:spPr>
        <a:xfrm>
          <a:off x="1830826" y="5849216"/>
          <a:ext cx="343601" cy="2173098"/>
        </a:xfrm>
        <a:prstGeom prst="rect">
          <a:avLst/>
        </a:prstGeom>
        <a:solidFill>
          <a:schemeClr val="bg1">
            <a:lumMod val="85000"/>
          </a:schemeClr>
        </a:solidFill>
        <a:ln w="635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latin typeface="Meiryo UI" panose="020B0604030504040204" pitchFamily="50" charset="-128"/>
              <a:ea typeface="Meiryo UI" panose="020B0604030504040204" pitchFamily="50" charset="-128"/>
            </a:rPr>
            <a:t>追加補助設備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39</xdr:row>
      <xdr:rowOff>95249</xdr:rowOff>
    </xdr:from>
    <xdr:to>
      <xdr:col>75</xdr:col>
      <xdr:colOff>38100</xdr:colOff>
      <xdr:row>72</xdr:row>
      <xdr:rowOff>38099</xdr:rowOff>
    </xdr:to>
    <xdr:grpSp>
      <xdr:nvGrpSpPr>
        <xdr:cNvPr id="9" name="グループ化 8">
          <a:extLst>
            <a:ext uri="{FF2B5EF4-FFF2-40B4-BE49-F238E27FC236}">
              <a16:creationId xmlns:a16="http://schemas.microsoft.com/office/drawing/2014/main" id="{6EFE09C9-18B5-67E8-58BD-8E7DA3CB0EB3}"/>
            </a:ext>
          </a:extLst>
        </xdr:cNvPr>
        <xdr:cNvGrpSpPr/>
      </xdr:nvGrpSpPr>
      <xdr:grpSpPr>
        <a:xfrm>
          <a:off x="200025" y="12306299"/>
          <a:ext cx="14820900" cy="9629775"/>
          <a:chOff x="200025" y="12306299"/>
          <a:chExt cx="14820900" cy="9629775"/>
        </a:xfrm>
      </xdr:grpSpPr>
      <xdr:grpSp>
        <xdr:nvGrpSpPr>
          <xdr:cNvPr id="6" name="グループ化 5">
            <a:extLst>
              <a:ext uri="{FF2B5EF4-FFF2-40B4-BE49-F238E27FC236}">
                <a16:creationId xmlns:a16="http://schemas.microsoft.com/office/drawing/2014/main" id="{3427E64E-8A50-97A6-F176-1D0363E6AB7A}"/>
              </a:ext>
            </a:extLst>
          </xdr:cNvPr>
          <xdr:cNvGrpSpPr/>
        </xdr:nvGrpSpPr>
        <xdr:grpSpPr>
          <a:xfrm>
            <a:off x="200025" y="12306299"/>
            <a:ext cx="14820900" cy="9629775"/>
            <a:chOff x="200025" y="12306299"/>
            <a:chExt cx="14820900" cy="9629775"/>
          </a:xfrm>
        </xdr:grpSpPr>
        <xdr:grpSp>
          <xdr:nvGrpSpPr>
            <xdr:cNvPr id="84" name="グループ化 83">
              <a:extLst>
                <a:ext uri="{FF2B5EF4-FFF2-40B4-BE49-F238E27FC236}">
                  <a16:creationId xmlns:a16="http://schemas.microsoft.com/office/drawing/2014/main" id="{7998A8C7-5F62-D83F-C9D9-9D0DBFA4F38D}"/>
                </a:ext>
              </a:extLst>
            </xdr:cNvPr>
            <xdr:cNvGrpSpPr/>
          </xdr:nvGrpSpPr>
          <xdr:grpSpPr>
            <a:xfrm>
              <a:off x="200025" y="12306299"/>
              <a:ext cx="14820900" cy="9629775"/>
              <a:chOff x="781050" y="10877549"/>
              <a:chExt cx="14820900" cy="9629775"/>
            </a:xfrm>
          </xdr:grpSpPr>
          <xdr:sp macro="" textlink="">
            <xdr:nvSpPr>
              <xdr:cNvPr id="79" name="正方形/長方形 78">
                <a:extLst>
                  <a:ext uri="{FF2B5EF4-FFF2-40B4-BE49-F238E27FC236}">
                    <a16:creationId xmlns:a16="http://schemas.microsoft.com/office/drawing/2014/main" id="{56B94740-0B6C-1C99-7173-D81074EB67AB}"/>
                  </a:ext>
                </a:extLst>
              </xdr:cNvPr>
              <xdr:cNvSpPr/>
            </xdr:nvSpPr>
            <xdr:spPr>
              <a:xfrm>
                <a:off x="781050" y="10877549"/>
                <a:ext cx="14820900" cy="96297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82" name="図 81">
                <a:extLst>
                  <a:ext uri="{FF2B5EF4-FFF2-40B4-BE49-F238E27FC236}">
                    <a16:creationId xmlns:a16="http://schemas.microsoft.com/office/drawing/2014/main" id="{54E4CFC5-20F5-432F-9C38-FEA1D378F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5" y="11201401"/>
                <a:ext cx="14391318" cy="8982074"/>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4" name="正方形/長方形 3">
              <a:extLst>
                <a:ext uri="{FF2B5EF4-FFF2-40B4-BE49-F238E27FC236}">
                  <a16:creationId xmlns:a16="http://schemas.microsoft.com/office/drawing/2014/main" id="{2E177E35-4204-45FF-AA77-88BC26118A9C}"/>
                </a:ext>
              </a:extLst>
            </xdr:cNvPr>
            <xdr:cNvSpPr/>
          </xdr:nvSpPr>
          <xdr:spPr>
            <a:xfrm>
              <a:off x="3371850" y="12611099"/>
              <a:ext cx="3514725" cy="2286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ysClr val="windowText" lastClr="000000"/>
                  </a:solidFill>
                  <a:latin typeface="+mn-ea"/>
                  <a:ea typeface="+mn-ea"/>
                </a:rPr>
                <a:t>令和４年度・令和５年度低層</a:t>
              </a:r>
              <a:r>
                <a:rPr kumimoji="1" lang="en-US" altLang="ja-JP" sz="1050">
                  <a:solidFill>
                    <a:sysClr val="windowText" lastClr="000000"/>
                  </a:solidFill>
                  <a:latin typeface="+mn-ea"/>
                  <a:ea typeface="+mn-ea"/>
                </a:rPr>
                <a:t>ZEH-M</a:t>
              </a:r>
              <a:r>
                <a:rPr kumimoji="1" lang="ja-JP" altLang="en-US" sz="1050">
                  <a:solidFill>
                    <a:sysClr val="windowText" lastClr="000000"/>
                  </a:solidFill>
                  <a:latin typeface="+mn-ea"/>
                  <a:ea typeface="+mn-ea"/>
                </a:rPr>
                <a:t>促進事業</a:t>
              </a:r>
            </a:p>
          </xdr:txBody>
        </xdr:sp>
      </xdr:grpSp>
      <xdr:sp macro="" textlink="">
        <xdr:nvSpPr>
          <xdr:cNvPr id="8" name="正方形/長方形 7">
            <a:extLst>
              <a:ext uri="{FF2B5EF4-FFF2-40B4-BE49-F238E27FC236}">
                <a16:creationId xmlns:a16="http://schemas.microsoft.com/office/drawing/2014/main" id="{52F1C55F-4953-4BE6-94B8-07CF9E270F56}"/>
              </a:ext>
            </a:extLst>
          </xdr:cNvPr>
          <xdr:cNvSpPr/>
        </xdr:nvSpPr>
        <xdr:spPr>
          <a:xfrm>
            <a:off x="352425" y="12649199"/>
            <a:ext cx="2867025" cy="1619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ysClr val="windowText" lastClr="000000"/>
                </a:solidFill>
                <a:latin typeface="+mn-ea"/>
                <a:ea typeface="+mn-ea"/>
              </a:rPr>
              <a:t>○○○○アパート新築工事　　事業実施工程</a:t>
            </a:r>
          </a:p>
        </xdr:txBody>
      </xdr:sp>
    </xdr:grpSp>
    <xdr:clientData/>
  </xdr:twoCellAnchor>
  <xdr:twoCellAnchor>
    <xdr:from>
      <xdr:col>45</xdr:col>
      <xdr:colOff>70139</xdr:colOff>
      <xdr:row>3</xdr:row>
      <xdr:rowOff>19050</xdr:rowOff>
    </xdr:from>
    <xdr:to>
      <xdr:col>73</xdr:col>
      <xdr:colOff>76200</xdr:colOff>
      <xdr:row>5</xdr:row>
      <xdr:rowOff>44162</xdr:rowOff>
    </xdr:to>
    <xdr:sp macro="" textlink="">
      <xdr:nvSpPr>
        <xdr:cNvPr id="2" name="吹き出し: 四角形 1">
          <a:extLst>
            <a:ext uri="{FF2B5EF4-FFF2-40B4-BE49-F238E27FC236}">
              <a16:creationId xmlns:a16="http://schemas.microsoft.com/office/drawing/2014/main" id="{44A09822-862A-4CEE-A1C5-0EE58F31E49A}"/>
            </a:ext>
          </a:extLst>
        </xdr:cNvPr>
        <xdr:cNvSpPr/>
      </xdr:nvSpPr>
      <xdr:spPr>
        <a:xfrm>
          <a:off x="9052214" y="914400"/>
          <a:ext cx="5606761" cy="653762"/>
        </a:xfrm>
        <a:prstGeom prst="wedgeRectCallout">
          <a:avLst>
            <a:gd name="adj1" fmla="val -25037"/>
            <a:gd name="adj2" fmla="val 70833"/>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FF0000"/>
              </a:solidFill>
            </a:rPr>
            <a:t>作成時は本記入例を削除すること</a:t>
          </a:r>
        </a:p>
      </xdr:txBody>
    </xdr:sp>
    <xdr:clientData/>
  </xdr:twoCellAnchor>
  <xdr:twoCellAnchor>
    <xdr:from>
      <xdr:col>55</xdr:col>
      <xdr:colOff>170090</xdr:colOff>
      <xdr:row>38</xdr:row>
      <xdr:rowOff>154975</xdr:rowOff>
    </xdr:from>
    <xdr:to>
      <xdr:col>74</xdr:col>
      <xdr:colOff>10885</xdr:colOff>
      <xdr:row>40</xdr:row>
      <xdr:rowOff>183944</xdr:rowOff>
    </xdr:to>
    <xdr:sp macro="" textlink="">
      <xdr:nvSpPr>
        <xdr:cNvPr id="11" name="吹き出し: 四角形 10">
          <a:extLst>
            <a:ext uri="{FF2B5EF4-FFF2-40B4-BE49-F238E27FC236}">
              <a16:creationId xmlns:a16="http://schemas.microsoft.com/office/drawing/2014/main" id="{895531F6-1629-4534-BA04-D7D5014290B5}"/>
            </a:ext>
          </a:extLst>
        </xdr:cNvPr>
        <xdr:cNvSpPr/>
      </xdr:nvSpPr>
      <xdr:spPr>
        <a:xfrm>
          <a:off x="11152415" y="12051700"/>
          <a:ext cx="3641270" cy="657619"/>
        </a:xfrm>
        <a:prstGeom prst="wedgeRectCallout">
          <a:avLst>
            <a:gd name="adj1" fmla="val -25037"/>
            <a:gd name="adj2" fmla="val 70833"/>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FF0000"/>
              </a:solidFill>
            </a:rPr>
            <a:t>複数年度事業の場合</a:t>
          </a:r>
        </a:p>
      </xdr:txBody>
    </xdr:sp>
    <xdr:clientData/>
  </xdr:twoCellAnchor>
  <xdr:twoCellAnchor>
    <xdr:from>
      <xdr:col>2</xdr:col>
      <xdr:colOff>38100</xdr:colOff>
      <xdr:row>4</xdr:row>
      <xdr:rowOff>209550</xdr:rowOff>
    </xdr:from>
    <xdr:to>
      <xdr:col>73</xdr:col>
      <xdr:colOff>101551</xdr:colOff>
      <xdr:row>27</xdr:row>
      <xdr:rowOff>114300</xdr:rowOff>
    </xdr:to>
    <xdr:grpSp>
      <xdr:nvGrpSpPr>
        <xdr:cNvPr id="10" name="グループ化 9">
          <a:extLst>
            <a:ext uri="{FF2B5EF4-FFF2-40B4-BE49-F238E27FC236}">
              <a16:creationId xmlns:a16="http://schemas.microsoft.com/office/drawing/2014/main" id="{2CE9653E-483B-C02A-BDEA-D655FC10354C}"/>
            </a:ext>
          </a:extLst>
        </xdr:cNvPr>
        <xdr:cNvGrpSpPr/>
      </xdr:nvGrpSpPr>
      <xdr:grpSpPr>
        <a:xfrm>
          <a:off x="419100" y="1419225"/>
          <a:ext cx="14265226" cy="7134225"/>
          <a:chOff x="419100" y="1419225"/>
          <a:chExt cx="14265226" cy="7134225"/>
        </a:xfrm>
      </xdr:grpSpPr>
      <xdr:grpSp>
        <xdr:nvGrpSpPr>
          <xdr:cNvPr id="5" name="グループ化 4">
            <a:extLst>
              <a:ext uri="{FF2B5EF4-FFF2-40B4-BE49-F238E27FC236}">
                <a16:creationId xmlns:a16="http://schemas.microsoft.com/office/drawing/2014/main" id="{362FFAAC-2FAB-9BF8-2C5D-3C1BC3ACD762}"/>
              </a:ext>
            </a:extLst>
          </xdr:cNvPr>
          <xdr:cNvGrpSpPr/>
        </xdr:nvGrpSpPr>
        <xdr:grpSpPr>
          <a:xfrm>
            <a:off x="428625" y="1419225"/>
            <a:ext cx="14255701" cy="7134225"/>
            <a:chOff x="428625" y="1419225"/>
            <a:chExt cx="14255701" cy="7134225"/>
          </a:xfrm>
        </xdr:grpSpPr>
        <xdr:pic>
          <xdr:nvPicPr>
            <xdr:cNvPr id="77" name="図 76">
              <a:extLst>
                <a:ext uri="{FF2B5EF4-FFF2-40B4-BE49-F238E27FC236}">
                  <a16:creationId xmlns:a16="http://schemas.microsoft.com/office/drawing/2014/main" id="{233682FB-DF21-42E3-AA17-A2649E40F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1438275"/>
              <a:ext cx="14255701" cy="71151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正方形/長方形 2">
              <a:extLst>
                <a:ext uri="{FF2B5EF4-FFF2-40B4-BE49-F238E27FC236}">
                  <a16:creationId xmlns:a16="http://schemas.microsoft.com/office/drawing/2014/main" id="{4E801FD7-FAB8-6B99-1543-074A523902F4}"/>
                </a:ext>
              </a:extLst>
            </xdr:cNvPr>
            <xdr:cNvSpPr/>
          </xdr:nvSpPr>
          <xdr:spPr>
            <a:xfrm>
              <a:off x="3276600" y="1419225"/>
              <a:ext cx="3514725" cy="2286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ysClr val="windowText" lastClr="000000"/>
                  </a:solidFill>
                  <a:latin typeface="+mn-ea"/>
                  <a:ea typeface="+mn-ea"/>
                </a:rPr>
                <a:t>令和４年度・令和５年度低層</a:t>
              </a:r>
              <a:r>
                <a:rPr kumimoji="1" lang="en-US" altLang="ja-JP" sz="1050">
                  <a:solidFill>
                    <a:sysClr val="windowText" lastClr="000000"/>
                  </a:solidFill>
                  <a:latin typeface="+mn-ea"/>
                  <a:ea typeface="+mn-ea"/>
                </a:rPr>
                <a:t>ZEH-M</a:t>
              </a:r>
              <a:r>
                <a:rPr kumimoji="1" lang="ja-JP" altLang="en-US" sz="1050">
                  <a:solidFill>
                    <a:sysClr val="windowText" lastClr="000000"/>
                  </a:solidFill>
                  <a:latin typeface="+mn-ea"/>
                  <a:ea typeface="+mn-ea"/>
                </a:rPr>
                <a:t>促進事業</a:t>
              </a:r>
            </a:p>
          </xdr:txBody>
        </xdr:sp>
      </xdr:grpSp>
      <xdr:sp macro="" textlink="">
        <xdr:nvSpPr>
          <xdr:cNvPr id="7" name="正方形/長方形 6">
            <a:extLst>
              <a:ext uri="{FF2B5EF4-FFF2-40B4-BE49-F238E27FC236}">
                <a16:creationId xmlns:a16="http://schemas.microsoft.com/office/drawing/2014/main" id="{FD9DF1EB-872C-4BF4-9CB0-D64D12BE2783}"/>
              </a:ext>
            </a:extLst>
          </xdr:cNvPr>
          <xdr:cNvSpPr/>
        </xdr:nvSpPr>
        <xdr:spPr>
          <a:xfrm>
            <a:off x="419100" y="1447800"/>
            <a:ext cx="2867025" cy="1619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ysClr val="windowText" lastClr="000000"/>
                </a:solidFill>
                <a:latin typeface="+mn-ea"/>
                <a:ea typeface="+mn-ea"/>
              </a:rPr>
              <a:t>○○○○アパート新築工事　　事業実施工程</a:t>
            </a:r>
          </a:p>
        </xdr:txBody>
      </xdr:sp>
    </xdr:grpSp>
    <xdr:clientData/>
  </xdr:twoCellAnchor>
  <xdr:twoCellAnchor editAs="oneCell">
    <xdr:from>
      <xdr:col>6</xdr:col>
      <xdr:colOff>161925</xdr:colOff>
      <xdr:row>3</xdr:row>
      <xdr:rowOff>47625</xdr:rowOff>
    </xdr:from>
    <xdr:to>
      <xdr:col>77</xdr:col>
      <xdr:colOff>219075</xdr:colOff>
      <xdr:row>25</xdr:row>
      <xdr:rowOff>247650</xdr:rowOff>
    </xdr:to>
    <xdr:sp macro="" textlink="">
      <xdr:nvSpPr>
        <xdr:cNvPr id="2049" name="AutoShape 1">
          <a:extLst>
            <a:ext uri="{FF2B5EF4-FFF2-40B4-BE49-F238E27FC236}">
              <a16:creationId xmlns:a16="http://schemas.microsoft.com/office/drawing/2014/main" id="{C35D85CB-7EA0-D122-A7F9-F980DF7884F4}"/>
            </a:ext>
          </a:extLst>
        </xdr:cNvPr>
        <xdr:cNvSpPr>
          <a:spLocks noChangeAspect="1" noChangeArrowheads="1"/>
        </xdr:cNvSpPr>
      </xdr:nvSpPr>
      <xdr:spPr bwMode="auto">
        <a:xfrm>
          <a:off x="1343025" y="942975"/>
          <a:ext cx="14258925" cy="71151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199159</xdr:colOff>
      <xdr:row>7</xdr:row>
      <xdr:rowOff>183079</xdr:rowOff>
    </xdr:from>
    <xdr:to>
      <xdr:col>46</xdr:col>
      <xdr:colOff>23504</xdr:colOff>
      <xdr:row>11</xdr:row>
      <xdr:rowOff>179294</xdr:rowOff>
    </xdr:to>
    <xdr:sp macro="" textlink="">
      <xdr:nvSpPr>
        <xdr:cNvPr id="2" name="吹き出し: 四角形 1">
          <a:extLst>
            <a:ext uri="{FF2B5EF4-FFF2-40B4-BE49-F238E27FC236}">
              <a16:creationId xmlns:a16="http://schemas.microsoft.com/office/drawing/2014/main" id="{5AD5387B-F2F4-4E17-8CA7-47DEF615C6A6}"/>
            </a:ext>
          </a:extLst>
        </xdr:cNvPr>
        <xdr:cNvSpPr/>
      </xdr:nvSpPr>
      <xdr:spPr>
        <a:xfrm>
          <a:off x="12379953" y="1964814"/>
          <a:ext cx="6794404" cy="1587451"/>
        </a:xfrm>
        <a:prstGeom prst="wedgeRectCallout">
          <a:avLst>
            <a:gd name="adj1" fmla="val -56093"/>
            <a:gd name="adj2" fmla="val -17298"/>
          </a:avLst>
        </a:prstGeom>
        <a:solidFill>
          <a:schemeClr val="bg1"/>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公募要領Ｐ１４「➂補助額の上限」のとおり</a:t>
          </a:r>
          <a:endParaRPr kumimoji="1" lang="en-US" altLang="ja-JP" sz="1800" b="1">
            <a:solidFill>
              <a:sysClr val="windowText" lastClr="000000"/>
            </a:solidFill>
          </a:endParaRPr>
        </a:p>
        <a:p>
          <a:pPr algn="l"/>
          <a:r>
            <a:rPr kumimoji="1" lang="ja-JP" altLang="en-US" sz="1800" b="1">
              <a:solidFill>
                <a:sysClr val="windowText" lastClr="000000"/>
              </a:solidFill>
            </a:rPr>
            <a:t>３億円 ／ 年</a:t>
          </a:r>
          <a:endParaRPr kumimoji="1" lang="en-US" altLang="ja-JP" sz="1800" b="1">
            <a:solidFill>
              <a:sysClr val="windowText" lastClr="000000"/>
            </a:solidFill>
          </a:endParaRPr>
        </a:p>
        <a:p>
          <a:pPr algn="l"/>
          <a:r>
            <a:rPr kumimoji="1" lang="ja-JP" altLang="en-US" sz="1800" b="1">
              <a:solidFill>
                <a:sysClr val="windowText" lastClr="000000"/>
              </a:solidFill>
            </a:rPr>
            <a:t>６億円 ／ 事業全体</a:t>
          </a:r>
          <a:endParaRPr kumimoji="1" lang="en-US" altLang="ja-JP" sz="18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56033</xdr:colOff>
      <xdr:row>87</xdr:row>
      <xdr:rowOff>168090</xdr:rowOff>
    </xdr:from>
    <xdr:to>
      <xdr:col>44</xdr:col>
      <xdr:colOff>160350</xdr:colOff>
      <xdr:row>101</xdr:row>
      <xdr:rowOff>0</xdr:rowOff>
    </xdr:to>
    <xdr:pic>
      <xdr:nvPicPr>
        <xdr:cNvPr id="2" name="図 1">
          <a:extLst>
            <a:ext uri="{FF2B5EF4-FFF2-40B4-BE49-F238E27FC236}">
              <a16:creationId xmlns:a16="http://schemas.microsoft.com/office/drawing/2014/main" id="{51965EA8-DCEF-4E1B-945F-D4D594D4A7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658" y="17379765"/>
          <a:ext cx="9934117" cy="3032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108</xdr:row>
      <xdr:rowOff>171450</xdr:rowOff>
    </xdr:from>
    <xdr:to>
      <xdr:col>53</xdr:col>
      <xdr:colOff>209550</xdr:colOff>
      <xdr:row>124</xdr:row>
      <xdr:rowOff>209550</xdr:rowOff>
    </xdr:to>
    <xdr:sp macro="" textlink="">
      <xdr:nvSpPr>
        <xdr:cNvPr id="3" name="AutoShape 2">
          <a:extLst>
            <a:ext uri="{FF2B5EF4-FFF2-40B4-BE49-F238E27FC236}">
              <a16:creationId xmlns:a16="http://schemas.microsoft.com/office/drawing/2014/main" id="{3AF738DC-6CB1-4DFE-9B51-A1B51D080D49}"/>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i.local\SII-fileserver\Users\achimi\Desktop\MAIN\disk1\2019&#24180;&#24230;&#20107;&#26989;\04%20ZEH-M\LCSPA&#36039;&#26009;\&#21029;&#32025;1&#65374;3&#12289;PW\190305_ZEH_&#21029;&#32025;1~3&#65288;&#21336;&#24180;&#24230;&#12539;&#35079;&#25968;&#24180;&#24230;)v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ii.local\SII-fileserver\Users\sii491\AppData\Local\Microsoft\Windows\INetCache\Content.Outlook\C5C7SQB6\h31zeb_jissekihoukoku1908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iiad01\zeh_conso\Users\eriko\Downloads\R02zeh_plus_yoshiki_1_3-2_3-3_3-4_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i.local\SII-fileserver\Users\achimi\Desktop\phdgvdipvnas01.grcore.com\HomeDirectory_CIFSShare\qtree\DOMAIN1\atsuki.nakajima\Folders\Desktop\&#21271;&#28023;&#36947;&#36001;&#22243;\R01_b1_3_keikaku_keihi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510;&#12452;&#12489;&#12521;&#12452;&#12502;/&#30906;&#35469;&#29992;/&#9733;R4&#31435;&#12385;&#19978;&#12370;/&#25144;&#24314;&#12390;&#21442;&#32771;/&#12304;R3&#24403;&#21021;&#12305;&#12304;&#27425;&#19990;&#20195;ZEH+&#12305;&#12304;&#27096;&#24335;&#31532;1&#12305;&#20132;&#20184;&#30003;&#35531;&#26360;_20210412_1230_topp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肢"/>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中間報告について"/>
      <sheetName val="発注経過表"/>
      <sheetName val="★実績報告について"/>
      <sheetName val="入力シート１"/>
      <sheetName val="入力シート２ "/>
      <sheetName val="①補助事業実績報告書_様式第９"/>
      <sheetName val="③確定検査調書"/>
      <sheetName val="④精算払請求書_様式第１３"/>
      <sheetName val="⑤事業概要書(1)"/>
      <sheetName val="⑥事業概要書(2)"/>
      <sheetName val="⑦数量推移表（まとめ）"/>
      <sheetName val="⑧数量推移表（未評価技術分）"/>
      <sheetName val="全体"/>
      <sheetName val="1年目"/>
      <sheetName val="2年目"/>
      <sheetName val="3年目"/>
      <sheetName val="⑨エネルギー管理計画書"/>
      <sheetName val="⑩BEMS、制御実施内容"/>
    </sheetNames>
    <sheetDataSet>
      <sheetData sheetId="0">
        <row r="3">
          <cell r="B3" t="str">
            <v>単年度</v>
          </cell>
          <cell r="G3" t="str">
            <v>北海道</v>
          </cell>
          <cell r="I3" t="str">
            <v>SRC造</v>
          </cell>
          <cell r="J3" t="str">
            <v>1地域</v>
          </cell>
          <cell r="L3" t="str">
            <v>－</v>
          </cell>
          <cell r="Q3" t="str">
            <v>なし</v>
          </cell>
          <cell r="U3" t="str">
            <v>壁</v>
          </cell>
          <cell r="V3" t="str">
            <v>全量自家消費</v>
          </cell>
          <cell r="AE3" t="str">
            <v>事務所等</v>
          </cell>
        </row>
        <row r="4">
          <cell r="B4" t="str">
            <v>２年度事業（１年目）</v>
          </cell>
          <cell r="G4" t="str">
            <v>青森県</v>
          </cell>
          <cell r="I4" t="str">
            <v>RC造</v>
          </cell>
          <cell r="J4" t="str">
            <v>2地域</v>
          </cell>
          <cell r="Q4" t="str">
            <v>取得済</v>
          </cell>
          <cell r="U4" t="str">
            <v>柱</v>
          </cell>
          <cell r="V4" t="str">
            <v>系統連系（売電しない）</v>
          </cell>
          <cell r="AE4" t="str">
            <v>ホテル等</v>
          </cell>
        </row>
        <row r="5">
          <cell r="B5" t="str">
            <v>３年度事業（１年目）</v>
          </cell>
          <cell r="G5" t="str">
            <v>岩手県</v>
          </cell>
          <cell r="I5" t="str">
            <v>S造</v>
          </cell>
          <cell r="J5" t="str">
            <v>3地域</v>
          </cell>
          <cell r="U5" t="str">
            <v>斜材（筋かいなど）</v>
          </cell>
          <cell r="V5" t="str">
            <v>系統連系（余剰売電）</v>
          </cell>
          <cell r="AE5" t="str">
            <v>病院等</v>
          </cell>
        </row>
        <row r="6">
          <cell r="G6" t="str">
            <v>宮城県</v>
          </cell>
          <cell r="I6" t="str">
            <v>木造</v>
          </cell>
          <cell r="J6" t="str">
            <v>4地域</v>
          </cell>
          <cell r="U6" t="str">
            <v>床版</v>
          </cell>
          <cell r="V6" t="str">
            <v>系統連系（全量売電）</v>
          </cell>
          <cell r="AE6" t="str">
            <v>百貨店等</v>
          </cell>
        </row>
        <row r="7">
          <cell r="G7" t="str">
            <v>秋田県</v>
          </cell>
          <cell r="I7" t="str">
            <v>CLT</v>
          </cell>
          <cell r="J7" t="str">
            <v>5地域</v>
          </cell>
          <cell r="U7" t="str">
            <v>屋根版</v>
          </cell>
          <cell r="AE7" t="str">
            <v>学校等</v>
          </cell>
        </row>
        <row r="8">
          <cell r="G8" t="str">
            <v>山形県</v>
          </cell>
          <cell r="J8" t="str">
            <v>6地域</v>
          </cell>
          <cell r="U8" t="str">
            <v>横架材（梁など）</v>
          </cell>
          <cell r="AE8" t="str">
            <v>集会所等</v>
          </cell>
        </row>
        <row r="9">
          <cell r="G9" t="str">
            <v>福島県</v>
          </cell>
          <cell r="J9" t="str">
            <v>7地域</v>
          </cell>
        </row>
        <row r="10">
          <cell r="G10" t="str">
            <v>茨城県</v>
          </cell>
          <cell r="J10" t="str">
            <v>8地域</v>
          </cell>
        </row>
        <row r="11">
          <cell r="G11" t="str">
            <v>栃木県</v>
          </cell>
        </row>
        <row r="12">
          <cell r="G12" t="str">
            <v>群馬県</v>
          </cell>
        </row>
        <row r="13">
          <cell r="G13" t="str">
            <v>埼玉県</v>
          </cell>
        </row>
        <row r="14">
          <cell r="G14" t="str">
            <v>千葉県</v>
          </cell>
        </row>
        <row r="15">
          <cell r="G15" t="str">
            <v>東京都</v>
          </cell>
        </row>
        <row r="16">
          <cell r="G16" t="str">
            <v>神奈川県</v>
          </cell>
        </row>
        <row r="17">
          <cell r="G17" t="str">
            <v>新潟県</v>
          </cell>
        </row>
        <row r="18">
          <cell r="G18" t="str">
            <v>富山県</v>
          </cell>
        </row>
        <row r="19">
          <cell r="G19" t="str">
            <v>石川県</v>
          </cell>
        </row>
        <row r="20">
          <cell r="G20" t="str">
            <v>福井県</v>
          </cell>
        </row>
        <row r="21">
          <cell r="G21" t="str">
            <v>山梨県</v>
          </cell>
        </row>
        <row r="22">
          <cell r="G22" t="str">
            <v>長野県</v>
          </cell>
        </row>
        <row r="23">
          <cell r="G23" t="str">
            <v>岐阜県</v>
          </cell>
        </row>
        <row r="24">
          <cell r="G24" t="str">
            <v>静岡県</v>
          </cell>
        </row>
        <row r="25">
          <cell r="G25" t="str">
            <v>愛知県</v>
          </cell>
        </row>
        <row r="26">
          <cell r="G26" t="str">
            <v>三重県</v>
          </cell>
        </row>
        <row r="27">
          <cell r="G27" t="str">
            <v>滋賀県</v>
          </cell>
        </row>
        <row r="28">
          <cell r="G28" t="str">
            <v>京都府</v>
          </cell>
        </row>
        <row r="29">
          <cell r="G29" t="str">
            <v>大阪府</v>
          </cell>
        </row>
        <row r="30">
          <cell r="G30" t="str">
            <v>兵庫県</v>
          </cell>
        </row>
        <row r="31">
          <cell r="G31" t="str">
            <v>奈良県</v>
          </cell>
        </row>
        <row r="32">
          <cell r="G32" t="str">
            <v>和歌山県</v>
          </cell>
        </row>
        <row r="33">
          <cell r="G33" t="str">
            <v>鳥取県</v>
          </cell>
        </row>
        <row r="34">
          <cell r="G34" t="str">
            <v>島根県</v>
          </cell>
        </row>
        <row r="35">
          <cell r="G35" t="str">
            <v>岡山県</v>
          </cell>
        </row>
        <row r="36">
          <cell r="G36" t="str">
            <v>広島県</v>
          </cell>
        </row>
        <row r="37">
          <cell r="G37" t="str">
            <v>山口県</v>
          </cell>
        </row>
        <row r="38">
          <cell r="G38" t="str">
            <v>徳島県</v>
          </cell>
        </row>
        <row r="39">
          <cell r="G39" t="str">
            <v>香川県</v>
          </cell>
        </row>
        <row r="40">
          <cell r="G40" t="str">
            <v>愛媛県</v>
          </cell>
        </row>
        <row r="41">
          <cell r="G41" t="str">
            <v>高知県</v>
          </cell>
        </row>
        <row r="42">
          <cell r="G42" t="str">
            <v>福岡県</v>
          </cell>
        </row>
        <row r="43">
          <cell r="G43" t="str">
            <v>佐賀県</v>
          </cell>
        </row>
        <row r="44">
          <cell r="G44" t="str">
            <v>長崎県</v>
          </cell>
        </row>
        <row r="45">
          <cell r="G45" t="str">
            <v>熊本県</v>
          </cell>
        </row>
        <row r="46">
          <cell r="G46" t="str">
            <v>大分県</v>
          </cell>
        </row>
        <row r="47">
          <cell r="G47" t="str">
            <v>宮崎県</v>
          </cell>
        </row>
        <row r="48">
          <cell r="G48" t="str">
            <v>鹿児島県</v>
          </cell>
        </row>
        <row r="49">
          <cell r="G49" t="str">
            <v>沖縄県</v>
          </cell>
        </row>
        <row r="100">
          <cell r="B100" t="str">
            <v>新設</v>
          </cell>
        </row>
        <row r="101">
          <cell r="B101" t="str">
            <v>既設</v>
          </cell>
        </row>
      </sheetData>
      <sheetData sheetId="1"/>
      <sheetData sheetId="2"/>
      <sheetData sheetId="3"/>
      <sheetData sheetId="4">
        <row r="169">
          <cell r="K169" t="str">
            <v>SII-ZB-YYYYMMDD-n-000</v>
          </cell>
        </row>
      </sheetData>
      <sheetData sheetId="5"/>
      <sheetData sheetId="6">
        <row r="87">
          <cell r="O87">
            <v>0</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1_ZEH+_交付申請書"/>
      <sheetName val="3-2_ZEH+_交付申請額算出表"/>
      <sheetName val="3-2_ZEH+_別紙1蓄電ｼｽﾃﾑ明細"/>
      <sheetName val="3-2_ZEH+_別紙2燃料電池明細"/>
      <sheetName val="3-2_ZEH+_別紙3V2H充電設備明細"/>
      <sheetName val="3-3_ZEH+リース料金計算書"/>
      <sheetName val="3-4_ZEH+_誓約書"/>
      <sheetName val="3-5_ZEH+_ﾁｪｯｸﾘｽﾄ "/>
    </sheetNames>
    <sheetDataSet>
      <sheetData sheetId="0">
        <row r="43">
          <cell r="C43" t="str">
            <v>□</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肢"/>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1_ZEH+_交付申請書"/>
      <sheetName val="3-2_ZEH+_交付申請額算出表"/>
      <sheetName val="3-2_ZEH+_別紙1蓄電ｼｽﾃﾑ明細"/>
      <sheetName val="3-2_ZEH+_別紙2V2H充電設備明細"/>
      <sheetName val="3-2_ZEH+_別紙3太陽熱利用温水ｼｽﾃﾑ明細"/>
      <sheetName val="3-3_ZEH+リース料金計算書"/>
      <sheetName val="3-4_ZEH+_誓約書"/>
      <sheetName val="3-5_ZEH+_ﾁｪｯｸﾘｽﾄ "/>
    </sheetNames>
    <sheetDataSet>
      <sheetData sheetId="0">
        <row r="46">
          <cell r="C46" t="str">
            <v/>
          </cell>
        </row>
      </sheetData>
      <sheetData sheetId="1" refreshError="1"/>
      <sheetData sheetId="2" refreshError="1"/>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https://sii.or.jp/privacy/" TargetMode="External"/><Relationship Id="rId7" Type="http://schemas.openxmlformats.org/officeDocument/2006/relationships/drawing" Target="../drawings/drawing4.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18.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46562-B921-4A0F-AF06-3450E7114D70}">
  <sheetPr>
    <pageSetUpPr autoPageBreaks="0" fitToPage="1"/>
  </sheetPr>
  <dimension ref="A1:G40"/>
  <sheetViews>
    <sheetView showGridLines="0" tabSelected="1" view="pageBreakPreview" zoomScaleNormal="85" zoomScaleSheetLayoutView="100" workbookViewId="0"/>
  </sheetViews>
  <sheetFormatPr defaultColWidth="9" defaultRowHeight="17.25"/>
  <cols>
    <col min="1" max="1" width="2.75" style="329" customWidth="1"/>
    <col min="2" max="2" width="23.5" style="329" customWidth="1"/>
    <col min="3" max="3" width="58" style="329" customWidth="1"/>
    <col min="4" max="4" width="8.25" style="329" customWidth="1"/>
    <col min="5" max="5" width="8.25" style="330" customWidth="1"/>
    <col min="6" max="6" width="61.125" style="329" customWidth="1"/>
    <col min="7" max="7" width="7.25" style="331" customWidth="1"/>
    <col min="8" max="8" width="8.875" style="329" customWidth="1"/>
    <col min="9" max="16384" width="9" style="329"/>
  </cols>
  <sheetData>
    <row r="1" spans="1:7" ht="15" customHeight="1">
      <c r="A1" s="525"/>
      <c r="B1" s="323"/>
    </row>
    <row r="2" spans="1:7" ht="20.25" customHeight="1">
      <c r="A2" s="328"/>
      <c r="B2" s="164" t="s">
        <v>412</v>
      </c>
    </row>
    <row r="3" spans="1:7" ht="25.5">
      <c r="A3" s="328"/>
      <c r="B3" s="524" t="s">
        <v>648</v>
      </c>
      <c r="E3" s="329"/>
      <c r="F3" s="331"/>
      <c r="G3" s="329"/>
    </row>
    <row r="4" spans="1:7" ht="25.5">
      <c r="A4" s="328"/>
      <c r="B4" s="164" t="s">
        <v>652</v>
      </c>
      <c r="E4" s="329"/>
      <c r="F4" s="331"/>
      <c r="G4" s="329"/>
    </row>
    <row r="5" spans="1:7" ht="35.1" customHeight="1">
      <c r="B5" s="371" t="s">
        <v>525</v>
      </c>
      <c r="C5" s="332" t="s">
        <v>413</v>
      </c>
      <c r="D5" s="332" t="s">
        <v>414</v>
      </c>
      <c r="E5" s="332" t="s">
        <v>415</v>
      </c>
      <c r="F5" s="332" t="s">
        <v>416</v>
      </c>
      <c r="G5" s="7"/>
    </row>
    <row r="6" spans="1:7" ht="28.5" customHeight="1">
      <c r="B6" s="532" t="s">
        <v>447</v>
      </c>
      <c r="C6" s="527" t="s">
        <v>419</v>
      </c>
      <c r="D6" s="333" t="s">
        <v>417</v>
      </c>
      <c r="E6" s="334" t="s">
        <v>418</v>
      </c>
      <c r="F6" s="375"/>
    </row>
    <row r="7" spans="1:7" ht="28.5" customHeight="1">
      <c r="B7" s="532"/>
      <c r="C7" s="527" t="s">
        <v>420</v>
      </c>
      <c r="D7" s="333" t="s">
        <v>417</v>
      </c>
      <c r="E7" s="336" t="s">
        <v>421</v>
      </c>
      <c r="F7" s="375" t="s">
        <v>544</v>
      </c>
    </row>
    <row r="8" spans="1:7" ht="28.5" customHeight="1">
      <c r="B8" s="374" t="s">
        <v>422</v>
      </c>
      <c r="C8" s="527" t="s">
        <v>423</v>
      </c>
      <c r="D8" s="336" t="s">
        <v>417</v>
      </c>
      <c r="E8" s="334" t="s">
        <v>418</v>
      </c>
      <c r="F8" s="375" t="s">
        <v>545</v>
      </c>
    </row>
    <row r="9" spans="1:7" ht="28.5" customHeight="1">
      <c r="B9" s="538" t="s">
        <v>454</v>
      </c>
      <c r="C9" s="527" t="s">
        <v>448</v>
      </c>
      <c r="D9" s="541" t="s">
        <v>417</v>
      </c>
      <c r="E9" s="334" t="s">
        <v>418</v>
      </c>
      <c r="F9" s="375"/>
    </row>
    <row r="10" spans="1:7" ht="28.5" customHeight="1">
      <c r="B10" s="539"/>
      <c r="C10" s="527" t="s">
        <v>449</v>
      </c>
      <c r="D10" s="542"/>
      <c r="E10" s="334" t="s">
        <v>418</v>
      </c>
      <c r="F10" s="375"/>
    </row>
    <row r="11" spans="1:7" ht="28.5" customHeight="1">
      <c r="B11" s="539"/>
      <c r="C11" s="527" t="s">
        <v>455</v>
      </c>
      <c r="D11" s="542"/>
      <c r="E11" s="334" t="s">
        <v>418</v>
      </c>
      <c r="F11" s="376"/>
    </row>
    <row r="12" spans="1:7" ht="30" customHeight="1">
      <c r="B12" s="539"/>
      <c r="C12" s="337" t="s">
        <v>450</v>
      </c>
      <c r="D12" s="542"/>
      <c r="E12" s="334" t="s">
        <v>418</v>
      </c>
      <c r="F12" s="376" t="s">
        <v>456</v>
      </c>
    </row>
    <row r="13" spans="1:7" s="331" customFormat="1" ht="30" customHeight="1">
      <c r="A13" s="329"/>
      <c r="B13" s="539"/>
      <c r="C13" s="527" t="s">
        <v>451</v>
      </c>
      <c r="D13" s="542"/>
      <c r="E13" s="334" t="s">
        <v>418</v>
      </c>
      <c r="F13" s="335"/>
    </row>
    <row r="14" spans="1:7" s="331" customFormat="1" ht="30" customHeight="1">
      <c r="A14" s="329"/>
      <c r="B14" s="539"/>
      <c r="C14" s="527" t="s">
        <v>452</v>
      </c>
      <c r="D14" s="542"/>
      <c r="E14" s="334" t="s">
        <v>418</v>
      </c>
      <c r="F14" s="335"/>
    </row>
    <row r="15" spans="1:7" s="331" customFormat="1" ht="30" customHeight="1">
      <c r="A15" s="329"/>
      <c r="B15" s="539"/>
      <c r="C15" s="527" t="s">
        <v>453</v>
      </c>
      <c r="D15" s="542"/>
      <c r="E15" s="336" t="s">
        <v>421</v>
      </c>
      <c r="F15" s="335" t="s">
        <v>549</v>
      </c>
    </row>
    <row r="16" spans="1:7" s="331" customFormat="1" ht="28.5" customHeight="1">
      <c r="A16" s="329"/>
      <c r="B16" s="539"/>
      <c r="C16" s="527" t="s">
        <v>462</v>
      </c>
      <c r="D16" s="542"/>
      <c r="E16" s="336" t="s">
        <v>421</v>
      </c>
      <c r="F16" s="335" t="s">
        <v>548</v>
      </c>
    </row>
    <row r="17" spans="1:6" s="331" customFormat="1" ht="28.5" customHeight="1">
      <c r="A17" s="329"/>
      <c r="B17" s="539"/>
      <c r="C17" s="527" t="s">
        <v>463</v>
      </c>
      <c r="D17" s="542"/>
      <c r="E17" s="336" t="s">
        <v>421</v>
      </c>
      <c r="F17" s="335" t="s">
        <v>550</v>
      </c>
    </row>
    <row r="18" spans="1:6" s="331" customFormat="1" ht="28.5" customHeight="1">
      <c r="A18" s="329"/>
      <c r="B18" s="539"/>
      <c r="C18" s="527" t="s">
        <v>655</v>
      </c>
      <c r="D18" s="542"/>
      <c r="E18" s="336" t="s">
        <v>421</v>
      </c>
      <c r="F18" s="335" t="s">
        <v>551</v>
      </c>
    </row>
    <row r="19" spans="1:6" s="331" customFormat="1" ht="28.5" customHeight="1">
      <c r="A19" s="329"/>
      <c r="B19" s="539"/>
      <c r="C19" s="527" t="s">
        <v>654</v>
      </c>
      <c r="D19" s="542"/>
      <c r="E19" s="336" t="s">
        <v>421</v>
      </c>
      <c r="F19" s="335" t="s">
        <v>552</v>
      </c>
    </row>
    <row r="20" spans="1:6" s="331" customFormat="1" ht="34.5" customHeight="1">
      <c r="A20" s="329"/>
      <c r="B20" s="539"/>
      <c r="C20" s="527" t="s">
        <v>653</v>
      </c>
      <c r="D20" s="542"/>
      <c r="E20" s="336" t="s">
        <v>421</v>
      </c>
      <c r="F20" s="335" t="s">
        <v>649</v>
      </c>
    </row>
    <row r="21" spans="1:6" s="331" customFormat="1" ht="28.5" customHeight="1">
      <c r="A21" s="329"/>
      <c r="B21" s="539"/>
      <c r="C21" s="527" t="s">
        <v>656</v>
      </c>
      <c r="D21" s="542"/>
      <c r="E21" s="336" t="s">
        <v>421</v>
      </c>
      <c r="F21" s="335" t="s">
        <v>553</v>
      </c>
    </row>
    <row r="22" spans="1:6" s="331" customFormat="1" ht="28.5" customHeight="1">
      <c r="A22" s="329"/>
      <c r="B22" s="539"/>
      <c r="C22" s="527" t="s">
        <v>657</v>
      </c>
      <c r="D22" s="542"/>
      <c r="E22" s="336" t="s">
        <v>421</v>
      </c>
      <c r="F22" s="335" t="s">
        <v>554</v>
      </c>
    </row>
    <row r="23" spans="1:6" s="331" customFormat="1" ht="28.5" customHeight="1">
      <c r="A23" s="329"/>
      <c r="B23" s="540"/>
      <c r="C23" s="527" t="s">
        <v>658</v>
      </c>
      <c r="D23" s="543"/>
      <c r="E23" s="336" t="s">
        <v>421</v>
      </c>
      <c r="F23" s="335" t="s">
        <v>555</v>
      </c>
    </row>
    <row r="24" spans="1:6" s="331" customFormat="1" ht="28.5" customHeight="1">
      <c r="A24" s="329"/>
      <c r="B24" s="375" t="s">
        <v>424</v>
      </c>
      <c r="C24" s="493" t="s">
        <v>570</v>
      </c>
      <c r="D24" s="338" t="s">
        <v>425</v>
      </c>
      <c r="E24" s="336" t="s">
        <v>421</v>
      </c>
      <c r="F24" s="376" t="s">
        <v>565</v>
      </c>
    </row>
    <row r="25" spans="1:6" s="331" customFormat="1" ht="63.75" customHeight="1">
      <c r="A25" s="329"/>
      <c r="B25" s="375" t="s">
        <v>426</v>
      </c>
      <c r="C25" s="375" t="s">
        <v>427</v>
      </c>
      <c r="D25" s="338" t="s">
        <v>425</v>
      </c>
      <c r="E25" s="334" t="s">
        <v>428</v>
      </c>
      <c r="F25" s="339" t="s">
        <v>429</v>
      </c>
    </row>
    <row r="26" spans="1:6" s="331" customFormat="1" ht="28.5" customHeight="1">
      <c r="A26" s="329"/>
      <c r="B26" s="533" t="s">
        <v>430</v>
      </c>
      <c r="C26" s="375" t="s">
        <v>431</v>
      </c>
      <c r="D26" s="338" t="s">
        <v>432</v>
      </c>
      <c r="E26" s="334" t="s">
        <v>418</v>
      </c>
      <c r="F26" s="534" t="s">
        <v>566</v>
      </c>
    </row>
    <row r="27" spans="1:6" s="331" customFormat="1" ht="28.5" customHeight="1">
      <c r="A27" s="329"/>
      <c r="B27" s="533"/>
      <c r="C27" s="375" t="s">
        <v>433</v>
      </c>
      <c r="D27" s="338" t="s">
        <v>432</v>
      </c>
      <c r="E27" s="334" t="s">
        <v>418</v>
      </c>
      <c r="F27" s="534"/>
    </row>
    <row r="28" spans="1:6" s="331" customFormat="1" ht="28.5" customHeight="1">
      <c r="A28" s="329"/>
      <c r="B28" s="533"/>
      <c r="C28" s="375" t="s">
        <v>434</v>
      </c>
      <c r="D28" s="338" t="s">
        <v>432</v>
      </c>
      <c r="E28" s="334" t="s">
        <v>418</v>
      </c>
      <c r="F28" s="534"/>
    </row>
    <row r="29" spans="1:6" s="331" customFormat="1" ht="28.5" customHeight="1">
      <c r="A29" s="329"/>
      <c r="B29" s="533"/>
      <c r="C29" s="375" t="s">
        <v>435</v>
      </c>
      <c r="D29" s="338" t="s">
        <v>432</v>
      </c>
      <c r="E29" s="334" t="s">
        <v>418</v>
      </c>
      <c r="F29" s="534"/>
    </row>
    <row r="30" spans="1:6" s="331" customFormat="1" ht="28.5" customHeight="1">
      <c r="A30" s="329"/>
      <c r="B30" s="533"/>
      <c r="C30" s="375" t="s">
        <v>436</v>
      </c>
      <c r="D30" s="338" t="s">
        <v>432</v>
      </c>
      <c r="E30" s="334" t="s">
        <v>418</v>
      </c>
      <c r="F30" s="534"/>
    </row>
    <row r="31" spans="1:6" s="331" customFormat="1" ht="51" customHeight="1">
      <c r="A31" s="329"/>
      <c r="B31" s="535" t="s">
        <v>437</v>
      </c>
      <c r="C31" s="337" t="s">
        <v>438</v>
      </c>
      <c r="D31" s="338" t="s">
        <v>432</v>
      </c>
      <c r="E31" s="336" t="s">
        <v>421</v>
      </c>
      <c r="F31" s="335" t="s">
        <v>556</v>
      </c>
    </row>
    <row r="32" spans="1:6" s="331" customFormat="1" ht="51" customHeight="1">
      <c r="A32" s="329"/>
      <c r="B32" s="536"/>
      <c r="C32" s="337" t="s">
        <v>439</v>
      </c>
      <c r="D32" s="338" t="s">
        <v>432</v>
      </c>
      <c r="E32" s="336" t="s">
        <v>421</v>
      </c>
      <c r="F32" s="335" t="s">
        <v>557</v>
      </c>
    </row>
    <row r="33" spans="1:6" s="331" customFormat="1" ht="51" customHeight="1">
      <c r="A33" s="329"/>
      <c r="B33" s="536"/>
      <c r="C33" s="337" t="s">
        <v>440</v>
      </c>
      <c r="D33" s="338" t="s">
        <v>432</v>
      </c>
      <c r="E33" s="336" t="s">
        <v>421</v>
      </c>
      <c r="F33" s="335" t="s">
        <v>558</v>
      </c>
    </row>
    <row r="34" spans="1:6" s="331" customFormat="1" ht="66" customHeight="1">
      <c r="A34" s="329"/>
      <c r="B34" s="536"/>
      <c r="C34" s="337" t="s">
        <v>441</v>
      </c>
      <c r="D34" s="338" t="s">
        <v>432</v>
      </c>
      <c r="E34" s="336" t="s">
        <v>421</v>
      </c>
      <c r="F34" s="335" t="s">
        <v>559</v>
      </c>
    </row>
    <row r="35" spans="1:6" s="331" customFormat="1" ht="51" customHeight="1">
      <c r="A35" s="329"/>
      <c r="B35" s="536"/>
      <c r="C35" s="337" t="s">
        <v>442</v>
      </c>
      <c r="D35" s="338" t="s">
        <v>432</v>
      </c>
      <c r="E35" s="336" t="s">
        <v>421</v>
      </c>
      <c r="F35" s="335" t="s">
        <v>560</v>
      </c>
    </row>
    <row r="36" spans="1:6" s="331" customFormat="1" ht="51" customHeight="1">
      <c r="A36" s="329"/>
      <c r="B36" s="537"/>
      <c r="C36" s="337" t="s">
        <v>443</v>
      </c>
      <c r="D36" s="338" t="s">
        <v>432</v>
      </c>
      <c r="E36" s="336" t="s">
        <v>421</v>
      </c>
      <c r="F36" s="335" t="s">
        <v>561</v>
      </c>
    </row>
    <row r="37" spans="1:6" s="331" customFormat="1" ht="68.25" customHeight="1">
      <c r="A37" s="329"/>
      <c r="B37" s="337" t="s">
        <v>547</v>
      </c>
      <c r="C37" s="335" t="s">
        <v>444</v>
      </c>
      <c r="D37" s="338" t="s">
        <v>425</v>
      </c>
      <c r="E37" s="334" t="s">
        <v>418</v>
      </c>
      <c r="F37" s="337" t="s">
        <v>546</v>
      </c>
    </row>
    <row r="38" spans="1:6" s="331" customFormat="1" ht="31.5" customHeight="1">
      <c r="A38" s="329"/>
      <c r="B38" s="337" t="s">
        <v>567</v>
      </c>
      <c r="C38" s="526" t="s">
        <v>651</v>
      </c>
      <c r="D38" s="338" t="s">
        <v>543</v>
      </c>
      <c r="E38" s="334" t="s">
        <v>418</v>
      </c>
      <c r="F38" s="488" t="s">
        <v>545</v>
      </c>
    </row>
    <row r="39" spans="1:6" s="331" customFormat="1" ht="28.5" customHeight="1">
      <c r="A39" s="329"/>
      <c r="B39" s="337" t="s">
        <v>568</v>
      </c>
      <c r="C39" s="335"/>
      <c r="D39" s="338" t="s">
        <v>543</v>
      </c>
      <c r="E39" s="334" t="s">
        <v>418</v>
      </c>
      <c r="F39" s="339" t="s">
        <v>650</v>
      </c>
    </row>
    <row r="40" spans="1:6" s="331" customFormat="1" ht="28.5" customHeight="1">
      <c r="A40" s="329"/>
      <c r="B40" s="375" t="s">
        <v>569</v>
      </c>
      <c r="C40" s="335"/>
      <c r="D40" s="338" t="s">
        <v>432</v>
      </c>
      <c r="E40" s="333" t="s">
        <v>445</v>
      </c>
      <c r="F40" s="375" t="s">
        <v>446</v>
      </c>
    </row>
  </sheetData>
  <sheetProtection algorithmName="SHA-512" hashValue="t5Kgmwt8cW9tcrPNXvmptp8g2p2DOvNMW/V+7vPUlJMZ/Dq6ZCXP0X3Bra9M4ZKeCjG6gy4Zfw925tbq5eLOvQ==" saltValue="ooF54I1y0SJvxpi17Ha86Q==" spinCount="100000" sheet="1" objects="1" formatCells="0" insertHyperlinks="0" autoFilter="0" pivotTables="0"/>
  <mergeCells count="6">
    <mergeCell ref="B6:B7"/>
    <mergeCell ref="B26:B30"/>
    <mergeCell ref="F26:F30"/>
    <mergeCell ref="B31:B36"/>
    <mergeCell ref="B9:B23"/>
    <mergeCell ref="D9:D23"/>
  </mergeCells>
  <phoneticPr fontId="3"/>
  <conditionalFormatting sqref="C24">
    <cfRule type="expression" dxfId="296" priority="1">
      <formula>$B$5&lt;&gt;""</formula>
    </cfRule>
  </conditionalFormatting>
  <hyperlinks>
    <hyperlink ref="C6" location="様式第1_交付申請書!A1" display="別紙２　暴力団排除に関する誓約事項" xr:uid="{4A79E34A-544E-4BF0-9EFC-8370AAF94F1A}"/>
    <hyperlink ref="C7" location="様式第1_交付申請書!A1" display="別紙３　役員名簿" xr:uid="{72141C09-5191-4841-AE48-19A334B87CBD}"/>
    <hyperlink ref="C8" location="誓約書!A1" display="誓約書" xr:uid="{B103C3FC-3C12-4C54-B295-2233D335BF4B}"/>
    <hyperlink ref="C9" location="'１.全体概要'!A1" display="１．全体概要" xr:uid="{512CCC33-44F5-41C7-8601-4E56A170F913}"/>
    <hyperlink ref="C10" location="'２.住戸一覧'!A1" display="２．住戸一覧" xr:uid="{8827216F-3E83-4B5F-BFA7-D1311ECFD65D}"/>
    <hyperlink ref="C11" location="'３.その他事業情報'!A1" display="３．その他事業情報" xr:uid="{828E9DCD-BBEE-46AD-A00D-7A753B3ECA7D}"/>
    <hyperlink ref="C13" location="'４.工程表'!A1" display="４．工程表" xr:uid="{EBBAFF6D-BBF7-4B49-A4EC-074096606AE3}"/>
    <hyperlink ref="C14" location="'５-1.補助金額算出表　その１'!A1" display="５-１．補助金額算出表　その１" xr:uid="{9647BD06-D2A0-4CD4-B7F4-14446915D44A}"/>
    <hyperlink ref="C15" location="'５-2.補助金額算出表　その２'!A1" display="５-２．補助金額算出表　その２" xr:uid="{C72DFCCF-24F2-4FCB-A85B-0F44B70E3724}"/>
    <hyperlink ref="C16" location="'６.蓄電システム明細'!A1" display="６．蓄電システム明細" xr:uid="{4E1931CD-1B8D-4BCA-80B1-E2CD5ECD6F0F}"/>
    <hyperlink ref="C17" location="'７.水害等の災害時の電源確保に配慮した蓄電システム導入計画'!A1" display="７．水害等の災害時の電源確保に配慮した蓄電システム導入計画の詳細" xr:uid="{4E6384B5-1189-4CF0-89EE-AB2B5328CBA1}"/>
    <hyperlink ref="C18" location="'８.直交集成板（ＣＬＴ）明細'!A1" display="　　　　　８．直交集成板（ＣＬＴ）明細" xr:uid="{5923C175-2030-4A7A-A073-9AB2EDD5CC27}"/>
    <hyperlink ref="C19" location="'９.地中熱ヒートポンプ・システム明細'!A1" display="　　　　　９．地中熱ヒートポンプ・システム明細" xr:uid="{CCF7C3D7-7C33-4867-9BEF-9D43A49678A4}"/>
    <hyperlink ref="C20" location="'１０.ＰＶＴシステム明細 '!A1" display="　　　　　１０．ＰＶＴシステム明細" xr:uid="{B4AF6AE5-F359-46C0-8879-48224222B655}"/>
    <hyperlink ref="C21" location="'１１.液体集熱式太陽熱利用システム明細'!A1" display="　　　　　１１．液体集熱式太陽熱利用システム明細" xr:uid="{26B8C518-C83B-42E1-A543-9B3F40434BED}"/>
    <hyperlink ref="C22" location="'12.V2H充電設備（充放電設備）補助金算出シート'!A1" display="　　　　　１２．Ｖ２Ｈ充電設備（充放電設備）補助金算出シート" xr:uid="{7305840F-1AD5-403E-B03D-B9C28B8B747D}"/>
    <hyperlink ref="C23" location="'13.EV充電設備補助金算出シート'!A1" display="　　　　　１３．EV充電設備補助金算出シート" xr:uid="{02B687BC-FD10-4CFD-A87E-7BB2D6D45C63}"/>
    <hyperlink ref="C38" location="個人情報の取得と利用について!A1" display="個人情報の取得と利用について" xr:uid="{4BB1EC0F-E78E-49D2-BA46-83599425819B}"/>
  </hyperlinks>
  <pageMargins left="0.9055118110236221" right="0.47244094488188981" top="0.70866141732283472" bottom="0.19685039370078741" header="0.19685039370078741" footer="0.19685039370078741"/>
  <pageSetup paperSize="9" scale="49" orientation="portrait" r:id="rId1"/>
  <headerFooter scaleWithDoc="0">
    <oddFooter>&amp;R&amp;"ＭＳ 明朝,標準"&amp;8&amp;K01+021R5低層ZEH-M_ver.1.3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9AEED-7300-4868-9EFB-C7F37FC79A86}">
  <dimension ref="B1:Z47"/>
  <sheetViews>
    <sheetView showGridLines="0" view="pageBreakPreview" zoomScale="130" zoomScaleNormal="100" zoomScaleSheetLayoutView="130" workbookViewId="0">
      <selection activeCell="J8" sqref="J8:U8"/>
    </sheetView>
  </sheetViews>
  <sheetFormatPr defaultRowHeight="20.100000000000001" customHeight="1"/>
  <cols>
    <col min="1" max="1" width="0.75" style="127" customWidth="1"/>
    <col min="2" max="2" width="1.5" style="127" customWidth="1"/>
    <col min="3" max="3" width="2.5" style="127" customWidth="1"/>
    <col min="4" max="21" width="3.875" style="127" customWidth="1"/>
    <col min="22" max="22" width="3.125" style="127" customWidth="1"/>
    <col min="23" max="23" width="3.875" style="127" customWidth="1"/>
    <col min="24" max="24" width="3.75" style="127" customWidth="1"/>
    <col min="25" max="25" width="0.75" style="127" customWidth="1"/>
    <col min="26" max="26" width="9" style="167"/>
    <col min="27" max="216" width="9" style="127"/>
    <col min="217" max="240" width="3.75" style="127" customWidth="1"/>
    <col min="241" max="249" width="9" style="127" customWidth="1"/>
    <col min="250" max="250" width="2" style="127" customWidth="1"/>
    <col min="251" max="472" width="9" style="127"/>
    <col min="473" max="496" width="3.75" style="127" customWidth="1"/>
    <col min="497" max="505" width="9" style="127" customWidth="1"/>
    <col min="506" max="506" width="2" style="127" customWidth="1"/>
    <col min="507" max="728" width="9" style="127"/>
    <col min="729" max="752" width="3.75" style="127" customWidth="1"/>
    <col min="753" max="761" width="9" style="127" customWidth="1"/>
    <col min="762" max="762" width="2" style="127" customWidth="1"/>
    <col min="763" max="984" width="9" style="127"/>
    <col min="985" max="1008" width="3.75" style="127" customWidth="1"/>
    <col min="1009" max="1017" width="9" style="127" customWidth="1"/>
    <col min="1018" max="1018" width="2" style="127" customWidth="1"/>
    <col min="1019" max="1240" width="9" style="127"/>
    <col min="1241" max="1264" width="3.75" style="127" customWidth="1"/>
    <col min="1265" max="1273" width="9" style="127" customWidth="1"/>
    <col min="1274" max="1274" width="2" style="127" customWidth="1"/>
    <col min="1275" max="1496" width="9" style="127"/>
    <col min="1497" max="1520" width="3.75" style="127" customWidth="1"/>
    <col min="1521" max="1529" width="9" style="127" customWidth="1"/>
    <col min="1530" max="1530" width="2" style="127" customWidth="1"/>
    <col min="1531" max="1752" width="9" style="127"/>
    <col min="1753" max="1776" width="3.75" style="127" customWidth="1"/>
    <col min="1777" max="1785" width="9" style="127" customWidth="1"/>
    <col min="1786" max="1786" width="2" style="127" customWidth="1"/>
    <col min="1787" max="2008" width="9" style="127"/>
    <col min="2009" max="2032" width="3.75" style="127" customWidth="1"/>
    <col min="2033" max="2041" width="9" style="127" customWidth="1"/>
    <col min="2042" max="2042" width="2" style="127" customWidth="1"/>
    <col min="2043" max="2264" width="9" style="127"/>
    <col min="2265" max="2288" width="3.75" style="127" customWidth="1"/>
    <col min="2289" max="2297" width="9" style="127" customWidth="1"/>
    <col min="2298" max="2298" width="2" style="127" customWidth="1"/>
    <col min="2299" max="2520" width="9" style="127"/>
    <col min="2521" max="2544" width="3.75" style="127" customWidth="1"/>
    <col min="2545" max="2553" width="9" style="127" customWidth="1"/>
    <col min="2554" max="2554" width="2" style="127" customWidth="1"/>
    <col min="2555" max="2776" width="9" style="127"/>
    <col min="2777" max="2800" width="3.75" style="127" customWidth="1"/>
    <col min="2801" max="2809" width="9" style="127" customWidth="1"/>
    <col min="2810" max="2810" width="2" style="127" customWidth="1"/>
    <col min="2811" max="3032" width="9" style="127"/>
    <col min="3033" max="3056" width="3.75" style="127" customWidth="1"/>
    <col min="3057" max="3065" width="9" style="127" customWidth="1"/>
    <col min="3066" max="3066" width="2" style="127" customWidth="1"/>
    <col min="3067" max="3288" width="9" style="127"/>
    <col min="3289" max="3312" width="3.75" style="127" customWidth="1"/>
    <col min="3313" max="3321" width="9" style="127" customWidth="1"/>
    <col min="3322" max="3322" width="2" style="127" customWidth="1"/>
    <col min="3323" max="3544" width="9" style="127"/>
    <col min="3545" max="3568" width="3.75" style="127" customWidth="1"/>
    <col min="3569" max="3577" width="9" style="127" customWidth="1"/>
    <col min="3578" max="3578" width="2" style="127" customWidth="1"/>
    <col min="3579" max="3800" width="9" style="127"/>
    <col min="3801" max="3824" width="3.75" style="127" customWidth="1"/>
    <col min="3825" max="3833" width="9" style="127" customWidth="1"/>
    <col min="3834" max="3834" width="2" style="127" customWidth="1"/>
    <col min="3835" max="4056" width="9" style="127"/>
    <col min="4057" max="4080" width="3.75" style="127" customWidth="1"/>
    <col min="4081" max="4089" width="9" style="127" customWidth="1"/>
    <col min="4090" max="4090" width="2" style="127" customWidth="1"/>
    <col min="4091" max="4312" width="9" style="127"/>
    <col min="4313" max="4336" width="3.75" style="127" customWidth="1"/>
    <col min="4337" max="4345" width="9" style="127" customWidth="1"/>
    <col min="4346" max="4346" width="2" style="127" customWidth="1"/>
    <col min="4347" max="4568" width="9" style="127"/>
    <col min="4569" max="4592" width="3.75" style="127" customWidth="1"/>
    <col min="4593" max="4601" width="9" style="127" customWidth="1"/>
    <col min="4602" max="4602" width="2" style="127" customWidth="1"/>
    <col min="4603" max="4824" width="9" style="127"/>
    <col min="4825" max="4848" width="3.75" style="127" customWidth="1"/>
    <col min="4849" max="4857" width="9" style="127" customWidth="1"/>
    <col min="4858" max="4858" width="2" style="127" customWidth="1"/>
    <col min="4859" max="5080" width="9" style="127"/>
    <col min="5081" max="5104" width="3.75" style="127" customWidth="1"/>
    <col min="5105" max="5113" width="9" style="127" customWidth="1"/>
    <col min="5114" max="5114" width="2" style="127" customWidth="1"/>
    <col min="5115" max="5336" width="9" style="127"/>
    <col min="5337" max="5360" width="3.75" style="127" customWidth="1"/>
    <col min="5361" max="5369" width="9" style="127" customWidth="1"/>
    <col min="5370" max="5370" width="2" style="127" customWidth="1"/>
    <col min="5371" max="5592" width="9" style="127"/>
    <col min="5593" max="5616" width="3.75" style="127" customWidth="1"/>
    <col min="5617" max="5625" width="9" style="127" customWidth="1"/>
    <col min="5626" max="5626" width="2" style="127" customWidth="1"/>
    <col min="5627" max="5848" width="9" style="127"/>
    <col min="5849" max="5872" width="3.75" style="127" customWidth="1"/>
    <col min="5873" max="5881" width="9" style="127" customWidth="1"/>
    <col min="5882" max="5882" width="2" style="127" customWidth="1"/>
    <col min="5883" max="6104" width="9" style="127"/>
    <col min="6105" max="6128" width="3.75" style="127" customWidth="1"/>
    <col min="6129" max="6137" width="9" style="127" customWidth="1"/>
    <col min="6138" max="6138" width="2" style="127" customWidth="1"/>
    <col min="6139" max="6360" width="9" style="127"/>
    <col min="6361" max="6384" width="3.75" style="127" customWidth="1"/>
    <col min="6385" max="6393" width="9" style="127" customWidth="1"/>
    <col min="6394" max="6394" width="2" style="127" customWidth="1"/>
    <col min="6395" max="6616" width="9" style="127"/>
    <col min="6617" max="6640" width="3.75" style="127" customWidth="1"/>
    <col min="6641" max="6649" width="9" style="127" customWidth="1"/>
    <col min="6650" max="6650" width="2" style="127" customWidth="1"/>
    <col min="6651" max="6872" width="9" style="127"/>
    <col min="6873" max="6896" width="3.75" style="127" customWidth="1"/>
    <col min="6897" max="6905" width="9" style="127" customWidth="1"/>
    <col min="6906" max="6906" width="2" style="127" customWidth="1"/>
    <col min="6907" max="7128" width="9" style="127"/>
    <col min="7129" max="7152" width="3.75" style="127" customWidth="1"/>
    <col min="7153" max="7161" width="9" style="127" customWidth="1"/>
    <col min="7162" max="7162" width="2" style="127" customWidth="1"/>
    <col min="7163" max="7384" width="9" style="127"/>
    <col min="7385" max="7408" width="3.75" style="127" customWidth="1"/>
    <col min="7409" max="7417" width="9" style="127" customWidth="1"/>
    <col min="7418" max="7418" width="2" style="127" customWidth="1"/>
    <col min="7419" max="7640" width="9" style="127"/>
    <col min="7641" max="7664" width="3.75" style="127" customWidth="1"/>
    <col min="7665" max="7673" width="9" style="127" customWidth="1"/>
    <col min="7674" max="7674" width="2" style="127" customWidth="1"/>
    <col min="7675" max="7896" width="9" style="127"/>
    <col min="7897" max="7920" width="3.75" style="127" customWidth="1"/>
    <col min="7921" max="7929" width="9" style="127" customWidth="1"/>
    <col min="7930" max="7930" width="2" style="127" customWidth="1"/>
    <col min="7931" max="8152" width="9" style="127"/>
    <col min="8153" max="8176" width="3.75" style="127" customWidth="1"/>
    <col min="8177" max="8185" width="9" style="127" customWidth="1"/>
    <col min="8186" max="8186" width="2" style="127" customWidth="1"/>
    <col min="8187" max="8408" width="9" style="127"/>
    <col min="8409" max="8432" width="3.75" style="127" customWidth="1"/>
    <col min="8433" max="8441" width="9" style="127" customWidth="1"/>
    <col min="8442" max="8442" width="2" style="127" customWidth="1"/>
    <col min="8443" max="8664" width="9" style="127"/>
    <col min="8665" max="8688" width="3.75" style="127" customWidth="1"/>
    <col min="8689" max="8697" width="9" style="127" customWidth="1"/>
    <col min="8698" max="8698" width="2" style="127" customWidth="1"/>
    <col min="8699" max="8920" width="9" style="127"/>
    <col min="8921" max="8944" width="3.75" style="127" customWidth="1"/>
    <col min="8945" max="8953" width="9" style="127" customWidth="1"/>
    <col min="8954" max="8954" width="2" style="127" customWidth="1"/>
    <col min="8955" max="9176" width="9" style="127"/>
    <col min="9177" max="9200" width="3.75" style="127" customWidth="1"/>
    <col min="9201" max="9209" width="9" style="127" customWidth="1"/>
    <col min="9210" max="9210" width="2" style="127" customWidth="1"/>
    <col min="9211" max="9432" width="9" style="127"/>
    <col min="9433" max="9456" width="3.75" style="127" customWidth="1"/>
    <col min="9457" max="9465" width="9" style="127" customWidth="1"/>
    <col min="9466" max="9466" width="2" style="127" customWidth="1"/>
    <col min="9467" max="9688" width="9" style="127"/>
    <col min="9689" max="9712" width="3.75" style="127" customWidth="1"/>
    <col min="9713" max="9721" width="9" style="127" customWidth="1"/>
    <col min="9722" max="9722" width="2" style="127" customWidth="1"/>
    <col min="9723" max="9944" width="9" style="127"/>
    <col min="9945" max="9968" width="3.75" style="127" customWidth="1"/>
    <col min="9969" max="9977" width="9" style="127" customWidth="1"/>
    <col min="9978" max="9978" width="2" style="127" customWidth="1"/>
    <col min="9979" max="10200" width="9" style="127"/>
    <col min="10201" max="10224" width="3.75" style="127" customWidth="1"/>
    <col min="10225" max="10233" width="9" style="127" customWidth="1"/>
    <col min="10234" max="10234" width="2" style="127" customWidth="1"/>
    <col min="10235" max="10456" width="9" style="127"/>
    <col min="10457" max="10480" width="3.75" style="127" customWidth="1"/>
    <col min="10481" max="10489" width="9" style="127" customWidth="1"/>
    <col min="10490" max="10490" width="2" style="127" customWidth="1"/>
    <col min="10491" max="10712" width="9" style="127"/>
    <col min="10713" max="10736" width="3.75" style="127" customWidth="1"/>
    <col min="10737" max="10745" width="9" style="127" customWidth="1"/>
    <col min="10746" max="10746" width="2" style="127" customWidth="1"/>
    <col min="10747" max="10968" width="9" style="127"/>
    <col min="10969" max="10992" width="3.75" style="127" customWidth="1"/>
    <col min="10993" max="11001" width="9" style="127" customWidth="1"/>
    <col min="11002" max="11002" width="2" style="127" customWidth="1"/>
    <col min="11003" max="11224" width="9" style="127"/>
    <col min="11225" max="11248" width="3.75" style="127" customWidth="1"/>
    <col min="11249" max="11257" width="9" style="127" customWidth="1"/>
    <col min="11258" max="11258" width="2" style="127" customWidth="1"/>
    <col min="11259" max="11480" width="9" style="127"/>
    <col min="11481" max="11504" width="3.75" style="127" customWidth="1"/>
    <col min="11505" max="11513" width="9" style="127" customWidth="1"/>
    <col min="11514" max="11514" width="2" style="127" customWidth="1"/>
    <col min="11515" max="11736" width="9" style="127"/>
    <col min="11737" max="11760" width="3.75" style="127" customWidth="1"/>
    <col min="11761" max="11769" width="9" style="127" customWidth="1"/>
    <col min="11770" max="11770" width="2" style="127" customWidth="1"/>
    <col min="11771" max="11992" width="9" style="127"/>
    <col min="11993" max="12016" width="3.75" style="127" customWidth="1"/>
    <col min="12017" max="12025" width="9" style="127" customWidth="1"/>
    <col min="12026" max="12026" width="2" style="127" customWidth="1"/>
    <col min="12027" max="12248" width="9" style="127"/>
    <col min="12249" max="12272" width="3.75" style="127" customWidth="1"/>
    <col min="12273" max="12281" width="9" style="127" customWidth="1"/>
    <col min="12282" max="12282" width="2" style="127" customWidth="1"/>
    <col min="12283" max="12504" width="9" style="127"/>
    <col min="12505" max="12528" width="3.75" style="127" customWidth="1"/>
    <col min="12529" max="12537" width="9" style="127" customWidth="1"/>
    <col min="12538" max="12538" width="2" style="127" customWidth="1"/>
    <col min="12539" max="12760" width="9" style="127"/>
    <col min="12761" max="12784" width="3.75" style="127" customWidth="1"/>
    <col min="12785" max="12793" width="9" style="127" customWidth="1"/>
    <col min="12794" max="12794" width="2" style="127" customWidth="1"/>
    <col min="12795" max="13016" width="9" style="127"/>
    <col min="13017" max="13040" width="3.75" style="127" customWidth="1"/>
    <col min="13041" max="13049" width="9" style="127" customWidth="1"/>
    <col min="13050" max="13050" width="2" style="127" customWidth="1"/>
    <col min="13051" max="13272" width="9" style="127"/>
    <col min="13273" max="13296" width="3.75" style="127" customWidth="1"/>
    <col min="13297" max="13305" width="9" style="127" customWidth="1"/>
    <col min="13306" max="13306" width="2" style="127" customWidth="1"/>
    <col min="13307" max="13528" width="9" style="127"/>
    <col min="13529" max="13552" width="3.75" style="127" customWidth="1"/>
    <col min="13553" max="13561" width="9" style="127" customWidth="1"/>
    <col min="13562" max="13562" width="2" style="127" customWidth="1"/>
    <col min="13563" max="13784" width="9" style="127"/>
    <col min="13785" max="13808" width="3.75" style="127" customWidth="1"/>
    <col min="13809" max="13817" width="9" style="127" customWidth="1"/>
    <col min="13818" max="13818" width="2" style="127" customWidth="1"/>
    <col min="13819" max="14040" width="9" style="127"/>
    <col min="14041" max="14064" width="3.75" style="127" customWidth="1"/>
    <col min="14065" max="14073" width="9" style="127" customWidth="1"/>
    <col min="14074" max="14074" width="2" style="127" customWidth="1"/>
    <col min="14075" max="14296" width="9" style="127"/>
    <col min="14297" max="14320" width="3.75" style="127" customWidth="1"/>
    <col min="14321" max="14329" width="9" style="127" customWidth="1"/>
    <col min="14330" max="14330" width="2" style="127" customWidth="1"/>
    <col min="14331" max="14552" width="9" style="127"/>
    <col min="14553" max="14576" width="3.75" style="127" customWidth="1"/>
    <col min="14577" max="14585" width="9" style="127" customWidth="1"/>
    <col min="14586" max="14586" width="2" style="127" customWidth="1"/>
    <col min="14587" max="14808" width="9" style="127"/>
    <col min="14809" max="14832" width="3.75" style="127" customWidth="1"/>
    <col min="14833" max="14841" width="9" style="127" customWidth="1"/>
    <col min="14842" max="14842" width="2" style="127" customWidth="1"/>
    <col min="14843" max="15064" width="9" style="127"/>
    <col min="15065" max="15088" width="3.75" style="127" customWidth="1"/>
    <col min="15089" max="15097" width="9" style="127" customWidth="1"/>
    <col min="15098" max="15098" width="2" style="127" customWidth="1"/>
    <col min="15099" max="15320" width="9" style="127"/>
    <col min="15321" max="15344" width="3.75" style="127" customWidth="1"/>
    <col min="15345" max="15353" width="9" style="127" customWidth="1"/>
    <col min="15354" max="15354" width="2" style="127" customWidth="1"/>
    <col min="15355" max="15576" width="9" style="127"/>
    <col min="15577" max="15600" width="3.75" style="127" customWidth="1"/>
    <col min="15601" max="15609" width="9" style="127" customWidth="1"/>
    <col min="15610" max="15610" width="2" style="127" customWidth="1"/>
    <col min="15611" max="15832" width="9" style="127"/>
    <col min="15833" max="15856" width="3.75" style="127" customWidth="1"/>
    <col min="15857" max="15865" width="9" style="127" customWidth="1"/>
    <col min="15866" max="15866" width="2" style="127" customWidth="1"/>
    <col min="15867" max="16088" width="9" style="127"/>
    <col min="16089" max="16112" width="3.75" style="127" customWidth="1"/>
    <col min="16113" max="16121" width="9" style="127" customWidth="1"/>
    <col min="16122" max="16122" width="2" style="127" customWidth="1"/>
    <col min="16123" max="16384" width="9" style="127"/>
  </cols>
  <sheetData>
    <row r="1" spans="2:26" ht="20.100000000000001" customHeight="1">
      <c r="B1" s="325"/>
    </row>
    <row r="2" spans="2:26" ht="20.100000000000001" customHeight="1">
      <c r="B2" s="2" t="s">
        <v>380</v>
      </c>
    </row>
    <row r="3" spans="2:26" s="89" customFormat="1" ht="6" customHeight="1">
      <c r="O3" s="140"/>
      <c r="W3" s="140"/>
      <c r="X3" s="141"/>
      <c r="Z3" s="167"/>
    </row>
    <row r="4" spans="2:26" ht="15" customHeight="1">
      <c r="B4" s="90" t="s">
        <v>462</v>
      </c>
      <c r="C4" s="89"/>
      <c r="D4" s="91"/>
      <c r="E4" s="91"/>
      <c r="F4" s="91"/>
      <c r="G4" s="91"/>
      <c r="H4" s="91"/>
      <c r="I4" s="91"/>
      <c r="J4" s="91"/>
      <c r="K4" s="91"/>
      <c r="L4" s="91"/>
      <c r="M4" s="91"/>
      <c r="N4" s="91"/>
      <c r="O4" s="91"/>
      <c r="P4" s="91"/>
      <c r="Q4" s="91"/>
      <c r="R4" s="91"/>
      <c r="S4" s="91"/>
      <c r="T4" s="91"/>
      <c r="U4" s="91"/>
      <c r="V4" s="91"/>
      <c r="W4" s="91"/>
      <c r="X4" s="131" t="s">
        <v>233</v>
      </c>
    </row>
    <row r="5" spans="2:26" ht="8.25" customHeight="1">
      <c r="B5" s="132"/>
      <c r="C5" s="132"/>
      <c r="D5" s="132"/>
      <c r="E5" s="132"/>
      <c r="F5" s="132"/>
      <c r="G5" s="132"/>
      <c r="H5" s="132"/>
      <c r="I5" s="132"/>
      <c r="J5" s="132"/>
      <c r="K5" s="132"/>
      <c r="L5" s="132"/>
      <c r="M5" s="132"/>
      <c r="N5" s="132"/>
      <c r="O5" s="132"/>
      <c r="P5" s="132"/>
      <c r="Q5" s="132"/>
      <c r="R5" s="132"/>
      <c r="S5" s="132"/>
      <c r="T5" s="132"/>
      <c r="U5" s="132"/>
      <c r="V5" s="132"/>
      <c r="W5" s="132"/>
      <c r="X5" s="89"/>
    </row>
    <row r="6" spans="2:26" ht="18.75" customHeight="1">
      <c r="B6" s="132"/>
      <c r="C6" s="155" t="s">
        <v>222</v>
      </c>
      <c r="D6" s="132"/>
      <c r="E6" s="132"/>
      <c r="F6" s="132"/>
      <c r="G6" s="132"/>
      <c r="H6" s="132"/>
      <c r="I6" s="132"/>
      <c r="J6" s="132"/>
      <c r="K6" s="132"/>
      <c r="L6" s="132"/>
      <c r="M6" s="132"/>
      <c r="N6" s="132"/>
      <c r="O6" s="132"/>
      <c r="P6" s="132"/>
      <c r="Q6" s="132"/>
      <c r="R6" s="132"/>
      <c r="S6" s="132"/>
      <c r="T6" s="132"/>
      <c r="U6" s="132"/>
      <c r="V6" s="132"/>
      <c r="W6" s="132"/>
      <c r="X6" s="89"/>
    </row>
    <row r="7" spans="2:26" s="128" customFormat="1" ht="15" customHeight="1">
      <c r="B7" s="92"/>
      <c r="C7" s="92"/>
      <c r="D7" s="150" t="s">
        <v>516</v>
      </c>
      <c r="E7" s="93"/>
      <c r="F7" s="93"/>
      <c r="G7" s="93"/>
      <c r="H7" s="93"/>
      <c r="I7" s="93"/>
      <c r="J7" s="93"/>
      <c r="K7" s="93"/>
      <c r="L7" s="93"/>
      <c r="M7" s="154"/>
      <c r="N7" s="93"/>
      <c r="O7" s="93"/>
      <c r="P7" s="93"/>
      <c r="Q7" s="93"/>
      <c r="R7" s="93"/>
      <c r="S7" s="94"/>
      <c r="T7" s="93"/>
      <c r="U7" s="93"/>
      <c r="V7" s="93"/>
      <c r="W7" s="93"/>
      <c r="X7" s="92"/>
      <c r="Z7" s="167"/>
    </row>
    <row r="8" spans="2:26" s="124" customFormat="1" ht="18" customHeight="1">
      <c r="B8" s="96"/>
      <c r="C8" s="96"/>
      <c r="D8" s="1240" t="s">
        <v>224</v>
      </c>
      <c r="E8" s="1241"/>
      <c r="F8" s="1241"/>
      <c r="G8" s="1241"/>
      <c r="H8" s="1241"/>
      <c r="I8" s="1242"/>
      <c r="J8" s="1243"/>
      <c r="K8" s="1244"/>
      <c r="L8" s="1244"/>
      <c r="M8" s="1244"/>
      <c r="N8" s="1244"/>
      <c r="O8" s="1244"/>
      <c r="P8" s="1244"/>
      <c r="Q8" s="1244"/>
      <c r="R8" s="1244"/>
      <c r="S8" s="1244"/>
      <c r="T8" s="1244"/>
      <c r="U8" s="1245"/>
      <c r="V8" s="91"/>
      <c r="W8" s="91"/>
      <c r="X8" s="95"/>
      <c r="Z8" s="316" t="s">
        <v>536</v>
      </c>
    </row>
    <row r="9" spans="2:26" s="128" customFormat="1" ht="15" customHeight="1">
      <c r="B9" s="92"/>
      <c r="C9" s="92"/>
      <c r="D9" s="150" t="s">
        <v>211</v>
      </c>
      <c r="E9" s="93"/>
      <c r="F9" s="93"/>
      <c r="G9" s="93"/>
      <c r="H9" s="93"/>
      <c r="I9" s="93"/>
      <c r="J9" s="93"/>
      <c r="K9" s="93"/>
      <c r="L9" s="93"/>
      <c r="M9" s="93"/>
      <c r="N9" s="93"/>
      <c r="O9" s="93"/>
      <c r="P9" s="93"/>
      <c r="Q9" s="93"/>
      <c r="R9" s="93"/>
      <c r="S9" s="94"/>
      <c r="T9" s="93"/>
      <c r="U9" s="93"/>
      <c r="V9" s="93"/>
      <c r="W9" s="93"/>
      <c r="X9" s="92"/>
      <c r="Z9" s="167"/>
    </row>
    <row r="10" spans="2:26" s="124" customFormat="1" ht="18" customHeight="1">
      <c r="B10" s="96"/>
      <c r="C10" s="96"/>
      <c r="D10" s="1246" t="s">
        <v>143</v>
      </c>
      <c r="E10" s="1246"/>
      <c r="F10" s="1246"/>
      <c r="G10" s="1246"/>
      <c r="H10" s="1246"/>
      <c r="I10" s="1246"/>
      <c r="J10" s="1250"/>
      <c r="K10" s="1250"/>
      <c r="L10" s="1250"/>
      <c r="M10" s="1250"/>
      <c r="N10" s="1250"/>
      <c r="O10" s="1250"/>
      <c r="P10" s="1250"/>
      <c r="Q10" s="1251"/>
      <c r="R10" s="1224"/>
      <c r="S10" s="1224"/>
      <c r="T10" s="1224"/>
      <c r="U10" s="1224"/>
      <c r="V10" s="1224"/>
      <c r="W10" s="1224"/>
      <c r="X10" s="95"/>
      <c r="Z10" s="167"/>
    </row>
    <row r="11" spans="2:26" s="124" customFormat="1" ht="18" customHeight="1">
      <c r="B11" s="96"/>
      <c r="C11" s="96"/>
      <c r="D11" s="1246" t="s">
        <v>156</v>
      </c>
      <c r="E11" s="1246"/>
      <c r="F11" s="1246"/>
      <c r="G11" s="1246"/>
      <c r="H11" s="1246"/>
      <c r="I11" s="1246"/>
      <c r="J11" s="1250"/>
      <c r="K11" s="1250"/>
      <c r="L11" s="1250"/>
      <c r="M11" s="1250"/>
      <c r="N11" s="1250"/>
      <c r="O11" s="1250"/>
      <c r="P11" s="1250"/>
      <c r="Q11" s="1251"/>
      <c r="R11" s="1224"/>
      <c r="S11" s="1224"/>
      <c r="T11" s="1224"/>
      <c r="U11" s="1224"/>
      <c r="V11" s="1224"/>
      <c r="W11" s="1224"/>
      <c r="X11" s="95"/>
      <c r="Z11" s="167"/>
    </row>
    <row r="12" spans="2:26" s="124" customFormat="1" ht="18" customHeight="1">
      <c r="B12" s="96"/>
      <c r="C12" s="96"/>
      <c r="D12" s="1246" t="s">
        <v>157</v>
      </c>
      <c r="E12" s="1246"/>
      <c r="F12" s="1246"/>
      <c r="G12" s="1246"/>
      <c r="H12" s="1246"/>
      <c r="I12" s="1246"/>
      <c r="J12" s="1247"/>
      <c r="K12" s="1247"/>
      <c r="L12" s="1247"/>
      <c r="M12" s="1247"/>
      <c r="N12" s="1247"/>
      <c r="O12" s="1247"/>
      <c r="P12" s="1248"/>
      <c r="Q12" s="142" t="s">
        <v>164</v>
      </c>
      <c r="R12" s="1249" t="s">
        <v>158</v>
      </c>
      <c r="S12" s="1249"/>
      <c r="T12" s="1249"/>
      <c r="U12" s="1249"/>
      <c r="V12" s="1249"/>
      <c r="W12" s="1249"/>
      <c r="X12" s="95"/>
      <c r="Z12" s="167"/>
    </row>
    <row r="13" spans="2:26" s="124" customFormat="1" ht="18" customHeight="1">
      <c r="B13" s="96"/>
      <c r="C13" s="96"/>
      <c r="D13" s="1246" t="s">
        <v>159</v>
      </c>
      <c r="E13" s="1246"/>
      <c r="F13" s="1246"/>
      <c r="G13" s="1246"/>
      <c r="H13" s="1246"/>
      <c r="I13" s="1246"/>
      <c r="J13" s="1247"/>
      <c r="K13" s="1247"/>
      <c r="L13" s="1247"/>
      <c r="M13" s="1247"/>
      <c r="N13" s="1247"/>
      <c r="O13" s="1247"/>
      <c r="P13" s="1248"/>
      <c r="Q13" s="142" t="s">
        <v>164</v>
      </c>
      <c r="R13" s="143"/>
      <c r="S13" s="144"/>
      <c r="T13" s="145"/>
      <c r="U13" s="145"/>
      <c r="V13" s="145"/>
      <c r="W13" s="145"/>
      <c r="X13" s="95"/>
      <c r="Z13" s="167"/>
    </row>
    <row r="14" spans="2:26" s="124" customFormat="1" ht="18" customHeight="1">
      <c r="B14" s="96"/>
      <c r="C14" s="96"/>
      <c r="D14" s="1246" t="s">
        <v>197</v>
      </c>
      <c r="E14" s="1246"/>
      <c r="F14" s="1246"/>
      <c r="G14" s="1246"/>
      <c r="H14" s="1246"/>
      <c r="I14" s="1246"/>
      <c r="J14" s="1261"/>
      <c r="K14" s="1261"/>
      <c r="L14" s="1261"/>
      <c r="M14" s="1261"/>
      <c r="N14" s="1261"/>
      <c r="O14" s="1261"/>
      <c r="P14" s="1262"/>
      <c r="Q14" s="1263"/>
      <c r="R14" s="1264"/>
      <c r="S14" s="144"/>
      <c r="T14" s="145"/>
      <c r="U14" s="145"/>
      <c r="V14" s="145"/>
      <c r="W14" s="145"/>
      <c r="X14" s="95"/>
      <c r="Z14" s="167"/>
    </row>
    <row r="15" spans="2:26" s="124" customFormat="1" ht="18" customHeight="1">
      <c r="B15" s="96"/>
      <c r="C15" s="96"/>
      <c r="D15" s="1246" t="s">
        <v>198</v>
      </c>
      <c r="E15" s="1246"/>
      <c r="F15" s="1246"/>
      <c r="G15" s="1246"/>
      <c r="H15" s="1246"/>
      <c r="I15" s="1246"/>
      <c r="J15" s="1266"/>
      <c r="K15" s="1266"/>
      <c r="L15" s="1266"/>
      <c r="M15" s="1266"/>
      <c r="N15" s="1266"/>
      <c r="O15" s="1266"/>
      <c r="P15" s="1267"/>
      <c r="Q15" s="142" t="s">
        <v>199</v>
      </c>
      <c r="R15" s="143"/>
      <c r="S15" s="144"/>
      <c r="T15" s="145"/>
      <c r="U15" s="145"/>
      <c r="V15" s="145"/>
      <c r="W15" s="145"/>
      <c r="X15" s="95"/>
      <c r="Z15" s="167"/>
    </row>
    <row r="16" spans="2:26" s="124" customFormat="1" ht="18" customHeight="1">
      <c r="B16" s="96"/>
      <c r="C16" s="96"/>
      <c r="D16" s="1210" t="s">
        <v>200</v>
      </c>
      <c r="E16" s="1210"/>
      <c r="F16" s="1210"/>
      <c r="G16" s="1210"/>
      <c r="H16" s="1210"/>
      <c r="I16" s="1210"/>
      <c r="J16" s="1222" t="str">
        <f>IF(J13="","",141000*J13+IF(J14="ハイブリッド",J15*20000,0))</f>
        <v/>
      </c>
      <c r="K16" s="1222"/>
      <c r="L16" s="1222"/>
      <c r="M16" s="1222"/>
      <c r="N16" s="1222"/>
      <c r="O16" s="1222"/>
      <c r="P16" s="1223"/>
      <c r="Q16" s="142" t="s">
        <v>71</v>
      </c>
      <c r="R16" s="143"/>
      <c r="S16" s="144"/>
      <c r="T16" s="145"/>
      <c r="U16" s="145"/>
      <c r="V16" s="145"/>
      <c r="W16" s="145"/>
      <c r="X16" s="95"/>
      <c r="Z16" s="316" t="s">
        <v>541</v>
      </c>
    </row>
    <row r="17" spans="2:26" s="124" customFormat="1" ht="27" customHeight="1">
      <c r="B17" s="96"/>
      <c r="C17" s="96"/>
      <c r="D17" s="1206" t="s">
        <v>215</v>
      </c>
      <c r="E17" s="1219"/>
      <c r="F17" s="1219"/>
      <c r="G17" s="1219"/>
      <c r="H17" s="1219"/>
      <c r="I17" s="1220"/>
      <c r="J17" s="1252"/>
      <c r="K17" s="1253"/>
      <c r="L17" s="1253"/>
      <c r="M17" s="1253"/>
      <c r="N17" s="1253"/>
      <c r="O17" s="1253"/>
      <c r="P17" s="1254"/>
      <c r="Q17" s="146" t="s">
        <v>71</v>
      </c>
      <c r="R17" s="1212" t="s">
        <v>160</v>
      </c>
      <c r="S17" s="1212"/>
      <c r="T17" s="1212"/>
      <c r="U17" s="1212"/>
      <c r="V17" s="1212"/>
      <c r="W17" s="1212"/>
      <c r="X17" s="95"/>
      <c r="Z17" s="316" t="s">
        <v>236</v>
      </c>
    </row>
    <row r="18" spans="2:26" s="124" customFormat="1" ht="15" customHeight="1">
      <c r="B18" s="96"/>
      <c r="C18" s="96"/>
      <c r="D18" s="1265" t="s">
        <v>225</v>
      </c>
      <c r="E18" s="1265"/>
      <c r="F18" s="1265"/>
      <c r="G18" s="1265"/>
      <c r="H18" s="1265"/>
      <c r="I18" s="1265"/>
      <c r="J18" s="1265"/>
      <c r="K18" s="1265"/>
      <c r="L18" s="1265"/>
      <c r="M18" s="1265"/>
      <c r="N18" s="1265"/>
      <c r="O18" s="1265"/>
      <c r="P18" s="1265"/>
      <c r="Q18" s="96"/>
      <c r="R18" s="99"/>
      <c r="S18" s="99"/>
      <c r="T18" s="99"/>
      <c r="U18" s="99"/>
      <c r="V18" s="125"/>
      <c r="W18" s="125"/>
      <c r="X18" s="95"/>
      <c r="Z18" s="317"/>
    </row>
    <row r="19" spans="2:26" s="124" customFormat="1" ht="27" customHeight="1">
      <c r="B19" s="96"/>
      <c r="C19" s="96"/>
      <c r="D19" s="1206" t="s">
        <v>201</v>
      </c>
      <c r="E19" s="1219"/>
      <c r="F19" s="1219"/>
      <c r="G19" s="1219"/>
      <c r="H19" s="1219"/>
      <c r="I19" s="1220"/>
      <c r="J19" s="1252"/>
      <c r="K19" s="1253"/>
      <c r="L19" s="1253"/>
      <c r="M19" s="1253"/>
      <c r="N19" s="1253"/>
      <c r="O19" s="1253"/>
      <c r="P19" s="1254"/>
      <c r="Q19" s="146" t="s">
        <v>71</v>
      </c>
      <c r="R19" s="1225"/>
      <c r="S19" s="1225"/>
      <c r="T19" s="1225"/>
      <c r="U19" s="1225"/>
      <c r="V19" s="1225"/>
      <c r="W19" s="1225"/>
      <c r="X19" s="95"/>
      <c r="Z19" s="316" t="s">
        <v>237</v>
      </c>
    </row>
    <row r="20" spans="2:26" s="124" customFormat="1" ht="15" customHeight="1">
      <c r="B20" s="96"/>
      <c r="C20" s="96"/>
      <c r="D20" s="1265" t="s">
        <v>226</v>
      </c>
      <c r="E20" s="1265"/>
      <c r="F20" s="1265"/>
      <c r="G20" s="1265"/>
      <c r="H20" s="1265"/>
      <c r="I20" s="1265"/>
      <c r="J20" s="1265"/>
      <c r="K20" s="1265"/>
      <c r="L20" s="1265"/>
      <c r="M20" s="1265"/>
      <c r="N20" s="1265"/>
      <c r="O20" s="1265"/>
      <c r="P20" s="1265"/>
      <c r="Q20" s="96"/>
      <c r="R20" s="99"/>
      <c r="S20" s="99"/>
      <c r="T20" s="99"/>
      <c r="U20" s="99"/>
      <c r="V20" s="125"/>
      <c r="W20" s="125"/>
      <c r="X20" s="95"/>
      <c r="Z20" s="317"/>
    </row>
    <row r="21" spans="2:26" s="124" customFormat="1" ht="27" customHeight="1">
      <c r="B21" s="96"/>
      <c r="C21" s="96"/>
      <c r="D21" s="1206" t="s">
        <v>202</v>
      </c>
      <c r="E21" s="1219"/>
      <c r="F21" s="1219"/>
      <c r="G21" s="1219"/>
      <c r="H21" s="1219"/>
      <c r="I21" s="1220"/>
      <c r="J21" s="1234" t="str">
        <f>IF(OR(J17="",J19=""),"",J17+J19)</f>
        <v/>
      </c>
      <c r="K21" s="1235"/>
      <c r="L21" s="1235"/>
      <c r="M21" s="1235"/>
      <c r="N21" s="1235"/>
      <c r="O21" s="1235"/>
      <c r="P21" s="1236"/>
      <c r="Q21" s="146" t="s">
        <v>71</v>
      </c>
      <c r="R21" s="1225"/>
      <c r="S21" s="1225"/>
      <c r="T21" s="1225"/>
      <c r="U21" s="1225"/>
      <c r="V21" s="1225"/>
      <c r="W21" s="1225"/>
      <c r="X21" s="95"/>
      <c r="Z21" s="316" t="s">
        <v>540</v>
      </c>
    </row>
    <row r="22" spans="2:26" s="124" customFormat="1" ht="18" customHeight="1">
      <c r="B22" s="96"/>
      <c r="C22" s="96"/>
      <c r="D22" s="1206" t="s">
        <v>161</v>
      </c>
      <c r="E22" s="1219"/>
      <c r="F22" s="1219"/>
      <c r="G22" s="1219"/>
      <c r="H22" s="1219"/>
      <c r="I22" s="1220"/>
      <c r="J22" s="1237"/>
      <c r="K22" s="1238"/>
      <c r="L22" s="1238"/>
      <c r="M22" s="1238"/>
      <c r="N22" s="1238"/>
      <c r="O22" s="1238"/>
      <c r="P22" s="1239"/>
      <c r="Q22" s="146" t="s">
        <v>162</v>
      </c>
      <c r="R22" s="1212" t="s">
        <v>163</v>
      </c>
      <c r="S22" s="1212"/>
      <c r="T22" s="1212"/>
      <c r="U22" s="1212"/>
      <c r="V22" s="1212"/>
      <c r="W22" s="1212"/>
      <c r="X22" s="95"/>
      <c r="Z22" s="167"/>
    </row>
    <row r="23" spans="2:26" s="124" customFormat="1" ht="18" customHeight="1">
      <c r="B23" s="96"/>
      <c r="C23" s="96"/>
      <c r="D23" s="1206" t="s">
        <v>216</v>
      </c>
      <c r="E23" s="1219"/>
      <c r="F23" s="1219"/>
      <c r="G23" s="1219"/>
      <c r="H23" s="1219"/>
      <c r="I23" s="1220"/>
      <c r="J23" s="1228" t="str">
        <f>IF(OR(J13="",J17="",J19=""),"",IF(J21&lt;=J16,20000,0))</f>
        <v/>
      </c>
      <c r="K23" s="1229"/>
      <c r="L23" s="1229"/>
      <c r="M23" s="1229"/>
      <c r="N23" s="1229"/>
      <c r="O23" s="1229"/>
      <c r="P23" s="1230"/>
      <c r="Q23" s="146" t="s">
        <v>71</v>
      </c>
      <c r="R23" s="1225" t="s">
        <v>537</v>
      </c>
      <c r="S23" s="1225"/>
      <c r="T23" s="1225"/>
      <c r="U23" s="1225"/>
      <c r="V23" s="1225"/>
      <c r="W23" s="1225"/>
      <c r="X23" s="95"/>
      <c r="Z23" s="316" t="s">
        <v>538</v>
      </c>
    </row>
    <row r="24" spans="2:26" s="124" customFormat="1" ht="15" customHeight="1">
      <c r="B24" s="96"/>
      <c r="C24" s="95"/>
      <c r="D24" s="151" t="s">
        <v>212</v>
      </c>
      <c r="E24" s="96"/>
      <c r="F24" s="96"/>
      <c r="G24" s="96"/>
      <c r="H24" s="96"/>
      <c r="I24" s="96"/>
      <c r="J24" s="96"/>
      <c r="K24" s="100"/>
      <c r="L24" s="96"/>
      <c r="M24" s="96"/>
      <c r="N24" s="96"/>
      <c r="O24" s="96"/>
      <c r="P24" s="96"/>
      <c r="Q24" s="96"/>
      <c r="R24" s="99"/>
      <c r="S24" s="101"/>
      <c r="T24" s="99"/>
      <c r="U24" s="99"/>
      <c r="V24" s="99"/>
      <c r="W24" s="99"/>
      <c r="X24" s="95"/>
      <c r="Z24" s="487" t="s">
        <v>539</v>
      </c>
    </row>
    <row r="25" spans="2:26" s="124" customFormat="1" ht="24.95" customHeight="1">
      <c r="B25" s="96"/>
      <c r="C25" s="96"/>
      <c r="D25" s="1231" t="s">
        <v>203</v>
      </c>
      <c r="E25" s="1232"/>
      <c r="F25" s="1232"/>
      <c r="G25" s="1233"/>
      <c r="H25" s="1382" t="str">
        <f>IF(J12="","",J12*J22)</f>
        <v/>
      </c>
      <c r="I25" s="1383"/>
      <c r="J25" s="147" t="s">
        <v>164</v>
      </c>
      <c r="K25" s="1221" t="str">
        <f>IF(OR(J23="",H25=""),"",H25*J23)</f>
        <v/>
      </c>
      <c r="L25" s="1222"/>
      <c r="M25" s="1222"/>
      <c r="N25" s="1222"/>
      <c r="O25" s="1222"/>
      <c r="P25" s="1223"/>
      <c r="Q25" s="148" t="s">
        <v>71</v>
      </c>
      <c r="R25" s="1225" t="s">
        <v>204</v>
      </c>
      <c r="S25" s="1225"/>
      <c r="T25" s="1225"/>
      <c r="U25" s="1225"/>
      <c r="V25" s="1225"/>
      <c r="W25" s="1225"/>
      <c r="X25" s="95"/>
      <c r="Z25" s="167"/>
    </row>
    <row r="26" spans="2:26" s="124" customFormat="1" ht="15" customHeight="1">
      <c r="B26" s="95"/>
      <c r="C26" s="95"/>
      <c r="D26" s="151" t="s">
        <v>213</v>
      </c>
      <c r="E26" s="100"/>
      <c r="F26" s="100"/>
      <c r="G26" s="96"/>
      <c r="H26" s="96"/>
      <c r="I26" s="96"/>
      <c r="J26" s="95"/>
      <c r="K26" s="95"/>
      <c r="L26" s="95"/>
      <c r="M26" s="95"/>
      <c r="N26" s="95"/>
      <c r="O26" s="95"/>
      <c r="P26" s="95"/>
      <c r="Q26" s="95"/>
      <c r="R26" s="126"/>
      <c r="S26" s="101"/>
      <c r="T26" s="99"/>
      <c r="U26" s="99"/>
      <c r="V26" s="99"/>
      <c r="W26" s="99"/>
      <c r="X26" s="95"/>
      <c r="Z26" s="167"/>
    </row>
    <row r="27" spans="2:26" s="124" customFormat="1" ht="24.95" customHeight="1">
      <c r="B27" s="96"/>
      <c r="C27" s="96"/>
      <c r="D27" s="1206" t="s">
        <v>205</v>
      </c>
      <c r="E27" s="1219"/>
      <c r="F27" s="1219"/>
      <c r="G27" s="1219"/>
      <c r="H27" s="1219"/>
      <c r="I27" s="1220"/>
      <c r="J27" s="1221" t="str">
        <f>IF(J17="","",ROUNDDOWN(J17/3,-3))</f>
        <v/>
      </c>
      <c r="K27" s="1222"/>
      <c r="L27" s="1222"/>
      <c r="M27" s="1222"/>
      <c r="N27" s="1222"/>
      <c r="O27" s="1222"/>
      <c r="P27" s="1223"/>
      <c r="Q27" s="146" t="s">
        <v>71</v>
      </c>
      <c r="R27" s="1224" t="s">
        <v>338</v>
      </c>
      <c r="S27" s="1225"/>
      <c r="T27" s="1225"/>
      <c r="U27" s="1225"/>
      <c r="V27" s="1225"/>
      <c r="W27" s="1225"/>
      <c r="X27" s="95"/>
      <c r="Z27" s="167"/>
    </row>
    <row r="28" spans="2:26" s="124" customFormat="1" ht="15" customHeight="1">
      <c r="B28" s="102"/>
      <c r="C28" s="102"/>
      <c r="D28" s="133"/>
      <c r="E28" s="134"/>
      <c r="F28" s="134"/>
      <c r="G28" s="134"/>
      <c r="H28" s="134"/>
      <c r="I28" s="134"/>
      <c r="J28" s="129"/>
      <c r="K28" s="129"/>
      <c r="L28" s="129"/>
      <c r="M28" s="129"/>
      <c r="N28" s="129"/>
      <c r="O28" s="129"/>
      <c r="P28" s="129"/>
      <c r="Q28" s="129"/>
      <c r="R28" s="129"/>
      <c r="S28" s="129"/>
      <c r="T28" s="129"/>
      <c r="U28" s="129"/>
      <c r="V28" s="129"/>
      <c r="W28" s="129"/>
      <c r="X28" s="95"/>
      <c r="Z28" s="167"/>
    </row>
    <row r="29" spans="2:26" s="124" customFormat="1" ht="24.95" customHeight="1">
      <c r="B29" s="96"/>
      <c r="C29" s="96"/>
      <c r="D29" s="1206" t="s">
        <v>217</v>
      </c>
      <c r="E29" s="1219"/>
      <c r="F29" s="1219"/>
      <c r="G29" s="1219"/>
      <c r="H29" s="1219"/>
      <c r="I29" s="1220"/>
      <c r="J29" s="1221" t="str">
        <f>IF(OR(J27="",J22=""),"",J27*J22)</f>
        <v/>
      </c>
      <c r="K29" s="1222"/>
      <c r="L29" s="1222"/>
      <c r="M29" s="1222"/>
      <c r="N29" s="1222"/>
      <c r="O29" s="1222"/>
      <c r="P29" s="1223"/>
      <c r="Q29" s="148" t="s">
        <v>71</v>
      </c>
      <c r="R29" s="1226" t="s">
        <v>337</v>
      </c>
      <c r="S29" s="1227"/>
      <c r="T29" s="1227"/>
      <c r="U29" s="1227"/>
      <c r="V29" s="1227"/>
      <c r="W29" s="1227"/>
      <c r="X29" s="95"/>
      <c r="Z29" s="167"/>
    </row>
    <row r="30" spans="2:26" s="124" customFormat="1" ht="15" customHeight="1">
      <c r="B30" s="96"/>
      <c r="C30" s="95"/>
      <c r="D30" s="151" t="s">
        <v>214</v>
      </c>
      <c r="E30" s="96"/>
      <c r="F30" s="96"/>
      <c r="G30" s="96"/>
      <c r="H30" s="96"/>
      <c r="I30" s="96"/>
      <c r="J30" s="96"/>
      <c r="K30" s="96"/>
      <c r="L30" s="96"/>
      <c r="M30" s="96"/>
      <c r="N30" s="96"/>
      <c r="O30" s="96"/>
      <c r="P30" s="96"/>
      <c r="Q30" s="96"/>
      <c r="R30" s="99"/>
      <c r="S30" s="103"/>
      <c r="T30" s="101"/>
      <c r="U30" s="99"/>
      <c r="V30" s="99"/>
      <c r="W30" s="99"/>
      <c r="X30" s="95"/>
      <c r="Z30" s="167"/>
    </row>
    <row r="31" spans="2:26" s="124" customFormat="1" ht="24.95" customHeight="1">
      <c r="B31" s="95"/>
      <c r="C31" s="95"/>
      <c r="D31" s="1210" t="s">
        <v>206</v>
      </c>
      <c r="E31" s="1210"/>
      <c r="F31" s="1210"/>
      <c r="G31" s="1210"/>
      <c r="H31" s="1210"/>
      <c r="I31" s="1210"/>
      <c r="J31" s="1211" t="str">
        <f>IF(OR(K25="",J29=""),"",MIN(K25,J29))</f>
        <v/>
      </c>
      <c r="K31" s="1211"/>
      <c r="L31" s="1211"/>
      <c r="M31" s="1211"/>
      <c r="N31" s="1211"/>
      <c r="O31" s="1211"/>
      <c r="P31" s="1211"/>
      <c r="Q31" s="149" t="s">
        <v>165</v>
      </c>
      <c r="R31" s="1212" t="s">
        <v>207</v>
      </c>
      <c r="S31" s="1212"/>
      <c r="T31" s="1212"/>
      <c r="U31" s="1212"/>
      <c r="V31" s="1212"/>
      <c r="W31" s="1212"/>
      <c r="X31" s="1212"/>
      <c r="Z31" s="167"/>
    </row>
    <row r="32" spans="2:26" ht="15" customHeight="1">
      <c r="B32" s="104"/>
      <c r="C32" s="89"/>
      <c r="D32" s="152" t="s">
        <v>365</v>
      </c>
      <c r="E32" s="104"/>
      <c r="F32" s="104"/>
      <c r="G32" s="104"/>
      <c r="H32" s="104"/>
      <c r="I32" s="104"/>
      <c r="J32" s="104"/>
      <c r="K32" s="104"/>
      <c r="L32" s="104"/>
      <c r="M32" s="104"/>
      <c r="N32" s="104"/>
      <c r="O32" s="104"/>
      <c r="P32" s="104"/>
      <c r="Q32" s="104"/>
      <c r="R32" s="104"/>
      <c r="S32" s="104"/>
      <c r="T32" s="104"/>
      <c r="U32" s="104"/>
      <c r="V32" s="104"/>
      <c r="W32" s="104"/>
      <c r="X32" s="89"/>
    </row>
    <row r="33" spans="2:26" s="124" customFormat="1" ht="24.95" customHeight="1">
      <c r="B33" s="95"/>
      <c r="C33" s="95"/>
      <c r="D33" s="1210" t="s">
        <v>218</v>
      </c>
      <c r="E33" s="1210"/>
      <c r="F33" s="1210"/>
      <c r="G33" s="1210"/>
      <c r="H33" s="1210"/>
      <c r="I33" s="1210"/>
      <c r="J33" s="1218"/>
      <c r="K33" s="1218"/>
      <c r="L33" s="1218"/>
      <c r="M33" s="1218"/>
      <c r="N33" s="1218"/>
      <c r="O33" s="1218"/>
      <c r="P33" s="1218"/>
      <c r="Q33" s="149" t="s">
        <v>166</v>
      </c>
      <c r="R33" s="1214" t="s">
        <v>208</v>
      </c>
      <c r="S33" s="1214"/>
      <c r="T33" s="1214"/>
      <c r="U33" s="1214"/>
      <c r="V33" s="1214"/>
      <c r="W33" s="1214"/>
      <c r="X33" s="153"/>
      <c r="Z33" s="167"/>
    </row>
    <row r="34" spans="2:26" ht="26.1" customHeight="1">
      <c r="B34" s="89"/>
      <c r="C34" s="89"/>
      <c r="D34" s="1260" t="s">
        <v>356</v>
      </c>
      <c r="E34" s="1260"/>
      <c r="F34" s="1260"/>
      <c r="G34" s="1260"/>
      <c r="H34" s="1260"/>
      <c r="I34" s="1260"/>
      <c r="J34" s="1260"/>
      <c r="K34" s="1260"/>
      <c r="L34" s="1260"/>
      <c r="M34" s="1260"/>
      <c r="N34" s="1260"/>
      <c r="O34" s="1260"/>
      <c r="P34" s="1260"/>
      <c r="Q34" s="1260"/>
      <c r="R34" s="1260"/>
      <c r="S34" s="1260"/>
      <c r="T34" s="1260"/>
      <c r="U34" s="1260"/>
      <c r="V34" s="1260"/>
      <c r="W34" s="1260"/>
      <c r="X34" s="135"/>
    </row>
    <row r="35" spans="2:26" s="124" customFormat="1" ht="15" customHeight="1">
      <c r="B35" s="100"/>
      <c r="C35" s="95"/>
      <c r="D35" s="151" t="s">
        <v>366</v>
      </c>
      <c r="E35" s="100"/>
      <c r="F35" s="100"/>
      <c r="G35" s="96"/>
      <c r="H35" s="96"/>
      <c r="I35" s="96"/>
      <c r="J35" s="96"/>
      <c r="K35" s="96"/>
      <c r="L35" s="96"/>
      <c r="M35" s="96"/>
      <c r="N35" s="96"/>
      <c r="O35" s="96"/>
      <c r="P35" s="96"/>
      <c r="Q35" s="96"/>
      <c r="R35" s="96"/>
      <c r="S35" s="96"/>
      <c r="T35" s="96"/>
      <c r="U35" s="96"/>
      <c r="V35" s="96"/>
      <c r="W35" s="96"/>
      <c r="X35" s="95"/>
      <c r="Z35" s="167"/>
    </row>
    <row r="36" spans="2:26" s="124" customFormat="1" ht="24.95" customHeight="1">
      <c r="B36" s="95"/>
      <c r="C36" s="95"/>
      <c r="D36" s="1255" t="s">
        <v>209</v>
      </c>
      <c r="E36" s="1255"/>
      <c r="F36" s="1255"/>
      <c r="G36" s="1255"/>
      <c r="H36" s="1255"/>
      <c r="I36" s="1255"/>
      <c r="J36" s="1211" t="str">
        <f>IF(J31="","",J31+J33)</f>
        <v/>
      </c>
      <c r="K36" s="1211"/>
      <c r="L36" s="1211"/>
      <c r="M36" s="1211"/>
      <c r="N36" s="1211"/>
      <c r="O36" s="1211"/>
      <c r="P36" s="1211"/>
      <c r="Q36" s="148" t="s">
        <v>71</v>
      </c>
      <c r="R36" s="1215" t="s">
        <v>210</v>
      </c>
      <c r="S36" s="1215"/>
      <c r="T36" s="1215"/>
      <c r="U36" s="1215"/>
      <c r="V36" s="1215"/>
      <c r="W36" s="1215"/>
      <c r="X36" s="136"/>
      <c r="Z36" s="167"/>
    </row>
    <row r="37" spans="2:26" s="124" customFormat="1" ht="15.75" customHeight="1">
      <c r="B37" s="96"/>
      <c r="C37" s="155" t="s">
        <v>223</v>
      </c>
      <c r="D37" s="96"/>
      <c r="E37" s="96"/>
      <c r="F37" s="96"/>
      <c r="G37" s="96"/>
      <c r="H37" s="96"/>
      <c r="I37" s="96"/>
      <c r="J37" s="95"/>
      <c r="K37" s="98"/>
      <c r="L37" s="95"/>
      <c r="M37" s="95"/>
      <c r="N37" s="95"/>
      <c r="O37" s="95"/>
      <c r="P37" s="95"/>
      <c r="Q37" s="96"/>
      <c r="R37" s="96"/>
      <c r="S37" s="97"/>
      <c r="T37" s="96"/>
      <c r="U37" s="96"/>
      <c r="V37" s="96"/>
      <c r="W37" s="96"/>
      <c r="X37" s="95"/>
      <c r="Z37" s="167"/>
    </row>
    <row r="38" spans="2:26" s="124" customFormat="1" ht="24.95" customHeight="1">
      <c r="B38" s="95"/>
      <c r="D38" s="1256" t="s">
        <v>167</v>
      </c>
      <c r="E38" s="1219"/>
      <c r="F38" s="1219"/>
      <c r="G38" s="1219"/>
      <c r="H38" s="1219"/>
      <c r="I38" s="1220"/>
      <c r="J38" s="1211">
        <v>200000</v>
      </c>
      <c r="K38" s="1211"/>
      <c r="L38" s="1211"/>
      <c r="M38" s="1211"/>
      <c r="N38" s="1211"/>
      <c r="O38" s="1211"/>
      <c r="P38" s="1211"/>
      <c r="Q38" s="146" t="s">
        <v>71</v>
      </c>
      <c r="R38" s="1212" t="s">
        <v>174</v>
      </c>
      <c r="S38" s="1212"/>
      <c r="T38" s="1212"/>
      <c r="U38" s="1212"/>
      <c r="V38" s="1212"/>
      <c r="W38" s="1212"/>
      <c r="X38" s="99"/>
      <c r="Z38" s="167"/>
    </row>
    <row r="39" spans="2:26" s="124" customFormat="1" ht="15.75" customHeight="1">
      <c r="B39" s="96"/>
      <c r="C39" s="155" t="s">
        <v>229</v>
      </c>
      <c r="D39" s="96"/>
      <c r="E39" s="96"/>
      <c r="F39" s="96"/>
      <c r="G39" s="96"/>
      <c r="H39" s="96"/>
      <c r="I39" s="96"/>
      <c r="J39" s="95"/>
      <c r="K39" s="98"/>
      <c r="L39" s="95"/>
      <c r="M39" s="95"/>
      <c r="N39" s="95"/>
      <c r="O39" s="95"/>
      <c r="P39" s="95"/>
      <c r="Q39" s="96"/>
      <c r="R39" s="96"/>
      <c r="S39" s="97"/>
      <c r="T39" s="96"/>
      <c r="U39" s="96"/>
      <c r="V39" s="96"/>
      <c r="W39" s="96"/>
      <c r="X39" s="95"/>
      <c r="Z39" s="167"/>
    </row>
    <row r="40" spans="2:26" s="124" customFormat="1" ht="24.95" customHeight="1">
      <c r="B40" s="95"/>
      <c r="D40" s="1257" t="s">
        <v>269</v>
      </c>
      <c r="E40" s="1258"/>
      <c r="F40" s="1258"/>
      <c r="G40" s="1258"/>
      <c r="H40" s="1258"/>
      <c r="I40" s="1259"/>
      <c r="J40" s="1217"/>
      <c r="K40" s="1217"/>
      <c r="L40" s="1217"/>
      <c r="M40" s="1217"/>
      <c r="N40" s="1217"/>
      <c r="O40" s="1217"/>
      <c r="P40" s="1217"/>
      <c r="Q40" s="146" t="s">
        <v>71</v>
      </c>
      <c r="R40" s="1212" t="s">
        <v>231</v>
      </c>
      <c r="S40" s="1212"/>
      <c r="T40" s="1212"/>
      <c r="U40" s="1212"/>
      <c r="V40" s="1212"/>
      <c r="W40" s="1212"/>
      <c r="X40" s="99"/>
      <c r="Z40" s="316" t="s">
        <v>517</v>
      </c>
    </row>
    <row r="41" spans="2:26" s="124" customFormat="1" ht="15.75" customHeight="1">
      <c r="B41" s="95"/>
      <c r="D41" s="1209" t="s">
        <v>230</v>
      </c>
      <c r="E41" s="1209"/>
      <c r="F41" s="1209"/>
      <c r="G41" s="1209"/>
      <c r="H41" s="1209"/>
      <c r="I41" s="1209"/>
      <c r="J41" s="1209"/>
      <c r="K41" s="1209"/>
      <c r="L41" s="1209"/>
      <c r="M41" s="1209"/>
      <c r="N41" s="1209"/>
      <c r="O41" s="1209"/>
      <c r="P41" s="1209"/>
      <c r="Q41" s="1209"/>
      <c r="R41" s="1209"/>
      <c r="S41" s="135"/>
      <c r="T41" s="145"/>
      <c r="U41" s="145"/>
      <c r="V41" s="145"/>
      <c r="W41" s="145"/>
      <c r="X41" s="99"/>
      <c r="Z41" s="316" t="s">
        <v>407</v>
      </c>
    </row>
    <row r="42" spans="2:26" s="124" customFormat="1" ht="15.75" customHeight="1">
      <c r="B42" s="95"/>
      <c r="C42" s="155" t="s">
        <v>238</v>
      </c>
      <c r="D42" s="100"/>
      <c r="E42" s="100"/>
      <c r="F42" s="100"/>
      <c r="G42" s="96"/>
      <c r="H42" s="96"/>
      <c r="I42" s="96"/>
      <c r="J42" s="95"/>
      <c r="K42" s="95"/>
      <c r="L42" s="95"/>
      <c r="M42" s="95"/>
      <c r="N42" s="95"/>
      <c r="O42" s="95"/>
      <c r="P42" s="95"/>
      <c r="Q42" s="95"/>
      <c r="R42" s="95"/>
      <c r="S42" s="96"/>
      <c r="T42" s="96"/>
      <c r="U42" s="96"/>
      <c r="V42" s="96"/>
      <c r="W42" s="96"/>
      <c r="X42" s="95"/>
      <c r="Z42" s="167"/>
    </row>
    <row r="43" spans="2:26" s="124" customFormat="1" ht="35.1" customHeight="1">
      <c r="B43" s="95"/>
      <c r="D43" s="1206" t="s">
        <v>168</v>
      </c>
      <c r="E43" s="1207"/>
      <c r="F43" s="1207"/>
      <c r="G43" s="1207"/>
      <c r="H43" s="1207"/>
      <c r="I43" s="1208"/>
      <c r="J43" s="1213" t="str">
        <f>IFERROR((IF(J36="","",MIN(J36,J38))+J40),"")</f>
        <v/>
      </c>
      <c r="K43" s="1213"/>
      <c r="L43" s="1213"/>
      <c r="M43" s="1213"/>
      <c r="N43" s="1213"/>
      <c r="O43" s="1213"/>
      <c r="P43" s="1213"/>
      <c r="Q43" s="146" t="s">
        <v>71</v>
      </c>
      <c r="R43" s="1216" t="s">
        <v>232</v>
      </c>
      <c r="S43" s="1216"/>
      <c r="T43" s="1216"/>
      <c r="U43" s="1216"/>
      <c r="V43" s="1216"/>
      <c r="W43" s="1216"/>
      <c r="X43" s="137"/>
      <c r="Z43" s="167"/>
    </row>
    <row r="44" spans="2:26" s="124" customFormat="1" ht="15" customHeight="1">
      <c r="B44" s="138"/>
      <c r="C44" s="138"/>
      <c r="D44" s="138"/>
      <c r="E44" s="138"/>
      <c r="F44" s="138"/>
      <c r="G44" s="138"/>
      <c r="H44" s="138"/>
      <c r="I44" s="138"/>
      <c r="J44" s="139"/>
      <c r="K44" s="139"/>
      <c r="L44" s="139"/>
      <c r="M44" s="139"/>
      <c r="N44" s="139"/>
      <c r="O44" s="139"/>
      <c r="P44" s="139"/>
      <c r="Q44" s="100"/>
      <c r="R44" s="137"/>
      <c r="S44" s="137"/>
      <c r="T44" s="137"/>
      <c r="U44" s="137"/>
      <c r="V44" s="137"/>
      <c r="W44" s="137"/>
      <c r="X44" s="137"/>
      <c r="Z44" s="167"/>
    </row>
    <row r="45" spans="2:26" ht="15" customHeight="1">
      <c r="B45" s="89"/>
      <c r="C45" s="89"/>
      <c r="D45" s="89"/>
      <c r="E45" s="89"/>
      <c r="F45" s="89"/>
      <c r="G45" s="89"/>
      <c r="H45" s="89"/>
      <c r="I45" s="89"/>
      <c r="J45" s="89"/>
      <c r="K45" s="89"/>
      <c r="L45" s="89"/>
      <c r="M45" s="89"/>
      <c r="N45" s="89"/>
      <c r="O45" s="89"/>
      <c r="P45" s="89"/>
      <c r="Q45" s="89"/>
      <c r="R45" s="89"/>
      <c r="S45" s="89"/>
      <c r="T45" s="89"/>
      <c r="U45" s="89"/>
      <c r="V45" s="89"/>
      <c r="W45" s="89"/>
      <c r="X45" s="89"/>
    </row>
    <row r="47" spans="2:26" ht="20.100000000000001" customHeight="1">
      <c r="Y47" s="130"/>
    </row>
  </sheetData>
  <sheetProtection algorithmName="SHA-512" hashValue="fuUJCLyd45JFHWyBDRjxT0MKL+75BpBvlc/teDBW0XNBgx4S4FASjJn1ZlDbAbCz/vhCnzJz3DGltdimlmbvUg==" saltValue="9UgvRHaTGhsPu28w9iIPKg==" spinCount="100000" sheet="1" formatCells="0" formatRows="0" insertRows="0" deleteRows="0" selectLockedCells="1" autoFilter="0" pivotTables="0"/>
  <mergeCells count="66">
    <mergeCell ref="D36:I36"/>
    <mergeCell ref="D38:I38"/>
    <mergeCell ref="D40:I40"/>
    <mergeCell ref="D34:W34"/>
    <mergeCell ref="D14:I14"/>
    <mergeCell ref="J14:P14"/>
    <mergeCell ref="Q14:R14"/>
    <mergeCell ref="D20:P20"/>
    <mergeCell ref="D15:I15"/>
    <mergeCell ref="J15:P15"/>
    <mergeCell ref="D16:I16"/>
    <mergeCell ref="J16:P16"/>
    <mergeCell ref="D17:I17"/>
    <mergeCell ref="J17:P17"/>
    <mergeCell ref="R17:W17"/>
    <mergeCell ref="D18:P18"/>
    <mergeCell ref="D19:I19"/>
    <mergeCell ref="J19:P19"/>
    <mergeCell ref="R19:W19"/>
    <mergeCell ref="D13:I13"/>
    <mergeCell ref="J13:P13"/>
    <mergeCell ref="D8:I8"/>
    <mergeCell ref="J8:U8"/>
    <mergeCell ref="D12:I12"/>
    <mergeCell ref="J12:P12"/>
    <mergeCell ref="R12:W12"/>
    <mergeCell ref="D10:I10"/>
    <mergeCell ref="J10:P10"/>
    <mergeCell ref="Q10:W11"/>
    <mergeCell ref="D11:I11"/>
    <mergeCell ref="J11:P11"/>
    <mergeCell ref="D21:I21"/>
    <mergeCell ref="J21:P21"/>
    <mergeCell ref="R21:W21"/>
    <mergeCell ref="D22:I22"/>
    <mergeCell ref="J22:P22"/>
    <mergeCell ref="R22:W22"/>
    <mergeCell ref="D23:I23"/>
    <mergeCell ref="J23:P23"/>
    <mergeCell ref="R23:W23"/>
    <mergeCell ref="D25:G25"/>
    <mergeCell ref="H25:I25"/>
    <mergeCell ref="K25:P25"/>
    <mergeCell ref="R25:W25"/>
    <mergeCell ref="D27:I27"/>
    <mergeCell ref="J27:P27"/>
    <mergeCell ref="R27:W27"/>
    <mergeCell ref="D29:I29"/>
    <mergeCell ref="J29:P29"/>
    <mergeCell ref="R29:W29"/>
    <mergeCell ref="D43:I43"/>
    <mergeCell ref="D41:R41"/>
    <mergeCell ref="D31:I31"/>
    <mergeCell ref="J31:P31"/>
    <mergeCell ref="R31:X31"/>
    <mergeCell ref="J43:P43"/>
    <mergeCell ref="J38:P38"/>
    <mergeCell ref="R38:W38"/>
    <mergeCell ref="J36:P36"/>
    <mergeCell ref="R33:W33"/>
    <mergeCell ref="R36:W36"/>
    <mergeCell ref="R43:W43"/>
    <mergeCell ref="D33:I33"/>
    <mergeCell ref="J40:P40"/>
    <mergeCell ref="R40:W40"/>
    <mergeCell ref="J33:P33"/>
  </mergeCells>
  <phoneticPr fontId="3"/>
  <conditionalFormatting sqref="J17:P17 J22:P22 J10:P14 J19:P19">
    <cfRule type="containsBlanks" dxfId="144" priority="23">
      <formula>LEN(TRIM(J10))=0</formula>
    </cfRule>
  </conditionalFormatting>
  <conditionalFormatting sqref="J15:P15">
    <cfRule type="expression" dxfId="143" priority="21">
      <formula>AND($J$15="",$J$14="ハイブリッド")</formula>
    </cfRule>
  </conditionalFormatting>
  <conditionalFormatting sqref="B4 C33:D33 Q33:R33 J31 Q31:R31 D36 Q36:R36 J38 J43 D34 Q38:R38 Q43:R43 B24 B34:B35 B22:R23 B17:R17 B12:R12 B44:R44 D38 D43 C42:P42 D40:D41 D31 B30:B32 X22:X23 X17 X12 D7:X7 D9:X9 D4:X4 X34 X38 S42:X42 D24:X24 D26:X26 D30:X30 D32:X32 D35:X35 B5:X6 B45:X1048576 B13:X16 B3:X3 B10:X11 B18:X21 B25:X25 B27:X29 B37:X37 C39:X39 X40:X41 J8 B8:D8 V8:X8">
    <cfRule type="expression" priority="20">
      <formula>CELL("protect",B3)=0</formula>
    </cfRule>
  </conditionalFormatting>
  <conditionalFormatting sqref="J33">
    <cfRule type="expression" priority="14">
      <formula>CELL("protect",J33)=0</formula>
    </cfRule>
  </conditionalFormatting>
  <conditionalFormatting sqref="J36">
    <cfRule type="expression" priority="13">
      <formula>CELL("protect",J36)=0</formula>
    </cfRule>
  </conditionalFormatting>
  <conditionalFormatting sqref="B1:B2">
    <cfRule type="expression" dxfId="142" priority="12">
      <formula>_xlfn.ISFORMULA(B1)=TRUE</formula>
    </cfRule>
  </conditionalFormatting>
  <conditionalFormatting sqref="J8:U8">
    <cfRule type="containsBlanks" dxfId="141" priority="11">
      <formula>LEN(TRIM(J8))=0</formula>
    </cfRule>
  </conditionalFormatting>
  <conditionalFormatting sqref="J40 Q40:R40 B39">
    <cfRule type="expression" priority="10">
      <formula>CELL("protect",B39)=0</formula>
    </cfRule>
  </conditionalFormatting>
  <conditionalFormatting sqref="J40:P40">
    <cfRule type="expression" dxfId="140" priority="3">
      <formula>$J$12=""</formula>
    </cfRule>
    <cfRule type="containsBlanks" dxfId="139" priority="9">
      <formula>LEN(TRIM(J40))=0</formula>
    </cfRule>
    <cfRule type="notContainsBlanks" dxfId="138" priority="24">
      <formula>LEN(TRIM(J40))&gt;0</formula>
    </cfRule>
  </conditionalFormatting>
  <conditionalFormatting sqref="J33:P33">
    <cfRule type="containsBlanks" dxfId="137" priority="8">
      <formula>LEN(TRIM(J33))=0</formula>
    </cfRule>
  </conditionalFormatting>
  <conditionalFormatting sqref="J40">
    <cfRule type="expression" dxfId="136" priority="6">
      <formula>$J$12&lt;4</formula>
    </cfRule>
  </conditionalFormatting>
  <dataValidations count="12">
    <dataValidation imeMode="disabled" operator="greaterThanOrEqual" allowBlank="1" showInputMessage="1" showErrorMessage="1" error="整数で入力して下さい。" sqref="J21:P21" xr:uid="{1E9A4D43-4918-4452-8078-107318FA9DE4}"/>
    <dataValidation type="list" allowBlank="1" showInputMessage="1" showErrorMessage="1" sqref="J14:P14" xr:uid="{5B27FF8D-BB00-4D20-8C12-6D2B3D792C1D}">
      <formula1>"専用,ハイブリッド"</formula1>
    </dataValidation>
    <dataValidation imeMode="halfAlpha" allowBlank="1" showInputMessage="1" showErrorMessage="1" sqref="J11:P11" xr:uid="{718BDA58-8239-4343-8EED-63159F1188F7}"/>
    <dataValidation type="custom" imeMode="disabled" allowBlank="1" showInputMessage="1" showErrorMessage="1" error="整数で入力してください。" sqref="WVG983064:WVJ983064 RN27:RT27 ABJ27:ABP27 ALF27:ALL27 AVB27:AVH27 BEX27:BFD27 BOT27:BOZ27 BYP27:BYV27 CIL27:CIR27 CSH27:CSN27 DCD27:DCJ27 DLZ27:DMF27 DVV27:DWB27 EFR27:EFX27 EPN27:EPT27 EZJ27:EZP27 FJF27:FJL27 FTB27:FTH27 GCX27:GDD27 GMT27:GMZ27 GWP27:GWV27 HGL27:HGR27 HQH27:HQN27 IAD27:IAJ27 IJZ27:IKF27 ITV27:IUB27 JDR27:JDX27 JNN27:JNT27 JXJ27:JXP27 KHF27:KHL27 KRB27:KRH27 LAX27:LBD27 LKT27:LKZ27 LUP27:LUV27 MEL27:MER27 MOH27:MON27 MYD27:MYJ27 NHZ27:NIF27 NRV27:NSB27 OBR27:OBX27 OLN27:OLT27 OVJ27:OVP27 PFF27:PFL27 PPB27:PPH27 PYX27:PZD27 QIT27:QIZ27 QSP27:QSV27 RCL27:RCR27 RMH27:RMN27 RWD27:RWJ27 SFZ27:SGF27 SPV27:SQB27 SZR27:SZX27 TJN27:TJT27 TTJ27:TTP27 UDF27:UDL27 UNB27:UNH27 UWX27:UXD27 VGT27:VGZ27 VQP27:VQV27 WAL27:WAR27 WKH27:WKN27 WUD27:WUJ27 ALF17:ALL23 J65493:P65493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J131029:P131029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J196565:P196565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J262101:P262101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J327637:P327637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J393173:P393173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J458709:P458709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J524245:P524245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J589781:P589781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J655317:P655317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J720853:P720853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J786389:P786389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J851925:P851925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J917461:P917461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J982997:P982997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AVB17:AVH23 BEX17:BFD23 BOT17:BOZ23 BYP17:BYV23 CIL17:CIR23 CSH17:CSN23 DCD17:DCJ23 DLZ17:DMF23 DVV17:DWB23 EFR17:EFX23 EPN17:EPT23 EZJ17:EZP23 FJF17:FJL23 FTB17:FTH23 GCX17:GDD23 GMT17:GMZ23 GWP17:GWV23 HGL17:HGR23 HQH17:HQN23 IAD17:IAJ23 IJZ17:IKF23 ITV17:IUB23 JDR17:JDX23 JNN17:JNT23 JXJ17:JXP23 KHF17:KHL23 KRB17:KRH23 LAX17:LBD23 LKT17:LKZ23 LUP17:LUV23 MEL17:MER23 MOH17:MON23 MYD17:MYJ23 NHZ17:NIF23 NRV17:NSB23 OBR17:OBX23 OLN17:OLT23 OVJ17:OVP23 PFF17:PFL23 PPB17:PPH23 PYX17:PZD23 QIT17:QIZ23 QSP17:QSV23 RCL17:RCR23 RMH17:RMN23 RWD17:RWJ23 SFZ17:SGF23 SPV17:SQB23 SZR17:SZX23 TJN17:TJT23 TTJ17:TTP23 UDF17:UDL23 UNB17:UNH23 UWX17:UXD23 VGT17:VGZ23 VQP17:VQV23 WAL17:WAR23 WKH17:WKN23 WUD17:WUJ23 HR17:HX23 RN17:RT23 ABJ17:ABP23 HR27:HX27" xr:uid="{CC211D37-104F-419F-A53D-4E9F91AC23EC}">
      <formula1>J17-ROUNDDOWN(J17,0)=0</formula1>
    </dataValidation>
    <dataValidation type="list" allowBlank="1" showInputMessage="1" showErrorMessage="1" sqref="J65482:K65482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J131018:K131018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J196554:K196554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J262090:K262090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J327626:K327626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J393162:K393162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J458698:K458698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J524234:K524234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J589770:K589770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J655306:K655306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J720842:K720842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J786378:K786378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J851914:K851914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J917450:K917450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J982986:K982986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xr:uid="{D2F1166D-BE95-40EF-A0F4-C3024CC45D3F}">
      <formula1>"□,■"</formula1>
    </dataValidation>
    <dataValidation type="custom" imeMode="disabled" allowBlank="1" showInputMessage="1" showErrorMessage="1" error="小数点以下は第一位まで、二位以下切り捨てで入力して下さい。" sqref="HR12:HX12 RN12:RT12 ABJ12:ABP12 ALF12:ALL12 AVB12:AVH12 BEX12:BFD12 BOT12:BOZ12 BYP12:BYV12 CIL12:CIR12 CSH12:CSN12 DCD12:DCJ12 DLZ12:DMF12 DVV12:DWB12 EFR12:EFX12 EPN12:EPT12 EZJ12:EZP12 FJF12:FJL12 FTB12:FTH12 GCX12:GDD12 GMT12:GMZ12 GWP12:GWV12 HGL12:HGR12 HQH12:HQN12 IAD12:IAJ12 IJZ12:IKF12 ITV12:IUB12 JDR12:JDX12 JNN12:JNT12 JXJ12:JXP12 KHF12:KHL12 KRB12:KRH12 LAX12:LBD12 LKT12:LKZ12 LUP12:LUV12 MEL12:MER12 MOH12:MON12 MYD12:MYJ12 NHZ12:NIF12 NRV12:NSB12 OBR12:OBX12 OLN12:OLT12 OVJ12:OVP12 PFF12:PFL12 PPB12:PPH12 PYX12:PZD12 QIT12:QIZ12 QSP12:QSV12 RCL12:RCR12 RMH12:RMN12 RWD12:RWJ12 SFZ12:SGF12 SPV12:SQB12 SZR12:SZX12 TJN12:TJT12 TTJ12:TTP12 UDF12:UDL12 UNB12:UNH12 UWX12:UXD12 VGT12:VGZ12 VQP12:VQV12 WAL12:WAR12 WKH12:WKN12 WUD12:WUJ12 J65485:P65485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J131021:P131021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J196557:P196557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J262093:P262093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J327629:P327629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J393165:P393165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J458701:P458701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J524237:P524237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J589773:P589773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J655309:P655309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J720845:P720845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J786381:P786381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J851917:P851917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J917453:P917453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J982989:P982989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J15:P15 J12:P13" xr:uid="{5B8A651F-A90D-4B74-8453-C16BD3476DC2}">
      <formula1>J12-ROUNDDOWN(J12,1)=0</formula1>
    </dataValidation>
    <dataValidation type="list" allowBlank="1" showInputMessage="1" showErrorMessage="1" sqref="WUD982992:WUJ982992 HR14:HX14 RN14:RT14 ABJ14:ABP14 ALF14:ALL14 AVB14:AVH14 BEX14:BFD14 BOT14:BOZ14 BYP14:BYV14 CIL14:CIR14 CSH14:CSN14 DCD14:DCJ14 DLZ14:DMF14 DVV14:DWB14 EFR14:EFX14 EPN14:EPT14 EZJ14:EZP14 FJF14:FJL14 FTB14:FTH14 GCX14:GDD14 GMT14:GMZ14 GWP14:GWV14 HGL14:HGR14 HQH14:HQN14 IAD14:IAJ14 IJZ14:IKF14 ITV14:IUB14 JDR14:JDX14 JNN14:JNT14 JXJ14:JXP14 KHF14:KHL14 KRB14:KRH14 LAX14:LBD14 LKT14:LKZ14 LUP14:LUV14 MEL14:MER14 MOH14:MON14 MYD14:MYJ14 NHZ14:NIF14 NRV14:NSB14 OBR14:OBX14 OLN14:OLT14 OVJ14:OVP14 PFF14:PFL14 PPB14:PPH14 PYX14:PZD14 QIT14:QIZ14 QSP14:QSV14 RCL14:RCR14 RMH14:RMN14 RWD14:RWJ14 SFZ14:SGF14 SPV14:SQB14 SZR14:SZX14 TJN14:TJT14 TTJ14:TTP14 UDF14:UDL14 UNB14:UNH14 UWX14:UXD14 VGT14:VGZ14 VQP14:VQV14 WAL14:WAR14 WKH14:WKN14 WUD14:WUJ14 J65488:P65488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J131024:P131024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J196560:P196560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J262096:P262096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J327632:P327632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J393168:P393168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J458704:P458704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J524240:P524240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J589776:P589776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J655312:P655312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J720848:P720848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J786384:P786384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J851920:P851920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J917456:P917456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J982992:P982992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325D2DE5-F9F8-4EF1-90E6-C85317DF8EF5}">
      <formula1>"専用,ハイブリット"</formula1>
    </dataValidation>
    <dataValidation type="list" allowBlank="1" showInputMessage="1" showErrorMessage="1" sqref="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983072 X917536 X852000 X786464 X720928 X655392 X589856 X524320 X458784 X393248 X327712 X262176 X196640 X131104 X65568 X983074 X917538 X852002 X786466 X720930 X655394 X589858 X524322 X458786 X393250 X327714 X262178 X196642 X131106 X65570" xr:uid="{2A3BECEE-EB8F-4C6A-BF02-031F1C8419DC}">
      <formula1>"無,有"</formula1>
    </dataValidation>
    <dataValidation type="whole" imeMode="disabled" operator="greaterThanOrEqual" allowBlank="1" showInputMessage="1" showErrorMessage="1" error="整数で入力して下さい。" sqref="J22:P22" xr:uid="{A335F011-08A1-4D6A-B941-E44252F2AF4E}">
      <formula1>1</formula1>
    </dataValidation>
    <dataValidation type="whole" imeMode="disabled" operator="greaterThanOrEqual" allowBlank="1" showInputMessage="1" showErrorMessage="1" error="別機種の④蓄電システム導入補助金申請額を整数で記入してください。" sqref="J33" xr:uid="{83440FD6-C042-45DB-9784-EBB618FE6E9E}">
      <formula1>0</formula1>
    </dataValidation>
    <dataValidation type="whole" imeMode="disabled" operator="greaterThanOrEqual" allowBlank="1" showInputMessage="1" showErrorMessage="1" error="整数で入力して下さい。" sqref="J17:P17 J19:P19" xr:uid="{3D361BDF-B688-4F62-B3C5-2965DF149975}">
      <formula1>0</formula1>
    </dataValidation>
    <dataValidation type="list" allowBlank="1" showInputMessage="1" showErrorMessage="1" sqref="J40:P40" xr:uid="{45F5C4A7-9DF0-41BE-91B9-32D9D0B073F6}">
      <formula1>"0,40000"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明朝,標準"&amp;8&amp;K01+021R5低層ZEH-M_ver.1.3</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13305D83-60C1-4295-B066-8F154CA507C0}">
          <xm:sqref>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M65550:M65553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M131086:M131089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M196622:M196625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M262158:M262161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M327694:M327697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M393230:M393233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M458766:M458769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M524302:M524305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M589838:M589841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M655374:M655377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M720910:M720913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M786446:M786449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M851982:M851985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M917518:M917521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M983054:M983057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M65547:M65548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M131083:M131084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M196619:M196620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M262155:M262156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M327691:M327692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M393227:M393228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M458763:M458764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M524299:M524300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M589835:M589836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M655371:M655372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M720907:M720908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M786443:M786444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M851979:M851980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M917515:M917516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M983051:M983052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J65541:J65543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J131077:J131079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J196613:J196615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J262149:J262151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J327685:J327687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J393221:J393223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J458757:J458759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J524293:J524295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J589829:J589831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J655365:J655367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J720901:J720903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J786437:J786439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J851973:J851975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J917509:J917511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J983045:J983047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K65542:L65543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K131078:L131079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K196614:L196615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K262150:L262151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K327686:L327687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K393222:L393223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K458758:L458759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K524294:L524295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K589830:L589831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K655366:L655367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K720902:L720903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K786438:L786439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K851974:L851975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K917510:L917511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K983046:L983047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J65539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J131075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J196611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J262147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J327683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J393219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J458755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J524291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J589827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J655363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J720899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J786435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J851971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J917507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J983043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M65539:M65543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M131075:M131079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M196611:M196615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M262147:M262151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M327683:M327687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M393219:M393223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M458755:M458759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M524291:M524295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M589827:M589831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M655363:M655367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M720899:M720903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M786435:M786439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M851971:M851975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M917507:M917511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M983043:M983047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 M983038:X983041 M917502:X917505 M851966:X851969 M786430:X786433 M720894:X720897 M655358:X655361 M589822:X589825 M524286:X524289 M458750:X458753 M393214:X393217 M327678:X327681 M262142:X262145 M196606:X196609 M131070:X131073 M65534:X65537 N983046:X983047 N917510:X917511 N851974:X851975 N786438:X786439 N720902:X720903 N655366:X655367 N589830:X589831 N524294:X524295 N458758:X458759 N393222:X393223 N327686:X327687 N262150:X262151 N196614:X196615 N131078:X131079 N65542:X65543 F983068:X983070 F917532:X917534 F851996:X851998 F786460:X786462 F720924:X720926 F655388:X655390 F589852:X589854 F524316:X524318 F458780:X458782 F393244:X393246 F327708:X327710 F262172:X262174 F196636:X196638 F131100:X131102 F65564:X65566 J983059:X983060 J917523:X917524 J851987:X851988 J786451:X786452 J720915:X720916 J655379:X655380 J589843:X589844 J524307:X524308 J458771:X458772 J393235:X393236 J327699:X327700 J262163:X262164 J196627:X196628 J131091:X131092 J65555:X65556 F983064:X983064 F917528:X917528 F851992:X851992 F786456:X786456 F720920:X720920 F655384:X655384 F589848:X589848 F524312:X524312 F458776:X458776 F393240:X393240 F327704:X327704 F262168:X262168 F196632:X196632 F131096:X131096 F65560:X65560 J983049:X983050 J917513:X917514 J851977:X851978 J786441:X786442 J720905:X720906 J655369:X655370 J589833:X589834 J524297:X524298 J458761:X458762 J393225:X393226 J327689:X327690 J262153:X262154 J196617:X196618 J131081:X131082 J65545:X65546 D8</xm:sqref>
        </x14:dataValidation>
        <x14:dataValidation imeMode="disabled" allowBlank="1" showInputMessage="1" showErrorMessage="1" xr:uid="{17E9C4C0-F792-42DA-B329-BA67FC7DC00F}">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N65527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N131063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N196599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N262135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N327671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N393207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N458743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N524279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N589815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N655351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N720887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N786423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N851959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N917495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N983031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9DF06-A61C-4D0A-9461-11A16238400E}">
  <dimension ref="B1:AE63"/>
  <sheetViews>
    <sheetView showGridLines="0" view="pageBreakPreview" zoomScale="130" zoomScaleNormal="90" zoomScaleSheetLayoutView="130" workbookViewId="0">
      <selection activeCell="R8" sqref="R8:T8"/>
    </sheetView>
  </sheetViews>
  <sheetFormatPr defaultColWidth="2.875" defaultRowHeight="16.5" customHeight="1"/>
  <cols>
    <col min="1" max="1" width="1" style="1" customWidth="1"/>
    <col min="2" max="2" width="2.875" style="1" customWidth="1"/>
    <col min="3" max="30" width="2.875" style="1"/>
    <col min="31" max="31" width="1" style="1" customWidth="1"/>
    <col min="32" max="16384" width="2.875" style="1"/>
  </cols>
  <sheetData>
    <row r="1" spans="2:31" ht="18" customHeight="1">
      <c r="B1" s="325"/>
    </row>
    <row r="2" spans="2:31" ht="18" customHeight="1">
      <c r="B2" s="2" t="s">
        <v>381</v>
      </c>
    </row>
    <row r="3" spans="2:31" ht="28.5" customHeight="1">
      <c r="B3" s="1269" t="s">
        <v>382</v>
      </c>
      <c r="C3" s="1269"/>
      <c r="D3" s="1269"/>
      <c r="E3" s="1269"/>
      <c r="F3" s="1269"/>
      <c r="G3" s="1269"/>
      <c r="H3" s="1269"/>
      <c r="I3" s="1269"/>
      <c r="J3" s="1269"/>
      <c r="K3" s="1269"/>
      <c r="L3" s="1269"/>
      <c r="M3" s="1269"/>
      <c r="N3" s="1269"/>
      <c r="O3" s="1269"/>
      <c r="P3" s="1269"/>
      <c r="Q3" s="1269"/>
      <c r="R3" s="1269"/>
      <c r="S3" s="1269"/>
      <c r="T3" s="1269"/>
      <c r="U3" s="1269"/>
      <c r="V3" s="1269"/>
      <c r="W3" s="1269"/>
      <c r="X3" s="1269"/>
      <c r="Y3" s="1269"/>
      <c r="Z3" s="1269"/>
      <c r="AA3" s="1269"/>
      <c r="AB3" s="1269"/>
      <c r="AC3" s="1269"/>
      <c r="AD3" s="1269"/>
      <c r="AE3" s="1269"/>
    </row>
    <row r="4" spans="2:31" ht="18" customHeight="1">
      <c r="B4" s="1269" t="s">
        <v>514</v>
      </c>
      <c r="C4" s="1269"/>
      <c r="D4" s="1269"/>
      <c r="E4" s="1269"/>
      <c r="F4" s="1269"/>
      <c r="G4" s="1269"/>
      <c r="H4" s="1269"/>
      <c r="I4" s="1269"/>
      <c r="J4" s="1269"/>
      <c r="K4" s="1269"/>
      <c r="L4" s="1269"/>
      <c r="M4" s="1269"/>
      <c r="N4" s="1269"/>
      <c r="O4" s="1269"/>
      <c r="P4" s="1269"/>
      <c r="Q4" s="1269"/>
      <c r="R4" s="1269"/>
      <c r="S4" s="1269"/>
      <c r="T4" s="1269"/>
      <c r="U4" s="1269"/>
      <c r="V4" s="1269"/>
      <c r="W4" s="1269"/>
      <c r="X4" s="1269"/>
      <c r="Y4" s="1269"/>
      <c r="Z4" s="1269"/>
      <c r="AA4" s="1269"/>
      <c r="AB4" s="1269"/>
      <c r="AC4" s="1269"/>
      <c r="AD4" s="1269"/>
      <c r="AE4" s="1269"/>
    </row>
    <row r="5" spans="2:31" ht="16.5" customHeight="1">
      <c r="B5" s="1268" t="s">
        <v>515</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row>
    <row r="6" spans="2:31" ht="5.25" customHeight="1">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row>
    <row r="7" spans="2:31" ht="20.25" customHeight="1">
      <c r="C7" s="276" t="s">
        <v>327</v>
      </c>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row>
    <row r="8" spans="2:31" ht="16.5" customHeight="1">
      <c r="C8" s="1272" t="s">
        <v>328</v>
      </c>
      <c r="D8" s="1272"/>
      <c r="E8" s="1272"/>
      <c r="F8" s="1272"/>
      <c r="G8" s="1272"/>
      <c r="H8" s="1272"/>
      <c r="I8" s="1272"/>
      <c r="J8" s="1272"/>
      <c r="K8" s="1272"/>
      <c r="L8" s="1272"/>
      <c r="M8" s="1272"/>
      <c r="N8" s="1272"/>
      <c r="O8" s="1272"/>
      <c r="P8" s="1272"/>
      <c r="Q8" s="1272"/>
      <c r="R8" s="1271"/>
      <c r="S8" s="1271"/>
      <c r="T8" s="1271"/>
      <c r="U8" s="278" t="s">
        <v>331</v>
      </c>
      <c r="V8" s="1270"/>
      <c r="W8" s="1270"/>
      <c r="X8" s="1270"/>
      <c r="Y8" s="1270"/>
      <c r="Z8" s="1270"/>
      <c r="AA8" s="1270"/>
      <c r="AB8" s="279"/>
    </row>
    <row r="9" spans="2:31" ht="16.5" customHeight="1">
      <c r="C9" s="1272" t="s">
        <v>329</v>
      </c>
      <c r="D9" s="1272"/>
      <c r="E9" s="1272"/>
      <c r="F9" s="1272"/>
      <c r="G9" s="1272"/>
      <c r="H9" s="1272"/>
      <c r="I9" s="1272"/>
      <c r="J9" s="1272"/>
      <c r="K9" s="1272"/>
      <c r="L9" s="1272"/>
      <c r="M9" s="1272"/>
      <c r="N9" s="1272"/>
      <c r="O9" s="1272"/>
      <c r="P9" s="1272"/>
      <c r="Q9" s="1272"/>
      <c r="R9" s="1271"/>
      <c r="S9" s="1271"/>
      <c r="T9" s="1271"/>
      <c r="U9" s="278" t="s">
        <v>331</v>
      </c>
      <c r="V9" s="1270"/>
      <c r="W9" s="1270"/>
      <c r="X9" s="1270"/>
      <c r="Y9" s="1270"/>
      <c r="Z9" s="1270"/>
      <c r="AA9" s="1270"/>
      <c r="AB9" s="279"/>
    </row>
    <row r="10" spans="2:31" ht="22.5" customHeight="1">
      <c r="C10" s="277" t="s">
        <v>330</v>
      </c>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row>
    <row r="11" spans="2:31" ht="16.5" customHeight="1">
      <c r="C11" s="296"/>
      <c r="D11" s="297"/>
      <c r="E11" s="297"/>
      <c r="F11" s="297"/>
      <c r="G11" s="297"/>
      <c r="H11" s="297"/>
      <c r="I11" s="297"/>
      <c r="J11" s="297"/>
      <c r="K11" s="297"/>
      <c r="L11" s="297"/>
      <c r="M11" s="297"/>
      <c r="N11" s="297"/>
      <c r="O11" s="297"/>
      <c r="P11" s="297"/>
      <c r="Q11" s="297"/>
      <c r="R11" s="297"/>
      <c r="S11" s="297"/>
      <c r="T11" s="297"/>
      <c r="U11" s="297"/>
      <c r="V11" s="297"/>
      <c r="W11" s="297"/>
      <c r="X11" s="297"/>
      <c r="Y11" s="297"/>
      <c r="Z11" s="297"/>
      <c r="AA11" s="297"/>
      <c r="AB11" s="297"/>
      <c r="AC11" s="297"/>
      <c r="AD11" s="298"/>
    </row>
    <row r="12" spans="2:31" ht="16.5" customHeight="1">
      <c r="C12" s="299"/>
      <c r="D12" s="3"/>
      <c r="E12" s="3"/>
      <c r="F12" s="3"/>
      <c r="G12" s="3"/>
      <c r="H12" s="3"/>
      <c r="I12" s="3"/>
      <c r="J12" s="3"/>
      <c r="K12" s="3"/>
      <c r="L12" s="3"/>
      <c r="M12" s="3"/>
      <c r="N12" s="3"/>
      <c r="O12" s="3"/>
      <c r="P12" s="3"/>
      <c r="Q12" s="3"/>
      <c r="R12" s="3"/>
      <c r="S12" s="3"/>
      <c r="T12" s="3"/>
      <c r="U12" s="3"/>
      <c r="V12" s="3"/>
      <c r="W12" s="3"/>
      <c r="X12" s="3"/>
      <c r="Y12" s="3"/>
      <c r="Z12" s="3"/>
      <c r="AA12" s="3"/>
      <c r="AB12" s="3"/>
      <c r="AC12" s="3"/>
      <c r="AD12" s="300"/>
    </row>
    <row r="13" spans="2:31" ht="16.5" customHeight="1">
      <c r="C13" s="299"/>
      <c r="D13" s="3"/>
      <c r="E13" s="3"/>
      <c r="F13" s="3"/>
      <c r="G13" s="3"/>
      <c r="H13" s="3"/>
      <c r="I13" s="3"/>
      <c r="J13" s="3"/>
      <c r="K13" s="3"/>
      <c r="L13" s="3"/>
      <c r="M13" s="3"/>
      <c r="N13" s="3"/>
      <c r="O13" s="3"/>
      <c r="P13" s="3"/>
      <c r="Q13" s="3"/>
      <c r="R13" s="3"/>
      <c r="S13" s="3"/>
      <c r="T13" s="3"/>
      <c r="U13" s="3"/>
      <c r="V13" s="3"/>
      <c r="W13" s="3"/>
      <c r="X13" s="3"/>
      <c r="Y13" s="3"/>
      <c r="Z13" s="3"/>
      <c r="AA13" s="3"/>
      <c r="AB13" s="3"/>
      <c r="AC13" s="3"/>
      <c r="AD13" s="300"/>
    </row>
    <row r="14" spans="2:31" ht="16.5" customHeight="1">
      <c r="C14" s="299"/>
      <c r="D14" s="3"/>
      <c r="E14" s="3"/>
      <c r="F14" s="3"/>
      <c r="G14" s="3"/>
      <c r="H14" s="3"/>
      <c r="I14" s="3"/>
      <c r="J14" s="3"/>
      <c r="K14" s="3"/>
      <c r="L14" s="3"/>
      <c r="M14" s="3"/>
      <c r="N14" s="3"/>
      <c r="O14" s="3"/>
      <c r="P14" s="3"/>
      <c r="Q14" s="3"/>
      <c r="R14" s="3"/>
      <c r="S14" s="3"/>
      <c r="T14" s="3"/>
      <c r="U14" s="3"/>
      <c r="V14" s="3"/>
      <c r="W14" s="3"/>
      <c r="X14" s="3"/>
      <c r="Y14" s="3"/>
      <c r="Z14" s="3"/>
      <c r="AA14" s="3"/>
      <c r="AB14" s="3"/>
      <c r="AC14" s="3"/>
      <c r="AD14" s="300"/>
    </row>
    <row r="15" spans="2:31" ht="16.5" customHeight="1">
      <c r="C15" s="299"/>
      <c r="D15" s="3"/>
      <c r="E15" s="3"/>
      <c r="F15" s="3"/>
      <c r="G15" s="3"/>
      <c r="H15" s="3"/>
      <c r="I15" s="3"/>
      <c r="J15" s="3"/>
      <c r="K15" s="3"/>
      <c r="L15" s="3"/>
      <c r="M15" s="3"/>
      <c r="N15" s="3"/>
      <c r="O15" s="3"/>
      <c r="P15" s="3"/>
      <c r="Q15" s="3"/>
      <c r="R15" s="3"/>
      <c r="S15" s="3"/>
      <c r="T15" s="3"/>
      <c r="U15" s="3"/>
      <c r="V15" s="3"/>
      <c r="W15" s="3"/>
      <c r="X15" s="3"/>
      <c r="Y15" s="3"/>
      <c r="Z15" s="3"/>
      <c r="AA15" s="3"/>
      <c r="AB15" s="3"/>
      <c r="AC15" s="3"/>
      <c r="AD15" s="300"/>
    </row>
    <row r="16" spans="2:31" ht="16.5" customHeight="1">
      <c r="C16" s="299"/>
      <c r="D16" s="3"/>
      <c r="E16" s="3"/>
      <c r="F16" s="3"/>
      <c r="G16" s="3"/>
      <c r="H16" s="3"/>
      <c r="I16" s="3"/>
      <c r="J16" s="3"/>
      <c r="K16" s="3"/>
      <c r="L16" s="3"/>
      <c r="M16" s="3"/>
      <c r="N16" s="3"/>
      <c r="O16" s="3"/>
      <c r="P16" s="3"/>
      <c r="Q16" s="3"/>
      <c r="R16" s="3"/>
      <c r="S16" s="3"/>
      <c r="T16" s="3"/>
      <c r="U16" s="3"/>
      <c r="V16" s="3"/>
      <c r="W16" s="3"/>
      <c r="X16" s="3"/>
      <c r="Y16" s="3"/>
      <c r="Z16" s="3"/>
      <c r="AA16" s="3"/>
      <c r="AB16" s="3"/>
      <c r="AC16" s="3"/>
      <c r="AD16" s="300"/>
    </row>
    <row r="17" spans="3:30" ht="16.5" customHeight="1">
      <c r="C17" s="299"/>
      <c r="D17" s="3"/>
      <c r="E17" s="3"/>
      <c r="F17" s="3"/>
      <c r="G17" s="3"/>
      <c r="H17" s="3"/>
      <c r="I17" s="3"/>
      <c r="J17" s="3"/>
      <c r="K17" s="3"/>
      <c r="L17" s="3"/>
      <c r="M17" s="3"/>
      <c r="N17" s="3"/>
      <c r="O17" s="3"/>
      <c r="P17" s="3"/>
      <c r="Q17" s="3"/>
      <c r="R17" s="3"/>
      <c r="S17" s="3"/>
      <c r="T17" s="3"/>
      <c r="U17" s="3"/>
      <c r="V17" s="3"/>
      <c r="W17" s="3"/>
      <c r="X17" s="3"/>
      <c r="Y17" s="3"/>
      <c r="Z17" s="3"/>
      <c r="AA17" s="3"/>
      <c r="AB17" s="3"/>
      <c r="AC17" s="3"/>
      <c r="AD17" s="300"/>
    </row>
    <row r="18" spans="3:30" ht="16.5" customHeight="1">
      <c r="C18" s="299"/>
      <c r="D18" s="3"/>
      <c r="E18" s="3"/>
      <c r="F18" s="3"/>
      <c r="G18" s="3"/>
      <c r="H18" s="3"/>
      <c r="I18" s="3"/>
      <c r="J18" s="3"/>
      <c r="K18" s="3"/>
      <c r="L18" s="3"/>
      <c r="M18" s="3"/>
      <c r="N18" s="3"/>
      <c r="O18" s="3"/>
      <c r="P18" s="3"/>
      <c r="Q18" s="3"/>
      <c r="R18" s="3"/>
      <c r="S18" s="3"/>
      <c r="T18" s="3"/>
      <c r="U18" s="3"/>
      <c r="V18" s="3"/>
      <c r="W18" s="3"/>
      <c r="X18" s="3"/>
      <c r="Y18" s="3"/>
      <c r="Z18" s="3"/>
      <c r="AA18" s="3"/>
      <c r="AB18" s="3"/>
      <c r="AC18" s="3"/>
      <c r="AD18" s="300"/>
    </row>
    <row r="19" spans="3:30" ht="16.5" customHeight="1">
      <c r="C19" s="299"/>
      <c r="D19" s="3"/>
      <c r="E19" s="3"/>
      <c r="F19" s="3"/>
      <c r="G19" s="3"/>
      <c r="H19" s="3"/>
      <c r="I19" s="3"/>
      <c r="J19" s="3"/>
      <c r="K19" s="3"/>
      <c r="L19" s="3"/>
      <c r="M19" s="3"/>
      <c r="N19" s="3"/>
      <c r="O19" s="3"/>
      <c r="P19" s="3"/>
      <c r="Q19" s="3"/>
      <c r="R19" s="3"/>
      <c r="S19" s="3"/>
      <c r="T19" s="3"/>
      <c r="U19" s="3"/>
      <c r="V19" s="3"/>
      <c r="W19" s="3"/>
      <c r="X19" s="3"/>
      <c r="Y19" s="3"/>
      <c r="Z19" s="3"/>
      <c r="AA19" s="3"/>
      <c r="AB19" s="3"/>
      <c r="AC19" s="3"/>
      <c r="AD19" s="300"/>
    </row>
    <row r="20" spans="3:30" ht="16.5" customHeight="1">
      <c r="C20" s="299"/>
      <c r="D20" s="3"/>
      <c r="E20" s="3"/>
      <c r="F20" s="3"/>
      <c r="G20" s="3"/>
      <c r="H20" s="3"/>
      <c r="I20" s="3"/>
      <c r="J20" s="3"/>
      <c r="K20" s="3"/>
      <c r="L20" s="3"/>
      <c r="M20" s="3"/>
      <c r="N20" s="3"/>
      <c r="O20" s="3"/>
      <c r="P20" s="3"/>
      <c r="Q20" s="3"/>
      <c r="R20" s="3"/>
      <c r="S20" s="3"/>
      <c r="T20" s="3"/>
      <c r="U20" s="3"/>
      <c r="V20" s="3"/>
      <c r="W20" s="3"/>
      <c r="X20" s="3"/>
      <c r="Y20" s="3"/>
      <c r="Z20" s="3"/>
      <c r="AA20" s="3"/>
      <c r="AB20" s="3"/>
      <c r="AC20" s="3"/>
      <c r="AD20" s="300"/>
    </row>
    <row r="21" spans="3:30" ht="16.5" customHeight="1">
      <c r="C21" s="299"/>
      <c r="D21" s="3"/>
      <c r="E21" s="3"/>
      <c r="F21" s="3"/>
      <c r="G21" s="3"/>
      <c r="H21" s="3"/>
      <c r="I21" s="3"/>
      <c r="J21" s="3"/>
      <c r="K21" s="3"/>
      <c r="L21" s="3"/>
      <c r="M21" s="3"/>
      <c r="N21" s="3"/>
      <c r="O21" s="3"/>
      <c r="P21" s="3"/>
      <c r="Q21" s="3"/>
      <c r="R21" s="3"/>
      <c r="S21" s="3"/>
      <c r="T21" s="3"/>
      <c r="U21" s="3"/>
      <c r="V21" s="3"/>
      <c r="W21" s="3"/>
      <c r="X21" s="3"/>
      <c r="Y21" s="3"/>
      <c r="Z21" s="3"/>
      <c r="AA21" s="3"/>
      <c r="AB21" s="3"/>
      <c r="AC21" s="3"/>
      <c r="AD21" s="300"/>
    </row>
    <row r="22" spans="3:30" ht="16.5" customHeight="1">
      <c r="C22" s="299"/>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0"/>
    </row>
    <row r="23" spans="3:30" ht="16.5" customHeight="1">
      <c r="C23" s="299"/>
      <c r="D23" s="3"/>
      <c r="E23" s="3"/>
      <c r="F23" s="3"/>
      <c r="G23" s="3"/>
      <c r="H23" s="3"/>
      <c r="I23" s="3"/>
      <c r="J23" s="3"/>
      <c r="K23" s="3"/>
      <c r="L23" s="3"/>
      <c r="M23" s="3"/>
      <c r="N23" s="3"/>
      <c r="O23" s="3"/>
      <c r="P23" s="3"/>
      <c r="Q23" s="3"/>
      <c r="R23" s="3"/>
      <c r="S23" s="3"/>
      <c r="T23" s="3"/>
      <c r="U23" s="3"/>
      <c r="V23" s="3"/>
      <c r="W23" s="3"/>
      <c r="X23" s="3"/>
      <c r="Y23" s="3"/>
      <c r="Z23" s="3"/>
      <c r="AA23" s="3"/>
      <c r="AB23" s="3"/>
      <c r="AC23" s="3"/>
      <c r="AD23" s="300"/>
    </row>
    <row r="24" spans="3:30" ht="16.5" customHeight="1">
      <c r="C24" s="299"/>
      <c r="D24" s="3"/>
      <c r="E24" s="3"/>
      <c r="F24" s="3"/>
      <c r="G24" s="3"/>
      <c r="H24" s="3"/>
      <c r="I24" s="3"/>
      <c r="J24" s="3"/>
      <c r="K24" s="3"/>
      <c r="L24" s="3"/>
      <c r="M24" s="3"/>
      <c r="N24" s="3"/>
      <c r="O24" s="3"/>
      <c r="P24" s="3"/>
      <c r="Q24" s="3"/>
      <c r="R24" s="3"/>
      <c r="S24" s="3"/>
      <c r="T24" s="3"/>
      <c r="U24" s="3"/>
      <c r="V24" s="3"/>
      <c r="W24" s="3"/>
      <c r="X24" s="3"/>
      <c r="Y24" s="3"/>
      <c r="Z24" s="3"/>
      <c r="AA24" s="3"/>
      <c r="AB24" s="3"/>
      <c r="AC24" s="3"/>
      <c r="AD24" s="300"/>
    </row>
    <row r="25" spans="3:30" ht="16.5" customHeight="1">
      <c r="C25" s="299"/>
      <c r="D25" s="3"/>
      <c r="E25" s="3"/>
      <c r="F25" s="3"/>
      <c r="G25" s="3"/>
      <c r="H25" s="3"/>
      <c r="I25" s="3"/>
      <c r="J25" s="3"/>
      <c r="K25" s="3"/>
      <c r="L25" s="3"/>
      <c r="M25" s="3"/>
      <c r="N25" s="3"/>
      <c r="O25" s="3"/>
      <c r="P25" s="3"/>
      <c r="Q25" s="3"/>
      <c r="R25" s="3"/>
      <c r="S25" s="3"/>
      <c r="T25" s="3"/>
      <c r="U25" s="3"/>
      <c r="V25" s="3"/>
      <c r="W25" s="3"/>
      <c r="X25" s="3"/>
      <c r="Y25" s="3"/>
      <c r="Z25" s="3"/>
      <c r="AA25" s="3"/>
      <c r="AB25" s="3"/>
      <c r="AC25" s="3"/>
      <c r="AD25" s="300"/>
    </row>
    <row r="26" spans="3:30" ht="16.5" customHeight="1">
      <c r="C26" s="299"/>
      <c r="D26" s="3"/>
      <c r="E26" s="3"/>
      <c r="F26" s="3"/>
      <c r="G26" s="3"/>
      <c r="H26" s="3"/>
      <c r="I26" s="3"/>
      <c r="J26" s="3"/>
      <c r="K26" s="3"/>
      <c r="L26" s="3"/>
      <c r="M26" s="3"/>
      <c r="N26" s="3"/>
      <c r="O26" s="3"/>
      <c r="P26" s="3"/>
      <c r="Q26" s="3"/>
      <c r="R26" s="3"/>
      <c r="S26" s="3"/>
      <c r="T26" s="3"/>
      <c r="U26" s="3"/>
      <c r="V26" s="3"/>
      <c r="W26" s="3"/>
      <c r="X26" s="3"/>
      <c r="Y26" s="3"/>
      <c r="Z26" s="3"/>
      <c r="AA26" s="3"/>
      <c r="AB26" s="3"/>
      <c r="AC26" s="3"/>
      <c r="AD26" s="300"/>
    </row>
    <row r="27" spans="3:30" ht="16.5" customHeight="1">
      <c r="C27" s="299"/>
      <c r="D27" s="3"/>
      <c r="E27" s="3"/>
      <c r="F27" s="3"/>
      <c r="G27" s="3"/>
      <c r="H27" s="3"/>
      <c r="I27" s="3"/>
      <c r="J27" s="3"/>
      <c r="K27" s="3"/>
      <c r="L27" s="3"/>
      <c r="M27" s="3"/>
      <c r="N27" s="3"/>
      <c r="O27" s="3"/>
      <c r="P27" s="3"/>
      <c r="Q27" s="3"/>
      <c r="R27" s="3"/>
      <c r="S27" s="3"/>
      <c r="T27" s="3"/>
      <c r="U27" s="3"/>
      <c r="V27" s="3"/>
      <c r="W27" s="3"/>
      <c r="X27" s="3"/>
      <c r="Y27" s="3"/>
      <c r="Z27" s="3"/>
      <c r="AA27" s="3"/>
      <c r="AB27" s="3"/>
      <c r="AC27" s="3"/>
      <c r="AD27" s="300"/>
    </row>
    <row r="28" spans="3:30" ht="16.5" customHeight="1">
      <c r="C28" s="299"/>
      <c r="D28" s="3"/>
      <c r="E28" s="3"/>
      <c r="F28" s="3"/>
      <c r="G28" s="3"/>
      <c r="H28" s="3"/>
      <c r="I28" s="3"/>
      <c r="J28" s="3"/>
      <c r="K28" s="3"/>
      <c r="L28" s="3"/>
      <c r="M28" s="3"/>
      <c r="N28" s="3"/>
      <c r="O28" s="3"/>
      <c r="P28" s="3"/>
      <c r="Q28" s="3"/>
      <c r="R28" s="3"/>
      <c r="S28" s="3"/>
      <c r="T28" s="3"/>
      <c r="U28" s="3"/>
      <c r="V28" s="3"/>
      <c r="W28" s="3"/>
      <c r="X28" s="3"/>
      <c r="Y28" s="3"/>
      <c r="Z28" s="3"/>
      <c r="AA28" s="3"/>
      <c r="AB28" s="3"/>
      <c r="AC28" s="3"/>
      <c r="AD28" s="300"/>
    </row>
    <row r="29" spans="3:30" ht="16.5" customHeight="1">
      <c r="C29" s="299"/>
      <c r="D29" s="3"/>
      <c r="E29" s="3"/>
      <c r="F29" s="3"/>
      <c r="G29" s="3"/>
      <c r="H29" s="3"/>
      <c r="I29" s="3"/>
      <c r="J29" s="3"/>
      <c r="K29" s="3"/>
      <c r="L29" s="3"/>
      <c r="M29" s="3"/>
      <c r="N29" s="3"/>
      <c r="O29" s="3"/>
      <c r="P29" s="3"/>
      <c r="Q29" s="3"/>
      <c r="R29" s="3"/>
      <c r="S29" s="3"/>
      <c r="T29" s="3"/>
      <c r="U29" s="3"/>
      <c r="V29" s="3"/>
      <c r="W29" s="3"/>
      <c r="X29" s="3"/>
      <c r="Y29" s="3"/>
      <c r="Z29" s="3"/>
      <c r="AA29" s="3"/>
      <c r="AB29" s="3"/>
      <c r="AC29" s="3"/>
      <c r="AD29" s="300"/>
    </row>
    <row r="30" spans="3:30" ht="16.5" customHeight="1">
      <c r="C30" s="299"/>
      <c r="D30" s="3"/>
      <c r="E30" s="3"/>
      <c r="F30" s="3"/>
      <c r="G30" s="3"/>
      <c r="H30" s="3"/>
      <c r="I30" s="3"/>
      <c r="J30" s="3"/>
      <c r="K30" s="3"/>
      <c r="L30" s="3"/>
      <c r="M30" s="3"/>
      <c r="N30" s="3"/>
      <c r="O30" s="3"/>
      <c r="P30" s="3"/>
      <c r="Q30" s="3"/>
      <c r="R30" s="3"/>
      <c r="S30" s="3"/>
      <c r="T30" s="3"/>
      <c r="U30" s="3"/>
      <c r="V30" s="3"/>
      <c r="W30" s="3"/>
      <c r="X30" s="3"/>
      <c r="Y30" s="3"/>
      <c r="Z30" s="3"/>
      <c r="AA30" s="3"/>
      <c r="AB30" s="3"/>
      <c r="AC30" s="3"/>
      <c r="AD30" s="300"/>
    </row>
    <row r="31" spans="3:30" ht="16.5" customHeight="1">
      <c r="C31" s="299"/>
      <c r="D31" s="3"/>
      <c r="E31" s="3"/>
      <c r="F31" s="3"/>
      <c r="G31" s="3"/>
      <c r="H31" s="3"/>
      <c r="I31" s="3"/>
      <c r="J31" s="3"/>
      <c r="K31" s="3"/>
      <c r="L31" s="3"/>
      <c r="M31" s="3"/>
      <c r="N31" s="3"/>
      <c r="O31" s="3"/>
      <c r="P31" s="3"/>
      <c r="Q31" s="3"/>
      <c r="R31" s="3"/>
      <c r="S31" s="3"/>
      <c r="T31" s="3"/>
      <c r="U31" s="3"/>
      <c r="V31" s="3"/>
      <c r="W31" s="3"/>
      <c r="X31" s="3"/>
      <c r="Y31" s="3"/>
      <c r="Z31" s="3"/>
      <c r="AA31" s="3"/>
      <c r="AB31" s="3"/>
      <c r="AC31" s="3"/>
      <c r="AD31" s="300"/>
    </row>
    <row r="32" spans="3:30" ht="16.5" customHeight="1">
      <c r="C32" s="299"/>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0"/>
    </row>
    <row r="33" spans="3:30" ht="16.5" customHeight="1">
      <c r="C33" s="299"/>
      <c r="D33" s="3"/>
      <c r="E33" s="3"/>
      <c r="F33" s="3"/>
      <c r="G33" s="3"/>
      <c r="H33" s="3"/>
      <c r="I33" s="3"/>
      <c r="J33" s="3"/>
      <c r="K33" s="3"/>
      <c r="L33" s="3"/>
      <c r="M33" s="3"/>
      <c r="N33" s="3"/>
      <c r="O33" s="3"/>
      <c r="P33" s="3"/>
      <c r="Q33" s="3"/>
      <c r="R33" s="3"/>
      <c r="S33" s="3"/>
      <c r="T33" s="3"/>
      <c r="U33" s="3"/>
      <c r="V33" s="3"/>
      <c r="W33" s="3"/>
      <c r="X33" s="3"/>
      <c r="Y33" s="3"/>
      <c r="Z33" s="3"/>
      <c r="AA33" s="3"/>
      <c r="AB33" s="3"/>
      <c r="AC33" s="3"/>
      <c r="AD33" s="300"/>
    </row>
    <row r="34" spans="3:30" ht="16.5" customHeight="1">
      <c r="C34" s="299"/>
      <c r="D34" s="3"/>
      <c r="E34" s="3"/>
      <c r="F34" s="3"/>
      <c r="G34" s="3"/>
      <c r="H34" s="3"/>
      <c r="I34" s="3"/>
      <c r="J34" s="3"/>
      <c r="K34" s="3"/>
      <c r="L34" s="3"/>
      <c r="M34" s="3"/>
      <c r="N34" s="3"/>
      <c r="O34" s="3"/>
      <c r="P34" s="3"/>
      <c r="Q34" s="3"/>
      <c r="R34" s="3"/>
      <c r="S34" s="3"/>
      <c r="T34" s="3"/>
      <c r="U34" s="3"/>
      <c r="V34" s="3"/>
      <c r="W34" s="3"/>
      <c r="X34" s="3"/>
      <c r="Y34" s="3"/>
      <c r="Z34" s="3"/>
      <c r="AA34" s="3"/>
      <c r="AB34" s="3"/>
      <c r="AC34" s="3"/>
      <c r="AD34" s="300"/>
    </row>
    <row r="35" spans="3:30" ht="16.5" customHeight="1">
      <c r="C35" s="299"/>
      <c r="D35" s="3"/>
      <c r="E35" s="3"/>
      <c r="F35" s="3"/>
      <c r="G35" s="3"/>
      <c r="H35" s="3"/>
      <c r="I35" s="3"/>
      <c r="J35" s="3"/>
      <c r="K35" s="3"/>
      <c r="L35" s="3"/>
      <c r="M35" s="3"/>
      <c r="N35" s="3"/>
      <c r="O35" s="3"/>
      <c r="P35" s="3"/>
      <c r="Q35" s="3"/>
      <c r="R35" s="3"/>
      <c r="S35" s="3"/>
      <c r="T35" s="3"/>
      <c r="U35" s="3"/>
      <c r="V35" s="3"/>
      <c r="W35" s="3"/>
      <c r="X35" s="3"/>
      <c r="Y35" s="3"/>
      <c r="Z35" s="3"/>
      <c r="AA35" s="3"/>
      <c r="AB35" s="3"/>
      <c r="AC35" s="3"/>
      <c r="AD35" s="300"/>
    </row>
    <row r="36" spans="3:30" ht="16.5" customHeight="1">
      <c r="C36" s="299"/>
      <c r="D36" s="3"/>
      <c r="E36" s="3"/>
      <c r="F36" s="3"/>
      <c r="G36" s="3"/>
      <c r="H36" s="3"/>
      <c r="I36" s="3"/>
      <c r="J36" s="3"/>
      <c r="K36" s="3"/>
      <c r="L36" s="3"/>
      <c r="M36" s="3"/>
      <c r="N36" s="3"/>
      <c r="O36" s="3"/>
      <c r="P36" s="3"/>
      <c r="Q36" s="3"/>
      <c r="R36" s="3"/>
      <c r="S36" s="3"/>
      <c r="T36" s="3"/>
      <c r="U36" s="3"/>
      <c r="V36" s="3"/>
      <c r="W36" s="3"/>
      <c r="X36" s="3"/>
      <c r="Y36" s="3"/>
      <c r="Z36" s="3"/>
      <c r="AA36" s="3"/>
      <c r="AB36" s="3"/>
      <c r="AC36" s="3"/>
      <c r="AD36" s="300"/>
    </row>
    <row r="37" spans="3:30" ht="16.5" customHeight="1">
      <c r="C37" s="299"/>
      <c r="D37" s="3"/>
      <c r="E37" s="3"/>
      <c r="F37" s="3"/>
      <c r="G37" s="3"/>
      <c r="H37" s="3"/>
      <c r="I37" s="3"/>
      <c r="J37" s="3"/>
      <c r="K37" s="3"/>
      <c r="L37" s="3"/>
      <c r="M37" s="3"/>
      <c r="N37" s="3"/>
      <c r="O37" s="3"/>
      <c r="P37" s="3"/>
      <c r="Q37" s="3"/>
      <c r="R37" s="3"/>
      <c r="S37" s="3"/>
      <c r="T37" s="3"/>
      <c r="U37" s="3"/>
      <c r="V37" s="3"/>
      <c r="W37" s="3"/>
      <c r="X37" s="3"/>
      <c r="Y37" s="3"/>
      <c r="Z37" s="3"/>
      <c r="AA37" s="3"/>
      <c r="AB37" s="3"/>
      <c r="AC37" s="3"/>
      <c r="AD37" s="300"/>
    </row>
    <row r="38" spans="3:30" ht="16.5" customHeight="1">
      <c r="C38" s="299"/>
      <c r="D38" s="3"/>
      <c r="E38" s="3"/>
      <c r="F38" s="3"/>
      <c r="G38" s="3"/>
      <c r="H38" s="3"/>
      <c r="I38" s="3"/>
      <c r="J38" s="3"/>
      <c r="K38" s="3"/>
      <c r="L38" s="3"/>
      <c r="M38" s="3"/>
      <c r="N38" s="3"/>
      <c r="O38" s="3"/>
      <c r="P38" s="3"/>
      <c r="Q38" s="3"/>
      <c r="R38" s="3"/>
      <c r="S38" s="3"/>
      <c r="T38" s="3"/>
      <c r="U38" s="3"/>
      <c r="V38" s="3"/>
      <c r="W38" s="3"/>
      <c r="X38" s="3"/>
      <c r="Y38" s="3"/>
      <c r="Z38" s="3"/>
      <c r="AA38" s="3"/>
      <c r="AB38" s="3"/>
      <c r="AC38" s="3"/>
      <c r="AD38" s="300"/>
    </row>
    <row r="39" spans="3:30" ht="16.5" customHeight="1">
      <c r="C39" s="299"/>
      <c r="D39" s="3"/>
      <c r="E39" s="3"/>
      <c r="F39" s="3"/>
      <c r="G39" s="3"/>
      <c r="H39" s="3"/>
      <c r="I39" s="3"/>
      <c r="J39" s="3"/>
      <c r="K39" s="3"/>
      <c r="L39" s="3"/>
      <c r="M39" s="3"/>
      <c r="N39" s="3"/>
      <c r="O39" s="3"/>
      <c r="P39" s="3"/>
      <c r="Q39" s="3"/>
      <c r="R39" s="3"/>
      <c r="S39" s="3"/>
      <c r="T39" s="3"/>
      <c r="U39" s="3"/>
      <c r="V39" s="3"/>
      <c r="W39" s="3"/>
      <c r="X39" s="3"/>
      <c r="Y39" s="3"/>
      <c r="Z39" s="3"/>
      <c r="AA39" s="3"/>
      <c r="AB39" s="3"/>
      <c r="AC39" s="3"/>
      <c r="AD39" s="300"/>
    </row>
    <row r="40" spans="3:30" ht="16.5" customHeight="1">
      <c r="C40" s="299"/>
      <c r="D40" s="3"/>
      <c r="E40" s="3"/>
      <c r="F40" s="3"/>
      <c r="G40" s="3"/>
      <c r="H40" s="3"/>
      <c r="I40" s="3"/>
      <c r="J40" s="3"/>
      <c r="K40" s="3"/>
      <c r="L40" s="3"/>
      <c r="M40" s="3"/>
      <c r="N40" s="3"/>
      <c r="O40" s="3"/>
      <c r="P40" s="3"/>
      <c r="Q40" s="3"/>
      <c r="R40" s="3"/>
      <c r="S40" s="3"/>
      <c r="T40" s="3"/>
      <c r="U40" s="3"/>
      <c r="V40" s="3"/>
      <c r="W40" s="3"/>
      <c r="X40" s="3"/>
      <c r="Y40" s="3"/>
      <c r="Z40" s="3"/>
      <c r="AA40" s="3"/>
      <c r="AB40" s="3"/>
      <c r="AC40" s="3"/>
      <c r="AD40" s="300"/>
    </row>
    <row r="41" spans="3:30" ht="16.5" customHeight="1">
      <c r="C41" s="299"/>
      <c r="D41" s="3"/>
      <c r="E41" s="3"/>
      <c r="F41" s="3"/>
      <c r="G41" s="3"/>
      <c r="H41" s="3"/>
      <c r="I41" s="3"/>
      <c r="J41" s="3"/>
      <c r="K41" s="3"/>
      <c r="L41" s="3"/>
      <c r="M41" s="3"/>
      <c r="N41" s="3"/>
      <c r="O41" s="3"/>
      <c r="P41" s="3"/>
      <c r="Q41" s="3"/>
      <c r="R41" s="3"/>
      <c r="S41" s="3"/>
      <c r="T41" s="3"/>
      <c r="U41" s="3"/>
      <c r="V41" s="3"/>
      <c r="W41" s="3"/>
      <c r="X41" s="3"/>
      <c r="Y41" s="3"/>
      <c r="Z41" s="3"/>
      <c r="AA41" s="3"/>
      <c r="AB41" s="3"/>
      <c r="AC41" s="3"/>
      <c r="AD41" s="300"/>
    </row>
    <row r="42" spans="3:30" ht="16.5" customHeight="1">
      <c r="C42" s="299"/>
      <c r="D42" s="3"/>
      <c r="E42" s="3"/>
      <c r="F42" s="3"/>
      <c r="G42" s="3"/>
      <c r="H42" s="3"/>
      <c r="I42" s="3"/>
      <c r="J42" s="3"/>
      <c r="K42" s="3"/>
      <c r="L42" s="3"/>
      <c r="M42" s="3"/>
      <c r="N42" s="3"/>
      <c r="O42" s="3"/>
      <c r="P42" s="3"/>
      <c r="Q42" s="3"/>
      <c r="R42" s="3"/>
      <c r="S42" s="3"/>
      <c r="T42" s="3"/>
      <c r="U42" s="3"/>
      <c r="V42" s="3"/>
      <c r="W42" s="3"/>
      <c r="X42" s="3"/>
      <c r="Y42" s="3"/>
      <c r="Z42" s="3"/>
      <c r="AA42" s="3"/>
      <c r="AB42" s="3"/>
      <c r="AC42" s="3"/>
      <c r="AD42" s="300"/>
    </row>
    <row r="43" spans="3:30" ht="16.5" customHeight="1">
      <c r="C43" s="299"/>
      <c r="D43" s="3"/>
      <c r="E43" s="3"/>
      <c r="F43" s="3"/>
      <c r="G43" s="3"/>
      <c r="H43" s="3"/>
      <c r="I43" s="3"/>
      <c r="J43" s="3"/>
      <c r="K43" s="3"/>
      <c r="L43" s="3"/>
      <c r="M43" s="3"/>
      <c r="N43" s="3"/>
      <c r="O43" s="3"/>
      <c r="P43" s="3"/>
      <c r="Q43" s="3"/>
      <c r="R43" s="3"/>
      <c r="S43" s="3"/>
      <c r="T43" s="3"/>
      <c r="U43" s="3"/>
      <c r="V43" s="3"/>
      <c r="W43" s="3"/>
      <c r="X43" s="3"/>
      <c r="Y43" s="3"/>
      <c r="Z43" s="3"/>
      <c r="AA43" s="3"/>
      <c r="AB43" s="3"/>
      <c r="AC43" s="3"/>
      <c r="AD43" s="300"/>
    </row>
    <row r="44" spans="3:30" ht="16.5" customHeight="1">
      <c r="C44" s="299"/>
      <c r="D44" s="3"/>
      <c r="E44" s="3"/>
      <c r="F44" s="3"/>
      <c r="G44" s="3"/>
      <c r="H44" s="3"/>
      <c r="I44" s="3"/>
      <c r="J44" s="3"/>
      <c r="K44" s="3"/>
      <c r="L44" s="3"/>
      <c r="M44" s="3"/>
      <c r="N44" s="3"/>
      <c r="O44" s="3"/>
      <c r="P44" s="3"/>
      <c r="Q44" s="3"/>
      <c r="R44" s="3"/>
      <c r="S44" s="3"/>
      <c r="T44" s="3"/>
      <c r="U44" s="3"/>
      <c r="V44" s="3"/>
      <c r="W44" s="3"/>
      <c r="X44" s="3"/>
      <c r="Y44" s="3"/>
      <c r="Z44" s="3"/>
      <c r="AA44" s="3"/>
      <c r="AB44" s="3"/>
      <c r="AC44" s="3"/>
      <c r="AD44" s="300"/>
    </row>
    <row r="45" spans="3:30" ht="16.5" customHeight="1">
      <c r="C45" s="299"/>
      <c r="D45" s="3"/>
      <c r="E45" s="3"/>
      <c r="F45" s="3"/>
      <c r="G45" s="3"/>
      <c r="H45" s="3"/>
      <c r="I45" s="3"/>
      <c r="J45" s="3"/>
      <c r="K45" s="3"/>
      <c r="L45" s="3"/>
      <c r="M45" s="3"/>
      <c r="N45" s="3"/>
      <c r="O45" s="3"/>
      <c r="P45" s="3"/>
      <c r="Q45" s="3"/>
      <c r="R45" s="3"/>
      <c r="S45" s="3"/>
      <c r="T45" s="3"/>
      <c r="U45" s="3"/>
      <c r="V45" s="3"/>
      <c r="W45" s="3"/>
      <c r="X45" s="3"/>
      <c r="Y45" s="3"/>
      <c r="Z45" s="3"/>
      <c r="AA45" s="3"/>
      <c r="AB45" s="3"/>
      <c r="AC45" s="3"/>
      <c r="AD45" s="300"/>
    </row>
    <row r="46" spans="3:30" ht="16.5" customHeight="1">
      <c r="C46" s="299"/>
      <c r="D46" s="3"/>
      <c r="E46" s="3"/>
      <c r="F46" s="3"/>
      <c r="G46" s="3"/>
      <c r="H46" s="3"/>
      <c r="I46" s="3"/>
      <c r="J46" s="3"/>
      <c r="K46" s="3"/>
      <c r="L46" s="3"/>
      <c r="M46" s="3"/>
      <c r="N46" s="3"/>
      <c r="O46" s="3"/>
      <c r="P46" s="3"/>
      <c r="Q46" s="3"/>
      <c r="R46" s="3"/>
      <c r="S46" s="3"/>
      <c r="T46" s="3"/>
      <c r="U46" s="3"/>
      <c r="V46" s="3"/>
      <c r="W46" s="3"/>
      <c r="X46" s="3"/>
      <c r="Y46" s="3"/>
      <c r="Z46" s="3"/>
      <c r="AA46" s="3"/>
      <c r="AB46" s="3"/>
      <c r="AC46" s="3"/>
      <c r="AD46" s="300"/>
    </row>
    <row r="47" spans="3:30" ht="16.5" customHeight="1">
      <c r="C47" s="299"/>
      <c r="D47" s="3"/>
      <c r="E47" s="3"/>
      <c r="F47" s="3"/>
      <c r="G47" s="3"/>
      <c r="H47" s="3"/>
      <c r="I47" s="3"/>
      <c r="J47" s="3"/>
      <c r="K47" s="3"/>
      <c r="L47" s="3"/>
      <c r="M47" s="3"/>
      <c r="N47" s="3"/>
      <c r="O47" s="3"/>
      <c r="P47" s="3"/>
      <c r="Q47" s="3"/>
      <c r="R47" s="3"/>
      <c r="S47" s="3"/>
      <c r="T47" s="3"/>
      <c r="U47" s="3"/>
      <c r="V47" s="3"/>
      <c r="W47" s="3"/>
      <c r="X47" s="3"/>
      <c r="Y47" s="3"/>
      <c r="Z47" s="3"/>
      <c r="AA47" s="3"/>
      <c r="AB47" s="3"/>
      <c r="AC47" s="3"/>
      <c r="AD47" s="300"/>
    </row>
    <row r="48" spans="3:30" ht="16.5" customHeight="1">
      <c r="C48" s="299"/>
      <c r="D48" s="3"/>
      <c r="E48" s="3"/>
      <c r="F48" s="3"/>
      <c r="G48" s="3"/>
      <c r="H48" s="3"/>
      <c r="I48" s="3"/>
      <c r="J48" s="3"/>
      <c r="K48" s="3"/>
      <c r="L48" s="3"/>
      <c r="M48" s="3"/>
      <c r="N48" s="3"/>
      <c r="O48" s="3"/>
      <c r="P48" s="3"/>
      <c r="Q48" s="3"/>
      <c r="R48" s="3"/>
      <c r="S48" s="3"/>
      <c r="T48" s="3"/>
      <c r="U48" s="3"/>
      <c r="V48" s="3"/>
      <c r="W48" s="3"/>
      <c r="X48" s="3"/>
      <c r="Y48" s="3"/>
      <c r="Z48" s="3"/>
      <c r="AA48" s="3"/>
      <c r="AB48" s="3"/>
      <c r="AC48" s="3"/>
      <c r="AD48" s="300"/>
    </row>
    <row r="49" spans="3:30" ht="16.5" customHeight="1">
      <c r="C49" s="299"/>
      <c r="D49" s="3"/>
      <c r="E49" s="3"/>
      <c r="F49" s="3"/>
      <c r="G49" s="3"/>
      <c r="H49" s="3"/>
      <c r="I49" s="3"/>
      <c r="J49" s="3"/>
      <c r="K49" s="3"/>
      <c r="L49" s="3"/>
      <c r="M49" s="3"/>
      <c r="N49" s="3"/>
      <c r="O49" s="3"/>
      <c r="P49" s="3"/>
      <c r="Q49" s="3"/>
      <c r="R49" s="3"/>
      <c r="S49" s="3"/>
      <c r="T49" s="3"/>
      <c r="U49" s="3"/>
      <c r="V49" s="3"/>
      <c r="W49" s="3"/>
      <c r="X49" s="3"/>
      <c r="Y49" s="3"/>
      <c r="Z49" s="3"/>
      <c r="AA49" s="3"/>
      <c r="AB49" s="3"/>
      <c r="AC49" s="3"/>
      <c r="AD49" s="300"/>
    </row>
    <row r="50" spans="3:30" ht="16.5" customHeight="1">
      <c r="C50" s="299"/>
      <c r="D50" s="3"/>
      <c r="E50" s="3"/>
      <c r="F50" s="3"/>
      <c r="G50" s="3"/>
      <c r="H50" s="3"/>
      <c r="I50" s="3"/>
      <c r="J50" s="3"/>
      <c r="K50" s="3"/>
      <c r="L50" s="3"/>
      <c r="M50" s="3"/>
      <c r="N50" s="3"/>
      <c r="O50" s="3"/>
      <c r="P50" s="3"/>
      <c r="Q50" s="3"/>
      <c r="R50" s="3"/>
      <c r="S50" s="3"/>
      <c r="T50" s="3"/>
      <c r="U50" s="3"/>
      <c r="V50" s="3"/>
      <c r="W50" s="3"/>
      <c r="X50" s="3"/>
      <c r="Y50" s="3"/>
      <c r="Z50" s="3"/>
      <c r="AA50" s="3"/>
      <c r="AB50" s="3"/>
      <c r="AC50" s="3"/>
      <c r="AD50" s="300"/>
    </row>
    <row r="51" spans="3:30" ht="16.5" customHeight="1">
      <c r="C51" s="299"/>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0"/>
    </row>
    <row r="52" spans="3:30" ht="16.5" customHeight="1">
      <c r="C52" s="299"/>
      <c r="D52" s="3"/>
      <c r="E52" s="3"/>
      <c r="F52" s="3"/>
      <c r="G52" s="3"/>
      <c r="H52" s="3"/>
      <c r="I52" s="3"/>
      <c r="J52" s="3"/>
      <c r="K52" s="3"/>
      <c r="L52" s="3"/>
      <c r="M52" s="3"/>
      <c r="N52" s="3"/>
      <c r="O52" s="3"/>
      <c r="P52" s="3"/>
      <c r="Q52" s="3"/>
      <c r="R52" s="3"/>
      <c r="S52" s="3"/>
      <c r="T52" s="3"/>
      <c r="U52" s="3"/>
      <c r="V52" s="3"/>
      <c r="W52" s="3"/>
      <c r="X52" s="3"/>
      <c r="Y52" s="3"/>
      <c r="Z52" s="3"/>
      <c r="AA52" s="3"/>
      <c r="AB52" s="3"/>
      <c r="AC52" s="3"/>
      <c r="AD52" s="300"/>
    </row>
    <row r="53" spans="3:30" ht="16.5" customHeight="1">
      <c r="C53" s="299"/>
      <c r="D53" s="3"/>
      <c r="E53" s="3"/>
      <c r="F53" s="3"/>
      <c r="G53" s="3"/>
      <c r="H53" s="3"/>
      <c r="I53" s="3"/>
      <c r="J53" s="3"/>
      <c r="K53" s="3"/>
      <c r="L53" s="3"/>
      <c r="M53" s="3"/>
      <c r="N53" s="3"/>
      <c r="O53" s="3"/>
      <c r="P53" s="3"/>
      <c r="Q53" s="3"/>
      <c r="R53" s="3"/>
      <c r="S53" s="3"/>
      <c r="T53" s="3"/>
      <c r="U53" s="3"/>
      <c r="V53" s="3"/>
      <c r="W53" s="3"/>
      <c r="X53" s="3"/>
      <c r="Y53" s="3"/>
      <c r="Z53" s="3"/>
      <c r="AA53" s="3"/>
      <c r="AB53" s="3"/>
      <c r="AC53" s="3"/>
      <c r="AD53" s="300"/>
    </row>
    <row r="54" spans="3:30" ht="16.5" customHeight="1">
      <c r="C54" s="302"/>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303"/>
    </row>
    <row r="55" spans="3:30" ht="6.75" customHeight="1">
      <c r="E55" s="4"/>
      <c r="F55" s="4"/>
      <c r="G55" s="4"/>
      <c r="H55" s="4"/>
      <c r="I55" s="4"/>
      <c r="J55" s="4"/>
      <c r="K55" s="4"/>
      <c r="L55" s="4"/>
      <c r="M55" s="4"/>
    </row>
    <row r="57" spans="3:30" ht="16.5" customHeight="1">
      <c r="E57" s="4"/>
      <c r="F57" s="4"/>
      <c r="G57" s="4"/>
      <c r="H57" s="4"/>
      <c r="I57" s="4"/>
      <c r="J57" s="4"/>
      <c r="K57" s="4"/>
      <c r="L57" s="4"/>
      <c r="M57" s="4"/>
    </row>
    <row r="58" spans="3:30" ht="16.5" customHeight="1">
      <c r="E58" s="4"/>
      <c r="F58" s="4"/>
      <c r="G58" s="4"/>
      <c r="H58" s="4"/>
      <c r="I58" s="4"/>
      <c r="J58" s="4"/>
      <c r="K58" s="4"/>
      <c r="L58" s="4"/>
      <c r="M58" s="4"/>
    </row>
    <row r="59" spans="3:30" ht="16.5" customHeight="1">
      <c r="E59" s="4"/>
      <c r="F59" s="4"/>
      <c r="G59" s="4"/>
      <c r="H59" s="4"/>
      <c r="I59" s="4"/>
      <c r="J59" s="4"/>
      <c r="K59" s="4"/>
      <c r="L59" s="4"/>
      <c r="M59" s="4"/>
    </row>
    <row r="60" spans="3:30" ht="16.5" customHeight="1">
      <c r="E60" s="4"/>
      <c r="F60" s="4"/>
      <c r="G60" s="4"/>
      <c r="H60" s="4"/>
      <c r="I60" s="4"/>
      <c r="J60" s="4"/>
      <c r="K60" s="4"/>
      <c r="L60" s="4"/>
      <c r="M60" s="4"/>
    </row>
    <row r="61" spans="3:30" ht="16.5" customHeight="1">
      <c r="E61" s="4"/>
      <c r="F61" s="4"/>
      <c r="G61" s="4"/>
      <c r="H61" s="4"/>
      <c r="I61" s="4"/>
      <c r="J61" s="4"/>
      <c r="K61" s="4"/>
      <c r="L61" s="4"/>
      <c r="M61" s="4"/>
    </row>
    <row r="62" spans="3:30" ht="16.5" customHeight="1">
      <c r="E62" s="4"/>
      <c r="F62" s="4"/>
      <c r="G62" s="4"/>
      <c r="H62" s="4"/>
      <c r="I62" s="4"/>
      <c r="J62" s="4"/>
      <c r="K62" s="4"/>
      <c r="L62" s="4"/>
      <c r="M62" s="4"/>
    </row>
    <row r="63" spans="3:30" ht="16.5" customHeight="1">
      <c r="E63" s="4"/>
      <c r="F63" s="4"/>
      <c r="G63" s="4"/>
      <c r="H63" s="4"/>
      <c r="I63" s="4"/>
      <c r="J63" s="4"/>
      <c r="K63" s="4"/>
      <c r="L63" s="4"/>
      <c r="M63" s="4"/>
    </row>
  </sheetData>
  <sheetProtection algorithmName="SHA-512" hashValue="BtGwdM/KevUv2V7gN5qX+svLiy1s8PR6nS2iw7tGR3iCaveSqBgoy7UOZkqCc0mqSqT1yj7X/Ph52Rs5pbH23Q==" saltValue="pRtzvaJ/v/UHGEcoO8dZZQ==" spinCount="100000" sheet="1" formatCells="0" formatRows="0" insertRows="0" deleteRows="0" selectLockedCells="1" autoFilter="0" pivotTables="0"/>
  <mergeCells count="9">
    <mergeCell ref="B5:AE5"/>
    <mergeCell ref="B3:AE3"/>
    <mergeCell ref="V8:AA8"/>
    <mergeCell ref="V9:AA9"/>
    <mergeCell ref="R8:T8"/>
    <mergeCell ref="R9:T9"/>
    <mergeCell ref="C8:Q8"/>
    <mergeCell ref="C9:Q9"/>
    <mergeCell ref="B4:AE4"/>
  </mergeCells>
  <phoneticPr fontId="3"/>
  <conditionalFormatting sqref="R8:T9">
    <cfRule type="containsBlanks" dxfId="135" priority="1">
      <formula>LEN(TRIM(R8))=0</formula>
    </cfRule>
  </conditionalFormatting>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明朝,標準"&amp;8&amp;K01+021R5低層ZEH-M_ver.1.3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2FCAE-39F0-4F74-B878-90412035C193}">
  <dimension ref="B1:AR181"/>
  <sheetViews>
    <sheetView showGridLines="0" view="pageBreakPreview" zoomScale="130" zoomScaleNormal="100" zoomScaleSheetLayoutView="130" workbookViewId="0">
      <selection activeCell="J7" sqref="J7"/>
    </sheetView>
  </sheetViews>
  <sheetFormatPr defaultRowHeight="20.100000000000001" customHeight="1"/>
  <cols>
    <col min="1" max="1" width="1.125" style="89" customWidth="1"/>
    <col min="2" max="2" width="1.375" style="89" customWidth="1"/>
    <col min="3" max="3" width="2.5" style="89" customWidth="1"/>
    <col min="4" max="23" width="3.875" style="89" customWidth="1"/>
    <col min="24" max="24" width="3.125" style="89" customWidth="1"/>
    <col min="25" max="25" width="1.625" style="89" customWidth="1"/>
    <col min="26" max="26" width="3.75" style="89" customWidth="1"/>
    <col min="27" max="27" width="9" style="127" customWidth="1"/>
    <col min="28" max="28" width="9" style="160" customWidth="1"/>
    <col min="29" max="29" width="9" style="226" customWidth="1"/>
    <col min="30" max="30" width="9" style="89" customWidth="1"/>
    <col min="31" max="42" width="9" style="89"/>
    <col min="43" max="43" width="16.875" style="89" bestFit="1" customWidth="1"/>
    <col min="44" max="44" width="13.375" style="89" customWidth="1"/>
    <col min="45" max="216" width="9" style="89"/>
    <col min="217" max="240" width="3.75" style="89" customWidth="1"/>
    <col min="241" max="249" width="9" style="89" customWidth="1"/>
    <col min="250" max="250" width="2" style="89" customWidth="1"/>
    <col min="251" max="472" width="9" style="89"/>
    <col min="473" max="496" width="3.75" style="89" customWidth="1"/>
    <col min="497" max="505" width="9" style="89" customWidth="1"/>
    <col min="506" max="506" width="2" style="89" customWidth="1"/>
    <col min="507" max="728" width="9" style="89"/>
    <col min="729" max="752" width="3.75" style="89" customWidth="1"/>
    <col min="753" max="761" width="9" style="89" customWidth="1"/>
    <col min="762" max="762" width="2" style="89" customWidth="1"/>
    <col min="763" max="984" width="9" style="89"/>
    <col min="985" max="1008" width="3.75" style="89" customWidth="1"/>
    <col min="1009" max="1017" width="9" style="89" customWidth="1"/>
    <col min="1018" max="1018" width="2" style="89" customWidth="1"/>
    <col min="1019" max="1240" width="9" style="89"/>
    <col min="1241" max="1264" width="3.75" style="89" customWidth="1"/>
    <col min="1265" max="1273" width="9" style="89" customWidth="1"/>
    <col min="1274" max="1274" width="2" style="89" customWidth="1"/>
    <col min="1275" max="1496" width="9" style="89"/>
    <col min="1497" max="1520" width="3.75" style="89" customWidth="1"/>
    <col min="1521" max="1529" width="9" style="89" customWidth="1"/>
    <col min="1530" max="1530" width="2" style="89" customWidth="1"/>
    <col min="1531" max="1752" width="9" style="89"/>
    <col min="1753" max="1776" width="3.75" style="89" customWidth="1"/>
    <col min="1777" max="1785" width="9" style="89" customWidth="1"/>
    <col min="1786" max="1786" width="2" style="89" customWidth="1"/>
    <col min="1787" max="2008" width="9" style="89"/>
    <col min="2009" max="2032" width="3.75" style="89" customWidth="1"/>
    <col min="2033" max="2041" width="9" style="89" customWidth="1"/>
    <col min="2042" max="2042" width="2" style="89" customWidth="1"/>
    <col min="2043" max="2264" width="9" style="89"/>
    <col min="2265" max="2288" width="3.75" style="89" customWidth="1"/>
    <col min="2289" max="2297" width="9" style="89" customWidth="1"/>
    <col min="2298" max="2298" width="2" style="89" customWidth="1"/>
    <col min="2299" max="2520" width="9" style="89"/>
    <col min="2521" max="2544" width="3.75" style="89" customWidth="1"/>
    <col min="2545" max="2553" width="9" style="89" customWidth="1"/>
    <col min="2554" max="2554" width="2" style="89" customWidth="1"/>
    <col min="2555" max="2776" width="9" style="89"/>
    <col min="2777" max="2800" width="3.75" style="89" customWidth="1"/>
    <col min="2801" max="2809" width="9" style="89" customWidth="1"/>
    <col min="2810" max="2810" width="2" style="89" customWidth="1"/>
    <col min="2811" max="3032" width="9" style="89"/>
    <col min="3033" max="3056" width="3.75" style="89" customWidth="1"/>
    <col min="3057" max="3065" width="9" style="89" customWidth="1"/>
    <col min="3066" max="3066" width="2" style="89" customWidth="1"/>
    <col min="3067" max="3288" width="9" style="89"/>
    <col min="3289" max="3312" width="3.75" style="89" customWidth="1"/>
    <col min="3313" max="3321" width="9" style="89" customWidth="1"/>
    <col min="3322" max="3322" width="2" style="89" customWidth="1"/>
    <col min="3323" max="3544" width="9" style="89"/>
    <col min="3545" max="3568" width="3.75" style="89" customWidth="1"/>
    <col min="3569" max="3577" width="9" style="89" customWidth="1"/>
    <col min="3578" max="3578" width="2" style="89" customWidth="1"/>
    <col min="3579" max="3800" width="9" style="89"/>
    <col min="3801" max="3824" width="3.75" style="89" customWidth="1"/>
    <col min="3825" max="3833" width="9" style="89" customWidth="1"/>
    <col min="3834" max="3834" width="2" style="89" customWidth="1"/>
    <col min="3835" max="4056" width="9" style="89"/>
    <col min="4057" max="4080" width="3.75" style="89" customWidth="1"/>
    <col min="4081" max="4089" width="9" style="89" customWidth="1"/>
    <col min="4090" max="4090" width="2" style="89" customWidth="1"/>
    <col min="4091" max="4312" width="9" style="89"/>
    <col min="4313" max="4336" width="3.75" style="89" customWidth="1"/>
    <col min="4337" max="4345" width="9" style="89" customWidth="1"/>
    <col min="4346" max="4346" width="2" style="89" customWidth="1"/>
    <col min="4347" max="4568" width="9" style="89"/>
    <col min="4569" max="4592" width="3.75" style="89" customWidth="1"/>
    <col min="4593" max="4601" width="9" style="89" customWidth="1"/>
    <col min="4602" max="4602" width="2" style="89" customWidth="1"/>
    <col min="4603" max="4824" width="9" style="89"/>
    <col min="4825" max="4848" width="3.75" style="89" customWidth="1"/>
    <col min="4849" max="4857" width="9" style="89" customWidth="1"/>
    <col min="4858" max="4858" width="2" style="89" customWidth="1"/>
    <col min="4859" max="5080" width="9" style="89"/>
    <col min="5081" max="5104" width="3.75" style="89" customWidth="1"/>
    <col min="5105" max="5113" width="9" style="89" customWidth="1"/>
    <col min="5114" max="5114" width="2" style="89" customWidth="1"/>
    <col min="5115" max="5336" width="9" style="89"/>
    <col min="5337" max="5360" width="3.75" style="89" customWidth="1"/>
    <col min="5361" max="5369" width="9" style="89" customWidth="1"/>
    <col min="5370" max="5370" width="2" style="89" customWidth="1"/>
    <col min="5371" max="5592" width="9" style="89"/>
    <col min="5593" max="5616" width="3.75" style="89" customWidth="1"/>
    <col min="5617" max="5625" width="9" style="89" customWidth="1"/>
    <col min="5626" max="5626" width="2" style="89" customWidth="1"/>
    <col min="5627" max="5848" width="9" style="89"/>
    <col min="5849" max="5872" width="3.75" style="89" customWidth="1"/>
    <col min="5873" max="5881" width="9" style="89" customWidth="1"/>
    <col min="5882" max="5882" width="2" style="89" customWidth="1"/>
    <col min="5883" max="6104" width="9" style="89"/>
    <col min="6105" max="6128" width="3.75" style="89" customWidth="1"/>
    <col min="6129" max="6137" width="9" style="89" customWidth="1"/>
    <col min="6138" max="6138" width="2" style="89" customWidth="1"/>
    <col min="6139" max="6360" width="9" style="89"/>
    <col min="6361" max="6384" width="3.75" style="89" customWidth="1"/>
    <col min="6385" max="6393" width="9" style="89" customWidth="1"/>
    <col min="6394" max="6394" width="2" style="89" customWidth="1"/>
    <col min="6395" max="6616" width="9" style="89"/>
    <col min="6617" max="6640" width="3.75" style="89" customWidth="1"/>
    <col min="6641" max="6649" width="9" style="89" customWidth="1"/>
    <col min="6650" max="6650" width="2" style="89" customWidth="1"/>
    <col min="6651" max="6872" width="9" style="89"/>
    <col min="6873" max="6896" width="3.75" style="89" customWidth="1"/>
    <col min="6897" max="6905" width="9" style="89" customWidth="1"/>
    <col min="6906" max="6906" width="2" style="89" customWidth="1"/>
    <col min="6907" max="7128" width="9" style="89"/>
    <col min="7129" max="7152" width="3.75" style="89" customWidth="1"/>
    <col min="7153" max="7161" width="9" style="89" customWidth="1"/>
    <col min="7162" max="7162" width="2" style="89" customWidth="1"/>
    <col min="7163" max="7384" width="9" style="89"/>
    <col min="7385" max="7408" width="3.75" style="89" customWidth="1"/>
    <col min="7409" max="7417" width="9" style="89" customWidth="1"/>
    <col min="7418" max="7418" width="2" style="89" customWidth="1"/>
    <col min="7419" max="7640" width="9" style="89"/>
    <col min="7641" max="7664" width="3.75" style="89" customWidth="1"/>
    <col min="7665" max="7673" width="9" style="89" customWidth="1"/>
    <col min="7674" max="7674" width="2" style="89" customWidth="1"/>
    <col min="7675" max="7896" width="9" style="89"/>
    <col min="7897" max="7920" width="3.75" style="89" customWidth="1"/>
    <col min="7921" max="7929" width="9" style="89" customWidth="1"/>
    <col min="7930" max="7930" width="2" style="89" customWidth="1"/>
    <col min="7931" max="8152" width="9" style="89"/>
    <col min="8153" max="8176" width="3.75" style="89" customWidth="1"/>
    <col min="8177" max="8185" width="9" style="89" customWidth="1"/>
    <col min="8186" max="8186" width="2" style="89" customWidth="1"/>
    <col min="8187" max="8408" width="9" style="89"/>
    <col min="8409" max="8432" width="3.75" style="89" customWidth="1"/>
    <col min="8433" max="8441" width="9" style="89" customWidth="1"/>
    <col min="8442" max="8442" width="2" style="89" customWidth="1"/>
    <col min="8443" max="8664" width="9" style="89"/>
    <col min="8665" max="8688" width="3.75" style="89" customWidth="1"/>
    <col min="8689" max="8697" width="9" style="89" customWidth="1"/>
    <col min="8698" max="8698" width="2" style="89" customWidth="1"/>
    <col min="8699" max="8920" width="9" style="89"/>
    <col min="8921" max="8944" width="3.75" style="89" customWidth="1"/>
    <col min="8945" max="8953" width="9" style="89" customWidth="1"/>
    <col min="8954" max="8954" width="2" style="89" customWidth="1"/>
    <col min="8955" max="9176" width="9" style="89"/>
    <col min="9177" max="9200" width="3.75" style="89" customWidth="1"/>
    <col min="9201" max="9209" width="9" style="89" customWidth="1"/>
    <col min="9210" max="9210" width="2" style="89" customWidth="1"/>
    <col min="9211" max="9432" width="9" style="89"/>
    <col min="9433" max="9456" width="3.75" style="89" customWidth="1"/>
    <col min="9457" max="9465" width="9" style="89" customWidth="1"/>
    <col min="9466" max="9466" width="2" style="89" customWidth="1"/>
    <col min="9467" max="9688" width="9" style="89"/>
    <col min="9689" max="9712" width="3.75" style="89" customWidth="1"/>
    <col min="9713" max="9721" width="9" style="89" customWidth="1"/>
    <col min="9722" max="9722" width="2" style="89" customWidth="1"/>
    <col min="9723" max="9944" width="9" style="89"/>
    <col min="9945" max="9968" width="3.75" style="89" customWidth="1"/>
    <col min="9969" max="9977" width="9" style="89" customWidth="1"/>
    <col min="9978" max="9978" width="2" style="89" customWidth="1"/>
    <col min="9979" max="10200" width="9" style="89"/>
    <col min="10201" max="10224" width="3.75" style="89" customWidth="1"/>
    <col min="10225" max="10233" width="9" style="89" customWidth="1"/>
    <col min="10234" max="10234" width="2" style="89" customWidth="1"/>
    <col min="10235" max="10456" width="9" style="89"/>
    <col min="10457" max="10480" width="3.75" style="89" customWidth="1"/>
    <col min="10481" max="10489" width="9" style="89" customWidth="1"/>
    <col min="10490" max="10490" width="2" style="89" customWidth="1"/>
    <col min="10491" max="10712" width="9" style="89"/>
    <col min="10713" max="10736" width="3.75" style="89" customWidth="1"/>
    <col min="10737" max="10745" width="9" style="89" customWidth="1"/>
    <col min="10746" max="10746" width="2" style="89" customWidth="1"/>
    <col min="10747" max="10968" width="9" style="89"/>
    <col min="10969" max="10992" width="3.75" style="89" customWidth="1"/>
    <col min="10993" max="11001" width="9" style="89" customWidth="1"/>
    <col min="11002" max="11002" width="2" style="89" customWidth="1"/>
    <col min="11003" max="11224" width="9" style="89"/>
    <col min="11225" max="11248" width="3.75" style="89" customWidth="1"/>
    <col min="11249" max="11257" width="9" style="89" customWidth="1"/>
    <col min="11258" max="11258" width="2" style="89" customWidth="1"/>
    <col min="11259" max="11480" width="9" style="89"/>
    <col min="11481" max="11504" width="3.75" style="89" customWidth="1"/>
    <col min="11505" max="11513" width="9" style="89" customWidth="1"/>
    <col min="11514" max="11514" width="2" style="89" customWidth="1"/>
    <col min="11515" max="11736" width="9" style="89"/>
    <col min="11737" max="11760" width="3.75" style="89" customWidth="1"/>
    <col min="11761" max="11769" width="9" style="89" customWidth="1"/>
    <col min="11770" max="11770" width="2" style="89" customWidth="1"/>
    <col min="11771" max="11992" width="9" style="89"/>
    <col min="11993" max="12016" width="3.75" style="89" customWidth="1"/>
    <col min="12017" max="12025" width="9" style="89" customWidth="1"/>
    <col min="12026" max="12026" width="2" style="89" customWidth="1"/>
    <col min="12027" max="12248" width="9" style="89"/>
    <col min="12249" max="12272" width="3.75" style="89" customWidth="1"/>
    <col min="12273" max="12281" width="9" style="89" customWidth="1"/>
    <col min="12282" max="12282" width="2" style="89" customWidth="1"/>
    <col min="12283" max="12504" width="9" style="89"/>
    <col min="12505" max="12528" width="3.75" style="89" customWidth="1"/>
    <col min="12529" max="12537" width="9" style="89" customWidth="1"/>
    <col min="12538" max="12538" width="2" style="89" customWidth="1"/>
    <col min="12539" max="12760" width="9" style="89"/>
    <col min="12761" max="12784" width="3.75" style="89" customWidth="1"/>
    <col min="12785" max="12793" width="9" style="89" customWidth="1"/>
    <col min="12794" max="12794" width="2" style="89" customWidth="1"/>
    <col min="12795" max="13016" width="9" style="89"/>
    <col min="13017" max="13040" width="3.75" style="89" customWidth="1"/>
    <col min="13041" max="13049" width="9" style="89" customWidth="1"/>
    <col min="13050" max="13050" width="2" style="89" customWidth="1"/>
    <col min="13051" max="13272" width="9" style="89"/>
    <col min="13273" max="13296" width="3.75" style="89" customWidth="1"/>
    <col min="13297" max="13305" width="9" style="89" customWidth="1"/>
    <col min="13306" max="13306" width="2" style="89" customWidth="1"/>
    <col min="13307" max="13528" width="9" style="89"/>
    <col min="13529" max="13552" width="3.75" style="89" customWidth="1"/>
    <col min="13553" max="13561" width="9" style="89" customWidth="1"/>
    <col min="13562" max="13562" width="2" style="89" customWidth="1"/>
    <col min="13563" max="13784" width="9" style="89"/>
    <col min="13785" max="13808" width="3.75" style="89" customWidth="1"/>
    <col min="13809" max="13817" width="9" style="89" customWidth="1"/>
    <col min="13818" max="13818" width="2" style="89" customWidth="1"/>
    <col min="13819" max="14040" width="9" style="89"/>
    <col min="14041" max="14064" width="3.75" style="89" customWidth="1"/>
    <col min="14065" max="14073" width="9" style="89" customWidth="1"/>
    <col min="14074" max="14074" width="2" style="89" customWidth="1"/>
    <col min="14075" max="14296" width="9" style="89"/>
    <col min="14297" max="14320" width="3.75" style="89" customWidth="1"/>
    <col min="14321" max="14329" width="9" style="89" customWidth="1"/>
    <col min="14330" max="14330" width="2" style="89" customWidth="1"/>
    <col min="14331" max="14552" width="9" style="89"/>
    <col min="14553" max="14576" width="3.75" style="89" customWidth="1"/>
    <col min="14577" max="14585" width="9" style="89" customWidth="1"/>
    <col min="14586" max="14586" width="2" style="89" customWidth="1"/>
    <col min="14587" max="14808" width="9" style="89"/>
    <col min="14809" max="14832" width="3.75" style="89" customWidth="1"/>
    <col min="14833" max="14841" width="9" style="89" customWidth="1"/>
    <col min="14842" max="14842" width="2" style="89" customWidth="1"/>
    <col min="14843" max="15064" width="9" style="89"/>
    <col min="15065" max="15088" width="3.75" style="89" customWidth="1"/>
    <col min="15089" max="15097" width="9" style="89" customWidth="1"/>
    <col min="15098" max="15098" width="2" style="89" customWidth="1"/>
    <col min="15099" max="15320" width="9" style="89"/>
    <col min="15321" max="15344" width="3.75" style="89" customWidth="1"/>
    <col min="15345" max="15353" width="9" style="89" customWidth="1"/>
    <col min="15354" max="15354" width="2" style="89" customWidth="1"/>
    <col min="15355" max="15576" width="9" style="89"/>
    <col min="15577" max="15600" width="3.75" style="89" customWidth="1"/>
    <col min="15601" max="15609" width="9" style="89" customWidth="1"/>
    <col min="15610" max="15610" width="2" style="89" customWidth="1"/>
    <col min="15611" max="15832" width="9" style="89"/>
    <col min="15833" max="15856" width="3.75" style="89" customWidth="1"/>
    <col min="15857" max="15865" width="9" style="89" customWidth="1"/>
    <col min="15866" max="15866" width="2" style="89" customWidth="1"/>
    <col min="15867" max="16088" width="9" style="89"/>
    <col min="16089" max="16112" width="3.75" style="89" customWidth="1"/>
    <col min="16113" max="16121" width="9" style="89" customWidth="1"/>
    <col min="16122" max="16122" width="2" style="89" customWidth="1"/>
    <col min="16123" max="16384" width="9" style="89"/>
  </cols>
  <sheetData>
    <row r="1" spans="2:44" ht="20.100000000000001" customHeight="1">
      <c r="B1" s="326"/>
    </row>
    <row r="2" spans="2:44" ht="20.100000000000001" customHeight="1">
      <c r="B2" s="7" t="s">
        <v>380</v>
      </c>
    </row>
    <row r="3" spans="2:44" ht="7.5" customHeight="1">
      <c r="B3" s="227"/>
      <c r="C3" s="227"/>
      <c r="D3" s="227"/>
      <c r="E3" s="227"/>
      <c r="F3" s="227"/>
      <c r="G3" s="227"/>
      <c r="H3" s="227"/>
      <c r="I3" s="227"/>
      <c r="J3" s="227"/>
      <c r="K3" s="227"/>
      <c r="L3" s="227"/>
      <c r="M3" s="227"/>
      <c r="N3" s="227"/>
      <c r="O3" s="227"/>
      <c r="P3" s="227"/>
      <c r="Q3" s="228"/>
      <c r="R3" s="227"/>
      <c r="S3" s="227"/>
      <c r="T3" s="227"/>
      <c r="U3" s="227"/>
      <c r="V3" s="227"/>
      <c r="W3" s="227"/>
      <c r="X3" s="227"/>
      <c r="Y3" s="228"/>
      <c r="Z3" s="229"/>
    </row>
    <row r="4" spans="2:44" ht="19.5" customHeight="1">
      <c r="B4" s="230" t="s">
        <v>512</v>
      </c>
      <c r="C4" s="227"/>
      <c r="D4" s="231"/>
      <c r="E4" s="231"/>
      <c r="F4" s="231"/>
      <c r="G4" s="231"/>
      <c r="H4" s="231"/>
      <c r="I4" s="231"/>
      <c r="J4" s="231"/>
      <c r="K4" s="231"/>
      <c r="L4" s="231"/>
      <c r="M4" s="231"/>
      <c r="N4" s="231"/>
      <c r="O4" s="231"/>
      <c r="P4" s="231"/>
      <c r="Q4" s="231"/>
      <c r="R4" s="231"/>
      <c r="S4" s="231"/>
      <c r="T4" s="231"/>
      <c r="U4" s="231"/>
      <c r="V4" s="231"/>
      <c r="W4" s="231"/>
      <c r="X4" s="231"/>
      <c r="Y4" s="231"/>
      <c r="Z4" s="232" t="str">
        <f>IF('[5]様式第1_ZEH+_交付申請書'!$U$11="","",'[5]様式第1_ZEH+_交付申請書'!$U$11&amp;"邸"&amp;'[5]様式第1_ZEH+_交付申請書'!$V$8&amp;'[5]様式第1_ZEH+_交付申請書'!$Y$8)</f>
        <v/>
      </c>
    </row>
    <row r="5" spans="2:44" ht="15.75" customHeight="1">
      <c r="B5" s="227"/>
      <c r="C5" s="233"/>
      <c r="D5" s="234"/>
      <c r="E5" s="234"/>
      <c r="F5" s="234"/>
      <c r="G5" s="234"/>
      <c r="H5" s="234"/>
      <c r="I5" s="231"/>
      <c r="J5" s="231"/>
      <c r="K5" s="231"/>
      <c r="L5" s="231"/>
      <c r="M5" s="231"/>
      <c r="N5" s="231"/>
      <c r="O5" s="231"/>
      <c r="P5" s="231"/>
      <c r="Q5" s="231"/>
      <c r="R5" s="231"/>
      <c r="S5" s="231"/>
      <c r="T5" s="231"/>
      <c r="U5" s="231"/>
      <c r="V5" s="231"/>
      <c r="W5" s="231"/>
      <c r="X5" s="231"/>
      <c r="Y5" s="231"/>
      <c r="Z5" s="227"/>
    </row>
    <row r="6" spans="2:44" s="92" customFormat="1" ht="15">
      <c r="B6" s="235"/>
      <c r="C6" s="150" t="s">
        <v>513</v>
      </c>
      <c r="D6" s="236"/>
      <c r="E6" s="237"/>
      <c r="F6" s="237"/>
      <c r="G6" s="237"/>
      <c r="H6" s="237"/>
      <c r="I6" s="237"/>
      <c r="J6" s="237"/>
      <c r="K6" s="237"/>
      <c r="L6" s="237"/>
      <c r="M6" s="237"/>
      <c r="N6" s="237"/>
      <c r="O6" s="237"/>
      <c r="P6" s="237"/>
      <c r="Q6" s="237"/>
      <c r="R6" s="237"/>
      <c r="S6" s="237"/>
      <c r="T6" s="237"/>
      <c r="U6" s="238"/>
      <c r="V6" s="237"/>
      <c r="W6" s="237"/>
      <c r="X6" s="237"/>
      <c r="Y6" s="237"/>
      <c r="Z6" s="235"/>
      <c r="AA6" s="128"/>
      <c r="AB6" s="160"/>
      <c r="AC6" s="226"/>
    </row>
    <row r="7" spans="2:44" s="95" customFormat="1" ht="18" customHeight="1">
      <c r="B7" s="239"/>
      <c r="C7" s="233"/>
      <c r="D7" s="1273" t="s">
        <v>245</v>
      </c>
      <c r="E7" s="1274"/>
      <c r="F7" s="1274"/>
      <c r="G7" s="1274"/>
      <c r="H7" s="1274"/>
      <c r="I7" s="1275"/>
      <c r="J7" s="193" t="s">
        <v>32</v>
      </c>
      <c r="K7" s="189" t="s">
        <v>246</v>
      </c>
      <c r="L7" s="190"/>
      <c r="M7" s="194" t="s">
        <v>32</v>
      </c>
      <c r="N7" s="189" t="s">
        <v>247</v>
      </c>
      <c r="O7" s="191"/>
      <c r="P7" s="194" t="s">
        <v>32</v>
      </c>
      <c r="Q7" s="192" t="s">
        <v>248</v>
      </c>
      <c r="R7" s="190"/>
      <c r="S7" s="252"/>
      <c r="T7" s="252"/>
      <c r="U7" s="252"/>
      <c r="V7" s="253"/>
      <c r="W7" s="153"/>
      <c r="X7" s="153"/>
      <c r="Y7" s="153"/>
      <c r="Z7" s="239"/>
      <c r="AA7" s="124"/>
      <c r="AB7" s="255"/>
      <c r="AC7" s="226"/>
    </row>
    <row r="8" spans="2:44" s="95" customFormat="1" ht="18" customHeight="1">
      <c r="B8" s="239"/>
      <c r="C8" s="233"/>
      <c r="D8" s="1273" t="s">
        <v>278</v>
      </c>
      <c r="E8" s="1274"/>
      <c r="F8" s="1274"/>
      <c r="G8" s="1274"/>
      <c r="H8" s="1274"/>
      <c r="I8" s="1275"/>
      <c r="J8" s="1283"/>
      <c r="K8" s="1284"/>
      <c r="L8" s="1284"/>
      <c r="M8" s="1284"/>
      <c r="N8" s="1284"/>
      <c r="O8" s="1284"/>
      <c r="P8" s="1284"/>
      <c r="Q8" s="1284"/>
      <c r="R8" s="1284"/>
      <c r="S8" s="1284"/>
      <c r="T8" s="1284"/>
      <c r="U8" s="1284"/>
      <c r="V8" s="1285"/>
      <c r="W8" s="242"/>
      <c r="X8" s="153"/>
      <c r="Y8" s="153"/>
      <c r="Z8" s="239"/>
      <c r="AA8" s="124"/>
      <c r="AB8" s="160"/>
      <c r="AC8" s="226"/>
    </row>
    <row r="9" spans="2:44" s="95" customFormat="1" ht="18" customHeight="1">
      <c r="B9" s="239"/>
      <c r="C9" s="233"/>
      <c r="D9" s="1273" t="s">
        <v>279</v>
      </c>
      <c r="E9" s="1274"/>
      <c r="F9" s="1274"/>
      <c r="G9" s="1274"/>
      <c r="H9" s="1274"/>
      <c r="I9" s="1275"/>
      <c r="J9" s="1291">
        <f>J16</f>
        <v>0</v>
      </c>
      <c r="K9" s="1292"/>
      <c r="L9" s="1292"/>
      <c r="M9" s="1292"/>
      <c r="N9" s="1292"/>
      <c r="O9" s="1292"/>
      <c r="P9" s="1292"/>
      <c r="Q9" s="1292"/>
      <c r="R9" s="1292"/>
      <c r="S9" s="1292"/>
      <c r="T9" s="1292"/>
      <c r="U9" s="1292"/>
      <c r="V9" s="241" t="s">
        <v>280</v>
      </c>
      <c r="W9" s="242"/>
      <c r="X9" s="153"/>
      <c r="Y9" s="153"/>
      <c r="Z9" s="239"/>
      <c r="AA9" s="124"/>
      <c r="AB9" s="160"/>
      <c r="AC9" s="226"/>
    </row>
    <row r="10" spans="2:44" s="95" customFormat="1" ht="15" customHeight="1">
      <c r="B10" s="239"/>
      <c r="C10" s="233"/>
      <c r="D10" s="243"/>
      <c r="E10" s="243"/>
      <c r="F10" s="244"/>
      <c r="G10" s="245"/>
      <c r="H10" s="245"/>
      <c r="I10" s="245"/>
      <c r="J10" s="245"/>
      <c r="K10" s="245"/>
      <c r="L10" s="188"/>
      <c r="M10" s="188"/>
      <c r="N10" s="188"/>
      <c r="O10" s="188"/>
      <c r="P10" s="188"/>
      <c r="Q10" s="188"/>
      <c r="R10" s="188"/>
      <c r="S10" s="188"/>
      <c r="T10" s="188"/>
      <c r="U10" s="188"/>
      <c r="V10" s="188"/>
      <c r="W10" s="188"/>
      <c r="X10" s="188"/>
      <c r="Y10" s="188"/>
      <c r="Z10" s="239"/>
      <c r="AA10" s="124"/>
      <c r="AB10" s="160"/>
      <c r="AC10" s="226"/>
    </row>
    <row r="11" spans="2:44" s="254" customFormat="1" ht="15" customHeight="1">
      <c r="B11" s="206"/>
      <c r="C11" s="225" t="s">
        <v>508</v>
      </c>
      <c r="D11" s="213"/>
      <c r="E11" s="213"/>
      <c r="F11" s="213"/>
      <c r="G11" s="213"/>
      <c r="H11" s="212"/>
      <c r="I11" s="201"/>
      <c r="J11" s="204"/>
      <c r="K11" s="212"/>
      <c r="L11" s="201"/>
      <c r="M11" s="212"/>
      <c r="N11" s="212"/>
      <c r="O11" s="202"/>
      <c r="P11" s="204"/>
      <c r="Q11" s="211"/>
      <c r="R11" s="210"/>
      <c r="S11" s="210"/>
      <c r="T11" s="210"/>
      <c r="U11" s="209"/>
      <c r="V11" s="209"/>
      <c r="W11" s="209"/>
      <c r="X11" s="209"/>
      <c r="Y11" s="209"/>
      <c r="Z11" s="209"/>
      <c r="AA11" s="261"/>
      <c r="AB11" s="261"/>
      <c r="AC11" s="209"/>
      <c r="AD11" s="209"/>
      <c r="AE11" s="199"/>
      <c r="AF11" s="208"/>
      <c r="AG11" s="208"/>
      <c r="AH11" s="208"/>
      <c r="AI11" s="207"/>
      <c r="AJ11" s="207"/>
      <c r="AK11" s="207"/>
      <c r="AL11" s="207"/>
      <c r="AM11" s="207"/>
      <c r="AN11" s="207"/>
      <c r="AO11" s="207"/>
      <c r="AP11" s="200"/>
      <c r="AQ11" s="200"/>
      <c r="AR11" s="196"/>
    </row>
    <row r="12" spans="2:44" s="254" customFormat="1" ht="18" customHeight="1">
      <c r="B12" s="206"/>
      <c r="C12" s="214"/>
      <c r="D12" s="1276" t="s">
        <v>250</v>
      </c>
      <c r="E12" s="1277"/>
      <c r="F12" s="1277"/>
      <c r="G12" s="1277"/>
      <c r="H12" s="1277"/>
      <c r="I12" s="1278"/>
      <c r="J12" s="1286" t="s">
        <v>332</v>
      </c>
      <c r="K12" s="1287"/>
      <c r="L12" s="1287"/>
      <c r="M12" s="1287"/>
      <c r="N12" s="1287"/>
      <c r="O12" s="1288" t="s">
        <v>251</v>
      </c>
      <c r="P12" s="1289"/>
      <c r="Q12" s="1289"/>
      <c r="R12" s="1289"/>
      <c r="S12" s="1290"/>
      <c r="T12" s="1288" t="s">
        <v>266</v>
      </c>
      <c r="U12" s="1289"/>
      <c r="V12" s="1289"/>
      <c r="W12" s="1289"/>
      <c r="X12" s="1290"/>
      <c r="Y12" s="220"/>
      <c r="Z12" s="220"/>
      <c r="AA12" s="262"/>
      <c r="AB12" s="262"/>
      <c r="AC12" s="220"/>
      <c r="AD12" s="207"/>
      <c r="AE12" s="200"/>
      <c r="AF12" s="200"/>
      <c r="AG12" s="196"/>
    </row>
    <row r="13" spans="2:44" s="254" customFormat="1" ht="18" customHeight="1">
      <c r="B13" s="206"/>
      <c r="C13" s="214"/>
      <c r="D13" s="1276" t="s">
        <v>252</v>
      </c>
      <c r="E13" s="1277"/>
      <c r="F13" s="1277"/>
      <c r="G13" s="1277"/>
      <c r="H13" s="1277"/>
      <c r="I13" s="1278"/>
      <c r="J13" s="1279"/>
      <c r="K13" s="1280"/>
      <c r="L13" s="1280"/>
      <c r="M13" s="1280"/>
      <c r="N13" s="215" t="s">
        <v>249</v>
      </c>
      <c r="O13" s="1281">
        <f>J13*100000</f>
        <v>0</v>
      </c>
      <c r="P13" s="1282"/>
      <c r="Q13" s="1282"/>
      <c r="R13" s="1282"/>
      <c r="S13" s="219" t="s">
        <v>253</v>
      </c>
      <c r="T13" s="1281">
        <f>IF(O13&lt;=15000000,O13,15000000)</f>
        <v>0</v>
      </c>
      <c r="U13" s="1282"/>
      <c r="V13" s="1282"/>
      <c r="W13" s="1282"/>
      <c r="X13" s="219" t="s">
        <v>253</v>
      </c>
      <c r="Y13" s="221"/>
      <c r="Z13" s="221"/>
      <c r="AA13" s="263"/>
      <c r="AB13" s="264"/>
      <c r="AC13" s="222"/>
      <c r="AD13" s="207"/>
      <c r="AE13" s="200"/>
      <c r="AF13" s="200"/>
      <c r="AG13" s="196"/>
    </row>
    <row r="14" spans="2:44" s="254" customFormat="1" ht="18" customHeight="1">
      <c r="B14" s="206"/>
      <c r="C14" s="214"/>
      <c r="D14" s="1276" t="s">
        <v>254</v>
      </c>
      <c r="E14" s="1277"/>
      <c r="F14" s="1277"/>
      <c r="G14" s="1277"/>
      <c r="H14" s="1277"/>
      <c r="I14" s="1278"/>
      <c r="J14" s="1279"/>
      <c r="K14" s="1280"/>
      <c r="L14" s="1280"/>
      <c r="M14" s="1280"/>
      <c r="N14" s="215" t="s">
        <v>249</v>
      </c>
      <c r="O14" s="1281">
        <f>J14*100000</f>
        <v>0</v>
      </c>
      <c r="P14" s="1282"/>
      <c r="Q14" s="1282"/>
      <c r="R14" s="1282"/>
      <c r="S14" s="219" t="s">
        <v>253</v>
      </c>
      <c r="T14" s="1281">
        <f>IF(O13&gt;=15000000,0,IF(O14&gt;15000000-O13,O14-(O14-(15000000-O13)),O14))</f>
        <v>0</v>
      </c>
      <c r="U14" s="1282"/>
      <c r="V14" s="1282"/>
      <c r="W14" s="1282"/>
      <c r="X14" s="219" t="s">
        <v>253</v>
      </c>
      <c r="Y14" s="221"/>
      <c r="Z14" s="221"/>
      <c r="AA14" s="263"/>
      <c r="AB14" s="264"/>
      <c r="AC14" s="222"/>
      <c r="AD14" s="207"/>
      <c r="AE14" s="200"/>
      <c r="AF14" s="200"/>
      <c r="AG14" s="196"/>
    </row>
    <row r="15" spans="2:44" s="254" customFormat="1" ht="18" customHeight="1" thickBot="1">
      <c r="B15" s="206"/>
      <c r="C15" s="214"/>
      <c r="D15" s="1300" t="s">
        <v>255</v>
      </c>
      <c r="E15" s="1301"/>
      <c r="F15" s="1301"/>
      <c r="G15" s="1301"/>
      <c r="H15" s="1301"/>
      <c r="I15" s="1302"/>
      <c r="J15" s="1305"/>
      <c r="K15" s="1306"/>
      <c r="L15" s="1306"/>
      <c r="M15" s="1306"/>
      <c r="N15" s="216" t="s">
        <v>249</v>
      </c>
      <c r="O15" s="1295">
        <f>J15*100000</f>
        <v>0</v>
      </c>
      <c r="P15" s="1296"/>
      <c r="Q15" s="1296"/>
      <c r="R15" s="1296"/>
      <c r="S15" s="218" t="s">
        <v>253</v>
      </c>
      <c r="T15" s="1295">
        <f>IF(O13+O14&gt;=15000000,0,IF(O15&gt;15000000-(O13+O14),O15-(O15-(15000000-(O13+O14))),O15))</f>
        <v>0</v>
      </c>
      <c r="U15" s="1296"/>
      <c r="V15" s="1296"/>
      <c r="W15" s="1296"/>
      <c r="X15" s="218" t="s">
        <v>253</v>
      </c>
      <c r="Y15" s="221"/>
      <c r="Z15" s="221"/>
      <c r="AA15" s="263"/>
      <c r="AB15" s="264"/>
      <c r="AC15" s="222"/>
      <c r="AD15" s="207"/>
      <c r="AE15" s="200"/>
      <c r="AF15" s="200"/>
      <c r="AG15" s="196"/>
    </row>
    <row r="16" spans="2:44" s="254" customFormat="1" ht="18" customHeight="1" thickTop="1">
      <c r="B16" s="206"/>
      <c r="C16" s="214"/>
      <c r="D16" s="1297" t="s">
        <v>256</v>
      </c>
      <c r="E16" s="1298"/>
      <c r="F16" s="1298"/>
      <c r="G16" s="1298"/>
      <c r="H16" s="1298"/>
      <c r="I16" s="1299"/>
      <c r="J16" s="1303">
        <f>SUM(J13:M15)</f>
        <v>0</v>
      </c>
      <c r="K16" s="1304"/>
      <c r="L16" s="1304"/>
      <c r="M16" s="1304"/>
      <c r="N16" s="217" t="s">
        <v>249</v>
      </c>
      <c r="O16" s="1293">
        <f>SUM(O13:R15)</f>
        <v>0</v>
      </c>
      <c r="P16" s="1294"/>
      <c r="Q16" s="1294"/>
      <c r="R16" s="1294"/>
      <c r="S16" s="223" t="s">
        <v>253</v>
      </c>
      <c r="T16" s="1293">
        <f>SUM(T13:W15)</f>
        <v>0</v>
      </c>
      <c r="U16" s="1294"/>
      <c r="V16" s="1294"/>
      <c r="W16" s="1294"/>
      <c r="X16" s="223" t="s">
        <v>253</v>
      </c>
      <c r="Y16" s="221"/>
      <c r="Z16" s="221"/>
      <c r="AA16" s="263"/>
      <c r="AB16" s="264"/>
      <c r="AC16" s="222"/>
      <c r="AD16" s="207"/>
      <c r="AE16" s="200"/>
      <c r="AF16" s="200"/>
      <c r="AG16" s="196"/>
    </row>
    <row r="17" spans="2:44" s="254" customFormat="1" ht="15" customHeight="1">
      <c r="B17" s="206"/>
      <c r="D17" s="224" t="s">
        <v>267</v>
      </c>
      <c r="E17" s="205"/>
      <c r="F17" s="205"/>
      <c r="G17" s="205"/>
      <c r="H17" s="203"/>
      <c r="I17" s="203"/>
      <c r="J17" s="201"/>
      <c r="K17" s="204"/>
      <c r="L17" s="203"/>
      <c r="M17" s="203"/>
      <c r="N17" s="201"/>
      <c r="O17" s="201"/>
      <c r="P17" s="203"/>
      <c r="Q17" s="203"/>
      <c r="R17" s="202"/>
      <c r="S17" s="201"/>
      <c r="T17" s="201"/>
      <c r="U17" s="201"/>
      <c r="V17" s="201"/>
      <c r="W17" s="201"/>
      <c r="X17" s="201"/>
      <c r="Y17" s="200"/>
      <c r="Z17" s="200"/>
      <c r="AA17" s="265"/>
      <c r="AB17" s="265"/>
      <c r="AC17" s="200"/>
      <c r="AD17" s="198"/>
      <c r="AE17" s="199"/>
      <c r="AF17" s="198"/>
      <c r="AG17" s="198"/>
      <c r="AH17" s="198"/>
      <c r="AI17" s="198"/>
      <c r="AJ17" s="198"/>
      <c r="AK17" s="198"/>
      <c r="AL17" s="198"/>
      <c r="AM17" s="198"/>
      <c r="AN17" s="197"/>
      <c r="AO17" s="197"/>
      <c r="AP17" s="197"/>
      <c r="AQ17" s="197"/>
      <c r="AR17" s="196"/>
    </row>
    <row r="18" spans="2:44" s="92" customFormat="1" ht="15">
      <c r="B18" s="235"/>
      <c r="C18" s="150"/>
      <c r="D18" s="236"/>
      <c r="E18" s="237"/>
      <c r="F18" s="237"/>
      <c r="G18" s="237"/>
      <c r="H18" s="237"/>
      <c r="I18" s="237"/>
      <c r="J18" s="237"/>
      <c r="K18" s="237"/>
      <c r="L18" s="237"/>
      <c r="M18" s="237"/>
      <c r="N18" s="237"/>
      <c r="O18" s="237"/>
      <c r="P18" s="237"/>
      <c r="Q18" s="237"/>
      <c r="R18" s="237"/>
      <c r="S18" s="237"/>
      <c r="T18" s="237"/>
      <c r="U18" s="238"/>
      <c r="V18" s="237"/>
      <c r="W18" s="237"/>
      <c r="X18" s="237"/>
      <c r="Y18" s="237"/>
      <c r="Z18" s="235"/>
      <c r="AA18" s="128"/>
      <c r="AB18" s="160"/>
      <c r="AC18" s="226"/>
    </row>
    <row r="19" spans="2:44" s="92" customFormat="1" ht="15">
      <c r="B19" s="235"/>
      <c r="C19" s="150"/>
      <c r="D19" s="236"/>
      <c r="E19" s="237"/>
      <c r="F19" s="237"/>
      <c r="G19" s="237"/>
      <c r="H19" s="237"/>
      <c r="I19" s="237"/>
      <c r="J19" s="237"/>
      <c r="K19" s="237"/>
      <c r="L19" s="237"/>
      <c r="M19" s="237"/>
      <c r="N19" s="237"/>
      <c r="O19" s="237"/>
      <c r="P19" s="237"/>
      <c r="Q19" s="237"/>
      <c r="R19" s="237"/>
      <c r="S19" s="237"/>
      <c r="T19" s="237"/>
      <c r="U19" s="238"/>
      <c r="V19" s="237"/>
      <c r="W19" s="237"/>
      <c r="X19" s="237"/>
      <c r="Y19" s="237"/>
      <c r="Z19" s="235"/>
      <c r="AA19" s="128"/>
      <c r="AB19" s="160"/>
      <c r="AC19" s="226"/>
    </row>
    <row r="20" spans="2:44" s="92" customFormat="1" ht="15">
      <c r="B20" s="235"/>
      <c r="C20" s="150"/>
      <c r="D20" s="236"/>
      <c r="E20" s="237"/>
      <c r="F20" s="237"/>
      <c r="G20" s="237"/>
      <c r="H20" s="237"/>
      <c r="I20" s="237"/>
      <c r="J20" s="237"/>
      <c r="K20" s="237"/>
      <c r="L20" s="237"/>
      <c r="M20" s="237"/>
      <c r="N20" s="237"/>
      <c r="O20" s="237"/>
      <c r="P20" s="237"/>
      <c r="Q20" s="237"/>
      <c r="R20" s="237"/>
      <c r="S20" s="237"/>
      <c r="T20" s="237"/>
      <c r="U20" s="238"/>
      <c r="V20" s="237"/>
      <c r="W20" s="237"/>
      <c r="X20" s="237"/>
      <c r="Y20" s="237"/>
      <c r="Z20" s="235"/>
      <c r="AA20" s="128"/>
      <c r="AB20" s="160"/>
      <c r="AC20" s="226"/>
    </row>
    <row r="21" spans="2:44" s="92" customFormat="1" ht="15">
      <c r="B21" s="235"/>
      <c r="C21" s="150"/>
      <c r="D21" s="236"/>
      <c r="E21" s="237"/>
      <c r="F21" s="237"/>
      <c r="G21" s="237"/>
      <c r="H21" s="237"/>
      <c r="I21" s="237"/>
      <c r="J21" s="237"/>
      <c r="K21" s="237"/>
      <c r="L21" s="237"/>
      <c r="M21" s="237"/>
      <c r="N21" s="237"/>
      <c r="O21" s="237"/>
      <c r="P21" s="237"/>
      <c r="Q21" s="237"/>
      <c r="R21" s="237"/>
      <c r="S21" s="237"/>
      <c r="T21" s="237"/>
      <c r="U21" s="238"/>
      <c r="V21" s="237"/>
      <c r="W21" s="237"/>
      <c r="X21" s="237"/>
      <c r="Y21" s="237"/>
      <c r="Z21" s="235"/>
      <c r="AA21" s="128"/>
      <c r="AB21" s="160"/>
      <c r="AC21" s="226"/>
    </row>
    <row r="22" spans="2:44" s="92" customFormat="1" ht="15">
      <c r="B22" s="235"/>
      <c r="C22" s="150"/>
      <c r="D22" s="236"/>
      <c r="E22" s="237"/>
      <c r="F22" s="237"/>
      <c r="G22" s="237"/>
      <c r="H22" s="237"/>
      <c r="I22" s="237"/>
      <c r="J22" s="237"/>
      <c r="K22" s="237"/>
      <c r="L22" s="237"/>
      <c r="M22" s="237"/>
      <c r="N22" s="237"/>
      <c r="O22" s="237"/>
      <c r="P22" s="237"/>
      <c r="Q22" s="237"/>
      <c r="R22" s="237"/>
      <c r="S22" s="237"/>
      <c r="T22" s="237"/>
      <c r="U22" s="238"/>
      <c r="V22" s="237"/>
      <c r="W22" s="237"/>
      <c r="X22" s="237"/>
      <c r="Y22" s="237"/>
      <c r="Z22" s="235"/>
      <c r="AA22" s="128"/>
      <c r="AB22" s="160"/>
      <c r="AC22" s="226"/>
    </row>
    <row r="23" spans="2:44" s="92" customFormat="1" ht="15">
      <c r="B23" s="235"/>
      <c r="C23" s="150"/>
      <c r="D23" s="236"/>
      <c r="E23" s="237"/>
      <c r="F23" s="237"/>
      <c r="G23" s="237"/>
      <c r="H23" s="237"/>
      <c r="I23" s="237"/>
      <c r="J23" s="237"/>
      <c r="K23" s="237"/>
      <c r="L23" s="237"/>
      <c r="M23" s="237"/>
      <c r="N23" s="237"/>
      <c r="O23" s="237"/>
      <c r="P23" s="237"/>
      <c r="Q23" s="237"/>
      <c r="R23" s="237"/>
      <c r="S23" s="237"/>
      <c r="T23" s="237"/>
      <c r="U23" s="238"/>
      <c r="V23" s="237"/>
      <c r="W23" s="237"/>
      <c r="X23" s="237"/>
      <c r="Y23" s="237"/>
      <c r="Z23" s="235"/>
      <c r="AA23" s="128"/>
      <c r="AB23" s="160"/>
      <c r="AC23" s="226"/>
    </row>
    <row r="24" spans="2:44" s="92" customFormat="1" ht="15">
      <c r="B24" s="235"/>
      <c r="C24" s="150"/>
      <c r="D24" s="236"/>
      <c r="E24" s="237"/>
      <c r="F24" s="237"/>
      <c r="G24" s="237"/>
      <c r="H24" s="237"/>
      <c r="I24" s="237"/>
      <c r="J24" s="237"/>
      <c r="K24" s="237"/>
      <c r="L24" s="237"/>
      <c r="M24" s="237"/>
      <c r="N24" s="237"/>
      <c r="O24" s="237"/>
      <c r="P24" s="237"/>
      <c r="Q24" s="237"/>
      <c r="R24" s="237"/>
      <c r="S24" s="237"/>
      <c r="T24" s="237"/>
      <c r="U24" s="238"/>
      <c r="V24" s="237"/>
      <c r="W24" s="237"/>
      <c r="X24" s="237"/>
      <c r="Y24" s="237"/>
      <c r="Z24" s="235"/>
      <c r="AA24" s="128"/>
      <c r="AB24" s="160"/>
      <c r="AC24" s="226"/>
    </row>
    <row r="25" spans="2:44" s="92" customFormat="1" ht="15">
      <c r="B25" s="235"/>
      <c r="C25" s="150"/>
      <c r="D25" s="236"/>
      <c r="E25" s="237"/>
      <c r="F25" s="237"/>
      <c r="G25" s="237"/>
      <c r="H25" s="237"/>
      <c r="I25" s="237"/>
      <c r="J25" s="237"/>
      <c r="K25" s="237"/>
      <c r="L25" s="237"/>
      <c r="M25" s="237"/>
      <c r="N25" s="237"/>
      <c r="O25" s="237"/>
      <c r="P25" s="237"/>
      <c r="Q25" s="237"/>
      <c r="R25" s="237"/>
      <c r="S25" s="237"/>
      <c r="T25" s="237"/>
      <c r="U25" s="238"/>
      <c r="V25" s="237"/>
      <c r="W25" s="237"/>
      <c r="X25" s="237"/>
      <c r="Y25" s="237"/>
      <c r="Z25" s="235"/>
      <c r="AA25" s="128"/>
      <c r="AB25" s="160"/>
      <c r="AC25" s="226"/>
    </row>
    <row r="26" spans="2:44" s="92" customFormat="1" ht="15">
      <c r="B26" s="235"/>
      <c r="C26" s="150"/>
      <c r="D26" s="236"/>
      <c r="E26" s="237"/>
      <c r="F26" s="237"/>
      <c r="G26" s="237"/>
      <c r="H26" s="237"/>
      <c r="I26" s="237"/>
      <c r="J26" s="237"/>
      <c r="K26" s="237"/>
      <c r="L26" s="237"/>
      <c r="M26" s="237"/>
      <c r="N26" s="237"/>
      <c r="O26" s="237"/>
      <c r="P26" s="237"/>
      <c r="Q26" s="237"/>
      <c r="R26" s="237"/>
      <c r="S26" s="237"/>
      <c r="T26" s="237"/>
      <c r="U26" s="238"/>
      <c r="V26" s="237"/>
      <c r="W26" s="237"/>
      <c r="X26" s="237"/>
      <c r="Y26" s="237"/>
      <c r="Z26" s="235"/>
      <c r="AA26" s="128"/>
      <c r="AB26" s="160"/>
      <c r="AC26" s="226"/>
    </row>
    <row r="27" spans="2:44" s="92" customFormat="1" ht="15">
      <c r="B27" s="235"/>
      <c r="C27" s="150"/>
      <c r="D27" s="236"/>
      <c r="E27" s="237"/>
      <c r="F27" s="237"/>
      <c r="G27" s="237"/>
      <c r="H27" s="237"/>
      <c r="I27" s="237"/>
      <c r="J27" s="237"/>
      <c r="K27" s="237"/>
      <c r="L27" s="237"/>
      <c r="M27" s="237"/>
      <c r="N27" s="237"/>
      <c r="O27" s="237"/>
      <c r="P27" s="237"/>
      <c r="Q27" s="237"/>
      <c r="R27" s="237"/>
      <c r="S27" s="237"/>
      <c r="T27" s="237"/>
      <c r="U27" s="238"/>
      <c r="V27" s="237"/>
      <c r="W27" s="237"/>
      <c r="X27" s="237"/>
      <c r="Y27" s="237"/>
      <c r="Z27" s="235"/>
      <c r="AA27" s="128"/>
      <c r="AB27" s="160"/>
      <c r="AC27" s="226"/>
    </row>
    <row r="28" spans="2:44" s="92" customFormat="1" ht="15">
      <c r="B28" s="235"/>
      <c r="C28" s="150"/>
      <c r="D28" s="236"/>
      <c r="E28" s="237"/>
      <c r="F28" s="237"/>
      <c r="G28" s="237"/>
      <c r="H28" s="237"/>
      <c r="I28" s="237"/>
      <c r="J28" s="237"/>
      <c r="K28" s="237"/>
      <c r="L28" s="237"/>
      <c r="M28" s="237"/>
      <c r="N28" s="237"/>
      <c r="O28" s="237"/>
      <c r="P28" s="237"/>
      <c r="Q28" s="237"/>
      <c r="R28" s="237"/>
      <c r="S28" s="237"/>
      <c r="T28" s="237"/>
      <c r="U28" s="238"/>
      <c r="V28" s="237"/>
      <c r="W28" s="237"/>
      <c r="X28" s="237"/>
      <c r="Y28" s="237"/>
      <c r="Z28" s="235"/>
      <c r="AA28" s="128"/>
      <c r="AB28" s="256"/>
      <c r="AC28" s="246"/>
    </row>
    <row r="29" spans="2:44" s="92" customFormat="1" ht="15">
      <c r="B29" s="235"/>
      <c r="C29" s="150"/>
      <c r="D29" s="236"/>
      <c r="E29" s="237"/>
      <c r="F29" s="237"/>
      <c r="G29" s="237"/>
      <c r="H29" s="237"/>
      <c r="I29" s="237"/>
      <c r="J29" s="237"/>
      <c r="K29" s="237"/>
      <c r="L29" s="237"/>
      <c r="M29" s="237"/>
      <c r="N29" s="237"/>
      <c r="O29" s="237"/>
      <c r="P29" s="237"/>
      <c r="Q29" s="237"/>
      <c r="R29" s="237"/>
      <c r="S29" s="237"/>
      <c r="T29" s="237"/>
      <c r="U29" s="238"/>
      <c r="V29" s="237"/>
      <c r="W29" s="237"/>
      <c r="X29" s="237"/>
      <c r="Y29" s="237"/>
      <c r="Z29" s="235"/>
      <c r="AA29" s="128"/>
      <c r="AB29" s="256"/>
      <c r="AC29" s="246"/>
    </row>
    <row r="30" spans="2:44" s="92" customFormat="1" ht="15">
      <c r="B30" s="235"/>
      <c r="C30" s="150"/>
      <c r="D30" s="236"/>
      <c r="E30" s="237"/>
      <c r="F30" s="237"/>
      <c r="G30" s="237"/>
      <c r="H30" s="237"/>
      <c r="I30" s="237"/>
      <c r="J30" s="237"/>
      <c r="K30" s="237"/>
      <c r="L30" s="237"/>
      <c r="M30" s="237"/>
      <c r="N30" s="237"/>
      <c r="O30" s="237"/>
      <c r="P30" s="237"/>
      <c r="Q30" s="237"/>
      <c r="R30" s="237"/>
      <c r="S30" s="237"/>
      <c r="T30" s="237"/>
      <c r="U30" s="238"/>
      <c r="V30" s="237"/>
      <c r="W30" s="237"/>
      <c r="X30" s="237"/>
      <c r="Y30" s="237"/>
      <c r="Z30" s="235"/>
      <c r="AA30" s="128"/>
      <c r="AB30" s="256"/>
      <c r="AC30" s="246"/>
    </row>
    <row r="31" spans="2:44" s="92" customFormat="1" ht="15">
      <c r="B31" s="235"/>
      <c r="C31" s="150"/>
      <c r="D31" s="236"/>
      <c r="E31" s="237"/>
      <c r="F31" s="237"/>
      <c r="G31" s="237"/>
      <c r="H31" s="237"/>
      <c r="I31" s="237"/>
      <c r="J31" s="237"/>
      <c r="K31" s="237"/>
      <c r="L31" s="237"/>
      <c r="M31" s="237"/>
      <c r="N31" s="237"/>
      <c r="O31" s="237"/>
      <c r="P31" s="237"/>
      <c r="Q31" s="237"/>
      <c r="R31" s="237"/>
      <c r="S31" s="237"/>
      <c r="T31" s="237"/>
      <c r="U31" s="238"/>
      <c r="V31" s="237"/>
      <c r="W31" s="237"/>
      <c r="X31" s="237"/>
      <c r="Y31" s="237"/>
      <c r="Z31" s="235"/>
      <c r="AA31" s="128"/>
      <c r="AB31" s="256"/>
      <c r="AC31" s="246"/>
    </row>
    <row r="32" spans="2:44" s="92" customFormat="1" ht="15">
      <c r="B32" s="235"/>
      <c r="C32" s="150"/>
      <c r="D32" s="236"/>
      <c r="E32" s="237"/>
      <c r="F32" s="237"/>
      <c r="G32" s="237"/>
      <c r="H32" s="237"/>
      <c r="I32" s="237"/>
      <c r="J32" s="237"/>
      <c r="K32" s="237"/>
      <c r="L32" s="237"/>
      <c r="M32" s="237"/>
      <c r="N32" s="237"/>
      <c r="O32" s="237"/>
      <c r="P32" s="237"/>
      <c r="Q32" s="237"/>
      <c r="R32" s="237"/>
      <c r="S32" s="237"/>
      <c r="T32" s="237"/>
      <c r="U32" s="238"/>
      <c r="V32" s="237"/>
      <c r="W32" s="237"/>
      <c r="X32" s="237"/>
      <c r="Y32" s="237"/>
      <c r="Z32" s="235"/>
      <c r="AA32" s="128"/>
      <c r="AB32" s="256"/>
      <c r="AC32" s="246"/>
    </row>
    <row r="33" spans="2:30" s="92" customFormat="1" ht="15">
      <c r="B33" s="235"/>
      <c r="C33" s="150"/>
      <c r="D33" s="236"/>
      <c r="E33" s="237"/>
      <c r="F33" s="237"/>
      <c r="G33" s="237"/>
      <c r="H33" s="237"/>
      <c r="I33" s="237"/>
      <c r="J33" s="237"/>
      <c r="K33" s="237"/>
      <c r="L33" s="237"/>
      <c r="M33" s="237"/>
      <c r="N33" s="237"/>
      <c r="O33" s="237"/>
      <c r="P33" s="237"/>
      <c r="Q33" s="237"/>
      <c r="R33" s="237"/>
      <c r="S33" s="237"/>
      <c r="T33" s="237"/>
      <c r="U33" s="238"/>
      <c r="V33" s="237"/>
      <c r="W33" s="237"/>
      <c r="X33" s="237"/>
      <c r="Y33" s="237"/>
      <c r="Z33" s="235"/>
      <c r="AA33" s="128"/>
      <c r="AB33" s="256"/>
      <c r="AC33" s="246"/>
    </row>
    <row r="34" spans="2:30" s="92" customFormat="1" ht="15">
      <c r="B34" s="235"/>
      <c r="C34" s="150"/>
      <c r="D34" s="236"/>
      <c r="E34" s="237"/>
      <c r="F34" s="237"/>
      <c r="G34" s="237"/>
      <c r="H34" s="237"/>
      <c r="I34" s="237"/>
      <c r="J34" s="237"/>
      <c r="K34" s="237"/>
      <c r="L34" s="237"/>
      <c r="M34" s="237"/>
      <c r="N34" s="237"/>
      <c r="O34" s="237"/>
      <c r="P34" s="237"/>
      <c r="Q34" s="237"/>
      <c r="R34" s="237"/>
      <c r="S34" s="237"/>
      <c r="T34" s="237"/>
      <c r="U34" s="238"/>
      <c r="V34" s="237"/>
      <c r="W34" s="237"/>
      <c r="X34" s="237"/>
      <c r="Y34" s="237"/>
      <c r="Z34" s="235"/>
      <c r="AA34" s="128"/>
      <c r="AB34" s="256"/>
      <c r="AC34" s="246"/>
    </row>
    <row r="35" spans="2:30" s="92" customFormat="1" ht="15">
      <c r="B35" s="235"/>
      <c r="C35" s="150"/>
      <c r="D35" s="236"/>
      <c r="E35" s="237"/>
      <c r="F35" s="237"/>
      <c r="G35" s="237"/>
      <c r="H35" s="237"/>
      <c r="I35" s="237"/>
      <c r="J35" s="237"/>
      <c r="K35" s="237"/>
      <c r="L35" s="237"/>
      <c r="M35" s="237"/>
      <c r="N35" s="237"/>
      <c r="O35" s="237"/>
      <c r="P35" s="237"/>
      <c r="Q35" s="237"/>
      <c r="R35" s="237"/>
      <c r="S35" s="237"/>
      <c r="T35" s="237"/>
      <c r="U35" s="238"/>
      <c r="V35" s="237"/>
      <c r="W35" s="237"/>
      <c r="X35" s="237"/>
      <c r="Y35" s="237"/>
      <c r="Z35" s="235"/>
      <c r="AA35" s="128"/>
      <c r="AB35" s="256"/>
      <c r="AC35" s="246"/>
    </row>
    <row r="36" spans="2:30" ht="12.75" customHeight="1">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B36" s="256"/>
      <c r="AC36" s="246"/>
    </row>
    <row r="37" spans="2:30" ht="20.100000000000001" customHeight="1">
      <c r="AB37" s="256"/>
      <c r="AC37" s="246"/>
    </row>
    <row r="38" spans="2:30" ht="20.100000000000001" customHeight="1">
      <c r="AB38" s="256"/>
      <c r="AC38" s="246"/>
    </row>
    <row r="39" spans="2:30" ht="20.100000000000001" customHeight="1">
      <c r="AB39" s="256"/>
      <c r="AC39" s="246"/>
    </row>
    <row r="40" spans="2:30" ht="20.100000000000001" customHeight="1">
      <c r="AB40" s="256"/>
      <c r="AC40" s="246"/>
    </row>
    <row r="41" spans="2:30" ht="20.100000000000001" customHeight="1">
      <c r="AB41" s="256"/>
      <c r="AC41" s="246"/>
      <c r="AD41" s="247"/>
    </row>
    <row r="42" spans="2:30" ht="20.100000000000001" customHeight="1">
      <c r="AB42" s="256"/>
      <c r="AC42" s="246"/>
    </row>
    <row r="43" spans="2:30" ht="20.100000000000001" customHeight="1">
      <c r="AB43" s="256"/>
      <c r="AC43" s="246"/>
    </row>
    <row r="44" spans="2:30" ht="20.100000000000001" customHeight="1">
      <c r="AB44" s="256"/>
      <c r="AC44" s="246"/>
    </row>
    <row r="45" spans="2:30" ht="20.100000000000001" customHeight="1">
      <c r="AB45" s="256"/>
      <c r="AC45" s="246"/>
    </row>
    <row r="46" spans="2:30" ht="20.100000000000001" customHeight="1">
      <c r="AB46" s="256"/>
      <c r="AC46" s="246"/>
    </row>
    <row r="47" spans="2:30" ht="20.100000000000001" customHeight="1">
      <c r="AB47" s="256"/>
      <c r="AC47" s="246"/>
    </row>
    <row r="48" spans="2:30" ht="20.100000000000001" customHeight="1">
      <c r="AB48" s="256"/>
      <c r="AC48" s="246"/>
    </row>
    <row r="49" spans="28:29" ht="20.100000000000001" customHeight="1">
      <c r="AB49" s="256"/>
      <c r="AC49" s="246"/>
    </row>
    <row r="50" spans="28:29" ht="20.100000000000001" customHeight="1">
      <c r="AB50" s="256"/>
      <c r="AC50" s="246"/>
    </row>
    <row r="51" spans="28:29" ht="20.100000000000001" customHeight="1">
      <c r="AB51" s="256"/>
      <c r="AC51" s="246"/>
    </row>
    <row r="52" spans="28:29" ht="20.100000000000001" customHeight="1">
      <c r="AB52" s="256"/>
      <c r="AC52" s="246"/>
    </row>
    <row r="53" spans="28:29" ht="20.100000000000001" customHeight="1">
      <c r="AB53" s="257"/>
      <c r="AC53" s="248"/>
    </row>
    <row r="54" spans="28:29" ht="20.100000000000001" customHeight="1">
      <c r="AB54" s="256"/>
      <c r="AC54" s="246"/>
    </row>
    <row r="55" spans="28:29" ht="20.100000000000001" customHeight="1">
      <c r="AB55" s="256"/>
      <c r="AC55" s="246"/>
    </row>
    <row r="56" spans="28:29" ht="20.100000000000001" customHeight="1">
      <c r="AB56" s="256"/>
      <c r="AC56" s="246"/>
    </row>
    <row r="57" spans="28:29" ht="20.100000000000001" customHeight="1">
      <c r="AB57" s="256"/>
      <c r="AC57" s="246"/>
    </row>
    <row r="58" spans="28:29" ht="20.100000000000001" customHeight="1">
      <c r="AB58" s="256"/>
      <c r="AC58" s="246"/>
    </row>
    <row r="59" spans="28:29" ht="20.100000000000001" customHeight="1">
      <c r="AB59" s="256"/>
      <c r="AC59" s="246"/>
    </row>
    <row r="60" spans="28:29" ht="20.100000000000001" customHeight="1">
      <c r="AB60" s="256"/>
      <c r="AC60" s="246"/>
    </row>
    <row r="61" spans="28:29" ht="20.100000000000001" customHeight="1">
      <c r="AB61" s="256"/>
      <c r="AC61" s="246"/>
    </row>
    <row r="62" spans="28:29" ht="20.100000000000001" customHeight="1">
      <c r="AB62" s="256"/>
      <c r="AC62" s="246"/>
    </row>
    <row r="70" spans="29:29" ht="20.100000000000001" customHeight="1">
      <c r="AC70" s="249"/>
    </row>
    <row r="71" spans="29:29" ht="20.100000000000001" customHeight="1">
      <c r="AC71" s="250"/>
    </row>
    <row r="135" spans="28:29" ht="20.100000000000001" customHeight="1">
      <c r="AB135" s="258"/>
      <c r="AC135" s="251"/>
    </row>
    <row r="136" spans="28:29" ht="20.100000000000001" customHeight="1">
      <c r="AB136" s="258"/>
      <c r="AC136" s="251"/>
    </row>
    <row r="137" spans="28:29" ht="20.100000000000001" customHeight="1">
      <c r="AB137" s="258"/>
      <c r="AC137" s="251"/>
    </row>
    <row r="138" spans="28:29" ht="20.100000000000001" customHeight="1">
      <c r="AB138" s="258"/>
      <c r="AC138" s="251"/>
    </row>
    <row r="139" spans="28:29" ht="20.100000000000001" customHeight="1">
      <c r="AB139" s="258"/>
      <c r="AC139" s="251"/>
    </row>
    <row r="140" spans="28:29" ht="20.100000000000001" customHeight="1">
      <c r="AB140" s="258"/>
      <c r="AC140" s="251"/>
    </row>
    <row r="141" spans="28:29" ht="20.100000000000001" customHeight="1">
      <c r="AB141" s="258"/>
      <c r="AC141" s="251"/>
    </row>
    <row r="142" spans="28:29" ht="20.100000000000001" customHeight="1">
      <c r="AB142" s="258"/>
      <c r="AC142" s="251"/>
    </row>
    <row r="143" spans="28:29" ht="20.100000000000001" customHeight="1">
      <c r="AB143" s="258"/>
      <c r="AC143" s="251"/>
    </row>
    <row r="144" spans="28:29" ht="20.100000000000001" customHeight="1">
      <c r="AB144" s="258"/>
      <c r="AC144" s="251"/>
    </row>
    <row r="145" spans="28:29" ht="20.100000000000001" customHeight="1">
      <c r="AB145" s="258"/>
      <c r="AC145" s="251"/>
    </row>
    <row r="146" spans="28:29" ht="20.100000000000001" customHeight="1">
      <c r="AB146" s="258"/>
      <c r="AC146" s="251"/>
    </row>
    <row r="147" spans="28:29" ht="20.100000000000001" customHeight="1">
      <c r="AB147" s="258"/>
      <c r="AC147" s="251"/>
    </row>
    <row r="148" spans="28:29" ht="20.100000000000001" customHeight="1">
      <c r="AB148" s="258"/>
      <c r="AC148" s="251"/>
    </row>
    <row r="149" spans="28:29" ht="20.100000000000001" customHeight="1">
      <c r="AB149" s="258"/>
      <c r="AC149" s="251"/>
    </row>
    <row r="150" spans="28:29" ht="20.100000000000001" customHeight="1">
      <c r="AB150" s="258"/>
      <c r="AC150" s="251"/>
    </row>
    <row r="151" spans="28:29" ht="20.100000000000001" customHeight="1">
      <c r="AB151" s="258"/>
      <c r="AC151" s="251"/>
    </row>
    <row r="152" spans="28:29" ht="20.100000000000001" customHeight="1">
      <c r="AB152" s="258"/>
      <c r="AC152" s="251"/>
    </row>
    <row r="153" spans="28:29" ht="20.100000000000001" customHeight="1">
      <c r="AB153" s="258"/>
      <c r="AC153" s="251"/>
    </row>
    <row r="154" spans="28:29" ht="20.100000000000001" customHeight="1">
      <c r="AB154" s="258"/>
      <c r="AC154" s="251"/>
    </row>
    <row r="155" spans="28:29" ht="20.100000000000001" customHeight="1">
      <c r="AB155" s="258"/>
      <c r="AC155" s="251"/>
    </row>
    <row r="156" spans="28:29" ht="20.100000000000001" customHeight="1">
      <c r="AB156" s="258"/>
      <c r="AC156" s="251"/>
    </row>
    <row r="157" spans="28:29" ht="20.100000000000001" customHeight="1">
      <c r="AB157" s="258"/>
      <c r="AC157" s="251"/>
    </row>
    <row r="158" spans="28:29" ht="20.100000000000001" customHeight="1">
      <c r="AB158" s="258"/>
      <c r="AC158" s="251"/>
    </row>
    <row r="159" spans="28:29" ht="20.100000000000001" customHeight="1">
      <c r="AB159" s="258"/>
      <c r="AC159" s="251"/>
    </row>
    <row r="160" spans="28:29" ht="20.100000000000001" customHeight="1">
      <c r="AB160" s="258"/>
      <c r="AC160" s="251"/>
    </row>
    <row r="161" spans="28:29" ht="20.100000000000001" customHeight="1">
      <c r="AB161" s="258"/>
      <c r="AC161" s="251"/>
    </row>
    <row r="162" spans="28:29" ht="20.100000000000001" customHeight="1">
      <c r="AB162" s="258"/>
      <c r="AC162" s="251"/>
    </row>
    <row r="163" spans="28:29" ht="20.100000000000001" customHeight="1">
      <c r="AB163" s="258"/>
      <c r="AC163" s="251"/>
    </row>
    <row r="164" spans="28:29" ht="20.100000000000001" customHeight="1">
      <c r="AB164" s="258"/>
      <c r="AC164" s="251"/>
    </row>
    <row r="165" spans="28:29" ht="20.100000000000001" customHeight="1">
      <c r="AB165" s="258"/>
      <c r="AC165" s="251"/>
    </row>
    <row r="166" spans="28:29" ht="20.100000000000001" customHeight="1">
      <c r="AB166" s="258"/>
      <c r="AC166" s="251"/>
    </row>
    <row r="167" spans="28:29" ht="20.100000000000001" customHeight="1">
      <c r="AB167" s="258"/>
      <c r="AC167" s="251"/>
    </row>
    <row r="168" spans="28:29" ht="20.100000000000001" customHeight="1">
      <c r="AB168" s="258"/>
      <c r="AC168" s="251"/>
    </row>
    <row r="169" spans="28:29" ht="20.100000000000001" customHeight="1">
      <c r="AB169" s="258"/>
      <c r="AC169" s="251"/>
    </row>
    <row r="170" spans="28:29" ht="20.100000000000001" customHeight="1">
      <c r="AB170" s="258"/>
      <c r="AC170" s="251"/>
    </row>
    <row r="171" spans="28:29" ht="20.100000000000001" customHeight="1">
      <c r="AB171" s="258"/>
      <c r="AC171" s="251"/>
    </row>
    <row r="172" spans="28:29" ht="20.100000000000001" customHeight="1">
      <c r="AB172" s="258"/>
      <c r="AC172" s="251"/>
    </row>
    <row r="173" spans="28:29" ht="20.100000000000001" customHeight="1">
      <c r="AB173" s="258"/>
      <c r="AC173" s="251"/>
    </row>
    <row r="174" spans="28:29" ht="20.100000000000001" customHeight="1">
      <c r="AB174" s="258"/>
      <c r="AC174" s="251"/>
    </row>
    <row r="175" spans="28:29" ht="20.100000000000001" customHeight="1">
      <c r="AB175" s="258"/>
      <c r="AC175" s="251"/>
    </row>
    <row r="176" spans="28:29" ht="20.100000000000001" customHeight="1">
      <c r="AB176" s="259"/>
      <c r="AC176" s="179"/>
    </row>
    <row r="177" spans="28:29" ht="20.100000000000001" customHeight="1">
      <c r="AB177" s="259"/>
      <c r="AC177" s="179"/>
    </row>
    <row r="178" spans="28:29" ht="20.100000000000001" customHeight="1">
      <c r="AB178" s="260"/>
      <c r="AC178" s="181"/>
    </row>
    <row r="179" spans="28:29" ht="20.100000000000001" customHeight="1">
      <c r="AB179" s="260"/>
      <c r="AC179" s="181"/>
    </row>
    <row r="180" spans="28:29" ht="20.100000000000001" customHeight="1">
      <c r="AB180" s="260"/>
      <c r="AC180" s="181"/>
    </row>
    <row r="181" spans="28:29" ht="20.100000000000001" customHeight="1">
      <c r="AB181" s="260"/>
      <c r="AC181" s="181"/>
    </row>
  </sheetData>
  <sheetProtection algorithmName="SHA-512" hashValue="WK12uGVpIj4+MMn536xWiY3dx3mqpw5fGVFJYlieVL783HKd4M9Eii3GCcdDYwTC1tDUIzZ/YyIQpPkH6KwLJA==" saltValue="WTUI5oq2wAAxSNlXGKwJvA==" spinCount="100000" sheet="1" formatCells="0" selectLockedCells="1" autoFilter="0" pivotTables="0"/>
  <mergeCells count="25">
    <mergeCell ref="T16:W16"/>
    <mergeCell ref="T15:W15"/>
    <mergeCell ref="D14:I14"/>
    <mergeCell ref="J14:M14"/>
    <mergeCell ref="O14:R14"/>
    <mergeCell ref="T14:W14"/>
    <mergeCell ref="D16:I16"/>
    <mergeCell ref="D15:I15"/>
    <mergeCell ref="J16:M16"/>
    <mergeCell ref="J15:M15"/>
    <mergeCell ref="O16:R16"/>
    <mergeCell ref="O15:R15"/>
    <mergeCell ref="D7:I7"/>
    <mergeCell ref="D13:I13"/>
    <mergeCell ref="J13:M13"/>
    <mergeCell ref="O13:R13"/>
    <mergeCell ref="T13:W13"/>
    <mergeCell ref="D8:I8"/>
    <mergeCell ref="J8:V8"/>
    <mergeCell ref="D9:I9"/>
    <mergeCell ref="D12:I12"/>
    <mergeCell ref="J12:N12"/>
    <mergeCell ref="O12:S12"/>
    <mergeCell ref="T12:X12"/>
    <mergeCell ref="J9:U9"/>
  </mergeCells>
  <phoneticPr fontId="3"/>
  <conditionalFormatting sqref="AC70:AC71 AB135:AC181">
    <cfRule type="expression" priority="31">
      <formula>CELL("protect",AB70)=0</formula>
    </cfRule>
  </conditionalFormatting>
  <conditionalFormatting sqref="B1:B2">
    <cfRule type="expression" dxfId="134" priority="29">
      <formula>_xlfn.ISFORMULA(B1)=TRUE</formula>
    </cfRule>
  </conditionalFormatting>
  <conditionalFormatting sqref="J7 M7 P7">
    <cfRule type="expression" dxfId="133" priority="22">
      <formula>$J$7="■"</formula>
    </cfRule>
    <cfRule type="expression" dxfId="132" priority="23">
      <formula>$M$7="■"</formula>
    </cfRule>
    <cfRule type="expression" dxfId="131" priority="24">
      <formula>$P$7="■"</formula>
    </cfRule>
  </conditionalFormatting>
  <conditionalFormatting sqref="J8:V8">
    <cfRule type="containsBlanks" dxfId="130" priority="17">
      <formula>LEN(TRIM(J8))=0</formula>
    </cfRule>
  </conditionalFormatting>
  <conditionalFormatting sqref="N13:N15">
    <cfRule type="notContainsBlanks" dxfId="129" priority="5">
      <formula>LEN(TRIM(N13))&gt;0</formula>
    </cfRule>
    <cfRule type="expression" dxfId="128" priority="6">
      <formula>$N$8="■"</formula>
    </cfRule>
    <cfRule type="expression" dxfId="127" priority="7">
      <formula>$K$8="■"</formula>
    </cfRule>
    <cfRule type="expression" dxfId="126" priority="8">
      <formula>$H$8="■"</formula>
    </cfRule>
  </conditionalFormatting>
  <conditionalFormatting sqref="J13:M15">
    <cfRule type="containsBlanks" dxfId="125" priority="4">
      <formula>LEN(TRIM(J13))=0</formula>
    </cfRule>
  </conditionalFormatting>
  <conditionalFormatting sqref="J9 V9">
    <cfRule type="expression" dxfId="124" priority="2">
      <formula>#REF!="■"</formula>
    </cfRule>
    <cfRule type="expression" dxfId="123" priority="3">
      <formula>#REF!="■"</formula>
    </cfRule>
  </conditionalFormatting>
  <dataValidations count="7">
    <dataValidation type="custom" imeMode="disabled" allowBlank="1" showInputMessage="1" showErrorMessage="1" error="小数点以下は第一位まで、二位以下切り捨てで入力して下さい。" sqref="L65477:R65477 HR65475:HX65475 RN65475:RT65475 ABJ65475:ABP65475 ALF65475:ALL65475 AVB65475:AVH65475 BEX65475:BFD65475 BOT65475:BOZ65475 BYP65475:BYV65475 CIL65475:CIR65475 CSH65475:CSN65475 DCD65475:DCJ65475 DLZ65475:DMF65475 DVV65475:DWB65475 EFR65475:EFX65475 EPN65475:EPT65475 EZJ65475:EZP65475 FJF65475:FJL65475 FTB65475:FTH65475 GCX65475:GDD65475 GMT65475:GMZ65475 GWP65475:GWV65475 HGL65475:HGR65475 HQH65475:HQN65475 IAD65475:IAJ65475 IJZ65475:IKF65475 ITV65475:IUB65475 JDR65475:JDX65475 JNN65475:JNT65475 JXJ65475:JXP65475 KHF65475:KHL65475 KRB65475:KRH65475 LAX65475:LBD65475 LKT65475:LKZ65475 LUP65475:LUV65475 MEL65475:MER65475 MOH65475:MON65475 MYD65475:MYJ65475 NHZ65475:NIF65475 NRV65475:NSB65475 OBR65475:OBX65475 OLN65475:OLT65475 OVJ65475:OVP65475 PFF65475:PFL65475 PPB65475:PPH65475 PYX65475:PZD65475 QIT65475:QIZ65475 QSP65475:QSV65475 RCL65475:RCR65475 RMH65475:RMN65475 RWD65475:RWJ65475 SFZ65475:SGF65475 SPV65475:SQB65475 SZR65475:SZX65475 TJN65475:TJT65475 TTJ65475:TTP65475 UDF65475:UDL65475 UNB65475:UNH65475 UWX65475:UXD65475 VGT65475:VGZ65475 VQP65475:VQV65475 WAL65475:WAR65475 WKH65475:WKN65475 WUD65475:WUJ65475 L131013:R131013 HR131011:HX131011 RN131011:RT131011 ABJ131011:ABP131011 ALF131011:ALL131011 AVB131011:AVH131011 BEX131011:BFD131011 BOT131011:BOZ131011 BYP131011:BYV131011 CIL131011:CIR131011 CSH131011:CSN131011 DCD131011:DCJ131011 DLZ131011:DMF131011 DVV131011:DWB131011 EFR131011:EFX131011 EPN131011:EPT131011 EZJ131011:EZP131011 FJF131011:FJL131011 FTB131011:FTH131011 GCX131011:GDD131011 GMT131011:GMZ131011 GWP131011:GWV131011 HGL131011:HGR131011 HQH131011:HQN131011 IAD131011:IAJ131011 IJZ131011:IKF131011 ITV131011:IUB131011 JDR131011:JDX131011 JNN131011:JNT131011 JXJ131011:JXP131011 KHF131011:KHL131011 KRB131011:KRH131011 LAX131011:LBD131011 LKT131011:LKZ131011 LUP131011:LUV131011 MEL131011:MER131011 MOH131011:MON131011 MYD131011:MYJ131011 NHZ131011:NIF131011 NRV131011:NSB131011 OBR131011:OBX131011 OLN131011:OLT131011 OVJ131011:OVP131011 PFF131011:PFL131011 PPB131011:PPH131011 PYX131011:PZD131011 QIT131011:QIZ131011 QSP131011:QSV131011 RCL131011:RCR131011 RMH131011:RMN131011 RWD131011:RWJ131011 SFZ131011:SGF131011 SPV131011:SQB131011 SZR131011:SZX131011 TJN131011:TJT131011 TTJ131011:TTP131011 UDF131011:UDL131011 UNB131011:UNH131011 UWX131011:UXD131011 VGT131011:VGZ131011 VQP131011:VQV131011 WAL131011:WAR131011 WKH131011:WKN131011 WUD131011:WUJ131011 L196549:R196549 HR196547:HX196547 RN196547:RT196547 ABJ196547:ABP196547 ALF196547:ALL196547 AVB196547:AVH196547 BEX196547:BFD196547 BOT196547:BOZ196547 BYP196547:BYV196547 CIL196547:CIR196547 CSH196547:CSN196547 DCD196547:DCJ196547 DLZ196547:DMF196547 DVV196547:DWB196547 EFR196547:EFX196547 EPN196547:EPT196547 EZJ196547:EZP196547 FJF196547:FJL196547 FTB196547:FTH196547 GCX196547:GDD196547 GMT196547:GMZ196547 GWP196547:GWV196547 HGL196547:HGR196547 HQH196547:HQN196547 IAD196547:IAJ196547 IJZ196547:IKF196547 ITV196547:IUB196547 JDR196547:JDX196547 JNN196547:JNT196547 JXJ196547:JXP196547 KHF196547:KHL196547 KRB196547:KRH196547 LAX196547:LBD196547 LKT196547:LKZ196547 LUP196547:LUV196547 MEL196547:MER196547 MOH196547:MON196547 MYD196547:MYJ196547 NHZ196547:NIF196547 NRV196547:NSB196547 OBR196547:OBX196547 OLN196547:OLT196547 OVJ196547:OVP196547 PFF196547:PFL196547 PPB196547:PPH196547 PYX196547:PZD196547 QIT196547:QIZ196547 QSP196547:QSV196547 RCL196547:RCR196547 RMH196547:RMN196547 RWD196547:RWJ196547 SFZ196547:SGF196547 SPV196547:SQB196547 SZR196547:SZX196547 TJN196547:TJT196547 TTJ196547:TTP196547 UDF196547:UDL196547 UNB196547:UNH196547 UWX196547:UXD196547 VGT196547:VGZ196547 VQP196547:VQV196547 WAL196547:WAR196547 WKH196547:WKN196547 WUD196547:WUJ196547 L262085:R262085 HR262083:HX262083 RN262083:RT262083 ABJ262083:ABP262083 ALF262083:ALL262083 AVB262083:AVH262083 BEX262083:BFD262083 BOT262083:BOZ262083 BYP262083:BYV262083 CIL262083:CIR262083 CSH262083:CSN262083 DCD262083:DCJ262083 DLZ262083:DMF262083 DVV262083:DWB262083 EFR262083:EFX262083 EPN262083:EPT262083 EZJ262083:EZP262083 FJF262083:FJL262083 FTB262083:FTH262083 GCX262083:GDD262083 GMT262083:GMZ262083 GWP262083:GWV262083 HGL262083:HGR262083 HQH262083:HQN262083 IAD262083:IAJ262083 IJZ262083:IKF262083 ITV262083:IUB262083 JDR262083:JDX262083 JNN262083:JNT262083 JXJ262083:JXP262083 KHF262083:KHL262083 KRB262083:KRH262083 LAX262083:LBD262083 LKT262083:LKZ262083 LUP262083:LUV262083 MEL262083:MER262083 MOH262083:MON262083 MYD262083:MYJ262083 NHZ262083:NIF262083 NRV262083:NSB262083 OBR262083:OBX262083 OLN262083:OLT262083 OVJ262083:OVP262083 PFF262083:PFL262083 PPB262083:PPH262083 PYX262083:PZD262083 QIT262083:QIZ262083 QSP262083:QSV262083 RCL262083:RCR262083 RMH262083:RMN262083 RWD262083:RWJ262083 SFZ262083:SGF262083 SPV262083:SQB262083 SZR262083:SZX262083 TJN262083:TJT262083 TTJ262083:TTP262083 UDF262083:UDL262083 UNB262083:UNH262083 UWX262083:UXD262083 VGT262083:VGZ262083 VQP262083:VQV262083 WAL262083:WAR262083 WKH262083:WKN262083 WUD262083:WUJ262083 L327621:R327621 HR327619:HX327619 RN327619:RT327619 ABJ327619:ABP327619 ALF327619:ALL327619 AVB327619:AVH327619 BEX327619:BFD327619 BOT327619:BOZ327619 BYP327619:BYV327619 CIL327619:CIR327619 CSH327619:CSN327619 DCD327619:DCJ327619 DLZ327619:DMF327619 DVV327619:DWB327619 EFR327619:EFX327619 EPN327619:EPT327619 EZJ327619:EZP327619 FJF327619:FJL327619 FTB327619:FTH327619 GCX327619:GDD327619 GMT327619:GMZ327619 GWP327619:GWV327619 HGL327619:HGR327619 HQH327619:HQN327619 IAD327619:IAJ327619 IJZ327619:IKF327619 ITV327619:IUB327619 JDR327619:JDX327619 JNN327619:JNT327619 JXJ327619:JXP327619 KHF327619:KHL327619 KRB327619:KRH327619 LAX327619:LBD327619 LKT327619:LKZ327619 LUP327619:LUV327619 MEL327619:MER327619 MOH327619:MON327619 MYD327619:MYJ327619 NHZ327619:NIF327619 NRV327619:NSB327619 OBR327619:OBX327619 OLN327619:OLT327619 OVJ327619:OVP327619 PFF327619:PFL327619 PPB327619:PPH327619 PYX327619:PZD327619 QIT327619:QIZ327619 QSP327619:QSV327619 RCL327619:RCR327619 RMH327619:RMN327619 RWD327619:RWJ327619 SFZ327619:SGF327619 SPV327619:SQB327619 SZR327619:SZX327619 TJN327619:TJT327619 TTJ327619:TTP327619 UDF327619:UDL327619 UNB327619:UNH327619 UWX327619:UXD327619 VGT327619:VGZ327619 VQP327619:VQV327619 WAL327619:WAR327619 WKH327619:WKN327619 WUD327619:WUJ327619 L393157:R393157 HR393155:HX393155 RN393155:RT393155 ABJ393155:ABP393155 ALF393155:ALL393155 AVB393155:AVH393155 BEX393155:BFD393155 BOT393155:BOZ393155 BYP393155:BYV393155 CIL393155:CIR393155 CSH393155:CSN393155 DCD393155:DCJ393155 DLZ393155:DMF393155 DVV393155:DWB393155 EFR393155:EFX393155 EPN393155:EPT393155 EZJ393155:EZP393155 FJF393155:FJL393155 FTB393155:FTH393155 GCX393155:GDD393155 GMT393155:GMZ393155 GWP393155:GWV393155 HGL393155:HGR393155 HQH393155:HQN393155 IAD393155:IAJ393155 IJZ393155:IKF393155 ITV393155:IUB393155 JDR393155:JDX393155 JNN393155:JNT393155 JXJ393155:JXP393155 KHF393155:KHL393155 KRB393155:KRH393155 LAX393155:LBD393155 LKT393155:LKZ393155 LUP393155:LUV393155 MEL393155:MER393155 MOH393155:MON393155 MYD393155:MYJ393155 NHZ393155:NIF393155 NRV393155:NSB393155 OBR393155:OBX393155 OLN393155:OLT393155 OVJ393155:OVP393155 PFF393155:PFL393155 PPB393155:PPH393155 PYX393155:PZD393155 QIT393155:QIZ393155 QSP393155:QSV393155 RCL393155:RCR393155 RMH393155:RMN393155 RWD393155:RWJ393155 SFZ393155:SGF393155 SPV393155:SQB393155 SZR393155:SZX393155 TJN393155:TJT393155 TTJ393155:TTP393155 UDF393155:UDL393155 UNB393155:UNH393155 UWX393155:UXD393155 VGT393155:VGZ393155 VQP393155:VQV393155 WAL393155:WAR393155 WKH393155:WKN393155 WUD393155:WUJ393155 L458693:R458693 HR458691:HX458691 RN458691:RT458691 ABJ458691:ABP458691 ALF458691:ALL458691 AVB458691:AVH458691 BEX458691:BFD458691 BOT458691:BOZ458691 BYP458691:BYV458691 CIL458691:CIR458691 CSH458691:CSN458691 DCD458691:DCJ458691 DLZ458691:DMF458691 DVV458691:DWB458691 EFR458691:EFX458691 EPN458691:EPT458691 EZJ458691:EZP458691 FJF458691:FJL458691 FTB458691:FTH458691 GCX458691:GDD458691 GMT458691:GMZ458691 GWP458691:GWV458691 HGL458691:HGR458691 HQH458691:HQN458691 IAD458691:IAJ458691 IJZ458691:IKF458691 ITV458691:IUB458691 JDR458691:JDX458691 JNN458691:JNT458691 JXJ458691:JXP458691 KHF458691:KHL458691 KRB458691:KRH458691 LAX458691:LBD458691 LKT458691:LKZ458691 LUP458691:LUV458691 MEL458691:MER458691 MOH458691:MON458691 MYD458691:MYJ458691 NHZ458691:NIF458691 NRV458691:NSB458691 OBR458691:OBX458691 OLN458691:OLT458691 OVJ458691:OVP458691 PFF458691:PFL458691 PPB458691:PPH458691 PYX458691:PZD458691 QIT458691:QIZ458691 QSP458691:QSV458691 RCL458691:RCR458691 RMH458691:RMN458691 RWD458691:RWJ458691 SFZ458691:SGF458691 SPV458691:SQB458691 SZR458691:SZX458691 TJN458691:TJT458691 TTJ458691:TTP458691 UDF458691:UDL458691 UNB458691:UNH458691 UWX458691:UXD458691 VGT458691:VGZ458691 VQP458691:VQV458691 WAL458691:WAR458691 WKH458691:WKN458691 WUD458691:WUJ458691 L524229:R524229 HR524227:HX524227 RN524227:RT524227 ABJ524227:ABP524227 ALF524227:ALL524227 AVB524227:AVH524227 BEX524227:BFD524227 BOT524227:BOZ524227 BYP524227:BYV524227 CIL524227:CIR524227 CSH524227:CSN524227 DCD524227:DCJ524227 DLZ524227:DMF524227 DVV524227:DWB524227 EFR524227:EFX524227 EPN524227:EPT524227 EZJ524227:EZP524227 FJF524227:FJL524227 FTB524227:FTH524227 GCX524227:GDD524227 GMT524227:GMZ524227 GWP524227:GWV524227 HGL524227:HGR524227 HQH524227:HQN524227 IAD524227:IAJ524227 IJZ524227:IKF524227 ITV524227:IUB524227 JDR524227:JDX524227 JNN524227:JNT524227 JXJ524227:JXP524227 KHF524227:KHL524227 KRB524227:KRH524227 LAX524227:LBD524227 LKT524227:LKZ524227 LUP524227:LUV524227 MEL524227:MER524227 MOH524227:MON524227 MYD524227:MYJ524227 NHZ524227:NIF524227 NRV524227:NSB524227 OBR524227:OBX524227 OLN524227:OLT524227 OVJ524227:OVP524227 PFF524227:PFL524227 PPB524227:PPH524227 PYX524227:PZD524227 QIT524227:QIZ524227 QSP524227:QSV524227 RCL524227:RCR524227 RMH524227:RMN524227 RWD524227:RWJ524227 SFZ524227:SGF524227 SPV524227:SQB524227 SZR524227:SZX524227 TJN524227:TJT524227 TTJ524227:TTP524227 UDF524227:UDL524227 UNB524227:UNH524227 UWX524227:UXD524227 VGT524227:VGZ524227 VQP524227:VQV524227 WAL524227:WAR524227 WKH524227:WKN524227 WUD524227:WUJ524227 L589765:R589765 HR589763:HX589763 RN589763:RT589763 ABJ589763:ABP589763 ALF589763:ALL589763 AVB589763:AVH589763 BEX589763:BFD589763 BOT589763:BOZ589763 BYP589763:BYV589763 CIL589763:CIR589763 CSH589763:CSN589763 DCD589763:DCJ589763 DLZ589763:DMF589763 DVV589763:DWB589763 EFR589763:EFX589763 EPN589763:EPT589763 EZJ589763:EZP589763 FJF589763:FJL589763 FTB589763:FTH589763 GCX589763:GDD589763 GMT589763:GMZ589763 GWP589763:GWV589763 HGL589763:HGR589763 HQH589763:HQN589763 IAD589763:IAJ589763 IJZ589763:IKF589763 ITV589763:IUB589763 JDR589763:JDX589763 JNN589763:JNT589763 JXJ589763:JXP589763 KHF589763:KHL589763 KRB589763:KRH589763 LAX589763:LBD589763 LKT589763:LKZ589763 LUP589763:LUV589763 MEL589763:MER589763 MOH589763:MON589763 MYD589763:MYJ589763 NHZ589763:NIF589763 NRV589763:NSB589763 OBR589763:OBX589763 OLN589763:OLT589763 OVJ589763:OVP589763 PFF589763:PFL589763 PPB589763:PPH589763 PYX589763:PZD589763 QIT589763:QIZ589763 QSP589763:QSV589763 RCL589763:RCR589763 RMH589763:RMN589763 RWD589763:RWJ589763 SFZ589763:SGF589763 SPV589763:SQB589763 SZR589763:SZX589763 TJN589763:TJT589763 TTJ589763:TTP589763 UDF589763:UDL589763 UNB589763:UNH589763 UWX589763:UXD589763 VGT589763:VGZ589763 VQP589763:VQV589763 WAL589763:WAR589763 WKH589763:WKN589763 WUD589763:WUJ589763 L655301:R655301 HR655299:HX655299 RN655299:RT655299 ABJ655299:ABP655299 ALF655299:ALL655299 AVB655299:AVH655299 BEX655299:BFD655299 BOT655299:BOZ655299 BYP655299:BYV655299 CIL655299:CIR655299 CSH655299:CSN655299 DCD655299:DCJ655299 DLZ655299:DMF655299 DVV655299:DWB655299 EFR655299:EFX655299 EPN655299:EPT655299 EZJ655299:EZP655299 FJF655299:FJL655299 FTB655299:FTH655299 GCX655299:GDD655299 GMT655299:GMZ655299 GWP655299:GWV655299 HGL655299:HGR655299 HQH655299:HQN655299 IAD655299:IAJ655299 IJZ655299:IKF655299 ITV655299:IUB655299 JDR655299:JDX655299 JNN655299:JNT655299 JXJ655299:JXP655299 KHF655299:KHL655299 KRB655299:KRH655299 LAX655299:LBD655299 LKT655299:LKZ655299 LUP655299:LUV655299 MEL655299:MER655299 MOH655299:MON655299 MYD655299:MYJ655299 NHZ655299:NIF655299 NRV655299:NSB655299 OBR655299:OBX655299 OLN655299:OLT655299 OVJ655299:OVP655299 PFF655299:PFL655299 PPB655299:PPH655299 PYX655299:PZD655299 QIT655299:QIZ655299 QSP655299:QSV655299 RCL655299:RCR655299 RMH655299:RMN655299 RWD655299:RWJ655299 SFZ655299:SGF655299 SPV655299:SQB655299 SZR655299:SZX655299 TJN655299:TJT655299 TTJ655299:TTP655299 UDF655299:UDL655299 UNB655299:UNH655299 UWX655299:UXD655299 VGT655299:VGZ655299 VQP655299:VQV655299 WAL655299:WAR655299 WKH655299:WKN655299 WUD655299:WUJ655299 L720837:R720837 HR720835:HX720835 RN720835:RT720835 ABJ720835:ABP720835 ALF720835:ALL720835 AVB720835:AVH720835 BEX720835:BFD720835 BOT720835:BOZ720835 BYP720835:BYV720835 CIL720835:CIR720835 CSH720835:CSN720835 DCD720835:DCJ720835 DLZ720835:DMF720835 DVV720835:DWB720835 EFR720835:EFX720835 EPN720835:EPT720835 EZJ720835:EZP720835 FJF720835:FJL720835 FTB720835:FTH720835 GCX720835:GDD720835 GMT720835:GMZ720835 GWP720835:GWV720835 HGL720835:HGR720835 HQH720835:HQN720835 IAD720835:IAJ720835 IJZ720835:IKF720835 ITV720835:IUB720835 JDR720835:JDX720835 JNN720835:JNT720835 JXJ720835:JXP720835 KHF720835:KHL720835 KRB720835:KRH720835 LAX720835:LBD720835 LKT720835:LKZ720835 LUP720835:LUV720835 MEL720835:MER720835 MOH720835:MON720835 MYD720835:MYJ720835 NHZ720835:NIF720835 NRV720835:NSB720835 OBR720835:OBX720835 OLN720835:OLT720835 OVJ720835:OVP720835 PFF720835:PFL720835 PPB720835:PPH720835 PYX720835:PZD720835 QIT720835:QIZ720835 QSP720835:QSV720835 RCL720835:RCR720835 RMH720835:RMN720835 RWD720835:RWJ720835 SFZ720835:SGF720835 SPV720835:SQB720835 SZR720835:SZX720835 TJN720835:TJT720835 TTJ720835:TTP720835 UDF720835:UDL720835 UNB720835:UNH720835 UWX720835:UXD720835 VGT720835:VGZ720835 VQP720835:VQV720835 WAL720835:WAR720835 WKH720835:WKN720835 WUD720835:WUJ720835 L786373:R786373 HR786371:HX786371 RN786371:RT786371 ABJ786371:ABP786371 ALF786371:ALL786371 AVB786371:AVH786371 BEX786371:BFD786371 BOT786371:BOZ786371 BYP786371:BYV786371 CIL786371:CIR786371 CSH786371:CSN786371 DCD786371:DCJ786371 DLZ786371:DMF786371 DVV786371:DWB786371 EFR786371:EFX786371 EPN786371:EPT786371 EZJ786371:EZP786371 FJF786371:FJL786371 FTB786371:FTH786371 GCX786371:GDD786371 GMT786371:GMZ786371 GWP786371:GWV786371 HGL786371:HGR786371 HQH786371:HQN786371 IAD786371:IAJ786371 IJZ786371:IKF786371 ITV786371:IUB786371 JDR786371:JDX786371 JNN786371:JNT786371 JXJ786371:JXP786371 KHF786371:KHL786371 KRB786371:KRH786371 LAX786371:LBD786371 LKT786371:LKZ786371 LUP786371:LUV786371 MEL786371:MER786371 MOH786371:MON786371 MYD786371:MYJ786371 NHZ786371:NIF786371 NRV786371:NSB786371 OBR786371:OBX786371 OLN786371:OLT786371 OVJ786371:OVP786371 PFF786371:PFL786371 PPB786371:PPH786371 PYX786371:PZD786371 QIT786371:QIZ786371 QSP786371:QSV786371 RCL786371:RCR786371 RMH786371:RMN786371 RWD786371:RWJ786371 SFZ786371:SGF786371 SPV786371:SQB786371 SZR786371:SZX786371 TJN786371:TJT786371 TTJ786371:TTP786371 UDF786371:UDL786371 UNB786371:UNH786371 UWX786371:UXD786371 VGT786371:VGZ786371 VQP786371:VQV786371 WAL786371:WAR786371 WKH786371:WKN786371 WUD786371:WUJ786371 L851909:R851909 HR851907:HX851907 RN851907:RT851907 ABJ851907:ABP851907 ALF851907:ALL851907 AVB851907:AVH851907 BEX851907:BFD851907 BOT851907:BOZ851907 BYP851907:BYV851907 CIL851907:CIR851907 CSH851907:CSN851907 DCD851907:DCJ851907 DLZ851907:DMF851907 DVV851907:DWB851907 EFR851907:EFX851907 EPN851907:EPT851907 EZJ851907:EZP851907 FJF851907:FJL851907 FTB851907:FTH851907 GCX851907:GDD851907 GMT851907:GMZ851907 GWP851907:GWV851907 HGL851907:HGR851907 HQH851907:HQN851907 IAD851907:IAJ851907 IJZ851907:IKF851907 ITV851907:IUB851907 JDR851907:JDX851907 JNN851907:JNT851907 JXJ851907:JXP851907 KHF851907:KHL851907 KRB851907:KRH851907 LAX851907:LBD851907 LKT851907:LKZ851907 LUP851907:LUV851907 MEL851907:MER851907 MOH851907:MON851907 MYD851907:MYJ851907 NHZ851907:NIF851907 NRV851907:NSB851907 OBR851907:OBX851907 OLN851907:OLT851907 OVJ851907:OVP851907 PFF851907:PFL851907 PPB851907:PPH851907 PYX851907:PZD851907 QIT851907:QIZ851907 QSP851907:QSV851907 RCL851907:RCR851907 RMH851907:RMN851907 RWD851907:RWJ851907 SFZ851907:SGF851907 SPV851907:SQB851907 SZR851907:SZX851907 TJN851907:TJT851907 TTJ851907:TTP851907 UDF851907:UDL851907 UNB851907:UNH851907 UWX851907:UXD851907 VGT851907:VGZ851907 VQP851907:VQV851907 WAL851907:WAR851907 WKH851907:WKN851907 WUD851907:WUJ851907 L917445:R917445 HR917443:HX917443 RN917443:RT917443 ABJ917443:ABP917443 ALF917443:ALL917443 AVB917443:AVH917443 BEX917443:BFD917443 BOT917443:BOZ917443 BYP917443:BYV917443 CIL917443:CIR917443 CSH917443:CSN917443 DCD917443:DCJ917443 DLZ917443:DMF917443 DVV917443:DWB917443 EFR917443:EFX917443 EPN917443:EPT917443 EZJ917443:EZP917443 FJF917443:FJL917443 FTB917443:FTH917443 GCX917443:GDD917443 GMT917443:GMZ917443 GWP917443:GWV917443 HGL917443:HGR917443 HQH917443:HQN917443 IAD917443:IAJ917443 IJZ917443:IKF917443 ITV917443:IUB917443 JDR917443:JDX917443 JNN917443:JNT917443 JXJ917443:JXP917443 KHF917443:KHL917443 KRB917443:KRH917443 LAX917443:LBD917443 LKT917443:LKZ917443 LUP917443:LUV917443 MEL917443:MER917443 MOH917443:MON917443 MYD917443:MYJ917443 NHZ917443:NIF917443 NRV917443:NSB917443 OBR917443:OBX917443 OLN917443:OLT917443 OVJ917443:OVP917443 PFF917443:PFL917443 PPB917443:PPH917443 PYX917443:PZD917443 QIT917443:QIZ917443 QSP917443:QSV917443 RCL917443:RCR917443 RMH917443:RMN917443 RWD917443:RWJ917443 SFZ917443:SGF917443 SPV917443:SQB917443 SZR917443:SZX917443 TJN917443:TJT917443 TTJ917443:TTP917443 UDF917443:UDL917443 UNB917443:UNH917443 UWX917443:UXD917443 VGT917443:VGZ917443 VQP917443:VQV917443 WAL917443:WAR917443 WKH917443:WKN917443 WUD917443:WUJ917443 L982981:R982981 HR982979:HX982979 RN982979:RT982979 ABJ982979:ABP982979 ALF982979:ALL982979 AVB982979:AVH982979 BEX982979:BFD982979 BOT982979:BOZ982979 BYP982979:BYV982979 CIL982979:CIR982979 CSH982979:CSN982979 DCD982979:DCJ982979 DLZ982979:DMF982979 DVV982979:DWB982979 EFR982979:EFX982979 EPN982979:EPT982979 EZJ982979:EZP982979 FJF982979:FJL982979 FTB982979:FTH982979 GCX982979:GDD982979 GMT982979:GMZ982979 GWP982979:GWV982979 HGL982979:HGR982979 HQH982979:HQN982979 IAD982979:IAJ982979 IJZ982979:IKF982979 ITV982979:IUB982979 JDR982979:JDX982979 JNN982979:JNT982979 JXJ982979:JXP982979 KHF982979:KHL982979 KRB982979:KRH982979 LAX982979:LBD982979 LKT982979:LKZ982979 LUP982979:LUV982979 MEL982979:MER982979 MOH982979:MON982979 MYD982979:MYJ982979 NHZ982979:NIF982979 NRV982979:NSB982979 OBR982979:OBX982979 OLN982979:OLT982979 OVJ982979:OVP982979 PFF982979:PFL982979 PPB982979:PPH982979 PYX982979:PZD982979 QIT982979:QIZ982979 QSP982979:QSV982979 RCL982979:RCR982979 RMH982979:RMN982979 RWD982979:RWJ982979 SFZ982979:SGF982979 SPV982979:SQB982979 SZR982979:SZX982979 TJN982979:TJT982979 TTJ982979:TTP982979 UDF982979:UDL982979 UNB982979:UNH982979 UWX982979:UXD982979 VGT982979:VGZ982979 VQP982979:VQV982979 WAL982979:WAR982979 WKH982979:WKN982979 WUD982979:WUJ982979" xr:uid="{C5C3D71B-DC3E-47C9-AF54-54CF30AECBE4}">
      <formula1>L65475-ROUNDDOWN(L65475,1)=0</formula1>
    </dataValidation>
    <dataValidation type="list" allowBlank="1" showInputMessage="1" showErrorMessage="1" sqref="Z65562 IF65560 SB65560 ABX65560 ALT65560 AVP65560 BFL65560 BPH65560 BZD65560 CIZ65560 CSV65560 DCR65560 DMN65560 DWJ65560 EGF65560 EQB65560 EZX65560 FJT65560 FTP65560 GDL65560 GNH65560 GXD65560 HGZ65560 HQV65560 IAR65560 IKN65560 IUJ65560 JEF65560 JOB65560 JXX65560 KHT65560 KRP65560 LBL65560 LLH65560 LVD65560 MEZ65560 MOV65560 MYR65560 NIN65560 NSJ65560 OCF65560 OMB65560 OVX65560 PFT65560 PPP65560 PZL65560 QJH65560 QTD65560 RCZ65560 RMV65560 RWR65560 SGN65560 SQJ65560 TAF65560 TKB65560 TTX65560 UDT65560 UNP65560 UXL65560 VHH65560 VRD65560 WAZ65560 WKV65560 WUR65560 Z131098 IF131096 SB131096 ABX131096 ALT131096 AVP131096 BFL131096 BPH131096 BZD131096 CIZ131096 CSV131096 DCR131096 DMN131096 DWJ131096 EGF131096 EQB131096 EZX131096 FJT131096 FTP131096 GDL131096 GNH131096 GXD131096 HGZ131096 HQV131096 IAR131096 IKN131096 IUJ131096 JEF131096 JOB131096 JXX131096 KHT131096 KRP131096 LBL131096 LLH131096 LVD131096 MEZ131096 MOV131096 MYR131096 NIN131096 NSJ131096 OCF131096 OMB131096 OVX131096 PFT131096 PPP131096 PZL131096 QJH131096 QTD131096 RCZ131096 RMV131096 RWR131096 SGN131096 SQJ131096 TAF131096 TKB131096 TTX131096 UDT131096 UNP131096 UXL131096 VHH131096 VRD131096 WAZ131096 WKV131096 WUR131096 Z196634 IF196632 SB196632 ABX196632 ALT196632 AVP196632 BFL196632 BPH196632 BZD196632 CIZ196632 CSV196632 DCR196632 DMN196632 DWJ196632 EGF196632 EQB196632 EZX196632 FJT196632 FTP196632 GDL196632 GNH196632 GXD196632 HGZ196632 HQV196632 IAR196632 IKN196632 IUJ196632 JEF196632 JOB196632 JXX196632 KHT196632 KRP196632 LBL196632 LLH196632 LVD196632 MEZ196632 MOV196632 MYR196632 NIN196632 NSJ196632 OCF196632 OMB196632 OVX196632 PFT196632 PPP196632 PZL196632 QJH196632 QTD196632 RCZ196632 RMV196632 RWR196632 SGN196632 SQJ196632 TAF196632 TKB196632 TTX196632 UDT196632 UNP196632 UXL196632 VHH196632 VRD196632 WAZ196632 WKV196632 WUR196632 Z262170 IF262168 SB262168 ABX262168 ALT262168 AVP262168 BFL262168 BPH262168 BZD262168 CIZ262168 CSV262168 DCR262168 DMN262168 DWJ262168 EGF262168 EQB262168 EZX262168 FJT262168 FTP262168 GDL262168 GNH262168 GXD262168 HGZ262168 HQV262168 IAR262168 IKN262168 IUJ262168 JEF262168 JOB262168 JXX262168 KHT262168 KRP262168 LBL262168 LLH262168 LVD262168 MEZ262168 MOV262168 MYR262168 NIN262168 NSJ262168 OCF262168 OMB262168 OVX262168 PFT262168 PPP262168 PZL262168 QJH262168 QTD262168 RCZ262168 RMV262168 RWR262168 SGN262168 SQJ262168 TAF262168 TKB262168 TTX262168 UDT262168 UNP262168 UXL262168 VHH262168 VRD262168 WAZ262168 WKV262168 WUR262168 Z327706 IF327704 SB327704 ABX327704 ALT327704 AVP327704 BFL327704 BPH327704 BZD327704 CIZ327704 CSV327704 DCR327704 DMN327704 DWJ327704 EGF327704 EQB327704 EZX327704 FJT327704 FTP327704 GDL327704 GNH327704 GXD327704 HGZ327704 HQV327704 IAR327704 IKN327704 IUJ327704 JEF327704 JOB327704 JXX327704 KHT327704 KRP327704 LBL327704 LLH327704 LVD327704 MEZ327704 MOV327704 MYR327704 NIN327704 NSJ327704 OCF327704 OMB327704 OVX327704 PFT327704 PPP327704 PZL327704 QJH327704 QTD327704 RCZ327704 RMV327704 RWR327704 SGN327704 SQJ327704 TAF327704 TKB327704 TTX327704 UDT327704 UNP327704 UXL327704 VHH327704 VRD327704 WAZ327704 WKV327704 WUR327704 Z393242 IF393240 SB393240 ABX393240 ALT393240 AVP393240 BFL393240 BPH393240 BZD393240 CIZ393240 CSV393240 DCR393240 DMN393240 DWJ393240 EGF393240 EQB393240 EZX393240 FJT393240 FTP393240 GDL393240 GNH393240 GXD393240 HGZ393240 HQV393240 IAR393240 IKN393240 IUJ393240 JEF393240 JOB393240 JXX393240 KHT393240 KRP393240 LBL393240 LLH393240 LVD393240 MEZ393240 MOV393240 MYR393240 NIN393240 NSJ393240 OCF393240 OMB393240 OVX393240 PFT393240 PPP393240 PZL393240 QJH393240 QTD393240 RCZ393240 RMV393240 RWR393240 SGN393240 SQJ393240 TAF393240 TKB393240 TTX393240 UDT393240 UNP393240 UXL393240 VHH393240 VRD393240 WAZ393240 WKV393240 WUR393240 Z458778 IF458776 SB458776 ABX458776 ALT458776 AVP458776 BFL458776 BPH458776 BZD458776 CIZ458776 CSV458776 DCR458776 DMN458776 DWJ458776 EGF458776 EQB458776 EZX458776 FJT458776 FTP458776 GDL458776 GNH458776 GXD458776 HGZ458776 HQV458776 IAR458776 IKN458776 IUJ458776 JEF458776 JOB458776 JXX458776 KHT458776 KRP458776 LBL458776 LLH458776 LVD458776 MEZ458776 MOV458776 MYR458776 NIN458776 NSJ458776 OCF458776 OMB458776 OVX458776 PFT458776 PPP458776 PZL458776 QJH458776 QTD458776 RCZ458776 RMV458776 RWR458776 SGN458776 SQJ458776 TAF458776 TKB458776 TTX458776 UDT458776 UNP458776 UXL458776 VHH458776 VRD458776 WAZ458776 WKV458776 WUR458776 Z524314 IF524312 SB524312 ABX524312 ALT524312 AVP524312 BFL524312 BPH524312 BZD524312 CIZ524312 CSV524312 DCR524312 DMN524312 DWJ524312 EGF524312 EQB524312 EZX524312 FJT524312 FTP524312 GDL524312 GNH524312 GXD524312 HGZ524312 HQV524312 IAR524312 IKN524312 IUJ524312 JEF524312 JOB524312 JXX524312 KHT524312 KRP524312 LBL524312 LLH524312 LVD524312 MEZ524312 MOV524312 MYR524312 NIN524312 NSJ524312 OCF524312 OMB524312 OVX524312 PFT524312 PPP524312 PZL524312 QJH524312 QTD524312 RCZ524312 RMV524312 RWR524312 SGN524312 SQJ524312 TAF524312 TKB524312 TTX524312 UDT524312 UNP524312 UXL524312 VHH524312 VRD524312 WAZ524312 WKV524312 WUR524312 Z589850 IF589848 SB589848 ABX589848 ALT589848 AVP589848 BFL589848 BPH589848 BZD589848 CIZ589848 CSV589848 DCR589848 DMN589848 DWJ589848 EGF589848 EQB589848 EZX589848 FJT589848 FTP589848 GDL589848 GNH589848 GXD589848 HGZ589848 HQV589848 IAR589848 IKN589848 IUJ589848 JEF589848 JOB589848 JXX589848 KHT589848 KRP589848 LBL589848 LLH589848 LVD589848 MEZ589848 MOV589848 MYR589848 NIN589848 NSJ589848 OCF589848 OMB589848 OVX589848 PFT589848 PPP589848 PZL589848 QJH589848 QTD589848 RCZ589848 RMV589848 RWR589848 SGN589848 SQJ589848 TAF589848 TKB589848 TTX589848 UDT589848 UNP589848 UXL589848 VHH589848 VRD589848 WAZ589848 WKV589848 WUR589848 Z655386 IF655384 SB655384 ABX655384 ALT655384 AVP655384 BFL655384 BPH655384 BZD655384 CIZ655384 CSV655384 DCR655384 DMN655384 DWJ655384 EGF655384 EQB655384 EZX655384 FJT655384 FTP655384 GDL655384 GNH655384 GXD655384 HGZ655384 HQV655384 IAR655384 IKN655384 IUJ655384 JEF655384 JOB655384 JXX655384 KHT655384 KRP655384 LBL655384 LLH655384 LVD655384 MEZ655384 MOV655384 MYR655384 NIN655384 NSJ655384 OCF655384 OMB655384 OVX655384 PFT655384 PPP655384 PZL655384 QJH655384 QTD655384 RCZ655384 RMV655384 RWR655384 SGN655384 SQJ655384 TAF655384 TKB655384 TTX655384 UDT655384 UNP655384 UXL655384 VHH655384 VRD655384 WAZ655384 WKV655384 WUR655384 Z720922 IF720920 SB720920 ABX720920 ALT720920 AVP720920 BFL720920 BPH720920 BZD720920 CIZ720920 CSV720920 DCR720920 DMN720920 DWJ720920 EGF720920 EQB720920 EZX720920 FJT720920 FTP720920 GDL720920 GNH720920 GXD720920 HGZ720920 HQV720920 IAR720920 IKN720920 IUJ720920 JEF720920 JOB720920 JXX720920 KHT720920 KRP720920 LBL720920 LLH720920 LVD720920 MEZ720920 MOV720920 MYR720920 NIN720920 NSJ720920 OCF720920 OMB720920 OVX720920 PFT720920 PPP720920 PZL720920 QJH720920 QTD720920 RCZ720920 RMV720920 RWR720920 SGN720920 SQJ720920 TAF720920 TKB720920 TTX720920 UDT720920 UNP720920 UXL720920 VHH720920 VRD720920 WAZ720920 WKV720920 WUR720920 Z786458 IF786456 SB786456 ABX786456 ALT786456 AVP786456 BFL786456 BPH786456 BZD786456 CIZ786456 CSV786456 DCR786456 DMN786456 DWJ786456 EGF786456 EQB786456 EZX786456 FJT786456 FTP786456 GDL786456 GNH786456 GXD786456 HGZ786456 HQV786456 IAR786456 IKN786456 IUJ786456 JEF786456 JOB786456 JXX786456 KHT786456 KRP786456 LBL786456 LLH786456 LVD786456 MEZ786456 MOV786456 MYR786456 NIN786456 NSJ786456 OCF786456 OMB786456 OVX786456 PFT786456 PPP786456 PZL786456 QJH786456 QTD786456 RCZ786456 RMV786456 RWR786456 SGN786456 SQJ786456 TAF786456 TKB786456 TTX786456 UDT786456 UNP786456 UXL786456 VHH786456 VRD786456 WAZ786456 WKV786456 WUR786456 Z851994 IF851992 SB851992 ABX851992 ALT851992 AVP851992 BFL851992 BPH851992 BZD851992 CIZ851992 CSV851992 DCR851992 DMN851992 DWJ851992 EGF851992 EQB851992 EZX851992 FJT851992 FTP851992 GDL851992 GNH851992 GXD851992 HGZ851992 HQV851992 IAR851992 IKN851992 IUJ851992 JEF851992 JOB851992 JXX851992 KHT851992 KRP851992 LBL851992 LLH851992 LVD851992 MEZ851992 MOV851992 MYR851992 NIN851992 NSJ851992 OCF851992 OMB851992 OVX851992 PFT851992 PPP851992 PZL851992 QJH851992 QTD851992 RCZ851992 RMV851992 RWR851992 SGN851992 SQJ851992 TAF851992 TKB851992 TTX851992 UDT851992 UNP851992 UXL851992 VHH851992 VRD851992 WAZ851992 WKV851992 WUR851992 Z917530 IF917528 SB917528 ABX917528 ALT917528 AVP917528 BFL917528 BPH917528 BZD917528 CIZ917528 CSV917528 DCR917528 DMN917528 DWJ917528 EGF917528 EQB917528 EZX917528 FJT917528 FTP917528 GDL917528 GNH917528 GXD917528 HGZ917528 HQV917528 IAR917528 IKN917528 IUJ917528 JEF917528 JOB917528 JXX917528 KHT917528 KRP917528 LBL917528 LLH917528 LVD917528 MEZ917528 MOV917528 MYR917528 NIN917528 NSJ917528 OCF917528 OMB917528 OVX917528 PFT917528 PPP917528 PZL917528 QJH917528 QTD917528 RCZ917528 RMV917528 RWR917528 SGN917528 SQJ917528 TAF917528 TKB917528 TTX917528 UDT917528 UNP917528 UXL917528 VHH917528 VRD917528 WAZ917528 WKV917528 WUR917528 Z983066 IF983064 SB983064 ABX983064 ALT983064 AVP983064 BFL983064 BPH983064 BZD983064 CIZ983064 CSV983064 DCR983064 DMN983064 DWJ983064 EGF983064 EQB983064 EZX983064 FJT983064 FTP983064 GDL983064 GNH983064 GXD983064 HGZ983064 HQV983064 IAR983064 IKN983064 IUJ983064 JEF983064 JOB983064 JXX983064 KHT983064 KRP983064 LBL983064 LLH983064 LVD983064 MEZ983064 MOV983064 MYR983064 NIN983064 NSJ983064 OCF983064 OMB983064 OVX983064 PFT983064 PPP983064 PZL983064 QJH983064 QTD983064 RCZ983064 RMV983064 RWR983064 SGN983064 SQJ983064 TAF983064 TKB983064 TTX983064 UDT983064 UNP983064 UXL983064 VHH983064 VRD983064 WAZ983064 WKV983064 WUR983064 Z65560 IF65558 SB65558 ABX65558 ALT65558 AVP65558 BFL65558 BPH65558 BZD65558 CIZ65558 CSV65558 DCR65558 DMN65558 DWJ65558 EGF65558 EQB65558 EZX65558 FJT65558 FTP65558 GDL65558 GNH65558 GXD65558 HGZ65558 HQV65558 IAR65558 IKN65558 IUJ65558 JEF65558 JOB65558 JXX65558 KHT65558 KRP65558 LBL65558 LLH65558 LVD65558 MEZ65558 MOV65558 MYR65558 NIN65558 NSJ65558 OCF65558 OMB65558 OVX65558 PFT65558 PPP65558 PZL65558 QJH65558 QTD65558 RCZ65558 RMV65558 RWR65558 SGN65558 SQJ65558 TAF65558 TKB65558 TTX65558 UDT65558 UNP65558 UXL65558 VHH65558 VRD65558 WAZ65558 WKV65558 WUR65558 Z131096 IF131094 SB131094 ABX131094 ALT131094 AVP131094 BFL131094 BPH131094 BZD131094 CIZ131094 CSV131094 DCR131094 DMN131094 DWJ131094 EGF131094 EQB131094 EZX131094 FJT131094 FTP131094 GDL131094 GNH131094 GXD131094 HGZ131094 HQV131094 IAR131094 IKN131094 IUJ131094 JEF131094 JOB131094 JXX131094 KHT131094 KRP131094 LBL131094 LLH131094 LVD131094 MEZ131094 MOV131094 MYR131094 NIN131094 NSJ131094 OCF131094 OMB131094 OVX131094 PFT131094 PPP131094 PZL131094 QJH131094 QTD131094 RCZ131094 RMV131094 RWR131094 SGN131094 SQJ131094 TAF131094 TKB131094 TTX131094 UDT131094 UNP131094 UXL131094 VHH131094 VRD131094 WAZ131094 WKV131094 WUR131094 Z196632 IF196630 SB196630 ABX196630 ALT196630 AVP196630 BFL196630 BPH196630 BZD196630 CIZ196630 CSV196630 DCR196630 DMN196630 DWJ196630 EGF196630 EQB196630 EZX196630 FJT196630 FTP196630 GDL196630 GNH196630 GXD196630 HGZ196630 HQV196630 IAR196630 IKN196630 IUJ196630 JEF196630 JOB196630 JXX196630 KHT196630 KRP196630 LBL196630 LLH196630 LVD196630 MEZ196630 MOV196630 MYR196630 NIN196630 NSJ196630 OCF196630 OMB196630 OVX196630 PFT196630 PPP196630 PZL196630 QJH196630 QTD196630 RCZ196630 RMV196630 RWR196630 SGN196630 SQJ196630 TAF196630 TKB196630 TTX196630 UDT196630 UNP196630 UXL196630 VHH196630 VRD196630 WAZ196630 WKV196630 WUR196630 Z262168 IF262166 SB262166 ABX262166 ALT262166 AVP262166 BFL262166 BPH262166 BZD262166 CIZ262166 CSV262166 DCR262166 DMN262166 DWJ262166 EGF262166 EQB262166 EZX262166 FJT262166 FTP262166 GDL262166 GNH262166 GXD262166 HGZ262166 HQV262166 IAR262166 IKN262166 IUJ262166 JEF262166 JOB262166 JXX262166 KHT262166 KRP262166 LBL262166 LLH262166 LVD262166 MEZ262166 MOV262166 MYR262166 NIN262166 NSJ262166 OCF262166 OMB262166 OVX262166 PFT262166 PPP262166 PZL262166 QJH262166 QTD262166 RCZ262166 RMV262166 RWR262166 SGN262166 SQJ262166 TAF262166 TKB262166 TTX262166 UDT262166 UNP262166 UXL262166 VHH262166 VRD262166 WAZ262166 WKV262166 WUR262166 Z327704 IF327702 SB327702 ABX327702 ALT327702 AVP327702 BFL327702 BPH327702 BZD327702 CIZ327702 CSV327702 DCR327702 DMN327702 DWJ327702 EGF327702 EQB327702 EZX327702 FJT327702 FTP327702 GDL327702 GNH327702 GXD327702 HGZ327702 HQV327702 IAR327702 IKN327702 IUJ327702 JEF327702 JOB327702 JXX327702 KHT327702 KRP327702 LBL327702 LLH327702 LVD327702 MEZ327702 MOV327702 MYR327702 NIN327702 NSJ327702 OCF327702 OMB327702 OVX327702 PFT327702 PPP327702 PZL327702 QJH327702 QTD327702 RCZ327702 RMV327702 RWR327702 SGN327702 SQJ327702 TAF327702 TKB327702 TTX327702 UDT327702 UNP327702 UXL327702 VHH327702 VRD327702 WAZ327702 WKV327702 WUR327702 Z393240 IF393238 SB393238 ABX393238 ALT393238 AVP393238 BFL393238 BPH393238 BZD393238 CIZ393238 CSV393238 DCR393238 DMN393238 DWJ393238 EGF393238 EQB393238 EZX393238 FJT393238 FTP393238 GDL393238 GNH393238 GXD393238 HGZ393238 HQV393238 IAR393238 IKN393238 IUJ393238 JEF393238 JOB393238 JXX393238 KHT393238 KRP393238 LBL393238 LLH393238 LVD393238 MEZ393238 MOV393238 MYR393238 NIN393238 NSJ393238 OCF393238 OMB393238 OVX393238 PFT393238 PPP393238 PZL393238 QJH393238 QTD393238 RCZ393238 RMV393238 RWR393238 SGN393238 SQJ393238 TAF393238 TKB393238 TTX393238 UDT393238 UNP393238 UXL393238 VHH393238 VRD393238 WAZ393238 WKV393238 WUR393238 Z458776 IF458774 SB458774 ABX458774 ALT458774 AVP458774 BFL458774 BPH458774 BZD458774 CIZ458774 CSV458774 DCR458774 DMN458774 DWJ458774 EGF458774 EQB458774 EZX458774 FJT458774 FTP458774 GDL458774 GNH458774 GXD458774 HGZ458774 HQV458774 IAR458774 IKN458774 IUJ458774 JEF458774 JOB458774 JXX458774 KHT458774 KRP458774 LBL458774 LLH458774 LVD458774 MEZ458774 MOV458774 MYR458774 NIN458774 NSJ458774 OCF458774 OMB458774 OVX458774 PFT458774 PPP458774 PZL458774 QJH458774 QTD458774 RCZ458774 RMV458774 RWR458774 SGN458774 SQJ458774 TAF458774 TKB458774 TTX458774 UDT458774 UNP458774 UXL458774 VHH458774 VRD458774 WAZ458774 WKV458774 WUR458774 Z524312 IF524310 SB524310 ABX524310 ALT524310 AVP524310 BFL524310 BPH524310 BZD524310 CIZ524310 CSV524310 DCR524310 DMN524310 DWJ524310 EGF524310 EQB524310 EZX524310 FJT524310 FTP524310 GDL524310 GNH524310 GXD524310 HGZ524310 HQV524310 IAR524310 IKN524310 IUJ524310 JEF524310 JOB524310 JXX524310 KHT524310 KRP524310 LBL524310 LLH524310 LVD524310 MEZ524310 MOV524310 MYR524310 NIN524310 NSJ524310 OCF524310 OMB524310 OVX524310 PFT524310 PPP524310 PZL524310 QJH524310 QTD524310 RCZ524310 RMV524310 RWR524310 SGN524310 SQJ524310 TAF524310 TKB524310 TTX524310 UDT524310 UNP524310 UXL524310 VHH524310 VRD524310 WAZ524310 WKV524310 WUR524310 Z589848 IF589846 SB589846 ABX589846 ALT589846 AVP589846 BFL589846 BPH589846 BZD589846 CIZ589846 CSV589846 DCR589846 DMN589846 DWJ589846 EGF589846 EQB589846 EZX589846 FJT589846 FTP589846 GDL589846 GNH589846 GXD589846 HGZ589846 HQV589846 IAR589846 IKN589846 IUJ589846 JEF589846 JOB589846 JXX589846 KHT589846 KRP589846 LBL589846 LLH589846 LVD589846 MEZ589846 MOV589846 MYR589846 NIN589846 NSJ589846 OCF589846 OMB589846 OVX589846 PFT589846 PPP589846 PZL589846 QJH589846 QTD589846 RCZ589846 RMV589846 RWR589846 SGN589846 SQJ589846 TAF589846 TKB589846 TTX589846 UDT589846 UNP589846 UXL589846 VHH589846 VRD589846 WAZ589846 WKV589846 WUR589846 Z655384 IF655382 SB655382 ABX655382 ALT655382 AVP655382 BFL655382 BPH655382 BZD655382 CIZ655382 CSV655382 DCR655382 DMN655382 DWJ655382 EGF655382 EQB655382 EZX655382 FJT655382 FTP655382 GDL655382 GNH655382 GXD655382 HGZ655382 HQV655382 IAR655382 IKN655382 IUJ655382 JEF655382 JOB655382 JXX655382 KHT655382 KRP655382 LBL655382 LLH655382 LVD655382 MEZ655382 MOV655382 MYR655382 NIN655382 NSJ655382 OCF655382 OMB655382 OVX655382 PFT655382 PPP655382 PZL655382 QJH655382 QTD655382 RCZ655382 RMV655382 RWR655382 SGN655382 SQJ655382 TAF655382 TKB655382 TTX655382 UDT655382 UNP655382 UXL655382 VHH655382 VRD655382 WAZ655382 WKV655382 WUR655382 Z720920 IF720918 SB720918 ABX720918 ALT720918 AVP720918 BFL720918 BPH720918 BZD720918 CIZ720918 CSV720918 DCR720918 DMN720918 DWJ720918 EGF720918 EQB720918 EZX720918 FJT720918 FTP720918 GDL720918 GNH720918 GXD720918 HGZ720918 HQV720918 IAR720918 IKN720918 IUJ720918 JEF720918 JOB720918 JXX720918 KHT720918 KRP720918 LBL720918 LLH720918 LVD720918 MEZ720918 MOV720918 MYR720918 NIN720918 NSJ720918 OCF720918 OMB720918 OVX720918 PFT720918 PPP720918 PZL720918 QJH720918 QTD720918 RCZ720918 RMV720918 RWR720918 SGN720918 SQJ720918 TAF720918 TKB720918 TTX720918 UDT720918 UNP720918 UXL720918 VHH720918 VRD720918 WAZ720918 WKV720918 WUR720918 Z786456 IF786454 SB786454 ABX786454 ALT786454 AVP786454 BFL786454 BPH786454 BZD786454 CIZ786454 CSV786454 DCR786454 DMN786454 DWJ786454 EGF786454 EQB786454 EZX786454 FJT786454 FTP786454 GDL786454 GNH786454 GXD786454 HGZ786454 HQV786454 IAR786454 IKN786454 IUJ786454 JEF786454 JOB786454 JXX786454 KHT786454 KRP786454 LBL786454 LLH786454 LVD786454 MEZ786454 MOV786454 MYR786454 NIN786454 NSJ786454 OCF786454 OMB786454 OVX786454 PFT786454 PPP786454 PZL786454 QJH786454 QTD786454 RCZ786454 RMV786454 RWR786454 SGN786454 SQJ786454 TAF786454 TKB786454 TTX786454 UDT786454 UNP786454 UXL786454 VHH786454 VRD786454 WAZ786454 WKV786454 WUR786454 Z851992 IF851990 SB851990 ABX851990 ALT851990 AVP851990 BFL851990 BPH851990 BZD851990 CIZ851990 CSV851990 DCR851990 DMN851990 DWJ851990 EGF851990 EQB851990 EZX851990 FJT851990 FTP851990 GDL851990 GNH851990 GXD851990 HGZ851990 HQV851990 IAR851990 IKN851990 IUJ851990 JEF851990 JOB851990 JXX851990 KHT851990 KRP851990 LBL851990 LLH851990 LVD851990 MEZ851990 MOV851990 MYR851990 NIN851990 NSJ851990 OCF851990 OMB851990 OVX851990 PFT851990 PPP851990 PZL851990 QJH851990 QTD851990 RCZ851990 RMV851990 RWR851990 SGN851990 SQJ851990 TAF851990 TKB851990 TTX851990 UDT851990 UNP851990 UXL851990 VHH851990 VRD851990 WAZ851990 WKV851990 WUR851990 Z917528 IF917526 SB917526 ABX917526 ALT917526 AVP917526 BFL917526 BPH917526 BZD917526 CIZ917526 CSV917526 DCR917526 DMN917526 DWJ917526 EGF917526 EQB917526 EZX917526 FJT917526 FTP917526 GDL917526 GNH917526 GXD917526 HGZ917526 HQV917526 IAR917526 IKN917526 IUJ917526 JEF917526 JOB917526 JXX917526 KHT917526 KRP917526 LBL917526 LLH917526 LVD917526 MEZ917526 MOV917526 MYR917526 NIN917526 NSJ917526 OCF917526 OMB917526 OVX917526 PFT917526 PPP917526 PZL917526 QJH917526 QTD917526 RCZ917526 RMV917526 RWR917526 SGN917526 SQJ917526 TAF917526 TKB917526 TTX917526 UDT917526 UNP917526 UXL917526 VHH917526 VRD917526 WAZ917526 WKV917526 WUR917526 Z983064 IF983062 SB983062 ABX983062 ALT983062 AVP983062 BFL983062 BPH983062 BZD983062 CIZ983062 CSV983062 DCR983062 DMN983062 DWJ983062 EGF983062 EQB983062 EZX983062 FJT983062 FTP983062 GDL983062 GNH983062 GXD983062 HGZ983062 HQV983062 IAR983062 IKN983062 IUJ983062 JEF983062 JOB983062 JXX983062 KHT983062 KRP983062 LBL983062 LLH983062 LVD983062 MEZ983062 MOV983062 MYR983062 NIN983062 NSJ983062 OCF983062 OMB983062 OVX983062 PFT983062 PPP983062 PZL983062 QJH983062 QTD983062 RCZ983062 RMV983062 RWR983062 SGN983062 SQJ983062 TAF983062 TKB983062 TTX983062 UDT983062 UNP983062 UXL983062 VHH983062 VRD983062 WAZ983062 WKV983062 WUR983062" xr:uid="{A209732A-7928-4A98-B5E8-91B7AE49CCD4}">
      <formula1>"無,有"</formula1>
    </dataValidation>
    <dataValidation type="list" allowBlank="1" showInputMessage="1" showErrorMessage="1" sqref="WUD982982:WUJ982982 L65480:R65480 HR65478:HX65478 RN65478:RT65478 ABJ65478:ABP65478 ALF65478:ALL65478 AVB65478:AVH65478 BEX65478:BFD65478 BOT65478:BOZ65478 BYP65478:BYV65478 CIL65478:CIR65478 CSH65478:CSN65478 DCD65478:DCJ65478 DLZ65478:DMF65478 DVV65478:DWB65478 EFR65478:EFX65478 EPN65478:EPT65478 EZJ65478:EZP65478 FJF65478:FJL65478 FTB65478:FTH65478 GCX65478:GDD65478 GMT65478:GMZ65478 GWP65478:GWV65478 HGL65478:HGR65478 HQH65478:HQN65478 IAD65478:IAJ65478 IJZ65478:IKF65478 ITV65478:IUB65478 JDR65478:JDX65478 JNN65478:JNT65478 JXJ65478:JXP65478 KHF65478:KHL65478 KRB65478:KRH65478 LAX65478:LBD65478 LKT65478:LKZ65478 LUP65478:LUV65478 MEL65478:MER65478 MOH65478:MON65478 MYD65478:MYJ65478 NHZ65478:NIF65478 NRV65478:NSB65478 OBR65478:OBX65478 OLN65478:OLT65478 OVJ65478:OVP65478 PFF65478:PFL65478 PPB65478:PPH65478 PYX65478:PZD65478 QIT65478:QIZ65478 QSP65478:QSV65478 RCL65478:RCR65478 RMH65478:RMN65478 RWD65478:RWJ65478 SFZ65478:SGF65478 SPV65478:SQB65478 SZR65478:SZX65478 TJN65478:TJT65478 TTJ65478:TTP65478 UDF65478:UDL65478 UNB65478:UNH65478 UWX65478:UXD65478 VGT65478:VGZ65478 VQP65478:VQV65478 WAL65478:WAR65478 WKH65478:WKN65478 WUD65478:WUJ65478 L131016:R131016 HR131014:HX131014 RN131014:RT131014 ABJ131014:ABP131014 ALF131014:ALL131014 AVB131014:AVH131014 BEX131014:BFD131014 BOT131014:BOZ131014 BYP131014:BYV131014 CIL131014:CIR131014 CSH131014:CSN131014 DCD131014:DCJ131014 DLZ131014:DMF131014 DVV131014:DWB131014 EFR131014:EFX131014 EPN131014:EPT131014 EZJ131014:EZP131014 FJF131014:FJL131014 FTB131014:FTH131014 GCX131014:GDD131014 GMT131014:GMZ131014 GWP131014:GWV131014 HGL131014:HGR131014 HQH131014:HQN131014 IAD131014:IAJ131014 IJZ131014:IKF131014 ITV131014:IUB131014 JDR131014:JDX131014 JNN131014:JNT131014 JXJ131014:JXP131014 KHF131014:KHL131014 KRB131014:KRH131014 LAX131014:LBD131014 LKT131014:LKZ131014 LUP131014:LUV131014 MEL131014:MER131014 MOH131014:MON131014 MYD131014:MYJ131014 NHZ131014:NIF131014 NRV131014:NSB131014 OBR131014:OBX131014 OLN131014:OLT131014 OVJ131014:OVP131014 PFF131014:PFL131014 PPB131014:PPH131014 PYX131014:PZD131014 QIT131014:QIZ131014 QSP131014:QSV131014 RCL131014:RCR131014 RMH131014:RMN131014 RWD131014:RWJ131014 SFZ131014:SGF131014 SPV131014:SQB131014 SZR131014:SZX131014 TJN131014:TJT131014 TTJ131014:TTP131014 UDF131014:UDL131014 UNB131014:UNH131014 UWX131014:UXD131014 VGT131014:VGZ131014 VQP131014:VQV131014 WAL131014:WAR131014 WKH131014:WKN131014 WUD131014:WUJ131014 L196552:R196552 HR196550:HX196550 RN196550:RT196550 ABJ196550:ABP196550 ALF196550:ALL196550 AVB196550:AVH196550 BEX196550:BFD196550 BOT196550:BOZ196550 BYP196550:BYV196550 CIL196550:CIR196550 CSH196550:CSN196550 DCD196550:DCJ196550 DLZ196550:DMF196550 DVV196550:DWB196550 EFR196550:EFX196550 EPN196550:EPT196550 EZJ196550:EZP196550 FJF196550:FJL196550 FTB196550:FTH196550 GCX196550:GDD196550 GMT196550:GMZ196550 GWP196550:GWV196550 HGL196550:HGR196550 HQH196550:HQN196550 IAD196550:IAJ196550 IJZ196550:IKF196550 ITV196550:IUB196550 JDR196550:JDX196550 JNN196550:JNT196550 JXJ196550:JXP196550 KHF196550:KHL196550 KRB196550:KRH196550 LAX196550:LBD196550 LKT196550:LKZ196550 LUP196550:LUV196550 MEL196550:MER196550 MOH196550:MON196550 MYD196550:MYJ196550 NHZ196550:NIF196550 NRV196550:NSB196550 OBR196550:OBX196550 OLN196550:OLT196550 OVJ196550:OVP196550 PFF196550:PFL196550 PPB196550:PPH196550 PYX196550:PZD196550 QIT196550:QIZ196550 QSP196550:QSV196550 RCL196550:RCR196550 RMH196550:RMN196550 RWD196550:RWJ196550 SFZ196550:SGF196550 SPV196550:SQB196550 SZR196550:SZX196550 TJN196550:TJT196550 TTJ196550:TTP196550 UDF196550:UDL196550 UNB196550:UNH196550 UWX196550:UXD196550 VGT196550:VGZ196550 VQP196550:VQV196550 WAL196550:WAR196550 WKH196550:WKN196550 WUD196550:WUJ196550 L262088:R262088 HR262086:HX262086 RN262086:RT262086 ABJ262086:ABP262086 ALF262086:ALL262086 AVB262086:AVH262086 BEX262086:BFD262086 BOT262086:BOZ262086 BYP262086:BYV262086 CIL262086:CIR262086 CSH262086:CSN262086 DCD262086:DCJ262086 DLZ262086:DMF262086 DVV262086:DWB262086 EFR262086:EFX262086 EPN262086:EPT262086 EZJ262086:EZP262086 FJF262086:FJL262086 FTB262086:FTH262086 GCX262086:GDD262086 GMT262086:GMZ262086 GWP262086:GWV262086 HGL262086:HGR262086 HQH262086:HQN262086 IAD262086:IAJ262086 IJZ262086:IKF262086 ITV262086:IUB262086 JDR262086:JDX262086 JNN262086:JNT262086 JXJ262086:JXP262086 KHF262086:KHL262086 KRB262086:KRH262086 LAX262086:LBD262086 LKT262086:LKZ262086 LUP262086:LUV262086 MEL262086:MER262086 MOH262086:MON262086 MYD262086:MYJ262086 NHZ262086:NIF262086 NRV262086:NSB262086 OBR262086:OBX262086 OLN262086:OLT262086 OVJ262086:OVP262086 PFF262086:PFL262086 PPB262086:PPH262086 PYX262086:PZD262086 QIT262086:QIZ262086 QSP262086:QSV262086 RCL262086:RCR262086 RMH262086:RMN262086 RWD262086:RWJ262086 SFZ262086:SGF262086 SPV262086:SQB262086 SZR262086:SZX262086 TJN262086:TJT262086 TTJ262086:TTP262086 UDF262086:UDL262086 UNB262086:UNH262086 UWX262086:UXD262086 VGT262086:VGZ262086 VQP262086:VQV262086 WAL262086:WAR262086 WKH262086:WKN262086 WUD262086:WUJ262086 L327624:R327624 HR327622:HX327622 RN327622:RT327622 ABJ327622:ABP327622 ALF327622:ALL327622 AVB327622:AVH327622 BEX327622:BFD327622 BOT327622:BOZ327622 BYP327622:BYV327622 CIL327622:CIR327622 CSH327622:CSN327622 DCD327622:DCJ327622 DLZ327622:DMF327622 DVV327622:DWB327622 EFR327622:EFX327622 EPN327622:EPT327622 EZJ327622:EZP327622 FJF327622:FJL327622 FTB327622:FTH327622 GCX327622:GDD327622 GMT327622:GMZ327622 GWP327622:GWV327622 HGL327622:HGR327622 HQH327622:HQN327622 IAD327622:IAJ327622 IJZ327622:IKF327622 ITV327622:IUB327622 JDR327622:JDX327622 JNN327622:JNT327622 JXJ327622:JXP327622 KHF327622:KHL327622 KRB327622:KRH327622 LAX327622:LBD327622 LKT327622:LKZ327622 LUP327622:LUV327622 MEL327622:MER327622 MOH327622:MON327622 MYD327622:MYJ327622 NHZ327622:NIF327622 NRV327622:NSB327622 OBR327622:OBX327622 OLN327622:OLT327622 OVJ327622:OVP327622 PFF327622:PFL327622 PPB327622:PPH327622 PYX327622:PZD327622 QIT327622:QIZ327622 QSP327622:QSV327622 RCL327622:RCR327622 RMH327622:RMN327622 RWD327622:RWJ327622 SFZ327622:SGF327622 SPV327622:SQB327622 SZR327622:SZX327622 TJN327622:TJT327622 TTJ327622:TTP327622 UDF327622:UDL327622 UNB327622:UNH327622 UWX327622:UXD327622 VGT327622:VGZ327622 VQP327622:VQV327622 WAL327622:WAR327622 WKH327622:WKN327622 WUD327622:WUJ327622 L393160:R393160 HR393158:HX393158 RN393158:RT393158 ABJ393158:ABP393158 ALF393158:ALL393158 AVB393158:AVH393158 BEX393158:BFD393158 BOT393158:BOZ393158 BYP393158:BYV393158 CIL393158:CIR393158 CSH393158:CSN393158 DCD393158:DCJ393158 DLZ393158:DMF393158 DVV393158:DWB393158 EFR393158:EFX393158 EPN393158:EPT393158 EZJ393158:EZP393158 FJF393158:FJL393158 FTB393158:FTH393158 GCX393158:GDD393158 GMT393158:GMZ393158 GWP393158:GWV393158 HGL393158:HGR393158 HQH393158:HQN393158 IAD393158:IAJ393158 IJZ393158:IKF393158 ITV393158:IUB393158 JDR393158:JDX393158 JNN393158:JNT393158 JXJ393158:JXP393158 KHF393158:KHL393158 KRB393158:KRH393158 LAX393158:LBD393158 LKT393158:LKZ393158 LUP393158:LUV393158 MEL393158:MER393158 MOH393158:MON393158 MYD393158:MYJ393158 NHZ393158:NIF393158 NRV393158:NSB393158 OBR393158:OBX393158 OLN393158:OLT393158 OVJ393158:OVP393158 PFF393158:PFL393158 PPB393158:PPH393158 PYX393158:PZD393158 QIT393158:QIZ393158 QSP393158:QSV393158 RCL393158:RCR393158 RMH393158:RMN393158 RWD393158:RWJ393158 SFZ393158:SGF393158 SPV393158:SQB393158 SZR393158:SZX393158 TJN393158:TJT393158 TTJ393158:TTP393158 UDF393158:UDL393158 UNB393158:UNH393158 UWX393158:UXD393158 VGT393158:VGZ393158 VQP393158:VQV393158 WAL393158:WAR393158 WKH393158:WKN393158 WUD393158:WUJ393158 L458696:R458696 HR458694:HX458694 RN458694:RT458694 ABJ458694:ABP458694 ALF458694:ALL458694 AVB458694:AVH458694 BEX458694:BFD458694 BOT458694:BOZ458694 BYP458694:BYV458694 CIL458694:CIR458694 CSH458694:CSN458694 DCD458694:DCJ458694 DLZ458694:DMF458694 DVV458694:DWB458694 EFR458694:EFX458694 EPN458694:EPT458694 EZJ458694:EZP458694 FJF458694:FJL458694 FTB458694:FTH458694 GCX458694:GDD458694 GMT458694:GMZ458694 GWP458694:GWV458694 HGL458694:HGR458694 HQH458694:HQN458694 IAD458694:IAJ458694 IJZ458694:IKF458694 ITV458694:IUB458694 JDR458694:JDX458694 JNN458694:JNT458694 JXJ458694:JXP458694 KHF458694:KHL458694 KRB458694:KRH458694 LAX458694:LBD458694 LKT458694:LKZ458694 LUP458694:LUV458694 MEL458694:MER458694 MOH458694:MON458694 MYD458694:MYJ458694 NHZ458694:NIF458694 NRV458694:NSB458694 OBR458694:OBX458694 OLN458694:OLT458694 OVJ458694:OVP458694 PFF458694:PFL458694 PPB458694:PPH458694 PYX458694:PZD458694 QIT458694:QIZ458694 QSP458694:QSV458694 RCL458694:RCR458694 RMH458694:RMN458694 RWD458694:RWJ458694 SFZ458694:SGF458694 SPV458694:SQB458694 SZR458694:SZX458694 TJN458694:TJT458694 TTJ458694:TTP458694 UDF458694:UDL458694 UNB458694:UNH458694 UWX458694:UXD458694 VGT458694:VGZ458694 VQP458694:VQV458694 WAL458694:WAR458694 WKH458694:WKN458694 WUD458694:WUJ458694 L524232:R524232 HR524230:HX524230 RN524230:RT524230 ABJ524230:ABP524230 ALF524230:ALL524230 AVB524230:AVH524230 BEX524230:BFD524230 BOT524230:BOZ524230 BYP524230:BYV524230 CIL524230:CIR524230 CSH524230:CSN524230 DCD524230:DCJ524230 DLZ524230:DMF524230 DVV524230:DWB524230 EFR524230:EFX524230 EPN524230:EPT524230 EZJ524230:EZP524230 FJF524230:FJL524230 FTB524230:FTH524230 GCX524230:GDD524230 GMT524230:GMZ524230 GWP524230:GWV524230 HGL524230:HGR524230 HQH524230:HQN524230 IAD524230:IAJ524230 IJZ524230:IKF524230 ITV524230:IUB524230 JDR524230:JDX524230 JNN524230:JNT524230 JXJ524230:JXP524230 KHF524230:KHL524230 KRB524230:KRH524230 LAX524230:LBD524230 LKT524230:LKZ524230 LUP524230:LUV524230 MEL524230:MER524230 MOH524230:MON524230 MYD524230:MYJ524230 NHZ524230:NIF524230 NRV524230:NSB524230 OBR524230:OBX524230 OLN524230:OLT524230 OVJ524230:OVP524230 PFF524230:PFL524230 PPB524230:PPH524230 PYX524230:PZD524230 QIT524230:QIZ524230 QSP524230:QSV524230 RCL524230:RCR524230 RMH524230:RMN524230 RWD524230:RWJ524230 SFZ524230:SGF524230 SPV524230:SQB524230 SZR524230:SZX524230 TJN524230:TJT524230 TTJ524230:TTP524230 UDF524230:UDL524230 UNB524230:UNH524230 UWX524230:UXD524230 VGT524230:VGZ524230 VQP524230:VQV524230 WAL524230:WAR524230 WKH524230:WKN524230 WUD524230:WUJ524230 L589768:R589768 HR589766:HX589766 RN589766:RT589766 ABJ589766:ABP589766 ALF589766:ALL589766 AVB589766:AVH589766 BEX589766:BFD589766 BOT589766:BOZ589766 BYP589766:BYV589766 CIL589766:CIR589766 CSH589766:CSN589766 DCD589766:DCJ589766 DLZ589766:DMF589766 DVV589766:DWB589766 EFR589766:EFX589766 EPN589766:EPT589766 EZJ589766:EZP589766 FJF589766:FJL589766 FTB589766:FTH589766 GCX589766:GDD589766 GMT589766:GMZ589766 GWP589766:GWV589766 HGL589766:HGR589766 HQH589766:HQN589766 IAD589766:IAJ589766 IJZ589766:IKF589766 ITV589766:IUB589766 JDR589766:JDX589766 JNN589766:JNT589766 JXJ589766:JXP589766 KHF589766:KHL589766 KRB589766:KRH589766 LAX589766:LBD589766 LKT589766:LKZ589766 LUP589766:LUV589766 MEL589766:MER589766 MOH589766:MON589766 MYD589766:MYJ589766 NHZ589766:NIF589766 NRV589766:NSB589766 OBR589766:OBX589766 OLN589766:OLT589766 OVJ589766:OVP589766 PFF589766:PFL589766 PPB589766:PPH589766 PYX589766:PZD589766 QIT589766:QIZ589766 QSP589766:QSV589766 RCL589766:RCR589766 RMH589766:RMN589766 RWD589766:RWJ589766 SFZ589766:SGF589766 SPV589766:SQB589766 SZR589766:SZX589766 TJN589766:TJT589766 TTJ589766:TTP589766 UDF589766:UDL589766 UNB589766:UNH589766 UWX589766:UXD589766 VGT589766:VGZ589766 VQP589766:VQV589766 WAL589766:WAR589766 WKH589766:WKN589766 WUD589766:WUJ589766 L655304:R655304 HR655302:HX655302 RN655302:RT655302 ABJ655302:ABP655302 ALF655302:ALL655302 AVB655302:AVH655302 BEX655302:BFD655302 BOT655302:BOZ655302 BYP655302:BYV655302 CIL655302:CIR655302 CSH655302:CSN655302 DCD655302:DCJ655302 DLZ655302:DMF655302 DVV655302:DWB655302 EFR655302:EFX655302 EPN655302:EPT655302 EZJ655302:EZP655302 FJF655302:FJL655302 FTB655302:FTH655302 GCX655302:GDD655302 GMT655302:GMZ655302 GWP655302:GWV655302 HGL655302:HGR655302 HQH655302:HQN655302 IAD655302:IAJ655302 IJZ655302:IKF655302 ITV655302:IUB655302 JDR655302:JDX655302 JNN655302:JNT655302 JXJ655302:JXP655302 KHF655302:KHL655302 KRB655302:KRH655302 LAX655302:LBD655302 LKT655302:LKZ655302 LUP655302:LUV655302 MEL655302:MER655302 MOH655302:MON655302 MYD655302:MYJ655302 NHZ655302:NIF655302 NRV655302:NSB655302 OBR655302:OBX655302 OLN655302:OLT655302 OVJ655302:OVP655302 PFF655302:PFL655302 PPB655302:PPH655302 PYX655302:PZD655302 QIT655302:QIZ655302 QSP655302:QSV655302 RCL655302:RCR655302 RMH655302:RMN655302 RWD655302:RWJ655302 SFZ655302:SGF655302 SPV655302:SQB655302 SZR655302:SZX655302 TJN655302:TJT655302 TTJ655302:TTP655302 UDF655302:UDL655302 UNB655302:UNH655302 UWX655302:UXD655302 VGT655302:VGZ655302 VQP655302:VQV655302 WAL655302:WAR655302 WKH655302:WKN655302 WUD655302:WUJ655302 L720840:R720840 HR720838:HX720838 RN720838:RT720838 ABJ720838:ABP720838 ALF720838:ALL720838 AVB720838:AVH720838 BEX720838:BFD720838 BOT720838:BOZ720838 BYP720838:BYV720838 CIL720838:CIR720838 CSH720838:CSN720838 DCD720838:DCJ720838 DLZ720838:DMF720838 DVV720838:DWB720838 EFR720838:EFX720838 EPN720838:EPT720838 EZJ720838:EZP720838 FJF720838:FJL720838 FTB720838:FTH720838 GCX720838:GDD720838 GMT720838:GMZ720838 GWP720838:GWV720838 HGL720838:HGR720838 HQH720838:HQN720838 IAD720838:IAJ720838 IJZ720838:IKF720838 ITV720838:IUB720838 JDR720838:JDX720838 JNN720838:JNT720838 JXJ720838:JXP720838 KHF720838:KHL720838 KRB720838:KRH720838 LAX720838:LBD720838 LKT720838:LKZ720838 LUP720838:LUV720838 MEL720838:MER720838 MOH720838:MON720838 MYD720838:MYJ720838 NHZ720838:NIF720838 NRV720838:NSB720838 OBR720838:OBX720838 OLN720838:OLT720838 OVJ720838:OVP720838 PFF720838:PFL720838 PPB720838:PPH720838 PYX720838:PZD720838 QIT720838:QIZ720838 QSP720838:QSV720838 RCL720838:RCR720838 RMH720838:RMN720838 RWD720838:RWJ720838 SFZ720838:SGF720838 SPV720838:SQB720838 SZR720838:SZX720838 TJN720838:TJT720838 TTJ720838:TTP720838 UDF720838:UDL720838 UNB720838:UNH720838 UWX720838:UXD720838 VGT720838:VGZ720838 VQP720838:VQV720838 WAL720838:WAR720838 WKH720838:WKN720838 WUD720838:WUJ720838 L786376:R786376 HR786374:HX786374 RN786374:RT786374 ABJ786374:ABP786374 ALF786374:ALL786374 AVB786374:AVH786374 BEX786374:BFD786374 BOT786374:BOZ786374 BYP786374:BYV786374 CIL786374:CIR786374 CSH786374:CSN786374 DCD786374:DCJ786374 DLZ786374:DMF786374 DVV786374:DWB786374 EFR786374:EFX786374 EPN786374:EPT786374 EZJ786374:EZP786374 FJF786374:FJL786374 FTB786374:FTH786374 GCX786374:GDD786374 GMT786374:GMZ786374 GWP786374:GWV786374 HGL786374:HGR786374 HQH786374:HQN786374 IAD786374:IAJ786374 IJZ786374:IKF786374 ITV786374:IUB786374 JDR786374:JDX786374 JNN786374:JNT786374 JXJ786374:JXP786374 KHF786374:KHL786374 KRB786374:KRH786374 LAX786374:LBD786374 LKT786374:LKZ786374 LUP786374:LUV786374 MEL786374:MER786374 MOH786374:MON786374 MYD786374:MYJ786374 NHZ786374:NIF786374 NRV786374:NSB786374 OBR786374:OBX786374 OLN786374:OLT786374 OVJ786374:OVP786374 PFF786374:PFL786374 PPB786374:PPH786374 PYX786374:PZD786374 QIT786374:QIZ786374 QSP786374:QSV786374 RCL786374:RCR786374 RMH786374:RMN786374 RWD786374:RWJ786374 SFZ786374:SGF786374 SPV786374:SQB786374 SZR786374:SZX786374 TJN786374:TJT786374 TTJ786374:TTP786374 UDF786374:UDL786374 UNB786374:UNH786374 UWX786374:UXD786374 VGT786374:VGZ786374 VQP786374:VQV786374 WAL786374:WAR786374 WKH786374:WKN786374 WUD786374:WUJ786374 L851912:R851912 HR851910:HX851910 RN851910:RT851910 ABJ851910:ABP851910 ALF851910:ALL851910 AVB851910:AVH851910 BEX851910:BFD851910 BOT851910:BOZ851910 BYP851910:BYV851910 CIL851910:CIR851910 CSH851910:CSN851910 DCD851910:DCJ851910 DLZ851910:DMF851910 DVV851910:DWB851910 EFR851910:EFX851910 EPN851910:EPT851910 EZJ851910:EZP851910 FJF851910:FJL851910 FTB851910:FTH851910 GCX851910:GDD851910 GMT851910:GMZ851910 GWP851910:GWV851910 HGL851910:HGR851910 HQH851910:HQN851910 IAD851910:IAJ851910 IJZ851910:IKF851910 ITV851910:IUB851910 JDR851910:JDX851910 JNN851910:JNT851910 JXJ851910:JXP851910 KHF851910:KHL851910 KRB851910:KRH851910 LAX851910:LBD851910 LKT851910:LKZ851910 LUP851910:LUV851910 MEL851910:MER851910 MOH851910:MON851910 MYD851910:MYJ851910 NHZ851910:NIF851910 NRV851910:NSB851910 OBR851910:OBX851910 OLN851910:OLT851910 OVJ851910:OVP851910 PFF851910:PFL851910 PPB851910:PPH851910 PYX851910:PZD851910 QIT851910:QIZ851910 QSP851910:QSV851910 RCL851910:RCR851910 RMH851910:RMN851910 RWD851910:RWJ851910 SFZ851910:SGF851910 SPV851910:SQB851910 SZR851910:SZX851910 TJN851910:TJT851910 TTJ851910:TTP851910 UDF851910:UDL851910 UNB851910:UNH851910 UWX851910:UXD851910 VGT851910:VGZ851910 VQP851910:VQV851910 WAL851910:WAR851910 WKH851910:WKN851910 WUD851910:WUJ851910 L917448:R917448 HR917446:HX917446 RN917446:RT917446 ABJ917446:ABP917446 ALF917446:ALL917446 AVB917446:AVH917446 BEX917446:BFD917446 BOT917446:BOZ917446 BYP917446:BYV917446 CIL917446:CIR917446 CSH917446:CSN917446 DCD917446:DCJ917446 DLZ917446:DMF917446 DVV917446:DWB917446 EFR917446:EFX917446 EPN917446:EPT917446 EZJ917446:EZP917446 FJF917446:FJL917446 FTB917446:FTH917446 GCX917446:GDD917446 GMT917446:GMZ917446 GWP917446:GWV917446 HGL917446:HGR917446 HQH917446:HQN917446 IAD917446:IAJ917446 IJZ917446:IKF917446 ITV917446:IUB917446 JDR917446:JDX917446 JNN917446:JNT917446 JXJ917446:JXP917446 KHF917446:KHL917446 KRB917446:KRH917446 LAX917446:LBD917446 LKT917446:LKZ917446 LUP917446:LUV917446 MEL917446:MER917446 MOH917446:MON917446 MYD917446:MYJ917446 NHZ917446:NIF917446 NRV917446:NSB917446 OBR917446:OBX917446 OLN917446:OLT917446 OVJ917446:OVP917446 PFF917446:PFL917446 PPB917446:PPH917446 PYX917446:PZD917446 QIT917446:QIZ917446 QSP917446:QSV917446 RCL917446:RCR917446 RMH917446:RMN917446 RWD917446:RWJ917446 SFZ917446:SGF917446 SPV917446:SQB917446 SZR917446:SZX917446 TJN917446:TJT917446 TTJ917446:TTP917446 UDF917446:UDL917446 UNB917446:UNH917446 UWX917446:UXD917446 VGT917446:VGZ917446 VQP917446:VQV917446 WAL917446:WAR917446 WKH917446:WKN917446 WUD917446:WUJ917446 L982984:R982984 HR982982:HX982982 RN982982:RT982982 ABJ982982:ABP982982 ALF982982:ALL982982 AVB982982:AVH982982 BEX982982:BFD982982 BOT982982:BOZ982982 BYP982982:BYV982982 CIL982982:CIR982982 CSH982982:CSN982982 DCD982982:DCJ982982 DLZ982982:DMF982982 DVV982982:DWB982982 EFR982982:EFX982982 EPN982982:EPT982982 EZJ982982:EZP982982 FJF982982:FJL982982 FTB982982:FTH982982 GCX982982:GDD982982 GMT982982:GMZ982982 GWP982982:GWV982982 HGL982982:HGR982982 HQH982982:HQN982982 IAD982982:IAJ982982 IJZ982982:IKF982982 ITV982982:IUB982982 JDR982982:JDX982982 JNN982982:JNT982982 JXJ982982:JXP982982 KHF982982:KHL982982 KRB982982:KRH982982 LAX982982:LBD982982 LKT982982:LKZ982982 LUP982982:LUV982982 MEL982982:MER982982 MOH982982:MON982982 MYD982982:MYJ982982 NHZ982982:NIF982982 NRV982982:NSB982982 OBR982982:OBX982982 OLN982982:OLT982982 OVJ982982:OVP982982 PFF982982:PFL982982 PPB982982:PPH982982 PYX982982:PZD982982 QIT982982:QIZ982982 QSP982982:QSV982982 RCL982982:RCR982982 RMH982982:RMN982982 RWD982982:RWJ982982 SFZ982982:SGF982982 SPV982982:SQB982982 SZR982982:SZX982982 TJN982982:TJT982982 TTJ982982:TTP982982 UDF982982:UDL982982 UNB982982:UNH982982 UWX982982:UXD982982 VGT982982:VGZ982982 VQP982982:VQV982982 WAL982982:WAR982982 WKH982982:WKN982982" xr:uid="{445B1D1A-820D-438C-96E2-584439599B75}">
      <formula1>"専用,ハイブリット"</formula1>
    </dataValidation>
    <dataValidation type="list" allowBlank="1" showInputMessage="1" showErrorMessage="1" sqref="L65474:M65474 HR65472:HS65472 RN65472:RO65472 ABJ65472:ABK65472 ALF65472:ALG65472 AVB65472:AVC65472 BEX65472:BEY65472 BOT65472:BOU65472 BYP65472:BYQ65472 CIL65472:CIM65472 CSH65472:CSI65472 DCD65472:DCE65472 DLZ65472:DMA65472 DVV65472:DVW65472 EFR65472:EFS65472 EPN65472:EPO65472 EZJ65472:EZK65472 FJF65472:FJG65472 FTB65472:FTC65472 GCX65472:GCY65472 GMT65472:GMU65472 GWP65472:GWQ65472 HGL65472:HGM65472 HQH65472:HQI65472 IAD65472:IAE65472 IJZ65472:IKA65472 ITV65472:ITW65472 JDR65472:JDS65472 JNN65472:JNO65472 JXJ65472:JXK65472 KHF65472:KHG65472 KRB65472:KRC65472 LAX65472:LAY65472 LKT65472:LKU65472 LUP65472:LUQ65472 MEL65472:MEM65472 MOH65472:MOI65472 MYD65472:MYE65472 NHZ65472:NIA65472 NRV65472:NRW65472 OBR65472:OBS65472 OLN65472:OLO65472 OVJ65472:OVK65472 PFF65472:PFG65472 PPB65472:PPC65472 PYX65472:PYY65472 QIT65472:QIU65472 QSP65472:QSQ65472 RCL65472:RCM65472 RMH65472:RMI65472 RWD65472:RWE65472 SFZ65472:SGA65472 SPV65472:SPW65472 SZR65472:SZS65472 TJN65472:TJO65472 TTJ65472:TTK65472 UDF65472:UDG65472 UNB65472:UNC65472 UWX65472:UWY65472 VGT65472:VGU65472 VQP65472:VQQ65472 WAL65472:WAM65472 WKH65472:WKI65472 WUD65472:WUE65472 L131010:M131010 HR131008:HS131008 RN131008:RO131008 ABJ131008:ABK131008 ALF131008:ALG131008 AVB131008:AVC131008 BEX131008:BEY131008 BOT131008:BOU131008 BYP131008:BYQ131008 CIL131008:CIM131008 CSH131008:CSI131008 DCD131008:DCE131008 DLZ131008:DMA131008 DVV131008:DVW131008 EFR131008:EFS131008 EPN131008:EPO131008 EZJ131008:EZK131008 FJF131008:FJG131008 FTB131008:FTC131008 GCX131008:GCY131008 GMT131008:GMU131008 GWP131008:GWQ131008 HGL131008:HGM131008 HQH131008:HQI131008 IAD131008:IAE131008 IJZ131008:IKA131008 ITV131008:ITW131008 JDR131008:JDS131008 JNN131008:JNO131008 JXJ131008:JXK131008 KHF131008:KHG131008 KRB131008:KRC131008 LAX131008:LAY131008 LKT131008:LKU131008 LUP131008:LUQ131008 MEL131008:MEM131008 MOH131008:MOI131008 MYD131008:MYE131008 NHZ131008:NIA131008 NRV131008:NRW131008 OBR131008:OBS131008 OLN131008:OLO131008 OVJ131008:OVK131008 PFF131008:PFG131008 PPB131008:PPC131008 PYX131008:PYY131008 QIT131008:QIU131008 QSP131008:QSQ131008 RCL131008:RCM131008 RMH131008:RMI131008 RWD131008:RWE131008 SFZ131008:SGA131008 SPV131008:SPW131008 SZR131008:SZS131008 TJN131008:TJO131008 TTJ131008:TTK131008 UDF131008:UDG131008 UNB131008:UNC131008 UWX131008:UWY131008 VGT131008:VGU131008 VQP131008:VQQ131008 WAL131008:WAM131008 WKH131008:WKI131008 WUD131008:WUE131008 L196546:M196546 HR196544:HS196544 RN196544:RO196544 ABJ196544:ABK196544 ALF196544:ALG196544 AVB196544:AVC196544 BEX196544:BEY196544 BOT196544:BOU196544 BYP196544:BYQ196544 CIL196544:CIM196544 CSH196544:CSI196544 DCD196544:DCE196544 DLZ196544:DMA196544 DVV196544:DVW196544 EFR196544:EFS196544 EPN196544:EPO196544 EZJ196544:EZK196544 FJF196544:FJG196544 FTB196544:FTC196544 GCX196544:GCY196544 GMT196544:GMU196544 GWP196544:GWQ196544 HGL196544:HGM196544 HQH196544:HQI196544 IAD196544:IAE196544 IJZ196544:IKA196544 ITV196544:ITW196544 JDR196544:JDS196544 JNN196544:JNO196544 JXJ196544:JXK196544 KHF196544:KHG196544 KRB196544:KRC196544 LAX196544:LAY196544 LKT196544:LKU196544 LUP196544:LUQ196544 MEL196544:MEM196544 MOH196544:MOI196544 MYD196544:MYE196544 NHZ196544:NIA196544 NRV196544:NRW196544 OBR196544:OBS196544 OLN196544:OLO196544 OVJ196544:OVK196544 PFF196544:PFG196544 PPB196544:PPC196544 PYX196544:PYY196544 QIT196544:QIU196544 QSP196544:QSQ196544 RCL196544:RCM196544 RMH196544:RMI196544 RWD196544:RWE196544 SFZ196544:SGA196544 SPV196544:SPW196544 SZR196544:SZS196544 TJN196544:TJO196544 TTJ196544:TTK196544 UDF196544:UDG196544 UNB196544:UNC196544 UWX196544:UWY196544 VGT196544:VGU196544 VQP196544:VQQ196544 WAL196544:WAM196544 WKH196544:WKI196544 WUD196544:WUE196544 L262082:M262082 HR262080:HS262080 RN262080:RO262080 ABJ262080:ABK262080 ALF262080:ALG262080 AVB262080:AVC262080 BEX262080:BEY262080 BOT262080:BOU262080 BYP262080:BYQ262080 CIL262080:CIM262080 CSH262080:CSI262080 DCD262080:DCE262080 DLZ262080:DMA262080 DVV262080:DVW262080 EFR262080:EFS262080 EPN262080:EPO262080 EZJ262080:EZK262080 FJF262080:FJG262080 FTB262080:FTC262080 GCX262080:GCY262080 GMT262080:GMU262080 GWP262080:GWQ262080 HGL262080:HGM262080 HQH262080:HQI262080 IAD262080:IAE262080 IJZ262080:IKA262080 ITV262080:ITW262080 JDR262080:JDS262080 JNN262080:JNO262080 JXJ262080:JXK262080 KHF262080:KHG262080 KRB262080:KRC262080 LAX262080:LAY262080 LKT262080:LKU262080 LUP262080:LUQ262080 MEL262080:MEM262080 MOH262080:MOI262080 MYD262080:MYE262080 NHZ262080:NIA262080 NRV262080:NRW262080 OBR262080:OBS262080 OLN262080:OLO262080 OVJ262080:OVK262080 PFF262080:PFG262080 PPB262080:PPC262080 PYX262080:PYY262080 QIT262080:QIU262080 QSP262080:QSQ262080 RCL262080:RCM262080 RMH262080:RMI262080 RWD262080:RWE262080 SFZ262080:SGA262080 SPV262080:SPW262080 SZR262080:SZS262080 TJN262080:TJO262080 TTJ262080:TTK262080 UDF262080:UDG262080 UNB262080:UNC262080 UWX262080:UWY262080 VGT262080:VGU262080 VQP262080:VQQ262080 WAL262080:WAM262080 WKH262080:WKI262080 WUD262080:WUE262080 L327618:M327618 HR327616:HS327616 RN327616:RO327616 ABJ327616:ABK327616 ALF327616:ALG327616 AVB327616:AVC327616 BEX327616:BEY327616 BOT327616:BOU327616 BYP327616:BYQ327616 CIL327616:CIM327616 CSH327616:CSI327616 DCD327616:DCE327616 DLZ327616:DMA327616 DVV327616:DVW327616 EFR327616:EFS327616 EPN327616:EPO327616 EZJ327616:EZK327616 FJF327616:FJG327616 FTB327616:FTC327616 GCX327616:GCY327616 GMT327616:GMU327616 GWP327616:GWQ327616 HGL327616:HGM327616 HQH327616:HQI327616 IAD327616:IAE327616 IJZ327616:IKA327616 ITV327616:ITW327616 JDR327616:JDS327616 JNN327616:JNO327616 JXJ327616:JXK327616 KHF327616:KHG327616 KRB327616:KRC327616 LAX327616:LAY327616 LKT327616:LKU327616 LUP327616:LUQ327616 MEL327616:MEM327616 MOH327616:MOI327616 MYD327616:MYE327616 NHZ327616:NIA327616 NRV327616:NRW327616 OBR327616:OBS327616 OLN327616:OLO327616 OVJ327616:OVK327616 PFF327616:PFG327616 PPB327616:PPC327616 PYX327616:PYY327616 QIT327616:QIU327616 QSP327616:QSQ327616 RCL327616:RCM327616 RMH327616:RMI327616 RWD327616:RWE327616 SFZ327616:SGA327616 SPV327616:SPW327616 SZR327616:SZS327616 TJN327616:TJO327616 TTJ327616:TTK327616 UDF327616:UDG327616 UNB327616:UNC327616 UWX327616:UWY327616 VGT327616:VGU327616 VQP327616:VQQ327616 WAL327616:WAM327616 WKH327616:WKI327616 WUD327616:WUE327616 L393154:M393154 HR393152:HS393152 RN393152:RO393152 ABJ393152:ABK393152 ALF393152:ALG393152 AVB393152:AVC393152 BEX393152:BEY393152 BOT393152:BOU393152 BYP393152:BYQ393152 CIL393152:CIM393152 CSH393152:CSI393152 DCD393152:DCE393152 DLZ393152:DMA393152 DVV393152:DVW393152 EFR393152:EFS393152 EPN393152:EPO393152 EZJ393152:EZK393152 FJF393152:FJG393152 FTB393152:FTC393152 GCX393152:GCY393152 GMT393152:GMU393152 GWP393152:GWQ393152 HGL393152:HGM393152 HQH393152:HQI393152 IAD393152:IAE393152 IJZ393152:IKA393152 ITV393152:ITW393152 JDR393152:JDS393152 JNN393152:JNO393152 JXJ393152:JXK393152 KHF393152:KHG393152 KRB393152:KRC393152 LAX393152:LAY393152 LKT393152:LKU393152 LUP393152:LUQ393152 MEL393152:MEM393152 MOH393152:MOI393152 MYD393152:MYE393152 NHZ393152:NIA393152 NRV393152:NRW393152 OBR393152:OBS393152 OLN393152:OLO393152 OVJ393152:OVK393152 PFF393152:PFG393152 PPB393152:PPC393152 PYX393152:PYY393152 QIT393152:QIU393152 QSP393152:QSQ393152 RCL393152:RCM393152 RMH393152:RMI393152 RWD393152:RWE393152 SFZ393152:SGA393152 SPV393152:SPW393152 SZR393152:SZS393152 TJN393152:TJO393152 TTJ393152:TTK393152 UDF393152:UDG393152 UNB393152:UNC393152 UWX393152:UWY393152 VGT393152:VGU393152 VQP393152:VQQ393152 WAL393152:WAM393152 WKH393152:WKI393152 WUD393152:WUE393152 L458690:M458690 HR458688:HS458688 RN458688:RO458688 ABJ458688:ABK458688 ALF458688:ALG458688 AVB458688:AVC458688 BEX458688:BEY458688 BOT458688:BOU458688 BYP458688:BYQ458688 CIL458688:CIM458688 CSH458688:CSI458688 DCD458688:DCE458688 DLZ458688:DMA458688 DVV458688:DVW458688 EFR458688:EFS458688 EPN458688:EPO458688 EZJ458688:EZK458688 FJF458688:FJG458688 FTB458688:FTC458688 GCX458688:GCY458688 GMT458688:GMU458688 GWP458688:GWQ458688 HGL458688:HGM458688 HQH458688:HQI458688 IAD458688:IAE458688 IJZ458688:IKA458688 ITV458688:ITW458688 JDR458688:JDS458688 JNN458688:JNO458688 JXJ458688:JXK458688 KHF458688:KHG458688 KRB458688:KRC458688 LAX458688:LAY458688 LKT458688:LKU458688 LUP458688:LUQ458688 MEL458688:MEM458688 MOH458688:MOI458688 MYD458688:MYE458688 NHZ458688:NIA458688 NRV458688:NRW458688 OBR458688:OBS458688 OLN458688:OLO458688 OVJ458688:OVK458688 PFF458688:PFG458688 PPB458688:PPC458688 PYX458688:PYY458688 QIT458688:QIU458688 QSP458688:QSQ458688 RCL458688:RCM458688 RMH458688:RMI458688 RWD458688:RWE458688 SFZ458688:SGA458688 SPV458688:SPW458688 SZR458688:SZS458688 TJN458688:TJO458688 TTJ458688:TTK458688 UDF458688:UDG458688 UNB458688:UNC458688 UWX458688:UWY458688 VGT458688:VGU458688 VQP458688:VQQ458688 WAL458688:WAM458688 WKH458688:WKI458688 WUD458688:WUE458688 L524226:M524226 HR524224:HS524224 RN524224:RO524224 ABJ524224:ABK524224 ALF524224:ALG524224 AVB524224:AVC524224 BEX524224:BEY524224 BOT524224:BOU524224 BYP524224:BYQ524224 CIL524224:CIM524224 CSH524224:CSI524224 DCD524224:DCE524224 DLZ524224:DMA524224 DVV524224:DVW524224 EFR524224:EFS524224 EPN524224:EPO524224 EZJ524224:EZK524224 FJF524224:FJG524224 FTB524224:FTC524224 GCX524224:GCY524224 GMT524224:GMU524224 GWP524224:GWQ524224 HGL524224:HGM524224 HQH524224:HQI524224 IAD524224:IAE524224 IJZ524224:IKA524224 ITV524224:ITW524224 JDR524224:JDS524224 JNN524224:JNO524224 JXJ524224:JXK524224 KHF524224:KHG524224 KRB524224:KRC524224 LAX524224:LAY524224 LKT524224:LKU524224 LUP524224:LUQ524224 MEL524224:MEM524224 MOH524224:MOI524224 MYD524224:MYE524224 NHZ524224:NIA524224 NRV524224:NRW524224 OBR524224:OBS524224 OLN524224:OLO524224 OVJ524224:OVK524224 PFF524224:PFG524224 PPB524224:PPC524224 PYX524224:PYY524224 QIT524224:QIU524224 QSP524224:QSQ524224 RCL524224:RCM524224 RMH524224:RMI524224 RWD524224:RWE524224 SFZ524224:SGA524224 SPV524224:SPW524224 SZR524224:SZS524224 TJN524224:TJO524224 TTJ524224:TTK524224 UDF524224:UDG524224 UNB524224:UNC524224 UWX524224:UWY524224 VGT524224:VGU524224 VQP524224:VQQ524224 WAL524224:WAM524224 WKH524224:WKI524224 WUD524224:WUE524224 L589762:M589762 HR589760:HS589760 RN589760:RO589760 ABJ589760:ABK589760 ALF589760:ALG589760 AVB589760:AVC589760 BEX589760:BEY589760 BOT589760:BOU589760 BYP589760:BYQ589760 CIL589760:CIM589760 CSH589760:CSI589760 DCD589760:DCE589760 DLZ589760:DMA589760 DVV589760:DVW589760 EFR589760:EFS589760 EPN589760:EPO589760 EZJ589760:EZK589760 FJF589760:FJG589760 FTB589760:FTC589760 GCX589760:GCY589760 GMT589760:GMU589760 GWP589760:GWQ589760 HGL589760:HGM589760 HQH589760:HQI589760 IAD589760:IAE589760 IJZ589760:IKA589760 ITV589760:ITW589760 JDR589760:JDS589760 JNN589760:JNO589760 JXJ589760:JXK589760 KHF589760:KHG589760 KRB589760:KRC589760 LAX589760:LAY589760 LKT589760:LKU589760 LUP589760:LUQ589760 MEL589760:MEM589760 MOH589760:MOI589760 MYD589760:MYE589760 NHZ589760:NIA589760 NRV589760:NRW589760 OBR589760:OBS589760 OLN589760:OLO589760 OVJ589760:OVK589760 PFF589760:PFG589760 PPB589760:PPC589760 PYX589760:PYY589760 QIT589760:QIU589760 QSP589760:QSQ589760 RCL589760:RCM589760 RMH589760:RMI589760 RWD589760:RWE589760 SFZ589760:SGA589760 SPV589760:SPW589760 SZR589760:SZS589760 TJN589760:TJO589760 TTJ589760:TTK589760 UDF589760:UDG589760 UNB589760:UNC589760 UWX589760:UWY589760 VGT589760:VGU589760 VQP589760:VQQ589760 WAL589760:WAM589760 WKH589760:WKI589760 WUD589760:WUE589760 L655298:M655298 HR655296:HS655296 RN655296:RO655296 ABJ655296:ABK655296 ALF655296:ALG655296 AVB655296:AVC655296 BEX655296:BEY655296 BOT655296:BOU655296 BYP655296:BYQ655296 CIL655296:CIM655296 CSH655296:CSI655296 DCD655296:DCE655296 DLZ655296:DMA655296 DVV655296:DVW655296 EFR655296:EFS655296 EPN655296:EPO655296 EZJ655296:EZK655296 FJF655296:FJG655296 FTB655296:FTC655296 GCX655296:GCY655296 GMT655296:GMU655296 GWP655296:GWQ655296 HGL655296:HGM655296 HQH655296:HQI655296 IAD655296:IAE655296 IJZ655296:IKA655296 ITV655296:ITW655296 JDR655296:JDS655296 JNN655296:JNO655296 JXJ655296:JXK655296 KHF655296:KHG655296 KRB655296:KRC655296 LAX655296:LAY655296 LKT655296:LKU655296 LUP655296:LUQ655296 MEL655296:MEM655296 MOH655296:MOI655296 MYD655296:MYE655296 NHZ655296:NIA655296 NRV655296:NRW655296 OBR655296:OBS655296 OLN655296:OLO655296 OVJ655296:OVK655296 PFF655296:PFG655296 PPB655296:PPC655296 PYX655296:PYY655296 QIT655296:QIU655296 QSP655296:QSQ655296 RCL655296:RCM655296 RMH655296:RMI655296 RWD655296:RWE655296 SFZ655296:SGA655296 SPV655296:SPW655296 SZR655296:SZS655296 TJN655296:TJO655296 TTJ655296:TTK655296 UDF655296:UDG655296 UNB655296:UNC655296 UWX655296:UWY655296 VGT655296:VGU655296 VQP655296:VQQ655296 WAL655296:WAM655296 WKH655296:WKI655296 WUD655296:WUE655296 L720834:M720834 HR720832:HS720832 RN720832:RO720832 ABJ720832:ABK720832 ALF720832:ALG720832 AVB720832:AVC720832 BEX720832:BEY720832 BOT720832:BOU720832 BYP720832:BYQ720832 CIL720832:CIM720832 CSH720832:CSI720832 DCD720832:DCE720832 DLZ720832:DMA720832 DVV720832:DVW720832 EFR720832:EFS720832 EPN720832:EPO720832 EZJ720832:EZK720832 FJF720832:FJG720832 FTB720832:FTC720832 GCX720832:GCY720832 GMT720832:GMU720832 GWP720832:GWQ720832 HGL720832:HGM720832 HQH720832:HQI720832 IAD720832:IAE720832 IJZ720832:IKA720832 ITV720832:ITW720832 JDR720832:JDS720832 JNN720832:JNO720832 JXJ720832:JXK720832 KHF720832:KHG720832 KRB720832:KRC720832 LAX720832:LAY720832 LKT720832:LKU720832 LUP720832:LUQ720832 MEL720832:MEM720832 MOH720832:MOI720832 MYD720832:MYE720832 NHZ720832:NIA720832 NRV720832:NRW720832 OBR720832:OBS720832 OLN720832:OLO720832 OVJ720832:OVK720832 PFF720832:PFG720832 PPB720832:PPC720832 PYX720832:PYY720832 QIT720832:QIU720832 QSP720832:QSQ720832 RCL720832:RCM720832 RMH720832:RMI720832 RWD720832:RWE720832 SFZ720832:SGA720832 SPV720832:SPW720832 SZR720832:SZS720832 TJN720832:TJO720832 TTJ720832:TTK720832 UDF720832:UDG720832 UNB720832:UNC720832 UWX720832:UWY720832 VGT720832:VGU720832 VQP720832:VQQ720832 WAL720832:WAM720832 WKH720832:WKI720832 WUD720832:WUE720832 L786370:M786370 HR786368:HS786368 RN786368:RO786368 ABJ786368:ABK786368 ALF786368:ALG786368 AVB786368:AVC786368 BEX786368:BEY786368 BOT786368:BOU786368 BYP786368:BYQ786368 CIL786368:CIM786368 CSH786368:CSI786368 DCD786368:DCE786368 DLZ786368:DMA786368 DVV786368:DVW786368 EFR786368:EFS786368 EPN786368:EPO786368 EZJ786368:EZK786368 FJF786368:FJG786368 FTB786368:FTC786368 GCX786368:GCY786368 GMT786368:GMU786368 GWP786368:GWQ786368 HGL786368:HGM786368 HQH786368:HQI786368 IAD786368:IAE786368 IJZ786368:IKA786368 ITV786368:ITW786368 JDR786368:JDS786368 JNN786368:JNO786368 JXJ786368:JXK786368 KHF786368:KHG786368 KRB786368:KRC786368 LAX786368:LAY786368 LKT786368:LKU786368 LUP786368:LUQ786368 MEL786368:MEM786368 MOH786368:MOI786368 MYD786368:MYE786368 NHZ786368:NIA786368 NRV786368:NRW786368 OBR786368:OBS786368 OLN786368:OLO786368 OVJ786368:OVK786368 PFF786368:PFG786368 PPB786368:PPC786368 PYX786368:PYY786368 QIT786368:QIU786368 QSP786368:QSQ786368 RCL786368:RCM786368 RMH786368:RMI786368 RWD786368:RWE786368 SFZ786368:SGA786368 SPV786368:SPW786368 SZR786368:SZS786368 TJN786368:TJO786368 TTJ786368:TTK786368 UDF786368:UDG786368 UNB786368:UNC786368 UWX786368:UWY786368 VGT786368:VGU786368 VQP786368:VQQ786368 WAL786368:WAM786368 WKH786368:WKI786368 WUD786368:WUE786368 L851906:M851906 HR851904:HS851904 RN851904:RO851904 ABJ851904:ABK851904 ALF851904:ALG851904 AVB851904:AVC851904 BEX851904:BEY851904 BOT851904:BOU851904 BYP851904:BYQ851904 CIL851904:CIM851904 CSH851904:CSI851904 DCD851904:DCE851904 DLZ851904:DMA851904 DVV851904:DVW851904 EFR851904:EFS851904 EPN851904:EPO851904 EZJ851904:EZK851904 FJF851904:FJG851904 FTB851904:FTC851904 GCX851904:GCY851904 GMT851904:GMU851904 GWP851904:GWQ851904 HGL851904:HGM851904 HQH851904:HQI851904 IAD851904:IAE851904 IJZ851904:IKA851904 ITV851904:ITW851904 JDR851904:JDS851904 JNN851904:JNO851904 JXJ851904:JXK851904 KHF851904:KHG851904 KRB851904:KRC851904 LAX851904:LAY851904 LKT851904:LKU851904 LUP851904:LUQ851904 MEL851904:MEM851904 MOH851904:MOI851904 MYD851904:MYE851904 NHZ851904:NIA851904 NRV851904:NRW851904 OBR851904:OBS851904 OLN851904:OLO851904 OVJ851904:OVK851904 PFF851904:PFG851904 PPB851904:PPC851904 PYX851904:PYY851904 QIT851904:QIU851904 QSP851904:QSQ851904 RCL851904:RCM851904 RMH851904:RMI851904 RWD851904:RWE851904 SFZ851904:SGA851904 SPV851904:SPW851904 SZR851904:SZS851904 TJN851904:TJO851904 TTJ851904:TTK851904 UDF851904:UDG851904 UNB851904:UNC851904 UWX851904:UWY851904 VGT851904:VGU851904 VQP851904:VQQ851904 WAL851904:WAM851904 WKH851904:WKI851904 WUD851904:WUE851904 L917442:M917442 HR917440:HS917440 RN917440:RO917440 ABJ917440:ABK917440 ALF917440:ALG917440 AVB917440:AVC917440 BEX917440:BEY917440 BOT917440:BOU917440 BYP917440:BYQ917440 CIL917440:CIM917440 CSH917440:CSI917440 DCD917440:DCE917440 DLZ917440:DMA917440 DVV917440:DVW917440 EFR917440:EFS917440 EPN917440:EPO917440 EZJ917440:EZK917440 FJF917440:FJG917440 FTB917440:FTC917440 GCX917440:GCY917440 GMT917440:GMU917440 GWP917440:GWQ917440 HGL917440:HGM917440 HQH917440:HQI917440 IAD917440:IAE917440 IJZ917440:IKA917440 ITV917440:ITW917440 JDR917440:JDS917440 JNN917440:JNO917440 JXJ917440:JXK917440 KHF917440:KHG917440 KRB917440:KRC917440 LAX917440:LAY917440 LKT917440:LKU917440 LUP917440:LUQ917440 MEL917440:MEM917440 MOH917440:MOI917440 MYD917440:MYE917440 NHZ917440:NIA917440 NRV917440:NRW917440 OBR917440:OBS917440 OLN917440:OLO917440 OVJ917440:OVK917440 PFF917440:PFG917440 PPB917440:PPC917440 PYX917440:PYY917440 QIT917440:QIU917440 QSP917440:QSQ917440 RCL917440:RCM917440 RMH917440:RMI917440 RWD917440:RWE917440 SFZ917440:SGA917440 SPV917440:SPW917440 SZR917440:SZS917440 TJN917440:TJO917440 TTJ917440:TTK917440 UDF917440:UDG917440 UNB917440:UNC917440 UWX917440:UWY917440 VGT917440:VGU917440 VQP917440:VQQ917440 WAL917440:WAM917440 WKH917440:WKI917440 WUD917440:WUE917440 L982978:M982978 HR982976:HS982976 RN982976:RO982976 ABJ982976:ABK982976 ALF982976:ALG982976 AVB982976:AVC982976 BEX982976:BEY982976 BOT982976:BOU982976 BYP982976:BYQ982976 CIL982976:CIM982976 CSH982976:CSI982976 DCD982976:DCE982976 DLZ982976:DMA982976 DVV982976:DVW982976 EFR982976:EFS982976 EPN982976:EPO982976 EZJ982976:EZK982976 FJF982976:FJG982976 FTB982976:FTC982976 GCX982976:GCY982976 GMT982976:GMU982976 GWP982976:GWQ982976 HGL982976:HGM982976 HQH982976:HQI982976 IAD982976:IAE982976 IJZ982976:IKA982976 ITV982976:ITW982976 JDR982976:JDS982976 JNN982976:JNO982976 JXJ982976:JXK982976 KHF982976:KHG982976 KRB982976:KRC982976 LAX982976:LAY982976 LKT982976:LKU982976 LUP982976:LUQ982976 MEL982976:MEM982976 MOH982976:MOI982976 MYD982976:MYE982976 NHZ982976:NIA982976 NRV982976:NRW982976 OBR982976:OBS982976 OLN982976:OLO982976 OVJ982976:OVK982976 PFF982976:PFG982976 PPB982976:PPC982976 PYX982976:PYY982976 QIT982976:QIU982976 QSP982976:QSQ982976 RCL982976:RCM982976 RMH982976:RMI982976 RWD982976:RWE982976 SFZ982976:SGA982976 SPV982976:SPW982976 SZR982976:SZS982976 TJN982976:TJO982976 TTJ982976:TTK982976 UDF982976:UDG982976 UNB982976:UNC982976 UWX982976:UWY982976 VGT982976:VGU982976 VQP982976:VQQ982976 WAL982976:WAM982976 WKH982976:WKI982976 WUD982976:WUE982976 P7 M7 J7 N11 P17 L17 K11 H17 H11" xr:uid="{97446525-13E9-43BA-9FCB-28443B969578}">
      <formula1>"□,■"</formula1>
    </dataValidation>
    <dataValidation type="custom" imeMode="disabled" allowBlank="1" showInputMessage="1" showErrorMessage="1" error="整数で入力してください。" sqref="WVG983054:WVJ983054 L65485:R65485 HR65483:HX65483 RN65483:RT65483 ABJ65483:ABP65483 ALF65483:ALL65483 AVB65483:AVH65483 BEX65483:BFD65483 BOT65483:BOZ65483 BYP65483:BYV65483 CIL65483:CIR65483 CSH65483:CSN65483 DCD65483:DCJ65483 DLZ65483:DMF65483 DVV65483:DWB65483 EFR65483:EFX65483 EPN65483:EPT65483 EZJ65483:EZP65483 FJF65483:FJL65483 FTB65483:FTH65483 GCX65483:GDD65483 GMT65483:GMZ65483 GWP65483:GWV65483 HGL65483:HGR65483 HQH65483:HQN65483 IAD65483:IAJ65483 IJZ65483:IKF65483 ITV65483:IUB65483 JDR65483:JDX65483 JNN65483:JNT65483 JXJ65483:JXP65483 KHF65483:KHL65483 KRB65483:KRH65483 LAX65483:LBD65483 LKT65483:LKZ65483 LUP65483:LUV65483 MEL65483:MER65483 MOH65483:MON65483 MYD65483:MYJ65483 NHZ65483:NIF65483 NRV65483:NSB65483 OBR65483:OBX65483 OLN65483:OLT65483 OVJ65483:OVP65483 PFF65483:PFL65483 PPB65483:PPH65483 PYX65483:PZD65483 QIT65483:QIZ65483 QSP65483:QSV65483 RCL65483:RCR65483 RMH65483:RMN65483 RWD65483:RWJ65483 SFZ65483:SGF65483 SPV65483:SQB65483 SZR65483:SZX65483 TJN65483:TJT65483 TTJ65483:TTP65483 UDF65483:UDL65483 UNB65483:UNH65483 UWX65483:UXD65483 VGT65483:VGZ65483 VQP65483:VQV65483 WAL65483:WAR65483 WKH65483:WKN65483 WUD65483:WUJ65483 L131021:R131021 HR131019:HX131019 RN131019:RT131019 ABJ131019:ABP131019 ALF131019:ALL131019 AVB131019:AVH131019 BEX131019:BFD131019 BOT131019:BOZ131019 BYP131019:BYV131019 CIL131019:CIR131019 CSH131019:CSN131019 DCD131019:DCJ131019 DLZ131019:DMF131019 DVV131019:DWB131019 EFR131019:EFX131019 EPN131019:EPT131019 EZJ131019:EZP131019 FJF131019:FJL131019 FTB131019:FTH131019 GCX131019:GDD131019 GMT131019:GMZ131019 GWP131019:GWV131019 HGL131019:HGR131019 HQH131019:HQN131019 IAD131019:IAJ131019 IJZ131019:IKF131019 ITV131019:IUB131019 JDR131019:JDX131019 JNN131019:JNT131019 JXJ131019:JXP131019 KHF131019:KHL131019 KRB131019:KRH131019 LAX131019:LBD131019 LKT131019:LKZ131019 LUP131019:LUV131019 MEL131019:MER131019 MOH131019:MON131019 MYD131019:MYJ131019 NHZ131019:NIF131019 NRV131019:NSB131019 OBR131019:OBX131019 OLN131019:OLT131019 OVJ131019:OVP131019 PFF131019:PFL131019 PPB131019:PPH131019 PYX131019:PZD131019 QIT131019:QIZ131019 QSP131019:QSV131019 RCL131019:RCR131019 RMH131019:RMN131019 RWD131019:RWJ131019 SFZ131019:SGF131019 SPV131019:SQB131019 SZR131019:SZX131019 TJN131019:TJT131019 TTJ131019:TTP131019 UDF131019:UDL131019 UNB131019:UNH131019 UWX131019:UXD131019 VGT131019:VGZ131019 VQP131019:VQV131019 WAL131019:WAR131019 WKH131019:WKN131019 WUD131019:WUJ131019 L196557:R196557 HR196555:HX196555 RN196555:RT196555 ABJ196555:ABP196555 ALF196555:ALL196555 AVB196555:AVH196555 BEX196555:BFD196555 BOT196555:BOZ196555 BYP196555:BYV196555 CIL196555:CIR196555 CSH196555:CSN196555 DCD196555:DCJ196555 DLZ196555:DMF196555 DVV196555:DWB196555 EFR196555:EFX196555 EPN196555:EPT196555 EZJ196555:EZP196555 FJF196555:FJL196555 FTB196555:FTH196555 GCX196555:GDD196555 GMT196555:GMZ196555 GWP196555:GWV196555 HGL196555:HGR196555 HQH196555:HQN196555 IAD196555:IAJ196555 IJZ196555:IKF196555 ITV196555:IUB196555 JDR196555:JDX196555 JNN196555:JNT196555 JXJ196555:JXP196555 KHF196555:KHL196555 KRB196555:KRH196555 LAX196555:LBD196555 LKT196555:LKZ196555 LUP196555:LUV196555 MEL196555:MER196555 MOH196555:MON196555 MYD196555:MYJ196555 NHZ196555:NIF196555 NRV196555:NSB196555 OBR196555:OBX196555 OLN196555:OLT196555 OVJ196555:OVP196555 PFF196555:PFL196555 PPB196555:PPH196555 PYX196555:PZD196555 QIT196555:QIZ196555 QSP196555:QSV196555 RCL196555:RCR196555 RMH196555:RMN196555 RWD196555:RWJ196555 SFZ196555:SGF196555 SPV196555:SQB196555 SZR196555:SZX196555 TJN196555:TJT196555 TTJ196555:TTP196555 UDF196555:UDL196555 UNB196555:UNH196555 UWX196555:UXD196555 VGT196555:VGZ196555 VQP196555:VQV196555 WAL196555:WAR196555 WKH196555:WKN196555 WUD196555:WUJ196555 L262093:R262093 HR262091:HX262091 RN262091:RT262091 ABJ262091:ABP262091 ALF262091:ALL262091 AVB262091:AVH262091 BEX262091:BFD262091 BOT262091:BOZ262091 BYP262091:BYV262091 CIL262091:CIR262091 CSH262091:CSN262091 DCD262091:DCJ262091 DLZ262091:DMF262091 DVV262091:DWB262091 EFR262091:EFX262091 EPN262091:EPT262091 EZJ262091:EZP262091 FJF262091:FJL262091 FTB262091:FTH262091 GCX262091:GDD262091 GMT262091:GMZ262091 GWP262091:GWV262091 HGL262091:HGR262091 HQH262091:HQN262091 IAD262091:IAJ262091 IJZ262091:IKF262091 ITV262091:IUB262091 JDR262091:JDX262091 JNN262091:JNT262091 JXJ262091:JXP262091 KHF262091:KHL262091 KRB262091:KRH262091 LAX262091:LBD262091 LKT262091:LKZ262091 LUP262091:LUV262091 MEL262091:MER262091 MOH262091:MON262091 MYD262091:MYJ262091 NHZ262091:NIF262091 NRV262091:NSB262091 OBR262091:OBX262091 OLN262091:OLT262091 OVJ262091:OVP262091 PFF262091:PFL262091 PPB262091:PPH262091 PYX262091:PZD262091 QIT262091:QIZ262091 QSP262091:QSV262091 RCL262091:RCR262091 RMH262091:RMN262091 RWD262091:RWJ262091 SFZ262091:SGF262091 SPV262091:SQB262091 SZR262091:SZX262091 TJN262091:TJT262091 TTJ262091:TTP262091 UDF262091:UDL262091 UNB262091:UNH262091 UWX262091:UXD262091 VGT262091:VGZ262091 VQP262091:VQV262091 WAL262091:WAR262091 WKH262091:WKN262091 WUD262091:WUJ262091 L327629:R327629 HR327627:HX327627 RN327627:RT327627 ABJ327627:ABP327627 ALF327627:ALL327627 AVB327627:AVH327627 BEX327627:BFD327627 BOT327627:BOZ327627 BYP327627:BYV327627 CIL327627:CIR327627 CSH327627:CSN327627 DCD327627:DCJ327627 DLZ327627:DMF327627 DVV327627:DWB327627 EFR327627:EFX327627 EPN327627:EPT327627 EZJ327627:EZP327627 FJF327627:FJL327627 FTB327627:FTH327627 GCX327627:GDD327627 GMT327627:GMZ327627 GWP327627:GWV327627 HGL327627:HGR327627 HQH327627:HQN327627 IAD327627:IAJ327627 IJZ327627:IKF327627 ITV327627:IUB327627 JDR327627:JDX327627 JNN327627:JNT327627 JXJ327627:JXP327627 KHF327627:KHL327627 KRB327627:KRH327627 LAX327627:LBD327627 LKT327627:LKZ327627 LUP327627:LUV327627 MEL327627:MER327627 MOH327627:MON327627 MYD327627:MYJ327627 NHZ327627:NIF327627 NRV327627:NSB327627 OBR327627:OBX327627 OLN327627:OLT327627 OVJ327627:OVP327627 PFF327627:PFL327627 PPB327627:PPH327627 PYX327627:PZD327627 QIT327627:QIZ327627 QSP327627:QSV327627 RCL327627:RCR327627 RMH327627:RMN327627 RWD327627:RWJ327627 SFZ327627:SGF327627 SPV327627:SQB327627 SZR327627:SZX327627 TJN327627:TJT327627 TTJ327627:TTP327627 UDF327627:UDL327627 UNB327627:UNH327627 UWX327627:UXD327627 VGT327627:VGZ327627 VQP327627:VQV327627 WAL327627:WAR327627 WKH327627:WKN327627 WUD327627:WUJ327627 L393165:R393165 HR393163:HX393163 RN393163:RT393163 ABJ393163:ABP393163 ALF393163:ALL393163 AVB393163:AVH393163 BEX393163:BFD393163 BOT393163:BOZ393163 BYP393163:BYV393163 CIL393163:CIR393163 CSH393163:CSN393163 DCD393163:DCJ393163 DLZ393163:DMF393163 DVV393163:DWB393163 EFR393163:EFX393163 EPN393163:EPT393163 EZJ393163:EZP393163 FJF393163:FJL393163 FTB393163:FTH393163 GCX393163:GDD393163 GMT393163:GMZ393163 GWP393163:GWV393163 HGL393163:HGR393163 HQH393163:HQN393163 IAD393163:IAJ393163 IJZ393163:IKF393163 ITV393163:IUB393163 JDR393163:JDX393163 JNN393163:JNT393163 JXJ393163:JXP393163 KHF393163:KHL393163 KRB393163:KRH393163 LAX393163:LBD393163 LKT393163:LKZ393163 LUP393163:LUV393163 MEL393163:MER393163 MOH393163:MON393163 MYD393163:MYJ393163 NHZ393163:NIF393163 NRV393163:NSB393163 OBR393163:OBX393163 OLN393163:OLT393163 OVJ393163:OVP393163 PFF393163:PFL393163 PPB393163:PPH393163 PYX393163:PZD393163 QIT393163:QIZ393163 QSP393163:QSV393163 RCL393163:RCR393163 RMH393163:RMN393163 RWD393163:RWJ393163 SFZ393163:SGF393163 SPV393163:SQB393163 SZR393163:SZX393163 TJN393163:TJT393163 TTJ393163:TTP393163 UDF393163:UDL393163 UNB393163:UNH393163 UWX393163:UXD393163 VGT393163:VGZ393163 VQP393163:VQV393163 WAL393163:WAR393163 WKH393163:WKN393163 WUD393163:WUJ393163 L458701:R458701 HR458699:HX458699 RN458699:RT458699 ABJ458699:ABP458699 ALF458699:ALL458699 AVB458699:AVH458699 BEX458699:BFD458699 BOT458699:BOZ458699 BYP458699:BYV458699 CIL458699:CIR458699 CSH458699:CSN458699 DCD458699:DCJ458699 DLZ458699:DMF458699 DVV458699:DWB458699 EFR458699:EFX458699 EPN458699:EPT458699 EZJ458699:EZP458699 FJF458699:FJL458699 FTB458699:FTH458699 GCX458699:GDD458699 GMT458699:GMZ458699 GWP458699:GWV458699 HGL458699:HGR458699 HQH458699:HQN458699 IAD458699:IAJ458699 IJZ458699:IKF458699 ITV458699:IUB458699 JDR458699:JDX458699 JNN458699:JNT458699 JXJ458699:JXP458699 KHF458699:KHL458699 KRB458699:KRH458699 LAX458699:LBD458699 LKT458699:LKZ458699 LUP458699:LUV458699 MEL458699:MER458699 MOH458699:MON458699 MYD458699:MYJ458699 NHZ458699:NIF458699 NRV458699:NSB458699 OBR458699:OBX458699 OLN458699:OLT458699 OVJ458699:OVP458699 PFF458699:PFL458699 PPB458699:PPH458699 PYX458699:PZD458699 QIT458699:QIZ458699 QSP458699:QSV458699 RCL458699:RCR458699 RMH458699:RMN458699 RWD458699:RWJ458699 SFZ458699:SGF458699 SPV458699:SQB458699 SZR458699:SZX458699 TJN458699:TJT458699 TTJ458699:TTP458699 UDF458699:UDL458699 UNB458699:UNH458699 UWX458699:UXD458699 VGT458699:VGZ458699 VQP458699:VQV458699 WAL458699:WAR458699 WKH458699:WKN458699 WUD458699:WUJ458699 L524237:R524237 HR524235:HX524235 RN524235:RT524235 ABJ524235:ABP524235 ALF524235:ALL524235 AVB524235:AVH524235 BEX524235:BFD524235 BOT524235:BOZ524235 BYP524235:BYV524235 CIL524235:CIR524235 CSH524235:CSN524235 DCD524235:DCJ524235 DLZ524235:DMF524235 DVV524235:DWB524235 EFR524235:EFX524235 EPN524235:EPT524235 EZJ524235:EZP524235 FJF524235:FJL524235 FTB524235:FTH524235 GCX524235:GDD524235 GMT524235:GMZ524235 GWP524235:GWV524235 HGL524235:HGR524235 HQH524235:HQN524235 IAD524235:IAJ524235 IJZ524235:IKF524235 ITV524235:IUB524235 JDR524235:JDX524235 JNN524235:JNT524235 JXJ524235:JXP524235 KHF524235:KHL524235 KRB524235:KRH524235 LAX524235:LBD524235 LKT524235:LKZ524235 LUP524235:LUV524235 MEL524235:MER524235 MOH524235:MON524235 MYD524235:MYJ524235 NHZ524235:NIF524235 NRV524235:NSB524235 OBR524235:OBX524235 OLN524235:OLT524235 OVJ524235:OVP524235 PFF524235:PFL524235 PPB524235:PPH524235 PYX524235:PZD524235 QIT524235:QIZ524235 QSP524235:QSV524235 RCL524235:RCR524235 RMH524235:RMN524235 RWD524235:RWJ524235 SFZ524235:SGF524235 SPV524235:SQB524235 SZR524235:SZX524235 TJN524235:TJT524235 TTJ524235:TTP524235 UDF524235:UDL524235 UNB524235:UNH524235 UWX524235:UXD524235 VGT524235:VGZ524235 VQP524235:VQV524235 WAL524235:WAR524235 WKH524235:WKN524235 WUD524235:WUJ524235 L589773:R589773 HR589771:HX589771 RN589771:RT589771 ABJ589771:ABP589771 ALF589771:ALL589771 AVB589771:AVH589771 BEX589771:BFD589771 BOT589771:BOZ589771 BYP589771:BYV589771 CIL589771:CIR589771 CSH589771:CSN589771 DCD589771:DCJ589771 DLZ589771:DMF589771 DVV589771:DWB589771 EFR589771:EFX589771 EPN589771:EPT589771 EZJ589771:EZP589771 FJF589771:FJL589771 FTB589771:FTH589771 GCX589771:GDD589771 GMT589771:GMZ589771 GWP589771:GWV589771 HGL589771:HGR589771 HQH589771:HQN589771 IAD589771:IAJ589771 IJZ589771:IKF589771 ITV589771:IUB589771 JDR589771:JDX589771 JNN589771:JNT589771 JXJ589771:JXP589771 KHF589771:KHL589771 KRB589771:KRH589771 LAX589771:LBD589771 LKT589771:LKZ589771 LUP589771:LUV589771 MEL589771:MER589771 MOH589771:MON589771 MYD589771:MYJ589771 NHZ589771:NIF589771 NRV589771:NSB589771 OBR589771:OBX589771 OLN589771:OLT589771 OVJ589771:OVP589771 PFF589771:PFL589771 PPB589771:PPH589771 PYX589771:PZD589771 QIT589771:QIZ589771 QSP589771:QSV589771 RCL589771:RCR589771 RMH589771:RMN589771 RWD589771:RWJ589771 SFZ589771:SGF589771 SPV589771:SQB589771 SZR589771:SZX589771 TJN589771:TJT589771 TTJ589771:TTP589771 UDF589771:UDL589771 UNB589771:UNH589771 UWX589771:UXD589771 VGT589771:VGZ589771 VQP589771:VQV589771 WAL589771:WAR589771 WKH589771:WKN589771 WUD589771:WUJ589771 L655309:R655309 HR655307:HX655307 RN655307:RT655307 ABJ655307:ABP655307 ALF655307:ALL655307 AVB655307:AVH655307 BEX655307:BFD655307 BOT655307:BOZ655307 BYP655307:BYV655307 CIL655307:CIR655307 CSH655307:CSN655307 DCD655307:DCJ655307 DLZ655307:DMF655307 DVV655307:DWB655307 EFR655307:EFX655307 EPN655307:EPT655307 EZJ655307:EZP655307 FJF655307:FJL655307 FTB655307:FTH655307 GCX655307:GDD655307 GMT655307:GMZ655307 GWP655307:GWV655307 HGL655307:HGR655307 HQH655307:HQN655307 IAD655307:IAJ655307 IJZ655307:IKF655307 ITV655307:IUB655307 JDR655307:JDX655307 JNN655307:JNT655307 JXJ655307:JXP655307 KHF655307:KHL655307 KRB655307:KRH655307 LAX655307:LBD655307 LKT655307:LKZ655307 LUP655307:LUV655307 MEL655307:MER655307 MOH655307:MON655307 MYD655307:MYJ655307 NHZ655307:NIF655307 NRV655307:NSB655307 OBR655307:OBX655307 OLN655307:OLT655307 OVJ655307:OVP655307 PFF655307:PFL655307 PPB655307:PPH655307 PYX655307:PZD655307 QIT655307:QIZ655307 QSP655307:QSV655307 RCL655307:RCR655307 RMH655307:RMN655307 RWD655307:RWJ655307 SFZ655307:SGF655307 SPV655307:SQB655307 SZR655307:SZX655307 TJN655307:TJT655307 TTJ655307:TTP655307 UDF655307:UDL655307 UNB655307:UNH655307 UWX655307:UXD655307 VGT655307:VGZ655307 VQP655307:VQV655307 WAL655307:WAR655307 WKH655307:WKN655307 WUD655307:WUJ655307 L720845:R720845 HR720843:HX720843 RN720843:RT720843 ABJ720843:ABP720843 ALF720843:ALL720843 AVB720843:AVH720843 BEX720843:BFD720843 BOT720843:BOZ720843 BYP720843:BYV720843 CIL720843:CIR720843 CSH720843:CSN720843 DCD720843:DCJ720843 DLZ720843:DMF720843 DVV720843:DWB720843 EFR720843:EFX720843 EPN720843:EPT720843 EZJ720843:EZP720843 FJF720843:FJL720843 FTB720843:FTH720843 GCX720843:GDD720843 GMT720843:GMZ720843 GWP720843:GWV720843 HGL720843:HGR720843 HQH720843:HQN720843 IAD720843:IAJ720843 IJZ720843:IKF720843 ITV720843:IUB720843 JDR720843:JDX720843 JNN720843:JNT720843 JXJ720843:JXP720843 KHF720843:KHL720843 KRB720843:KRH720843 LAX720843:LBD720843 LKT720843:LKZ720843 LUP720843:LUV720843 MEL720843:MER720843 MOH720843:MON720843 MYD720843:MYJ720843 NHZ720843:NIF720843 NRV720843:NSB720843 OBR720843:OBX720843 OLN720843:OLT720843 OVJ720843:OVP720843 PFF720843:PFL720843 PPB720843:PPH720843 PYX720843:PZD720843 QIT720843:QIZ720843 QSP720843:QSV720843 RCL720843:RCR720843 RMH720843:RMN720843 RWD720843:RWJ720843 SFZ720843:SGF720843 SPV720843:SQB720843 SZR720843:SZX720843 TJN720843:TJT720843 TTJ720843:TTP720843 UDF720843:UDL720843 UNB720843:UNH720843 UWX720843:UXD720843 VGT720843:VGZ720843 VQP720843:VQV720843 WAL720843:WAR720843 WKH720843:WKN720843 WUD720843:WUJ720843 L786381:R786381 HR786379:HX786379 RN786379:RT786379 ABJ786379:ABP786379 ALF786379:ALL786379 AVB786379:AVH786379 BEX786379:BFD786379 BOT786379:BOZ786379 BYP786379:BYV786379 CIL786379:CIR786379 CSH786379:CSN786379 DCD786379:DCJ786379 DLZ786379:DMF786379 DVV786379:DWB786379 EFR786379:EFX786379 EPN786379:EPT786379 EZJ786379:EZP786379 FJF786379:FJL786379 FTB786379:FTH786379 GCX786379:GDD786379 GMT786379:GMZ786379 GWP786379:GWV786379 HGL786379:HGR786379 HQH786379:HQN786379 IAD786379:IAJ786379 IJZ786379:IKF786379 ITV786379:IUB786379 JDR786379:JDX786379 JNN786379:JNT786379 JXJ786379:JXP786379 KHF786379:KHL786379 KRB786379:KRH786379 LAX786379:LBD786379 LKT786379:LKZ786379 LUP786379:LUV786379 MEL786379:MER786379 MOH786379:MON786379 MYD786379:MYJ786379 NHZ786379:NIF786379 NRV786379:NSB786379 OBR786379:OBX786379 OLN786379:OLT786379 OVJ786379:OVP786379 PFF786379:PFL786379 PPB786379:PPH786379 PYX786379:PZD786379 QIT786379:QIZ786379 QSP786379:QSV786379 RCL786379:RCR786379 RMH786379:RMN786379 RWD786379:RWJ786379 SFZ786379:SGF786379 SPV786379:SQB786379 SZR786379:SZX786379 TJN786379:TJT786379 TTJ786379:TTP786379 UDF786379:UDL786379 UNB786379:UNH786379 UWX786379:UXD786379 VGT786379:VGZ786379 VQP786379:VQV786379 WAL786379:WAR786379 WKH786379:WKN786379 WUD786379:WUJ786379 L851917:R851917 HR851915:HX851915 RN851915:RT851915 ABJ851915:ABP851915 ALF851915:ALL851915 AVB851915:AVH851915 BEX851915:BFD851915 BOT851915:BOZ851915 BYP851915:BYV851915 CIL851915:CIR851915 CSH851915:CSN851915 DCD851915:DCJ851915 DLZ851915:DMF851915 DVV851915:DWB851915 EFR851915:EFX851915 EPN851915:EPT851915 EZJ851915:EZP851915 FJF851915:FJL851915 FTB851915:FTH851915 GCX851915:GDD851915 GMT851915:GMZ851915 GWP851915:GWV851915 HGL851915:HGR851915 HQH851915:HQN851915 IAD851915:IAJ851915 IJZ851915:IKF851915 ITV851915:IUB851915 JDR851915:JDX851915 JNN851915:JNT851915 JXJ851915:JXP851915 KHF851915:KHL851915 KRB851915:KRH851915 LAX851915:LBD851915 LKT851915:LKZ851915 LUP851915:LUV851915 MEL851915:MER851915 MOH851915:MON851915 MYD851915:MYJ851915 NHZ851915:NIF851915 NRV851915:NSB851915 OBR851915:OBX851915 OLN851915:OLT851915 OVJ851915:OVP851915 PFF851915:PFL851915 PPB851915:PPH851915 PYX851915:PZD851915 QIT851915:QIZ851915 QSP851915:QSV851915 RCL851915:RCR851915 RMH851915:RMN851915 RWD851915:RWJ851915 SFZ851915:SGF851915 SPV851915:SQB851915 SZR851915:SZX851915 TJN851915:TJT851915 TTJ851915:TTP851915 UDF851915:UDL851915 UNB851915:UNH851915 UWX851915:UXD851915 VGT851915:VGZ851915 VQP851915:VQV851915 WAL851915:WAR851915 WKH851915:WKN851915 WUD851915:WUJ851915 L917453:R917453 HR917451:HX917451 RN917451:RT917451 ABJ917451:ABP917451 ALF917451:ALL917451 AVB917451:AVH917451 BEX917451:BFD917451 BOT917451:BOZ917451 BYP917451:BYV917451 CIL917451:CIR917451 CSH917451:CSN917451 DCD917451:DCJ917451 DLZ917451:DMF917451 DVV917451:DWB917451 EFR917451:EFX917451 EPN917451:EPT917451 EZJ917451:EZP917451 FJF917451:FJL917451 FTB917451:FTH917451 GCX917451:GDD917451 GMT917451:GMZ917451 GWP917451:GWV917451 HGL917451:HGR917451 HQH917451:HQN917451 IAD917451:IAJ917451 IJZ917451:IKF917451 ITV917451:IUB917451 JDR917451:JDX917451 JNN917451:JNT917451 JXJ917451:JXP917451 KHF917451:KHL917451 KRB917451:KRH917451 LAX917451:LBD917451 LKT917451:LKZ917451 LUP917451:LUV917451 MEL917451:MER917451 MOH917451:MON917451 MYD917451:MYJ917451 NHZ917451:NIF917451 NRV917451:NSB917451 OBR917451:OBX917451 OLN917451:OLT917451 OVJ917451:OVP917451 PFF917451:PFL917451 PPB917451:PPH917451 PYX917451:PZD917451 QIT917451:QIZ917451 QSP917451:QSV917451 RCL917451:RCR917451 RMH917451:RMN917451 RWD917451:RWJ917451 SFZ917451:SGF917451 SPV917451:SQB917451 SZR917451:SZX917451 TJN917451:TJT917451 TTJ917451:TTP917451 UDF917451:UDL917451 UNB917451:UNH917451 UWX917451:UXD917451 VGT917451:VGZ917451 VQP917451:VQV917451 WAL917451:WAR917451 WKH917451:WKN917451 WUD917451:WUJ917451 L982989:R982989 HR982987:HX982987 RN982987:RT982987 ABJ982987:ABP982987 ALF982987:ALL982987 AVB982987:AVH982987 BEX982987:BFD982987 BOT982987:BOZ982987 BYP982987:BYV982987 CIL982987:CIR982987 CSH982987:CSN982987 DCD982987:DCJ982987 DLZ982987:DMF982987 DVV982987:DWB982987 EFR982987:EFX982987 EPN982987:EPT982987 EZJ982987:EZP982987 FJF982987:FJL982987 FTB982987:FTH982987 GCX982987:GDD982987 GMT982987:GMZ982987 GWP982987:GWV982987 HGL982987:HGR982987 HQH982987:HQN982987 IAD982987:IAJ982987 IJZ982987:IKF982987 ITV982987:IUB982987 JDR982987:JDX982987 JNN982987:JNT982987 JXJ982987:JXP982987 KHF982987:KHL982987 KRB982987:KRH982987 LAX982987:LBD982987 LKT982987:LKZ982987 LUP982987:LUV982987 MEL982987:MER982987 MOH982987:MON982987 MYD982987:MYJ982987 NHZ982987:NIF982987 NRV982987:NSB982987 OBR982987:OBX982987 OLN982987:OLT982987 OVJ982987:OVP982987 PFF982987:PFL982987 PPB982987:PPH982987 PYX982987:PZD982987 QIT982987:QIZ982987 QSP982987:QSV982987 RCL982987:RCR982987 RMH982987:RMN982987 RWD982987:RWJ982987 SFZ982987:SGF982987 SPV982987:SQB982987 SZR982987:SZX982987 TJN982987:TJT982987 TTJ982987:TTP982987 UDF982987:UDL982987 UNB982987:UNH982987 UWX982987:UXD982987 VGT982987:VGZ982987 VQP982987:VQV982987 WAL982987:WAR982987 WKH982987:WKN982987 WUD982987:WUJ982987 IU65542:IX65544 SQ65542:ST65544 ACM65542:ACP65544 AMI65542:AML65544 AWE65542:AWH65544 BGA65542:BGD65544 BPW65542:BPZ65544 BZS65542:BZV65544 CJO65542:CJR65544 CTK65542:CTN65544 DDG65542:DDJ65544 DNC65542:DNF65544 DWY65542:DXB65544 EGU65542:EGX65544 EQQ65542:EQT65544 FAM65542:FAP65544 FKI65542:FKL65544 FUE65542:FUH65544 GEA65542:GED65544 GNW65542:GNZ65544 GXS65542:GXV65544 HHO65542:HHR65544 HRK65542:HRN65544 IBG65542:IBJ65544 ILC65542:ILF65544 IUY65542:IVB65544 JEU65542:JEX65544 JOQ65542:JOT65544 JYM65542:JYP65544 KII65542:KIL65544 KSE65542:KSH65544 LCA65542:LCD65544 LLW65542:LLZ65544 LVS65542:LVV65544 MFO65542:MFR65544 MPK65542:MPN65544 MZG65542:MZJ65544 NJC65542:NJF65544 NSY65542:NTB65544 OCU65542:OCX65544 OMQ65542:OMT65544 OWM65542:OWP65544 PGI65542:PGL65544 PQE65542:PQH65544 QAA65542:QAD65544 QJW65542:QJZ65544 QTS65542:QTV65544 RDO65542:RDR65544 RNK65542:RNN65544 RXG65542:RXJ65544 SHC65542:SHF65544 SQY65542:SRB65544 TAU65542:TAX65544 TKQ65542:TKT65544 TUM65542:TUP65544 UEI65542:UEL65544 UOE65542:UOH65544 UYA65542:UYD65544 VHW65542:VHZ65544 VRS65542:VRV65544 WBO65542:WBR65544 WLK65542:WLN65544 WVG65542:WVJ65544 IU131078:IX131080 SQ131078:ST131080 ACM131078:ACP131080 AMI131078:AML131080 AWE131078:AWH131080 BGA131078:BGD131080 BPW131078:BPZ131080 BZS131078:BZV131080 CJO131078:CJR131080 CTK131078:CTN131080 DDG131078:DDJ131080 DNC131078:DNF131080 DWY131078:DXB131080 EGU131078:EGX131080 EQQ131078:EQT131080 FAM131078:FAP131080 FKI131078:FKL131080 FUE131078:FUH131080 GEA131078:GED131080 GNW131078:GNZ131080 GXS131078:GXV131080 HHO131078:HHR131080 HRK131078:HRN131080 IBG131078:IBJ131080 ILC131078:ILF131080 IUY131078:IVB131080 JEU131078:JEX131080 JOQ131078:JOT131080 JYM131078:JYP131080 KII131078:KIL131080 KSE131078:KSH131080 LCA131078:LCD131080 LLW131078:LLZ131080 LVS131078:LVV131080 MFO131078:MFR131080 MPK131078:MPN131080 MZG131078:MZJ131080 NJC131078:NJF131080 NSY131078:NTB131080 OCU131078:OCX131080 OMQ131078:OMT131080 OWM131078:OWP131080 PGI131078:PGL131080 PQE131078:PQH131080 QAA131078:QAD131080 QJW131078:QJZ131080 QTS131078:QTV131080 RDO131078:RDR131080 RNK131078:RNN131080 RXG131078:RXJ131080 SHC131078:SHF131080 SQY131078:SRB131080 TAU131078:TAX131080 TKQ131078:TKT131080 TUM131078:TUP131080 UEI131078:UEL131080 UOE131078:UOH131080 UYA131078:UYD131080 VHW131078:VHZ131080 VRS131078:VRV131080 WBO131078:WBR131080 WLK131078:WLN131080 WVG131078:WVJ131080 IU196614:IX196616 SQ196614:ST196616 ACM196614:ACP196616 AMI196614:AML196616 AWE196614:AWH196616 BGA196614:BGD196616 BPW196614:BPZ196616 BZS196614:BZV196616 CJO196614:CJR196616 CTK196614:CTN196616 DDG196614:DDJ196616 DNC196614:DNF196616 DWY196614:DXB196616 EGU196614:EGX196616 EQQ196614:EQT196616 FAM196614:FAP196616 FKI196614:FKL196616 FUE196614:FUH196616 GEA196614:GED196616 GNW196614:GNZ196616 GXS196614:GXV196616 HHO196614:HHR196616 HRK196614:HRN196616 IBG196614:IBJ196616 ILC196614:ILF196616 IUY196614:IVB196616 JEU196614:JEX196616 JOQ196614:JOT196616 JYM196614:JYP196616 KII196614:KIL196616 KSE196614:KSH196616 LCA196614:LCD196616 LLW196614:LLZ196616 LVS196614:LVV196616 MFO196614:MFR196616 MPK196614:MPN196616 MZG196614:MZJ196616 NJC196614:NJF196616 NSY196614:NTB196616 OCU196614:OCX196616 OMQ196614:OMT196616 OWM196614:OWP196616 PGI196614:PGL196616 PQE196614:PQH196616 QAA196614:QAD196616 QJW196614:QJZ196616 QTS196614:QTV196616 RDO196614:RDR196616 RNK196614:RNN196616 RXG196614:RXJ196616 SHC196614:SHF196616 SQY196614:SRB196616 TAU196614:TAX196616 TKQ196614:TKT196616 TUM196614:TUP196616 UEI196614:UEL196616 UOE196614:UOH196616 UYA196614:UYD196616 VHW196614:VHZ196616 VRS196614:VRV196616 WBO196614:WBR196616 WLK196614:WLN196616 WVG196614:WVJ196616 IU262150:IX262152 SQ262150:ST262152 ACM262150:ACP262152 AMI262150:AML262152 AWE262150:AWH262152 BGA262150:BGD262152 BPW262150:BPZ262152 BZS262150:BZV262152 CJO262150:CJR262152 CTK262150:CTN262152 DDG262150:DDJ262152 DNC262150:DNF262152 DWY262150:DXB262152 EGU262150:EGX262152 EQQ262150:EQT262152 FAM262150:FAP262152 FKI262150:FKL262152 FUE262150:FUH262152 GEA262150:GED262152 GNW262150:GNZ262152 GXS262150:GXV262152 HHO262150:HHR262152 HRK262150:HRN262152 IBG262150:IBJ262152 ILC262150:ILF262152 IUY262150:IVB262152 JEU262150:JEX262152 JOQ262150:JOT262152 JYM262150:JYP262152 KII262150:KIL262152 KSE262150:KSH262152 LCA262150:LCD262152 LLW262150:LLZ262152 LVS262150:LVV262152 MFO262150:MFR262152 MPK262150:MPN262152 MZG262150:MZJ262152 NJC262150:NJF262152 NSY262150:NTB262152 OCU262150:OCX262152 OMQ262150:OMT262152 OWM262150:OWP262152 PGI262150:PGL262152 PQE262150:PQH262152 QAA262150:QAD262152 QJW262150:QJZ262152 QTS262150:QTV262152 RDO262150:RDR262152 RNK262150:RNN262152 RXG262150:RXJ262152 SHC262150:SHF262152 SQY262150:SRB262152 TAU262150:TAX262152 TKQ262150:TKT262152 TUM262150:TUP262152 UEI262150:UEL262152 UOE262150:UOH262152 UYA262150:UYD262152 VHW262150:VHZ262152 VRS262150:VRV262152 WBO262150:WBR262152 WLK262150:WLN262152 WVG262150:WVJ262152 IU327686:IX327688 SQ327686:ST327688 ACM327686:ACP327688 AMI327686:AML327688 AWE327686:AWH327688 BGA327686:BGD327688 BPW327686:BPZ327688 BZS327686:BZV327688 CJO327686:CJR327688 CTK327686:CTN327688 DDG327686:DDJ327688 DNC327686:DNF327688 DWY327686:DXB327688 EGU327686:EGX327688 EQQ327686:EQT327688 FAM327686:FAP327688 FKI327686:FKL327688 FUE327686:FUH327688 GEA327686:GED327688 GNW327686:GNZ327688 GXS327686:GXV327688 HHO327686:HHR327688 HRK327686:HRN327688 IBG327686:IBJ327688 ILC327686:ILF327688 IUY327686:IVB327688 JEU327686:JEX327688 JOQ327686:JOT327688 JYM327686:JYP327688 KII327686:KIL327688 KSE327686:KSH327688 LCA327686:LCD327688 LLW327686:LLZ327688 LVS327686:LVV327688 MFO327686:MFR327688 MPK327686:MPN327688 MZG327686:MZJ327688 NJC327686:NJF327688 NSY327686:NTB327688 OCU327686:OCX327688 OMQ327686:OMT327688 OWM327686:OWP327688 PGI327686:PGL327688 PQE327686:PQH327688 QAA327686:QAD327688 QJW327686:QJZ327688 QTS327686:QTV327688 RDO327686:RDR327688 RNK327686:RNN327688 RXG327686:RXJ327688 SHC327686:SHF327688 SQY327686:SRB327688 TAU327686:TAX327688 TKQ327686:TKT327688 TUM327686:TUP327688 UEI327686:UEL327688 UOE327686:UOH327688 UYA327686:UYD327688 VHW327686:VHZ327688 VRS327686:VRV327688 WBO327686:WBR327688 WLK327686:WLN327688 WVG327686:WVJ327688 IU393222:IX393224 SQ393222:ST393224 ACM393222:ACP393224 AMI393222:AML393224 AWE393222:AWH393224 BGA393222:BGD393224 BPW393222:BPZ393224 BZS393222:BZV393224 CJO393222:CJR393224 CTK393222:CTN393224 DDG393222:DDJ393224 DNC393222:DNF393224 DWY393222:DXB393224 EGU393222:EGX393224 EQQ393222:EQT393224 FAM393222:FAP393224 FKI393222:FKL393224 FUE393222:FUH393224 GEA393222:GED393224 GNW393222:GNZ393224 GXS393222:GXV393224 HHO393222:HHR393224 HRK393222:HRN393224 IBG393222:IBJ393224 ILC393222:ILF393224 IUY393222:IVB393224 JEU393222:JEX393224 JOQ393222:JOT393224 JYM393222:JYP393224 KII393222:KIL393224 KSE393222:KSH393224 LCA393222:LCD393224 LLW393222:LLZ393224 LVS393222:LVV393224 MFO393222:MFR393224 MPK393222:MPN393224 MZG393222:MZJ393224 NJC393222:NJF393224 NSY393222:NTB393224 OCU393222:OCX393224 OMQ393222:OMT393224 OWM393222:OWP393224 PGI393222:PGL393224 PQE393222:PQH393224 QAA393222:QAD393224 QJW393222:QJZ393224 QTS393222:QTV393224 RDO393222:RDR393224 RNK393222:RNN393224 RXG393222:RXJ393224 SHC393222:SHF393224 SQY393222:SRB393224 TAU393222:TAX393224 TKQ393222:TKT393224 TUM393222:TUP393224 UEI393222:UEL393224 UOE393222:UOH393224 UYA393222:UYD393224 VHW393222:VHZ393224 VRS393222:VRV393224 WBO393222:WBR393224 WLK393222:WLN393224 WVG393222:WVJ393224 IU458758:IX458760 SQ458758:ST458760 ACM458758:ACP458760 AMI458758:AML458760 AWE458758:AWH458760 BGA458758:BGD458760 BPW458758:BPZ458760 BZS458758:BZV458760 CJO458758:CJR458760 CTK458758:CTN458760 DDG458758:DDJ458760 DNC458758:DNF458760 DWY458758:DXB458760 EGU458758:EGX458760 EQQ458758:EQT458760 FAM458758:FAP458760 FKI458758:FKL458760 FUE458758:FUH458760 GEA458758:GED458760 GNW458758:GNZ458760 GXS458758:GXV458760 HHO458758:HHR458760 HRK458758:HRN458760 IBG458758:IBJ458760 ILC458758:ILF458760 IUY458758:IVB458760 JEU458758:JEX458760 JOQ458758:JOT458760 JYM458758:JYP458760 KII458758:KIL458760 KSE458758:KSH458760 LCA458758:LCD458760 LLW458758:LLZ458760 LVS458758:LVV458760 MFO458758:MFR458760 MPK458758:MPN458760 MZG458758:MZJ458760 NJC458758:NJF458760 NSY458758:NTB458760 OCU458758:OCX458760 OMQ458758:OMT458760 OWM458758:OWP458760 PGI458758:PGL458760 PQE458758:PQH458760 QAA458758:QAD458760 QJW458758:QJZ458760 QTS458758:QTV458760 RDO458758:RDR458760 RNK458758:RNN458760 RXG458758:RXJ458760 SHC458758:SHF458760 SQY458758:SRB458760 TAU458758:TAX458760 TKQ458758:TKT458760 TUM458758:TUP458760 UEI458758:UEL458760 UOE458758:UOH458760 UYA458758:UYD458760 VHW458758:VHZ458760 VRS458758:VRV458760 WBO458758:WBR458760 WLK458758:WLN458760 WVG458758:WVJ458760 IU524294:IX524296 SQ524294:ST524296 ACM524294:ACP524296 AMI524294:AML524296 AWE524294:AWH524296 BGA524294:BGD524296 BPW524294:BPZ524296 BZS524294:BZV524296 CJO524294:CJR524296 CTK524294:CTN524296 DDG524294:DDJ524296 DNC524294:DNF524296 DWY524294:DXB524296 EGU524294:EGX524296 EQQ524294:EQT524296 FAM524294:FAP524296 FKI524294:FKL524296 FUE524294:FUH524296 GEA524294:GED524296 GNW524294:GNZ524296 GXS524294:GXV524296 HHO524294:HHR524296 HRK524294:HRN524296 IBG524294:IBJ524296 ILC524294:ILF524296 IUY524294:IVB524296 JEU524294:JEX524296 JOQ524294:JOT524296 JYM524294:JYP524296 KII524294:KIL524296 KSE524294:KSH524296 LCA524294:LCD524296 LLW524294:LLZ524296 LVS524294:LVV524296 MFO524294:MFR524296 MPK524294:MPN524296 MZG524294:MZJ524296 NJC524294:NJF524296 NSY524294:NTB524296 OCU524294:OCX524296 OMQ524294:OMT524296 OWM524294:OWP524296 PGI524294:PGL524296 PQE524294:PQH524296 QAA524294:QAD524296 QJW524294:QJZ524296 QTS524294:QTV524296 RDO524294:RDR524296 RNK524294:RNN524296 RXG524294:RXJ524296 SHC524294:SHF524296 SQY524294:SRB524296 TAU524294:TAX524296 TKQ524294:TKT524296 TUM524294:TUP524296 UEI524294:UEL524296 UOE524294:UOH524296 UYA524294:UYD524296 VHW524294:VHZ524296 VRS524294:VRV524296 WBO524294:WBR524296 WLK524294:WLN524296 WVG524294:WVJ524296 IU589830:IX589832 SQ589830:ST589832 ACM589830:ACP589832 AMI589830:AML589832 AWE589830:AWH589832 BGA589830:BGD589832 BPW589830:BPZ589832 BZS589830:BZV589832 CJO589830:CJR589832 CTK589830:CTN589832 DDG589830:DDJ589832 DNC589830:DNF589832 DWY589830:DXB589832 EGU589830:EGX589832 EQQ589830:EQT589832 FAM589830:FAP589832 FKI589830:FKL589832 FUE589830:FUH589832 GEA589830:GED589832 GNW589830:GNZ589832 GXS589830:GXV589832 HHO589830:HHR589832 HRK589830:HRN589832 IBG589830:IBJ589832 ILC589830:ILF589832 IUY589830:IVB589832 JEU589830:JEX589832 JOQ589830:JOT589832 JYM589830:JYP589832 KII589830:KIL589832 KSE589830:KSH589832 LCA589830:LCD589832 LLW589830:LLZ589832 LVS589830:LVV589832 MFO589830:MFR589832 MPK589830:MPN589832 MZG589830:MZJ589832 NJC589830:NJF589832 NSY589830:NTB589832 OCU589830:OCX589832 OMQ589830:OMT589832 OWM589830:OWP589832 PGI589830:PGL589832 PQE589830:PQH589832 QAA589830:QAD589832 QJW589830:QJZ589832 QTS589830:QTV589832 RDO589830:RDR589832 RNK589830:RNN589832 RXG589830:RXJ589832 SHC589830:SHF589832 SQY589830:SRB589832 TAU589830:TAX589832 TKQ589830:TKT589832 TUM589830:TUP589832 UEI589830:UEL589832 UOE589830:UOH589832 UYA589830:UYD589832 VHW589830:VHZ589832 VRS589830:VRV589832 WBO589830:WBR589832 WLK589830:WLN589832 WVG589830:WVJ589832 IU655366:IX655368 SQ655366:ST655368 ACM655366:ACP655368 AMI655366:AML655368 AWE655366:AWH655368 BGA655366:BGD655368 BPW655366:BPZ655368 BZS655366:BZV655368 CJO655366:CJR655368 CTK655366:CTN655368 DDG655366:DDJ655368 DNC655366:DNF655368 DWY655366:DXB655368 EGU655366:EGX655368 EQQ655366:EQT655368 FAM655366:FAP655368 FKI655366:FKL655368 FUE655366:FUH655368 GEA655366:GED655368 GNW655366:GNZ655368 GXS655366:GXV655368 HHO655366:HHR655368 HRK655366:HRN655368 IBG655366:IBJ655368 ILC655366:ILF655368 IUY655366:IVB655368 JEU655366:JEX655368 JOQ655366:JOT655368 JYM655366:JYP655368 KII655366:KIL655368 KSE655366:KSH655368 LCA655366:LCD655368 LLW655366:LLZ655368 LVS655366:LVV655368 MFO655366:MFR655368 MPK655366:MPN655368 MZG655366:MZJ655368 NJC655366:NJF655368 NSY655366:NTB655368 OCU655366:OCX655368 OMQ655366:OMT655368 OWM655366:OWP655368 PGI655366:PGL655368 PQE655366:PQH655368 QAA655366:QAD655368 QJW655366:QJZ655368 QTS655366:QTV655368 RDO655366:RDR655368 RNK655366:RNN655368 RXG655366:RXJ655368 SHC655366:SHF655368 SQY655366:SRB655368 TAU655366:TAX655368 TKQ655366:TKT655368 TUM655366:TUP655368 UEI655366:UEL655368 UOE655366:UOH655368 UYA655366:UYD655368 VHW655366:VHZ655368 VRS655366:VRV655368 WBO655366:WBR655368 WLK655366:WLN655368 WVG655366:WVJ655368 IU720902:IX720904 SQ720902:ST720904 ACM720902:ACP720904 AMI720902:AML720904 AWE720902:AWH720904 BGA720902:BGD720904 BPW720902:BPZ720904 BZS720902:BZV720904 CJO720902:CJR720904 CTK720902:CTN720904 DDG720902:DDJ720904 DNC720902:DNF720904 DWY720902:DXB720904 EGU720902:EGX720904 EQQ720902:EQT720904 FAM720902:FAP720904 FKI720902:FKL720904 FUE720902:FUH720904 GEA720902:GED720904 GNW720902:GNZ720904 GXS720902:GXV720904 HHO720902:HHR720904 HRK720902:HRN720904 IBG720902:IBJ720904 ILC720902:ILF720904 IUY720902:IVB720904 JEU720902:JEX720904 JOQ720902:JOT720904 JYM720902:JYP720904 KII720902:KIL720904 KSE720902:KSH720904 LCA720902:LCD720904 LLW720902:LLZ720904 LVS720902:LVV720904 MFO720902:MFR720904 MPK720902:MPN720904 MZG720902:MZJ720904 NJC720902:NJF720904 NSY720902:NTB720904 OCU720902:OCX720904 OMQ720902:OMT720904 OWM720902:OWP720904 PGI720902:PGL720904 PQE720902:PQH720904 QAA720902:QAD720904 QJW720902:QJZ720904 QTS720902:QTV720904 RDO720902:RDR720904 RNK720902:RNN720904 RXG720902:RXJ720904 SHC720902:SHF720904 SQY720902:SRB720904 TAU720902:TAX720904 TKQ720902:TKT720904 TUM720902:TUP720904 UEI720902:UEL720904 UOE720902:UOH720904 UYA720902:UYD720904 VHW720902:VHZ720904 VRS720902:VRV720904 WBO720902:WBR720904 WLK720902:WLN720904 WVG720902:WVJ720904 IU786438:IX786440 SQ786438:ST786440 ACM786438:ACP786440 AMI786438:AML786440 AWE786438:AWH786440 BGA786438:BGD786440 BPW786438:BPZ786440 BZS786438:BZV786440 CJO786438:CJR786440 CTK786438:CTN786440 DDG786438:DDJ786440 DNC786438:DNF786440 DWY786438:DXB786440 EGU786438:EGX786440 EQQ786438:EQT786440 FAM786438:FAP786440 FKI786438:FKL786440 FUE786438:FUH786440 GEA786438:GED786440 GNW786438:GNZ786440 GXS786438:GXV786440 HHO786438:HHR786440 HRK786438:HRN786440 IBG786438:IBJ786440 ILC786438:ILF786440 IUY786438:IVB786440 JEU786438:JEX786440 JOQ786438:JOT786440 JYM786438:JYP786440 KII786438:KIL786440 KSE786438:KSH786440 LCA786438:LCD786440 LLW786438:LLZ786440 LVS786438:LVV786440 MFO786438:MFR786440 MPK786438:MPN786440 MZG786438:MZJ786440 NJC786438:NJF786440 NSY786438:NTB786440 OCU786438:OCX786440 OMQ786438:OMT786440 OWM786438:OWP786440 PGI786438:PGL786440 PQE786438:PQH786440 QAA786438:QAD786440 QJW786438:QJZ786440 QTS786438:QTV786440 RDO786438:RDR786440 RNK786438:RNN786440 RXG786438:RXJ786440 SHC786438:SHF786440 SQY786438:SRB786440 TAU786438:TAX786440 TKQ786438:TKT786440 TUM786438:TUP786440 UEI786438:UEL786440 UOE786438:UOH786440 UYA786438:UYD786440 VHW786438:VHZ786440 VRS786438:VRV786440 WBO786438:WBR786440 WLK786438:WLN786440 WVG786438:WVJ786440 IU851974:IX851976 SQ851974:ST851976 ACM851974:ACP851976 AMI851974:AML851976 AWE851974:AWH851976 BGA851974:BGD851976 BPW851974:BPZ851976 BZS851974:BZV851976 CJO851974:CJR851976 CTK851974:CTN851976 DDG851974:DDJ851976 DNC851974:DNF851976 DWY851974:DXB851976 EGU851974:EGX851976 EQQ851974:EQT851976 FAM851974:FAP851976 FKI851974:FKL851976 FUE851974:FUH851976 GEA851974:GED851976 GNW851974:GNZ851976 GXS851974:GXV851976 HHO851974:HHR851976 HRK851974:HRN851976 IBG851974:IBJ851976 ILC851974:ILF851976 IUY851974:IVB851976 JEU851974:JEX851976 JOQ851974:JOT851976 JYM851974:JYP851976 KII851974:KIL851976 KSE851974:KSH851976 LCA851974:LCD851976 LLW851974:LLZ851976 LVS851974:LVV851976 MFO851974:MFR851976 MPK851974:MPN851976 MZG851974:MZJ851976 NJC851974:NJF851976 NSY851974:NTB851976 OCU851974:OCX851976 OMQ851974:OMT851976 OWM851974:OWP851976 PGI851974:PGL851976 PQE851974:PQH851976 QAA851974:QAD851976 QJW851974:QJZ851976 QTS851974:QTV851976 RDO851974:RDR851976 RNK851974:RNN851976 RXG851974:RXJ851976 SHC851974:SHF851976 SQY851974:SRB851976 TAU851974:TAX851976 TKQ851974:TKT851976 TUM851974:TUP851976 UEI851974:UEL851976 UOE851974:UOH851976 UYA851974:UYD851976 VHW851974:VHZ851976 VRS851974:VRV851976 WBO851974:WBR851976 WLK851974:WLN851976 WVG851974:WVJ851976 IU917510:IX917512 SQ917510:ST917512 ACM917510:ACP917512 AMI917510:AML917512 AWE917510:AWH917512 BGA917510:BGD917512 BPW917510:BPZ917512 BZS917510:BZV917512 CJO917510:CJR917512 CTK917510:CTN917512 DDG917510:DDJ917512 DNC917510:DNF917512 DWY917510:DXB917512 EGU917510:EGX917512 EQQ917510:EQT917512 FAM917510:FAP917512 FKI917510:FKL917512 FUE917510:FUH917512 GEA917510:GED917512 GNW917510:GNZ917512 GXS917510:GXV917512 HHO917510:HHR917512 HRK917510:HRN917512 IBG917510:IBJ917512 ILC917510:ILF917512 IUY917510:IVB917512 JEU917510:JEX917512 JOQ917510:JOT917512 JYM917510:JYP917512 KII917510:KIL917512 KSE917510:KSH917512 LCA917510:LCD917512 LLW917510:LLZ917512 LVS917510:LVV917512 MFO917510:MFR917512 MPK917510:MPN917512 MZG917510:MZJ917512 NJC917510:NJF917512 NSY917510:NTB917512 OCU917510:OCX917512 OMQ917510:OMT917512 OWM917510:OWP917512 PGI917510:PGL917512 PQE917510:PQH917512 QAA917510:QAD917512 QJW917510:QJZ917512 QTS917510:QTV917512 RDO917510:RDR917512 RNK917510:RNN917512 RXG917510:RXJ917512 SHC917510:SHF917512 SQY917510:SRB917512 TAU917510:TAX917512 TKQ917510:TKT917512 TUM917510:TUP917512 UEI917510:UEL917512 UOE917510:UOH917512 UYA917510:UYD917512 VHW917510:VHZ917512 VRS917510:VRV917512 WBO917510:WBR917512 WLK917510:WLN917512 WVG917510:WVJ917512 IU983046:IX983048 SQ983046:ST983048 ACM983046:ACP983048 AMI983046:AML983048 AWE983046:AWH983048 BGA983046:BGD983048 BPW983046:BPZ983048 BZS983046:BZV983048 CJO983046:CJR983048 CTK983046:CTN983048 DDG983046:DDJ983048 DNC983046:DNF983048 DWY983046:DXB983048 EGU983046:EGX983048 EQQ983046:EQT983048 FAM983046:FAP983048 FKI983046:FKL983048 FUE983046:FUH983048 GEA983046:GED983048 GNW983046:GNZ983048 GXS983046:GXV983048 HHO983046:HHR983048 HRK983046:HRN983048 IBG983046:IBJ983048 ILC983046:ILF983048 IUY983046:IVB983048 JEU983046:JEX983048 JOQ983046:JOT983048 JYM983046:JYP983048 KII983046:KIL983048 KSE983046:KSH983048 LCA983046:LCD983048 LLW983046:LLZ983048 LVS983046:LVV983048 MFO983046:MFR983048 MPK983046:MPN983048 MZG983046:MZJ983048 NJC983046:NJF983048 NSY983046:NTB983048 OCU983046:OCX983048 OMQ983046:OMT983048 OWM983046:OWP983048 PGI983046:PGL983048 PQE983046:PQH983048 QAA983046:QAD983048 QJW983046:QJZ983048 QTS983046:QTV983048 RDO983046:RDR983048 RNK983046:RNN983048 RXG983046:RXJ983048 SHC983046:SHF983048 SQY983046:SRB983048 TAU983046:TAX983048 TKQ983046:TKT983048 TUM983046:TUP983048 UEI983046:UEL983048 UOE983046:UOH983048 UYA983046:UYD983048 VHW983046:VHZ983048 VRS983046:VRV983048 WBO983046:WBR983048 WLK983046:WLN983048 WVG983046:WVJ983048 IU65550:IX65550 SQ65550:ST65550 ACM65550:ACP65550 AMI65550:AML65550 AWE65550:AWH65550 BGA65550:BGD65550 BPW65550:BPZ65550 BZS65550:BZV65550 CJO65550:CJR65550 CTK65550:CTN65550 DDG65550:DDJ65550 DNC65550:DNF65550 DWY65550:DXB65550 EGU65550:EGX65550 EQQ65550:EQT65550 FAM65550:FAP65550 FKI65550:FKL65550 FUE65550:FUH65550 GEA65550:GED65550 GNW65550:GNZ65550 GXS65550:GXV65550 HHO65550:HHR65550 HRK65550:HRN65550 IBG65550:IBJ65550 ILC65550:ILF65550 IUY65550:IVB65550 JEU65550:JEX65550 JOQ65550:JOT65550 JYM65550:JYP65550 KII65550:KIL65550 KSE65550:KSH65550 LCA65550:LCD65550 LLW65550:LLZ65550 LVS65550:LVV65550 MFO65550:MFR65550 MPK65550:MPN65550 MZG65550:MZJ65550 NJC65550:NJF65550 NSY65550:NTB65550 OCU65550:OCX65550 OMQ65550:OMT65550 OWM65550:OWP65550 PGI65550:PGL65550 PQE65550:PQH65550 QAA65550:QAD65550 QJW65550:QJZ65550 QTS65550:QTV65550 RDO65550:RDR65550 RNK65550:RNN65550 RXG65550:RXJ65550 SHC65550:SHF65550 SQY65550:SRB65550 TAU65550:TAX65550 TKQ65550:TKT65550 TUM65550:TUP65550 UEI65550:UEL65550 UOE65550:UOH65550 UYA65550:UYD65550 VHW65550:VHZ65550 VRS65550:VRV65550 WBO65550:WBR65550 WLK65550:WLN65550 WVG65550:WVJ65550 IU131086:IX131086 SQ131086:ST131086 ACM131086:ACP131086 AMI131086:AML131086 AWE131086:AWH131086 BGA131086:BGD131086 BPW131086:BPZ131086 BZS131086:BZV131086 CJO131086:CJR131086 CTK131086:CTN131086 DDG131086:DDJ131086 DNC131086:DNF131086 DWY131086:DXB131086 EGU131086:EGX131086 EQQ131086:EQT131086 FAM131086:FAP131086 FKI131086:FKL131086 FUE131086:FUH131086 GEA131086:GED131086 GNW131086:GNZ131086 GXS131086:GXV131086 HHO131086:HHR131086 HRK131086:HRN131086 IBG131086:IBJ131086 ILC131086:ILF131086 IUY131086:IVB131086 JEU131086:JEX131086 JOQ131086:JOT131086 JYM131086:JYP131086 KII131086:KIL131086 KSE131086:KSH131086 LCA131086:LCD131086 LLW131086:LLZ131086 LVS131086:LVV131086 MFO131086:MFR131086 MPK131086:MPN131086 MZG131086:MZJ131086 NJC131086:NJF131086 NSY131086:NTB131086 OCU131086:OCX131086 OMQ131086:OMT131086 OWM131086:OWP131086 PGI131086:PGL131086 PQE131086:PQH131086 QAA131086:QAD131086 QJW131086:QJZ131086 QTS131086:QTV131086 RDO131086:RDR131086 RNK131086:RNN131086 RXG131086:RXJ131086 SHC131086:SHF131086 SQY131086:SRB131086 TAU131086:TAX131086 TKQ131086:TKT131086 TUM131086:TUP131086 UEI131086:UEL131086 UOE131086:UOH131086 UYA131086:UYD131086 VHW131086:VHZ131086 VRS131086:VRV131086 WBO131086:WBR131086 WLK131086:WLN131086 WVG131086:WVJ131086 IU196622:IX196622 SQ196622:ST196622 ACM196622:ACP196622 AMI196622:AML196622 AWE196622:AWH196622 BGA196622:BGD196622 BPW196622:BPZ196622 BZS196622:BZV196622 CJO196622:CJR196622 CTK196622:CTN196622 DDG196622:DDJ196622 DNC196622:DNF196622 DWY196622:DXB196622 EGU196622:EGX196622 EQQ196622:EQT196622 FAM196622:FAP196622 FKI196622:FKL196622 FUE196622:FUH196622 GEA196622:GED196622 GNW196622:GNZ196622 GXS196622:GXV196622 HHO196622:HHR196622 HRK196622:HRN196622 IBG196622:IBJ196622 ILC196622:ILF196622 IUY196622:IVB196622 JEU196622:JEX196622 JOQ196622:JOT196622 JYM196622:JYP196622 KII196622:KIL196622 KSE196622:KSH196622 LCA196622:LCD196622 LLW196622:LLZ196622 LVS196622:LVV196622 MFO196622:MFR196622 MPK196622:MPN196622 MZG196622:MZJ196622 NJC196622:NJF196622 NSY196622:NTB196622 OCU196622:OCX196622 OMQ196622:OMT196622 OWM196622:OWP196622 PGI196622:PGL196622 PQE196622:PQH196622 QAA196622:QAD196622 QJW196622:QJZ196622 QTS196622:QTV196622 RDO196622:RDR196622 RNK196622:RNN196622 RXG196622:RXJ196622 SHC196622:SHF196622 SQY196622:SRB196622 TAU196622:TAX196622 TKQ196622:TKT196622 TUM196622:TUP196622 UEI196622:UEL196622 UOE196622:UOH196622 UYA196622:UYD196622 VHW196622:VHZ196622 VRS196622:VRV196622 WBO196622:WBR196622 WLK196622:WLN196622 WVG196622:WVJ196622 IU262158:IX262158 SQ262158:ST262158 ACM262158:ACP262158 AMI262158:AML262158 AWE262158:AWH262158 BGA262158:BGD262158 BPW262158:BPZ262158 BZS262158:BZV262158 CJO262158:CJR262158 CTK262158:CTN262158 DDG262158:DDJ262158 DNC262158:DNF262158 DWY262158:DXB262158 EGU262158:EGX262158 EQQ262158:EQT262158 FAM262158:FAP262158 FKI262158:FKL262158 FUE262158:FUH262158 GEA262158:GED262158 GNW262158:GNZ262158 GXS262158:GXV262158 HHO262158:HHR262158 HRK262158:HRN262158 IBG262158:IBJ262158 ILC262158:ILF262158 IUY262158:IVB262158 JEU262158:JEX262158 JOQ262158:JOT262158 JYM262158:JYP262158 KII262158:KIL262158 KSE262158:KSH262158 LCA262158:LCD262158 LLW262158:LLZ262158 LVS262158:LVV262158 MFO262158:MFR262158 MPK262158:MPN262158 MZG262158:MZJ262158 NJC262158:NJF262158 NSY262158:NTB262158 OCU262158:OCX262158 OMQ262158:OMT262158 OWM262158:OWP262158 PGI262158:PGL262158 PQE262158:PQH262158 QAA262158:QAD262158 QJW262158:QJZ262158 QTS262158:QTV262158 RDO262158:RDR262158 RNK262158:RNN262158 RXG262158:RXJ262158 SHC262158:SHF262158 SQY262158:SRB262158 TAU262158:TAX262158 TKQ262158:TKT262158 TUM262158:TUP262158 UEI262158:UEL262158 UOE262158:UOH262158 UYA262158:UYD262158 VHW262158:VHZ262158 VRS262158:VRV262158 WBO262158:WBR262158 WLK262158:WLN262158 WVG262158:WVJ262158 IU327694:IX327694 SQ327694:ST327694 ACM327694:ACP327694 AMI327694:AML327694 AWE327694:AWH327694 BGA327694:BGD327694 BPW327694:BPZ327694 BZS327694:BZV327694 CJO327694:CJR327694 CTK327694:CTN327694 DDG327694:DDJ327694 DNC327694:DNF327694 DWY327694:DXB327694 EGU327694:EGX327694 EQQ327694:EQT327694 FAM327694:FAP327694 FKI327694:FKL327694 FUE327694:FUH327694 GEA327694:GED327694 GNW327694:GNZ327694 GXS327694:GXV327694 HHO327694:HHR327694 HRK327694:HRN327694 IBG327694:IBJ327694 ILC327694:ILF327694 IUY327694:IVB327694 JEU327694:JEX327694 JOQ327694:JOT327694 JYM327694:JYP327694 KII327694:KIL327694 KSE327694:KSH327694 LCA327694:LCD327694 LLW327694:LLZ327694 LVS327694:LVV327694 MFO327694:MFR327694 MPK327694:MPN327694 MZG327694:MZJ327694 NJC327694:NJF327694 NSY327694:NTB327694 OCU327694:OCX327694 OMQ327694:OMT327694 OWM327694:OWP327694 PGI327694:PGL327694 PQE327694:PQH327694 QAA327694:QAD327694 QJW327694:QJZ327694 QTS327694:QTV327694 RDO327694:RDR327694 RNK327694:RNN327694 RXG327694:RXJ327694 SHC327694:SHF327694 SQY327694:SRB327694 TAU327694:TAX327694 TKQ327694:TKT327694 TUM327694:TUP327694 UEI327694:UEL327694 UOE327694:UOH327694 UYA327694:UYD327694 VHW327694:VHZ327694 VRS327694:VRV327694 WBO327694:WBR327694 WLK327694:WLN327694 WVG327694:WVJ327694 IU393230:IX393230 SQ393230:ST393230 ACM393230:ACP393230 AMI393230:AML393230 AWE393230:AWH393230 BGA393230:BGD393230 BPW393230:BPZ393230 BZS393230:BZV393230 CJO393230:CJR393230 CTK393230:CTN393230 DDG393230:DDJ393230 DNC393230:DNF393230 DWY393230:DXB393230 EGU393230:EGX393230 EQQ393230:EQT393230 FAM393230:FAP393230 FKI393230:FKL393230 FUE393230:FUH393230 GEA393230:GED393230 GNW393230:GNZ393230 GXS393230:GXV393230 HHO393230:HHR393230 HRK393230:HRN393230 IBG393230:IBJ393230 ILC393230:ILF393230 IUY393230:IVB393230 JEU393230:JEX393230 JOQ393230:JOT393230 JYM393230:JYP393230 KII393230:KIL393230 KSE393230:KSH393230 LCA393230:LCD393230 LLW393230:LLZ393230 LVS393230:LVV393230 MFO393230:MFR393230 MPK393230:MPN393230 MZG393230:MZJ393230 NJC393230:NJF393230 NSY393230:NTB393230 OCU393230:OCX393230 OMQ393230:OMT393230 OWM393230:OWP393230 PGI393230:PGL393230 PQE393230:PQH393230 QAA393230:QAD393230 QJW393230:QJZ393230 QTS393230:QTV393230 RDO393230:RDR393230 RNK393230:RNN393230 RXG393230:RXJ393230 SHC393230:SHF393230 SQY393230:SRB393230 TAU393230:TAX393230 TKQ393230:TKT393230 TUM393230:TUP393230 UEI393230:UEL393230 UOE393230:UOH393230 UYA393230:UYD393230 VHW393230:VHZ393230 VRS393230:VRV393230 WBO393230:WBR393230 WLK393230:WLN393230 WVG393230:WVJ393230 IU458766:IX458766 SQ458766:ST458766 ACM458766:ACP458766 AMI458766:AML458766 AWE458766:AWH458766 BGA458766:BGD458766 BPW458766:BPZ458766 BZS458766:BZV458766 CJO458766:CJR458766 CTK458766:CTN458766 DDG458766:DDJ458766 DNC458766:DNF458766 DWY458766:DXB458766 EGU458766:EGX458766 EQQ458766:EQT458766 FAM458766:FAP458766 FKI458766:FKL458766 FUE458766:FUH458766 GEA458766:GED458766 GNW458766:GNZ458766 GXS458766:GXV458766 HHO458766:HHR458766 HRK458766:HRN458766 IBG458766:IBJ458766 ILC458766:ILF458766 IUY458766:IVB458766 JEU458766:JEX458766 JOQ458766:JOT458766 JYM458766:JYP458766 KII458766:KIL458766 KSE458766:KSH458766 LCA458766:LCD458766 LLW458766:LLZ458766 LVS458766:LVV458766 MFO458766:MFR458766 MPK458766:MPN458766 MZG458766:MZJ458766 NJC458766:NJF458766 NSY458766:NTB458766 OCU458766:OCX458766 OMQ458766:OMT458766 OWM458766:OWP458766 PGI458766:PGL458766 PQE458766:PQH458766 QAA458766:QAD458766 QJW458766:QJZ458766 QTS458766:QTV458766 RDO458766:RDR458766 RNK458766:RNN458766 RXG458766:RXJ458766 SHC458766:SHF458766 SQY458766:SRB458766 TAU458766:TAX458766 TKQ458766:TKT458766 TUM458766:TUP458766 UEI458766:UEL458766 UOE458766:UOH458766 UYA458766:UYD458766 VHW458766:VHZ458766 VRS458766:VRV458766 WBO458766:WBR458766 WLK458766:WLN458766 WVG458766:WVJ458766 IU524302:IX524302 SQ524302:ST524302 ACM524302:ACP524302 AMI524302:AML524302 AWE524302:AWH524302 BGA524302:BGD524302 BPW524302:BPZ524302 BZS524302:BZV524302 CJO524302:CJR524302 CTK524302:CTN524302 DDG524302:DDJ524302 DNC524302:DNF524302 DWY524302:DXB524302 EGU524302:EGX524302 EQQ524302:EQT524302 FAM524302:FAP524302 FKI524302:FKL524302 FUE524302:FUH524302 GEA524302:GED524302 GNW524302:GNZ524302 GXS524302:GXV524302 HHO524302:HHR524302 HRK524302:HRN524302 IBG524302:IBJ524302 ILC524302:ILF524302 IUY524302:IVB524302 JEU524302:JEX524302 JOQ524302:JOT524302 JYM524302:JYP524302 KII524302:KIL524302 KSE524302:KSH524302 LCA524302:LCD524302 LLW524302:LLZ524302 LVS524302:LVV524302 MFO524302:MFR524302 MPK524302:MPN524302 MZG524302:MZJ524302 NJC524302:NJF524302 NSY524302:NTB524302 OCU524302:OCX524302 OMQ524302:OMT524302 OWM524302:OWP524302 PGI524302:PGL524302 PQE524302:PQH524302 QAA524302:QAD524302 QJW524302:QJZ524302 QTS524302:QTV524302 RDO524302:RDR524302 RNK524302:RNN524302 RXG524302:RXJ524302 SHC524302:SHF524302 SQY524302:SRB524302 TAU524302:TAX524302 TKQ524302:TKT524302 TUM524302:TUP524302 UEI524302:UEL524302 UOE524302:UOH524302 UYA524302:UYD524302 VHW524302:VHZ524302 VRS524302:VRV524302 WBO524302:WBR524302 WLK524302:WLN524302 WVG524302:WVJ524302 IU589838:IX589838 SQ589838:ST589838 ACM589838:ACP589838 AMI589838:AML589838 AWE589838:AWH589838 BGA589838:BGD589838 BPW589838:BPZ589838 BZS589838:BZV589838 CJO589838:CJR589838 CTK589838:CTN589838 DDG589838:DDJ589838 DNC589838:DNF589838 DWY589838:DXB589838 EGU589838:EGX589838 EQQ589838:EQT589838 FAM589838:FAP589838 FKI589838:FKL589838 FUE589838:FUH589838 GEA589838:GED589838 GNW589838:GNZ589838 GXS589838:GXV589838 HHO589838:HHR589838 HRK589838:HRN589838 IBG589838:IBJ589838 ILC589838:ILF589838 IUY589838:IVB589838 JEU589838:JEX589838 JOQ589838:JOT589838 JYM589838:JYP589838 KII589838:KIL589838 KSE589838:KSH589838 LCA589838:LCD589838 LLW589838:LLZ589838 LVS589838:LVV589838 MFO589838:MFR589838 MPK589838:MPN589838 MZG589838:MZJ589838 NJC589838:NJF589838 NSY589838:NTB589838 OCU589838:OCX589838 OMQ589838:OMT589838 OWM589838:OWP589838 PGI589838:PGL589838 PQE589838:PQH589838 QAA589838:QAD589838 QJW589838:QJZ589838 QTS589838:QTV589838 RDO589838:RDR589838 RNK589838:RNN589838 RXG589838:RXJ589838 SHC589838:SHF589838 SQY589838:SRB589838 TAU589838:TAX589838 TKQ589838:TKT589838 TUM589838:TUP589838 UEI589838:UEL589838 UOE589838:UOH589838 UYA589838:UYD589838 VHW589838:VHZ589838 VRS589838:VRV589838 WBO589838:WBR589838 WLK589838:WLN589838 WVG589838:WVJ589838 IU655374:IX655374 SQ655374:ST655374 ACM655374:ACP655374 AMI655374:AML655374 AWE655374:AWH655374 BGA655374:BGD655374 BPW655374:BPZ655374 BZS655374:BZV655374 CJO655374:CJR655374 CTK655374:CTN655374 DDG655374:DDJ655374 DNC655374:DNF655374 DWY655374:DXB655374 EGU655374:EGX655374 EQQ655374:EQT655374 FAM655374:FAP655374 FKI655374:FKL655374 FUE655374:FUH655374 GEA655374:GED655374 GNW655374:GNZ655374 GXS655374:GXV655374 HHO655374:HHR655374 HRK655374:HRN655374 IBG655374:IBJ655374 ILC655374:ILF655374 IUY655374:IVB655374 JEU655374:JEX655374 JOQ655374:JOT655374 JYM655374:JYP655374 KII655374:KIL655374 KSE655374:KSH655374 LCA655374:LCD655374 LLW655374:LLZ655374 LVS655374:LVV655374 MFO655374:MFR655374 MPK655374:MPN655374 MZG655374:MZJ655374 NJC655374:NJF655374 NSY655374:NTB655374 OCU655374:OCX655374 OMQ655374:OMT655374 OWM655374:OWP655374 PGI655374:PGL655374 PQE655374:PQH655374 QAA655374:QAD655374 QJW655374:QJZ655374 QTS655374:QTV655374 RDO655374:RDR655374 RNK655374:RNN655374 RXG655374:RXJ655374 SHC655374:SHF655374 SQY655374:SRB655374 TAU655374:TAX655374 TKQ655374:TKT655374 TUM655374:TUP655374 UEI655374:UEL655374 UOE655374:UOH655374 UYA655374:UYD655374 VHW655374:VHZ655374 VRS655374:VRV655374 WBO655374:WBR655374 WLK655374:WLN655374 WVG655374:WVJ655374 IU720910:IX720910 SQ720910:ST720910 ACM720910:ACP720910 AMI720910:AML720910 AWE720910:AWH720910 BGA720910:BGD720910 BPW720910:BPZ720910 BZS720910:BZV720910 CJO720910:CJR720910 CTK720910:CTN720910 DDG720910:DDJ720910 DNC720910:DNF720910 DWY720910:DXB720910 EGU720910:EGX720910 EQQ720910:EQT720910 FAM720910:FAP720910 FKI720910:FKL720910 FUE720910:FUH720910 GEA720910:GED720910 GNW720910:GNZ720910 GXS720910:GXV720910 HHO720910:HHR720910 HRK720910:HRN720910 IBG720910:IBJ720910 ILC720910:ILF720910 IUY720910:IVB720910 JEU720910:JEX720910 JOQ720910:JOT720910 JYM720910:JYP720910 KII720910:KIL720910 KSE720910:KSH720910 LCA720910:LCD720910 LLW720910:LLZ720910 LVS720910:LVV720910 MFO720910:MFR720910 MPK720910:MPN720910 MZG720910:MZJ720910 NJC720910:NJF720910 NSY720910:NTB720910 OCU720910:OCX720910 OMQ720910:OMT720910 OWM720910:OWP720910 PGI720910:PGL720910 PQE720910:PQH720910 QAA720910:QAD720910 QJW720910:QJZ720910 QTS720910:QTV720910 RDO720910:RDR720910 RNK720910:RNN720910 RXG720910:RXJ720910 SHC720910:SHF720910 SQY720910:SRB720910 TAU720910:TAX720910 TKQ720910:TKT720910 TUM720910:TUP720910 UEI720910:UEL720910 UOE720910:UOH720910 UYA720910:UYD720910 VHW720910:VHZ720910 VRS720910:VRV720910 WBO720910:WBR720910 WLK720910:WLN720910 WVG720910:WVJ720910 IU786446:IX786446 SQ786446:ST786446 ACM786446:ACP786446 AMI786446:AML786446 AWE786446:AWH786446 BGA786446:BGD786446 BPW786446:BPZ786446 BZS786446:BZV786446 CJO786446:CJR786446 CTK786446:CTN786446 DDG786446:DDJ786446 DNC786446:DNF786446 DWY786446:DXB786446 EGU786446:EGX786446 EQQ786446:EQT786446 FAM786446:FAP786446 FKI786446:FKL786446 FUE786446:FUH786446 GEA786446:GED786446 GNW786446:GNZ786446 GXS786446:GXV786446 HHO786446:HHR786446 HRK786446:HRN786446 IBG786446:IBJ786446 ILC786446:ILF786446 IUY786446:IVB786446 JEU786446:JEX786446 JOQ786446:JOT786446 JYM786446:JYP786446 KII786446:KIL786446 KSE786446:KSH786446 LCA786446:LCD786446 LLW786446:LLZ786446 LVS786446:LVV786446 MFO786446:MFR786446 MPK786446:MPN786446 MZG786446:MZJ786446 NJC786446:NJF786446 NSY786446:NTB786446 OCU786446:OCX786446 OMQ786446:OMT786446 OWM786446:OWP786446 PGI786446:PGL786446 PQE786446:PQH786446 QAA786446:QAD786446 QJW786446:QJZ786446 QTS786446:QTV786446 RDO786446:RDR786446 RNK786446:RNN786446 RXG786446:RXJ786446 SHC786446:SHF786446 SQY786446:SRB786446 TAU786446:TAX786446 TKQ786446:TKT786446 TUM786446:TUP786446 UEI786446:UEL786446 UOE786446:UOH786446 UYA786446:UYD786446 VHW786446:VHZ786446 VRS786446:VRV786446 WBO786446:WBR786446 WLK786446:WLN786446 WVG786446:WVJ786446 IU851982:IX851982 SQ851982:ST851982 ACM851982:ACP851982 AMI851982:AML851982 AWE851982:AWH851982 BGA851982:BGD851982 BPW851982:BPZ851982 BZS851982:BZV851982 CJO851982:CJR851982 CTK851982:CTN851982 DDG851982:DDJ851982 DNC851982:DNF851982 DWY851982:DXB851982 EGU851982:EGX851982 EQQ851982:EQT851982 FAM851982:FAP851982 FKI851982:FKL851982 FUE851982:FUH851982 GEA851982:GED851982 GNW851982:GNZ851982 GXS851982:GXV851982 HHO851982:HHR851982 HRK851982:HRN851982 IBG851982:IBJ851982 ILC851982:ILF851982 IUY851982:IVB851982 JEU851982:JEX851982 JOQ851982:JOT851982 JYM851982:JYP851982 KII851982:KIL851982 KSE851982:KSH851982 LCA851982:LCD851982 LLW851982:LLZ851982 LVS851982:LVV851982 MFO851982:MFR851982 MPK851982:MPN851982 MZG851982:MZJ851982 NJC851982:NJF851982 NSY851982:NTB851982 OCU851982:OCX851982 OMQ851982:OMT851982 OWM851982:OWP851982 PGI851982:PGL851982 PQE851982:PQH851982 QAA851982:QAD851982 QJW851982:QJZ851982 QTS851982:QTV851982 RDO851982:RDR851982 RNK851982:RNN851982 RXG851982:RXJ851982 SHC851982:SHF851982 SQY851982:SRB851982 TAU851982:TAX851982 TKQ851982:TKT851982 TUM851982:TUP851982 UEI851982:UEL851982 UOE851982:UOH851982 UYA851982:UYD851982 VHW851982:VHZ851982 VRS851982:VRV851982 WBO851982:WBR851982 WLK851982:WLN851982 WVG851982:WVJ851982 IU917518:IX917518 SQ917518:ST917518 ACM917518:ACP917518 AMI917518:AML917518 AWE917518:AWH917518 BGA917518:BGD917518 BPW917518:BPZ917518 BZS917518:BZV917518 CJO917518:CJR917518 CTK917518:CTN917518 DDG917518:DDJ917518 DNC917518:DNF917518 DWY917518:DXB917518 EGU917518:EGX917518 EQQ917518:EQT917518 FAM917518:FAP917518 FKI917518:FKL917518 FUE917518:FUH917518 GEA917518:GED917518 GNW917518:GNZ917518 GXS917518:GXV917518 HHO917518:HHR917518 HRK917518:HRN917518 IBG917518:IBJ917518 ILC917518:ILF917518 IUY917518:IVB917518 JEU917518:JEX917518 JOQ917518:JOT917518 JYM917518:JYP917518 KII917518:KIL917518 KSE917518:KSH917518 LCA917518:LCD917518 LLW917518:LLZ917518 LVS917518:LVV917518 MFO917518:MFR917518 MPK917518:MPN917518 MZG917518:MZJ917518 NJC917518:NJF917518 NSY917518:NTB917518 OCU917518:OCX917518 OMQ917518:OMT917518 OWM917518:OWP917518 PGI917518:PGL917518 PQE917518:PQH917518 QAA917518:QAD917518 QJW917518:QJZ917518 QTS917518:QTV917518 RDO917518:RDR917518 RNK917518:RNN917518 RXG917518:RXJ917518 SHC917518:SHF917518 SQY917518:SRB917518 TAU917518:TAX917518 TKQ917518:TKT917518 TUM917518:TUP917518 UEI917518:UEL917518 UOE917518:UOH917518 UYA917518:UYD917518 VHW917518:VHZ917518 VRS917518:VRV917518 WBO917518:WBR917518 WLK917518:WLN917518 WVG917518:WVJ917518 IU983054:IX983054 SQ983054:ST983054 ACM983054:ACP983054 AMI983054:AML983054 AWE983054:AWH983054 BGA983054:BGD983054 BPW983054:BPZ983054 BZS983054:BZV983054 CJO983054:CJR983054 CTK983054:CTN983054 DDG983054:DDJ983054 DNC983054:DNF983054 DWY983054:DXB983054 EGU983054:EGX983054 EQQ983054:EQT983054 FAM983054:FAP983054 FKI983054:FKL983054 FUE983054:FUH983054 GEA983054:GED983054 GNW983054:GNZ983054 GXS983054:GXV983054 HHO983054:HHR983054 HRK983054:HRN983054 IBG983054:IBJ983054 ILC983054:ILF983054 IUY983054:IVB983054 JEU983054:JEX983054 JOQ983054:JOT983054 JYM983054:JYP983054 KII983054:KIL983054 KSE983054:KSH983054 LCA983054:LCD983054 LLW983054:LLZ983054 LVS983054:LVV983054 MFO983054:MFR983054 MPK983054:MPN983054 MZG983054:MZJ983054 NJC983054:NJF983054 NSY983054:NTB983054 OCU983054:OCX983054 OMQ983054:OMT983054 OWM983054:OWP983054 PGI983054:PGL983054 PQE983054:PQH983054 QAA983054:QAD983054 QJW983054:QJZ983054 QTS983054:QTV983054 RDO983054:RDR983054 RNK983054:RNN983054 RXG983054:RXJ983054 SHC983054:SHF983054 SQY983054:SRB983054 TAU983054:TAX983054 TKQ983054:TKT983054 TUM983054:TUP983054 UEI983054:UEL983054 UOE983054:UOH983054 UYA983054:UYD983054 VHW983054:VHZ983054 VRS983054:VRV983054 WBO983054:WBR983054 WLK983054:WLN983054" xr:uid="{2B399F5A-134C-43D9-899D-09F4711491D9}">
      <formula1>L65483-ROUNDDOWN(L65483,0)=0</formula1>
    </dataValidation>
    <dataValidation type="custom" imeMode="disabled" allowBlank="1" showInputMessage="1" showErrorMessage="1" error="小数点第二位まで、三位以下四捨五入で入力して下さい。" sqref="X13:X16 J13:J16 O13:O16 AB13:AB16 AD12:AD16 AI11:AO11 S13:T16" xr:uid="{3C8A79D9-0304-4C61-9509-AF6C82D34D69}">
      <formula1>J11-ROUNDDOWN(J11,2)=0</formula1>
    </dataValidation>
    <dataValidation imeMode="on" allowBlank="1" showInputMessage="1" showErrorMessage="1" sqref="T12 O12 U11" xr:uid="{0E032B02-2D5D-4AEB-9FF0-9EDC982711B0}"/>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明朝,標準"&amp;8&amp;K01+021R5低層ZEH-M_ver.1.3</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8541EFF-2181-4175-AC89-D3C86AD36002}">
          <xm:sqref>IK65522 SG65522 ACC65522 ALY65522 AVU65522 BFQ65522 BPM65522 BZI65522 CJE65522 CTA65522 DCW65522 DMS65522 DWO65522 EGK65522 EQG65522 FAC65522 FJY65522 FTU65522 GDQ65522 GNM65522 GXI65522 HHE65522 HRA65522 IAW65522 IKS65522 IUO65522 JEK65522 JOG65522 JYC65522 KHY65522 KRU65522 LBQ65522 LLM65522 LVI65522 MFE65522 MPA65522 MYW65522 NIS65522 NSO65522 OCK65522 OMG65522 OWC65522 PFY65522 PPU65522 PZQ65522 QJM65522 QTI65522 RDE65522 RNA65522 RWW65522 SGS65522 SQO65522 TAK65522 TKG65522 TUC65522 UDY65522 UNU65522 UXQ65522 VHM65522 VRI65522 WBE65522 WLA65522 WUW65522 IK131058 SG131058 ACC131058 ALY131058 AVU131058 BFQ131058 BPM131058 BZI131058 CJE131058 CTA131058 DCW131058 DMS131058 DWO131058 EGK131058 EQG131058 FAC131058 FJY131058 FTU131058 GDQ131058 GNM131058 GXI131058 HHE131058 HRA131058 IAW131058 IKS131058 IUO131058 JEK131058 JOG131058 JYC131058 KHY131058 KRU131058 LBQ131058 LLM131058 LVI131058 MFE131058 MPA131058 MYW131058 NIS131058 NSO131058 OCK131058 OMG131058 OWC131058 PFY131058 PPU131058 PZQ131058 QJM131058 QTI131058 RDE131058 RNA131058 RWW131058 SGS131058 SQO131058 TAK131058 TKG131058 TUC131058 UDY131058 UNU131058 UXQ131058 VHM131058 VRI131058 WBE131058 WLA131058 WUW131058 IK196594 SG196594 ACC196594 ALY196594 AVU196594 BFQ196594 BPM196594 BZI196594 CJE196594 CTA196594 DCW196594 DMS196594 DWO196594 EGK196594 EQG196594 FAC196594 FJY196594 FTU196594 GDQ196594 GNM196594 GXI196594 HHE196594 HRA196594 IAW196594 IKS196594 IUO196594 JEK196594 JOG196594 JYC196594 KHY196594 KRU196594 LBQ196594 LLM196594 LVI196594 MFE196594 MPA196594 MYW196594 NIS196594 NSO196594 OCK196594 OMG196594 OWC196594 PFY196594 PPU196594 PZQ196594 QJM196594 QTI196594 RDE196594 RNA196594 RWW196594 SGS196594 SQO196594 TAK196594 TKG196594 TUC196594 UDY196594 UNU196594 UXQ196594 VHM196594 VRI196594 WBE196594 WLA196594 WUW196594 IK262130 SG262130 ACC262130 ALY262130 AVU262130 BFQ262130 BPM262130 BZI262130 CJE262130 CTA262130 DCW262130 DMS262130 DWO262130 EGK262130 EQG262130 FAC262130 FJY262130 FTU262130 GDQ262130 GNM262130 GXI262130 HHE262130 HRA262130 IAW262130 IKS262130 IUO262130 JEK262130 JOG262130 JYC262130 KHY262130 KRU262130 LBQ262130 LLM262130 LVI262130 MFE262130 MPA262130 MYW262130 NIS262130 NSO262130 OCK262130 OMG262130 OWC262130 PFY262130 PPU262130 PZQ262130 QJM262130 QTI262130 RDE262130 RNA262130 RWW262130 SGS262130 SQO262130 TAK262130 TKG262130 TUC262130 UDY262130 UNU262130 UXQ262130 VHM262130 VRI262130 WBE262130 WLA262130 WUW262130 IK327666 SG327666 ACC327666 ALY327666 AVU327666 BFQ327666 BPM327666 BZI327666 CJE327666 CTA327666 DCW327666 DMS327666 DWO327666 EGK327666 EQG327666 FAC327666 FJY327666 FTU327666 GDQ327666 GNM327666 GXI327666 HHE327666 HRA327666 IAW327666 IKS327666 IUO327666 JEK327666 JOG327666 JYC327666 KHY327666 KRU327666 LBQ327666 LLM327666 LVI327666 MFE327666 MPA327666 MYW327666 NIS327666 NSO327666 OCK327666 OMG327666 OWC327666 PFY327666 PPU327666 PZQ327666 QJM327666 QTI327666 RDE327666 RNA327666 RWW327666 SGS327666 SQO327666 TAK327666 TKG327666 TUC327666 UDY327666 UNU327666 UXQ327666 VHM327666 VRI327666 WBE327666 WLA327666 WUW327666 IK393202 SG393202 ACC393202 ALY393202 AVU393202 BFQ393202 BPM393202 BZI393202 CJE393202 CTA393202 DCW393202 DMS393202 DWO393202 EGK393202 EQG393202 FAC393202 FJY393202 FTU393202 GDQ393202 GNM393202 GXI393202 HHE393202 HRA393202 IAW393202 IKS393202 IUO393202 JEK393202 JOG393202 JYC393202 KHY393202 KRU393202 LBQ393202 LLM393202 LVI393202 MFE393202 MPA393202 MYW393202 NIS393202 NSO393202 OCK393202 OMG393202 OWC393202 PFY393202 PPU393202 PZQ393202 QJM393202 QTI393202 RDE393202 RNA393202 RWW393202 SGS393202 SQO393202 TAK393202 TKG393202 TUC393202 UDY393202 UNU393202 UXQ393202 VHM393202 VRI393202 WBE393202 WLA393202 WUW393202 IK458738 SG458738 ACC458738 ALY458738 AVU458738 BFQ458738 BPM458738 BZI458738 CJE458738 CTA458738 DCW458738 DMS458738 DWO458738 EGK458738 EQG458738 FAC458738 FJY458738 FTU458738 GDQ458738 GNM458738 GXI458738 HHE458738 HRA458738 IAW458738 IKS458738 IUO458738 JEK458738 JOG458738 JYC458738 KHY458738 KRU458738 LBQ458738 LLM458738 LVI458738 MFE458738 MPA458738 MYW458738 NIS458738 NSO458738 OCK458738 OMG458738 OWC458738 PFY458738 PPU458738 PZQ458738 QJM458738 QTI458738 RDE458738 RNA458738 RWW458738 SGS458738 SQO458738 TAK458738 TKG458738 TUC458738 UDY458738 UNU458738 UXQ458738 VHM458738 VRI458738 WBE458738 WLA458738 WUW458738 IK524274 SG524274 ACC524274 ALY524274 AVU524274 BFQ524274 BPM524274 BZI524274 CJE524274 CTA524274 DCW524274 DMS524274 DWO524274 EGK524274 EQG524274 FAC524274 FJY524274 FTU524274 GDQ524274 GNM524274 GXI524274 HHE524274 HRA524274 IAW524274 IKS524274 IUO524274 JEK524274 JOG524274 JYC524274 KHY524274 KRU524274 LBQ524274 LLM524274 LVI524274 MFE524274 MPA524274 MYW524274 NIS524274 NSO524274 OCK524274 OMG524274 OWC524274 PFY524274 PPU524274 PZQ524274 QJM524274 QTI524274 RDE524274 RNA524274 RWW524274 SGS524274 SQO524274 TAK524274 TKG524274 TUC524274 UDY524274 UNU524274 UXQ524274 VHM524274 VRI524274 WBE524274 WLA524274 WUW524274 IK589810 SG589810 ACC589810 ALY589810 AVU589810 BFQ589810 BPM589810 BZI589810 CJE589810 CTA589810 DCW589810 DMS589810 DWO589810 EGK589810 EQG589810 FAC589810 FJY589810 FTU589810 GDQ589810 GNM589810 GXI589810 HHE589810 HRA589810 IAW589810 IKS589810 IUO589810 JEK589810 JOG589810 JYC589810 KHY589810 KRU589810 LBQ589810 LLM589810 LVI589810 MFE589810 MPA589810 MYW589810 NIS589810 NSO589810 OCK589810 OMG589810 OWC589810 PFY589810 PPU589810 PZQ589810 QJM589810 QTI589810 RDE589810 RNA589810 RWW589810 SGS589810 SQO589810 TAK589810 TKG589810 TUC589810 UDY589810 UNU589810 UXQ589810 VHM589810 VRI589810 WBE589810 WLA589810 WUW589810 IK655346 SG655346 ACC655346 ALY655346 AVU655346 BFQ655346 BPM655346 BZI655346 CJE655346 CTA655346 DCW655346 DMS655346 DWO655346 EGK655346 EQG655346 FAC655346 FJY655346 FTU655346 GDQ655346 GNM655346 GXI655346 HHE655346 HRA655346 IAW655346 IKS655346 IUO655346 JEK655346 JOG655346 JYC655346 KHY655346 KRU655346 LBQ655346 LLM655346 LVI655346 MFE655346 MPA655346 MYW655346 NIS655346 NSO655346 OCK655346 OMG655346 OWC655346 PFY655346 PPU655346 PZQ655346 QJM655346 QTI655346 RDE655346 RNA655346 RWW655346 SGS655346 SQO655346 TAK655346 TKG655346 TUC655346 UDY655346 UNU655346 UXQ655346 VHM655346 VRI655346 WBE655346 WLA655346 WUW655346 IK720882 SG720882 ACC720882 ALY720882 AVU720882 BFQ720882 BPM720882 BZI720882 CJE720882 CTA720882 DCW720882 DMS720882 DWO720882 EGK720882 EQG720882 FAC720882 FJY720882 FTU720882 GDQ720882 GNM720882 GXI720882 HHE720882 HRA720882 IAW720882 IKS720882 IUO720882 JEK720882 JOG720882 JYC720882 KHY720882 KRU720882 LBQ720882 LLM720882 LVI720882 MFE720882 MPA720882 MYW720882 NIS720882 NSO720882 OCK720882 OMG720882 OWC720882 PFY720882 PPU720882 PZQ720882 QJM720882 QTI720882 RDE720882 RNA720882 RWW720882 SGS720882 SQO720882 TAK720882 TKG720882 TUC720882 UDY720882 UNU720882 UXQ720882 VHM720882 VRI720882 WBE720882 WLA720882 WUW720882 IK786418 SG786418 ACC786418 ALY786418 AVU786418 BFQ786418 BPM786418 BZI786418 CJE786418 CTA786418 DCW786418 DMS786418 DWO786418 EGK786418 EQG786418 FAC786418 FJY786418 FTU786418 GDQ786418 GNM786418 GXI786418 HHE786418 HRA786418 IAW786418 IKS786418 IUO786418 JEK786418 JOG786418 JYC786418 KHY786418 KRU786418 LBQ786418 LLM786418 LVI786418 MFE786418 MPA786418 MYW786418 NIS786418 NSO786418 OCK786418 OMG786418 OWC786418 PFY786418 PPU786418 PZQ786418 QJM786418 QTI786418 RDE786418 RNA786418 RWW786418 SGS786418 SQO786418 TAK786418 TKG786418 TUC786418 UDY786418 UNU786418 UXQ786418 VHM786418 VRI786418 WBE786418 WLA786418 WUW786418 IK851954 SG851954 ACC851954 ALY851954 AVU851954 BFQ851954 BPM851954 BZI851954 CJE851954 CTA851954 DCW851954 DMS851954 DWO851954 EGK851954 EQG851954 FAC851954 FJY851954 FTU851954 GDQ851954 GNM851954 GXI851954 HHE851954 HRA851954 IAW851954 IKS851954 IUO851954 JEK851954 JOG851954 JYC851954 KHY851954 KRU851954 LBQ851954 LLM851954 LVI851954 MFE851954 MPA851954 MYW851954 NIS851954 NSO851954 OCK851954 OMG851954 OWC851954 PFY851954 PPU851954 PZQ851954 QJM851954 QTI851954 RDE851954 RNA851954 RWW851954 SGS851954 SQO851954 TAK851954 TKG851954 TUC851954 UDY851954 UNU851954 UXQ851954 VHM851954 VRI851954 WBE851954 WLA851954 WUW851954 IK917490 SG917490 ACC917490 ALY917490 AVU917490 BFQ917490 BPM917490 BZI917490 CJE917490 CTA917490 DCW917490 DMS917490 DWO917490 EGK917490 EQG917490 FAC917490 FJY917490 FTU917490 GDQ917490 GNM917490 GXI917490 HHE917490 HRA917490 IAW917490 IKS917490 IUO917490 JEK917490 JOG917490 JYC917490 KHY917490 KRU917490 LBQ917490 LLM917490 LVI917490 MFE917490 MPA917490 MYW917490 NIS917490 NSO917490 OCK917490 OMG917490 OWC917490 PFY917490 PPU917490 PZQ917490 QJM917490 QTI917490 RDE917490 RNA917490 RWW917490 SGS917490 SQO917490 TAK917490 TKG917490 TUC917490 UDY917490 UNU917490 UXQ917490 VHM917490 VRI917490 WBE917490 WLA917490 WUW917490 IK983026 SG983026 ACC983026 ALY983026 AVU983026 BFQ983026 BPM983026 BZI983026 CJE983026 CTA983026 DCW983026 DMS983026 DWO983026 EGK983026 EQG983026 FAC983026 FJY983026 FTU983026 GDQ983026 GNM983026 GXI983026 HHE983026 HRA983026 IAW983026 IKS983026 IUO983026 JEK983026 JOG983026 JYC983026 KHY983026 KRU983026 LBQ983026 LLM983026 LVI983026 MFE983026 MPA983026 MYW983026 NIS983026 NSO983026 OCK983026 OMG983026 OWC983026 PFY983026 PPU983026 PZQ983026 QJM983026 QTI983026 RDE983026 RNA983026 RWW983026 SGS983026 SQO983026 TAK983026 TKG983026 TUC983026 UDY983026 UNU983026 UXQ983026 VHM983026 VRI983026 WBE983026 WLA983026 WUW983026 IP65552:IP65553 SL65552:SL65553 ACH65552:ACH65553 AMD65552:AMD65553 AVZ65552:AVZ65553 BFV65552:BFV65553 BPR65552:BPR65553 BZN65552:BZN65553 CJJ65552:CJJ65553 CTF65552:CTF65553 DDB65552:DDB65553 DMX65552:DMX65553 DWT65552:DWT65553 EGP65552:EGP65553 EQL65552:EQL65553 FAH65552:FAH65553 FKD65552:FKD65553 FTZ65552:FTZ65553 GDV65552:GDV65553 GNR65552:GNR65553 GXN65552:GXN65553 HHJ65552:HHJ65553 HRF65552:HRF65553 IBB65552:IBB65553 IKX65552:IKX65553 IUT65552:IUT65553 JEP65552:JEP65553 JOL65552:JOL65553 JYH65552:JYH65553 KID65552:KID65553 KRZ65552:KRZ65553 LBV65552:LBV65553 LLR65552:LLR65553 LVN65552:LVN65553 MFJ65552:MFJ65553 MPF65552:MPF65553 MZB65552:MZB65553 NIX65552:NIX65553 NST65552:NST65553 OCP65552:OCP65553 OML65552:OML65553 OWH65552:OWH65553 PGD65552:PGD65553 PPZ65552:PPZ65553 PZV65552:PZV65553 QJR65552:QJR65553 QTN65552:QTN65553 RDJ65552:RDJ65553 RNF65552:RNF65553 RXB65552:RXB65553 SGX65552:SGX65553 SQT65552:SQT65553 TAP65552:TAP65553 TKL65552:TKL65553 TUH65552:TUH65553 UED65552:UED65553 UNZ65552:UNZ65553 UXV65552:UXV65553 VHR65552:VHR65553 VRN65552:VRN65553 WBJ65552:WBJ65553 WLF65552:WLF65553 WVB65552:WVB65553 IP131088:IP131089 SL131088:SL131089 ACH131088:ACH131089 AMD131088:AMD131089 AVZ131088:AVZ131089 BFV131088:BFV131089 BPR131088:BPR131089 BZN131088:BZN131089 CJJ131088:CJJ131089 CTF131088:CTF131089 DDB131088:DDB131089 DMX131088:DMX131089 DWT131088:DWT131089 EGP131088:EGP131089 EQL131088:EQL131089 FAH131088:FAH131089 FKD131088:FKD131089 FTZ131088:FTZ131089 GDV131088:GDV131089 GNR131088:GNR131089 GXN131088:GXN131089 HHJ131088:HHJ131089 HRF131088:HRF131089 IBB131088:IBB131089 IKX131088:IKX131089 IUT131088:IUT131089 JEP131088:JEP131089 JOL131088:JOL131089 JYH131088:JYH131089 KID131088:KID131089 KRZ131088:KRZ131089 LBV131088:LBV131089 LLR131088:LLR131089 LVN131088:LVN131089 MFJ131088:MFJ131089 MPF131088:MPF131089 MZB131088:MZB131089 NIX131088:NIX131089 NST131088:NST131089 OCP131088:OCP131089 OML131088:OML131089 OWH131088:OWH131089 PGD131088:PGD131089 PPZ131088:PPZ131089 PZV131088:PZV131089 QJR131088:QJR131089 QTN131088:QTN131089 RDJ131088:RDJ131089 RNF131088:RNF131089 RXB131088:RXB131089 SGX131088:SGX131089 SQT131088:SQT131089 TAP131088:TAP131089 TKL131088:TKL131089 TUH131088:TUH131089 UED131088:UED131089 UNZ131088:UNZ131089 UXV131088:UXV131089 VHR131088:VHR131089 VRN131088:VRN131089 WBJ131088:WBJ131089 WLF131088:WLF131089 WVB131088:WVB131089 IP196624:IP196625 SL196624:SL196625 ACH196624:ACH196625 AMD196624:AMD196625 AVZ196624:AVZ196625 BFV196624:BFV196625 BPR196624:BPR196625 BZN196624:BZN196625 CJJ196624:CJJ196625 CTF196624:CTF196625 DDB196624:DDB196625 DMX196624:DMX196625 DWT196624:DWT196625 EGP196624:EGP196625 EQL196624:EQL196625 FAH196624:FAH196625 FKD196624:FKD196625 FTZ196624:FTZ196625 GDV196624:GDV196625 GNR196624:GNR196625 GXN196624:GXN196625 HHJ196624:HHJ196625 HRF196624:HRF196625 IBB196624:IBB196625 IKX196624:IKX196625 IUT196624:IUT196625 JEP196624:JEP196625 JOL196624:JOL196625 JYH196624:JYH196625 KID196624:KID196625 KRZ196624:KRZ196625 LBV196624:LBV196625 LLR196624:LLR196625 LVN196624:LVN196625 MFJ196624:MFJ196625 MPF196624:MPF196625 MZB196624:MZB196625 NIX196624:NIX196625 NST196624:NST196625 OCP196624:OCP196625 OML196624:OML196625 OWH196624:OWH196625 PGD196624:PGD196625 PPZ196624:PPZ196625 PZV196624:PZV196625 QJR196624:QJR196625 QTN196624:QTN196625 RDJ196624:RDJ196625 RNF196624:RNF196625 RXB196624:RXB196625 SGX196624:SGX196625 SQT196624:SQT196625 TAP196624:TAP196625 TKL196624:TKL196625 TUH196624:TUH196625 UED196624:UED196625 UNZ196624:UNZ196625 UXV196624:UXV196625 VHR196624:VHR196625 VRN196624:VRN196625 WBJ196624:WBJ196625 WLF196624:WLF196625 WVB196624:WVB196625 IP262160:IP262161 SL262160:SL262161 ACH262160:ACH262161 AMD262160:AMD262161 AVZ262160:AVZ262161 BFV262160:BFV262161 BPR262160:BPR262161 BZN262160:BZN262161 CJJ262160:CJJ262161 CTF262160:CTF262161 DDB262160:DDB262161 DMX262160:DMX262161 DWT262160:DWT262161 EGP262160:EGP262161 EQL262160:EQL262161 FAH262160:FAH262161 FKD262160:FKD262161 FTZ262160:FTZ262161 GDV262160:GDV262161 GNR262160:GNR262161 GXN262160:GXN262161 HHJ262160:HHJ262161 HRF262160:HRF262161 IBB262160:IBB262161 IKX262160:IKX262161 IUT262160:IUT262161 JEP262160:JEP262161 JOL262160:JOL262161 JYH262160:JYH262161 KID262160:KID262161 KRZ262160:KRZ262161 LBV262160:LBV262161 LLR262160:LLR262161 LVN262160:LVN262161 MFJ262160:MFJ262161 MPF262160:MPF262161 MZB262160:MZB262161 NIX262160:NIX262161 NST262160:NST262161 OCP262160:OCP262161 OML262160:OML262161 OWH262160:OWH262161 PGD262160:PGD262161 PPZ262160:PPZ262161 PZV262160:PZV262161 QJR262160:QJR262161 QTN262160:QTN262161 RDJ262160:RDJ262161 RNF262160:RNF262161 RXB262160:RXB262161 SGX262160:SGX262161 SQT262160:SQT262161 TAP262160:TAP262161 TKL262160:TKL262161 TUH262160:TUH262161 UED262160:UED262161 UNZ262160:UNZ262161 UXV262160:UXV262161 VHR262160:VHR262161 VRN262160:VRN262161 WBJ262160:WBJ262161 WLF262160:WLF262161 WVB262160:WVB262161 IP327696:IP327697 SL327696:SL327697 ACH327696:ACH327697 AMD327696:AMD327697 AVZ327696:AVZ327697 BFV327696:BFV327697 BPR327696:BPR327697 BZN327696:BZN327697 CJJ327696:CJJ327697 CTF327696:CTF327697 DDB327696:DDB327697 DMX327696:DMX327697 DWT327696:DWT327697 EGP327696:EGP327697 EQL327696:EQL327697 FAH327696:FAH327697 FKD327696:FKD327697 FTZ327696:FTZ327697 GDV327696:GDV327697 GNR327696:GNR327697 GXN327696:GXN327697 HHJ327696:HHJ327697 HRF327696:HRF327697 IBB327696:IBB327697 IKX327696:IKX327697 IUT327696:IUT327697 JEP327696:JEP327697 JOL327696:JOL327697 JYH327696:JYH327697 KID327696:KID327697 KRZ327696:KRZ327697 LBV327696:LBV327697 LLR327696:LLR327697 LVN327696:LVN327697 MFJ327696:MFJ327697 MPF327696:MPF327697 MZB327696:MZB327697 NIX327696:NIX327697 NST327696:NST327697 OCP327696:OCP327697 OML327696:OML327697 OWH327696:OWH327697 PGD327696:PGD327697 PPZ327696:PPZ327697 PZV327696:PZV327697 QJR327696:QJR327697 QTN327696:QTN327697 RDJ327696:RDJ327697 RNF327696:RNF327697 RXB327696:RXB327697 SGX327696:SGX327697 SQT327696:SQT327697 TAP327696:TAP327697 TKL327696:TKL327697 TUH327696:TUH327697 UED327696:UED327697 UNZ327696:UNZ327697 UXV327696:UXV327697 VHR327696:VHR327697 VRN327696:VRN327697 WBJ327696:WBJ327697 WLF327696:WLF327697 WVB327696:WVB327697 IP393232:IP393233 SL393232:SL393233 ACH393232:ACH393233 AMD393232:AMD393233 AVZ393232:AVZ393233 BFV393232:BFV393233 BPR393232:BPR393233 BZN393232:BZN393233 CJJ393232:CJJ393233 CTF393232:CTF393233 DDB393232:DDB393233 DMX393232:DMX393233 DWT393232:DWT393233 EGP393232:EGP393233 EQL393232:EQL393233 FAH393232:FAH393233 FKD393232:FKD393233 FTZ393232:FTZ393233 GDV393232:GDV393233 GNR393232:GNR393233 GXN393232:GXN393233 HHJ393232:HHJ393233 HRF393232:HRF393233 IBB393232:IBB393233 IKX393232:IKX393233 IUT393232:IUT393233 JEP393232:JEP393233 JOL393232:JOL393233 JYH393232:JYH393233 KID393232:KID393233 KRZ393232:KRZ393233 LBV393232:LBV393233 LLR393232:LLR393233 LVN393232:LVN393233 MFJ393232:MFJ393233 MPF393232:MPF393233 MZB393232:MZB393233 NIX393232:NIX393233 NST393232:NST393233 OCP393232:OCP393233 OML393232:OML393233 OWH393232:OWH393233 PGD393232:PGD393233 PPZ393232:PPZ393233 PZV393232:PZV393233 QJR393232:QJR393233 QTN393232:QTN393233 RDJ393232:RDJ393233 RNF393232:RNF393233 RXB393232:RXB393233 SGX393232:SGX393233 SQT393232:SQT393233 TAP393232:TAP393233 TKL393232:TKL393233 TUH393232:TUH393233 UED393232:UED393233 UNZ393232:UNZ393233 UXV393232:UXV393233 VHR393232:VHR393233 VRN393232:VRN393233 WBJ393232:WBJ393233 WLF393232:WLF393233 WVB393232:WVB393233 IP458768:IP458769 SL458768:SL458769 ACH458768:ACH458769 AMD458768:AMD458769 AVZ458768:AVZ458769 BFV458768:BFV458769 BPR458768:BPR458769 BZN458768:BZN458769 CJJ458768:CJJ458769 CTF458768:CTF458769 DDB458768:DDB458769 DMX458768:DMX458769 DWT458768:DWT458769 EGP458768:EGP458769 EQL458768:EQL458769 FAH458768:FAH458769 FKD458768:FKD458769 FTZ458768:FTZ458769 GDV458768:GDV458769 GNR458768:GNR458769 GXN458768:GXN458769 HHJ458768:HHJ458769 HRF458768:HRF458769 IBB458768:IBB458769 IKX458768:IKX458769 IUT458768:IUT458769 JEP458768:JEP458769 JOL458768:JOL458769 JYH458768:JYH458769 KID458768:KID458769 KRZ458768:KRZ458769 LBV458768:LBV458769 LLR458768:LLR458769 LVN458768:LVN458769 MFJ458768:MFJ458769 MPF458768:MPF458769 MZB458768:MZB458769 NIX458768:NIX458769 NST458768:NST458769 OCP458768:OCP458769 OML458768:OML458769 OWH458768:OWH458769 PGD458768:PGD458769 PPZ458768:PPZ458769 PZV458768:PZV458769 QJR458768:QJR458769 QTN458768:QTN458769 RDJ458768:RDJ458769 RNF458768:RNF458769 RXB458768:RXB458769 SGX458768:SGX458769 SQT458768:SQT458769 TAP458768:TAP458769 TKL458768:TKL458769 TUH458768:TUH458769 UED458768:UED458769 UNZ458768:UNZ458769 UXV458768:UXV458769 VHR458768:VHR458769 VRN458768:VRN458769 WBJ458768:WBJ458769 WLF458768:WLF458769 WVB458768:WVB458769 IP524304:IP524305 SL524304:SL524305 ACH524304:ACH524305 AMD524304:AMD524305 AVZ524304:AVZ524305 BFV524304:BFV524305 BPR524304:BPR524305 BZN524304:BZN524305 CJJ524304:CJJ524305 CTF524304:CTF524305 DDB524304:DDB524305 DMX524304:DMX524305 DWT524304:DWT524305 EGP524304:EGP524305 EQL524304:EQL524305 FAH524304:FAH524305 FKD524304:FKD524305 FTZ524304:FTZ524305 GDV524304:GDV524305 GNR524304:GNR524305 GXN524304:GXN524305 HHJ524304:HHJ524305 HRF524304:HRF524305 IBB524304:IBB524305 IKX524304:IKX524305 IUT524304:IUT524305 JEP524304:JEP524305 JOL524304:JOL524305 JYH524304:JYH524305 KID524304:KID524305 KRZ524304:KRZ524305 LBV524304:LBV524305 LLR524304:LLR524305 LVN524304:LVN524305 MFJ524304:MFJ524305 MPF524304:MPF524305 MZB524304:MZB524305 NIX524304:NIX524305 NST524304:NST524305 OCP524304:OCP524305 OML524304:OML524305 OWH524304:OWH524305 PGD524304:PGD524305 PPZ524304:PPZ524305 PZV524304:PZV524305 QJR524304:QJR524305 QTN524304:QTN524305 RDJ524304:RDJ524305 RNF524304:RNF524305 RXB524304:RXB524305 SGX524304:SGX524305 SQT524304:SQT524305 TAP524304:TAP524305 TKL524304:TKL524305 TUH524304:TUH524305 UED524304:UED524305 UNZ524304:UNZ524305 UXV524304:UXV524305 VHR524304:VHR524305 VRN524304:VRN524305 WBJ524304:WBJ524305 WLF524304:WLF524305 WVB524304:WVB524305 IP589840:IP589841 SL589840:SL589841 ACH589840:ACH589841 AMD589840:AMD589841 AVZ589840:AVZ589841 BFV589840:BFV589841 BPR589840:BPR589841 BZN589840:BZN589841 CJJ589840:CJJ589841 CTF589840:CTF589841 DDB589840:DDB589841 DMX589840:DMX589841 DWT589840:DWT589841 EGP589840:EGP589841 EQL589840:EQL589841 FAH589840:FAH589841 FKD589840:FKD589841 FTZ589840:FTZ589841 GDV589840:GDV589841 GNR589840:GNR589841 GXN589840:GXN589841 HHJ589840:HHJ589841 HRF589840:HRF589841 IBB589840:IBB589841 IKX589840:IKX589841 IUT589840:IUT589841 JEP589840:JEP589841 JOL589840:JOL589841 JYH589840:JYH589841 KID589840:KID589841 KRZ589840:KRZ589841 LBV589840:LBV589841 LLR589840:LLR589841 LVN589840:LVN589841 MFJ589840:MFJ589841 MPF589840:MPF589841 MZB589840:MZB589841 NIX589840:NIX589841 NST589840:NST589841 OCP589840:OCP589841 OML589840:OML589841 OWH589840:OWH589841 PGD589840:PGD589841 PPZ589840:PPZ589841 PZV589840:PZV589841 QJR589840:QJR589841 QTN589840:QTN589841 RDJ589840:RDJ589841 RNF589840:RNF589841 RXB589840:RXB589841 SGX589840:SGX589841 SQT589840:SQT589841 TAP589840:TAP589841 TKL589840:TKL589841 TUH589840:TUH589841 UED589840:UED589841 UNZ589840:UNZ589841 UXV589840:UXV589841 VHR589840:VHR589841 VRN589840:VRN589841 WBJ589840:WBJ589841 WLF589840:WLF589841 WVB589840:WVB589841 IP655376:IP655377 SL655376:SL655377 ACH655376:ACH655377 AMD655376:AMD655377 AVZ655376:AVZ655377 BFV655376:BFV655377 BPR655376:BPR655377 BZN655376:BZN655377 CJJ655376:CJJ655377 CTF655376:CTF655377 DDB655376:DDB655377 DMX655376:DMX655377 DWT655376:DWT655377 EGP655376:EGP655377 EQL655376:EQL655377 FAH655376:FAH655377 FKD655376:FKD655377 FTZ655376:FTZ655377 GDV655376:GDV655377 GNR655376:GNR655377 GXN655376:GXN655377 HHJ655376:HHJ655377 HRF655376:HRF655377 IBB655376:IBB655377 IKX655376:IKX655377 IUT655376:IUT655377 JEP655376:JEP655377 JOL655376:JOL655377 JYH655376:JYH655377 KID655376:KID655377 KRZ655376:KRZ655377 LBV655376:LBV655377 LLR655376:LLR655377 LVN655376:LVN655377 MFJ655376:MFJ655377 MPF655376:MPF655377 MZB655376:MZB655377 NIX655376:NIX655377 NST655376:NST655377 OCP655376:OCP655377 OML655376:OML655377 OWH655376:OWH655377 PGD655376:PGD655377 PPZ655376:PPZ655377 PZV655376:PZV655377 QJR655376:QJR655377 QTN655376:QTN655377 RDJ655376:RDJ655377 RNF655376:RNF655377 RXB655376:RXB655377 SGX655376:SGX655377 SQT655376:SQT655377 TAP655376:TAP655377 TKL655376:TKL655377 TUH655376:TUH655377 UED655376:UED655377 UNZ655376:UNZ655377 UXV655376:UXV655377 VHR655376:VHR655377 VRN655376:VRN655377 WBJ655376:WBJ655377 WLF655376:WLF655377 WVB655376:WVB655377 IP720912:IP720913 SL720912:SL720913 ACH720912:ACH720913 AMD720912:AMD720913 AVZ720912:AVZ720913 BFV720912:BFV720913 BPR720912:BPR720913 BZN720912:BZN720913 CJJ720912:CJJ720913 CTF720912:CTF720913 DDB720912:DDB720913 DMX720912:DMX720913 DWT720912:DWT720913 EGP720912:EGP720913 EQL720912:EQL720913 FAH720912:FAH720913 FKD720912:FKD720913 FTZ720912:FTZ720913 GDV720912:GDV720913 GNR720912:GNR720913 GXN720912:GXN720913 HHJ720912:HHJ720913 HRF720912:HRF720913 IBB720912:IBB720913 IKX720912:IKX720913 IUT720912:IUT720913 JEP720912:JEP720913 JOL720912:JOL720913 JYH720912:JYH720913 KID720912:KID720913 KRZ720912:KRZ720913 LBV720912:LBV720913 LLR720912:LLR720913 LVN720912:LVN720913 MFJ720912:MFJ720913 MPF720912:MPF720913 MZB720912:MZB720913 NIX720912:NIX720913 NST720912:NST720913 OCP720912:OCP720913 OML720912:OML720913 OWH720912:OWH720913 PGD720912:PGD720913 PPZ720912:PPZ720913 PZV720912:PZV720913 QJR720912:QJR720913 QTN720912:QTN720913 RDJ720912:RDJ720913 RNF720912:RNF720913 RXB720912:RXB720913 SGX720912:SGX720913 SQT720912:SQT720913 TAP720912:TAP720913 TKL720912:TKL720913 TUH720912:TUH720913 UED720912:UED720913 UNZ720912:UNZ720913 UXV720912:UXV720913 VHR720912:VHR720913 VRN720912:VRN720913 WBJ720912:WBJ720913 WLF720912:WLF720913 WVB720912:WVB720913 IP786448:IP786449 SL786448:SL786449 ACH786448:ACH786449 AMD786448:AMD786449 AVZ786448:AVZ786449 BFV786448:BFV786449 BPR786448:BPR786449 BZN786448:BZN786449 CJJ786448:CJJ786449 CTF786448:CTF786449 DDB786448:DDB786449 DMX786448:DMX786449 DWT786448:DWT786449 EGP786448:EGP786449 EQL786448:EQL786449 FAH786448:FAH786449 FKD786448:FKD786449 FTZ786448:FTZ786449 GDV786448:GDV786449 GNR786448:GNR786449 GXN786448:GXN786449 HHJ786448:HHJ786449 HRF786448:HRF786449 IBB786448:IBB786449 IKX786448:IKX786449 IUT786448:IUT786449 JEP786448:JEP786449 JOL786448:JOL786449 JYH786448:JYH786449 KID786448:KID786449 KRZ786448:KRZ786449 LBV786448:LBV786449 LLR786448:LLR786449 LVN786448:LVN786449 MFJ786448:MFJ786449 MPF786448:MPF786449 MZB786448:MZB786449 NIX786448:NIX786449 NST786448:NST786449 OCP786448:OCP786449 OML786448:OML786449 OWH786448:OWH786449 PGD786448:PGD786449 PPZ786448:PPZ786449 PZV786448:PZV786449 QJR786448:QJR786449 QTN786448:QTN786449 RDJ786448:RDJ786449 RNF786448:RNF786449 RXB786448:RXB786449 SGX786448:SGX786449 SQT786448:SQT786449 TAP786448:TAP786449 TKL786448:TKL786449 TUH786448:TUH786449 UED786448:UED786449 UNZ786448:UNZ786449 UXV786448:UXV786449 VHR786448:VHR786449 VRN786448:VRN786449 WBJ786448:WBJ786449 WLF786448:WLF786449 WVB786448:WVB786449 IP851984:IP851985 SL851984:SL851985 ACH851984:ACH851985 AMD851984:AMD851985 AVZ851984:AVZ851985 BFV851984:BFV851985 BPR851984:BPR851985 BZN851984:BZN851985 CJJ851984:CJJ851985 CTF851984:CTF851985 DDB851984:DDB851985 DMX851984:DMX851985 DWT851984:DWT851985 EGP851984:EGP851985 EQL851984:EQL851985 FAH851984:FAH851985 FKD851984:FKD851985 FTZ851984:FTZ851985 GDV851984:GDV851985 GNR851984:GNR851985 GXN851984:GXN851985 HHJ851984:HHJ851985 HRF851984:HRF851985 IBB851984:IBB851985 IKX851984:IKX851985 IUT851984:IUT851985 JEP851984:JEP851985 JOL851984:JOL851985 JYH851984:JYH851985 KID851984:KID851985 KRZ851984:KRZ851985 LBV851984:LBV851985 LLR851984:LLR851985 LVN851984:LVN851985 MFJ851984:MFJ851985 MPF851984:MPF851985 MZB851984:MZB851985 NIX851984:NIX851985 NST851984:NST851985 OCP851984:OCP851985 OML851984:OML851985 OWH851984:OWH851985 PGD851984:PGD851985 PPZ851984:PPZ851985 PZV851984:PZV851985 QJR851984:QJR851985 QTN851984:QTN851985 RDJ851984:RDJ851985 RNF851984:RNF851985 RXB851984:RXB851985 SGX851984:SGX851985 SQT851984:SQT851985 TAP851984:TAP851985 TKL851984:TKL851985 TUH851984:TUH851985 UED851984:UED851985 UNZ851984:UNZ851985 UXV851984:UXV851985 VHR851984:VHR851985 VRN851984:VRN851985 WBJ851984:WBJ851985 WLF851984:WLF851985 WVB851984:WVB851985 IP917520:IP917521 SL917520:SL917521 ACH917520:ACH917521 AMD917520:AMD917521 AVZ917520:AVZ917521 BFV917520:BFV917521 BPR917520:BPR917521 BZN917520:BZN917521 CJJ917520:CJJ917521 CTF917520:CTF917521 DDB917520:DDB917521 DMX917520:DMX917521 DWT917520:DWT917521 EGP917520:EGP917521 EQL917520:EQL917521 FAH917520:FAH917521 FKD917520:FKD917521 FTZ917520:FTZ917521 GDV917520:GDV917521 GNR917520:GNR917521 GXN917520:GXN917521 HHJ917520:HHJ917521 HRF917520:HRF917521 IBB917520:IBB917521 IKX917520:IKX917521 IUT917520:IUT917521 JEP917520:JEP917521 JOL917520:JOL917521 JYH917520:JYH917521 KID917520:KID917521 KRZ917520:KRZ917521 LBV917520:LBV917521 LLR917520:LLR917521 LVN917520:LVN917521 MFJ917520:MFJ917521 MPF917520:MPF917521 MZB917520:MZB917521 NIX917520:NIX917521 NST917520:NST917521 OCP917520:OCP917521 OML917520:OML917521 OWH917520:OWH917521 PGD917520:PGD917521 PPZ917520:PPZ917521 PZV917520:PZV917521 QJR917520:QJR917521 QTN917520:QTN917521 RDJ917520:RDJ917521 RNF917520:RNF917521 RXB917520:RXB917521 SGX917520:SGX917521 SQT917520:SQT917521 TAP917520:TAP917521 TKL917520:TKL917521 TUH917520:TUH917521 UED917520:UED917521 UNZ917520:UNZ917521 UXV917520:UXV917521 VHR917520:VHR917521 VRN917520:VRN917521 WBJ917520:WBJ917521 WLF917520:WLF917521 WVB917520:WVB917521 IP983056:IP983057 SL983056:SL983057 ACH983056:ACH983057 AMD983056:AMD983057 AVZ983056:AVZ983057 BFV983056:BFV983057 BPR983056:BPR983057 BZN983056:BZN983057 CJJ983056:CJJ983057 CTF983056:CTF983057 DDB983056:DDB983057 DMX983056:DMX983057 DWT983056:DWT983057 EGP983056:EGP983057 EQL983056:EQL983057 FAH983056:FAH983057 FKD983056:FKD983057 FTZ983056:FTZ983057 GDV983056:GDV983057 GNR983056:GNR983057 GXN983056:GXN983057 HHJ983056:HHJ983057 HRF983056:HRF983057 IBB983056:IBB983057 IKX983056:IKX983057 IUT983056:IUT983057 JEP983056:JEP983057 JOL983056:JOL983057 JYH983056:JYH983057 KID983056:KID983057 KRZ983056:KRZ983057 LBV983056:LBV983057 LLR983056:LLR983057 LVN983056:LVN983057 MFJ983056:MFJ983057 MPF983056:MPF983057 MZB983056:MZB983057 NIX983056:NIX983057 NST983056:NST983057 OCP983056:OCP983057 OML983056:OML983057 OWH983056:OWH983057 PGD983056:PGD983057 PPZ983056:PPZ983057 PZV983056:PZV983057 QJR983056:QJR983057 QTN983056:QTN983057 RDJ983056:RDJ983057 RNF983056:RNF983057 RXB983056:RXB983057 SGX983056:SGX983057 SQT983056:SQT983057 TAP983056:TAP983057 TKL983056:TKL983057 TUH983056:TUH983057 UED983056:UED983057 UNZ983056:UNZ983057 UXV983056:UXV983057 VHR983056:VHR983057 VRN983056:VRN983057 WBJ983056:WBJ983057 WLF983056:WLF983057 WVB983056:WVB983057 IK65534 SG65534 ACC65534 ALY65534 AVU65534 BFQ65534 BPM65534 BZI65534 CJE65534 CTA65534 DCW65534 DMS65534 DWO65534 EGK65534 EQG65534 FAC65534 FJY65534 FTU65534 GDQ65534 GNM65534 GXI65534 HHE65534 HRA65534 IAW65534 IKS65534 IUO65534 JEK65534 JOG65534 JYC65534 KHY65534 KRU65534 LBQ65534 LLM65534 LVI65534 MFE65534 MPA65534 MYW65534 NIS65534 NSO65534 OCK65534 OMG65534 OWC65534 PFY65534 PPU65534 PZQ65534 QJM65534 QTI65534 RDE65534 RNA65534 RWW65534 SGS65534 SQO65534 TAK65534 TKG65534 TUC65534 UDY65534 UNU65534 UXQ65534 VHM65534 VRI65534 WBE65534 WLA65534 WUW65534 IK131070 SG131070 ACC131070 ALY131070 AVU131070 BFQ131070 BPM131070 BZI131070 CJE131070 CTA131070 DCW131070 DMS131070 DWO131070 EGK131070 EQG131070 FAC131070 FJY131070 FTU131070 GDQ131070 GNM131070 GXI131070 HHE131070 HRA131070 IAW131070 IKS131070 IUO131070 JEK131070 JOG131070 JYC131070 KHY131070 KRU131070 LBQ131070 LLM131070 LVI131070 MFE131070 MPA131070 MYW131070 NIS131070 NSO131070 OCK131070 OMG131070 OWC131070 PFY131070 PPU131070 PZQ131070 QJM131070 QTI131070 RDE131070 RNA131070 RWW131070 SGS131070 SQO131070 TAK131070 TKG131070 TUC131070 UDY131070 UNU131070 UXQ131070 VHM131070 VRI131070 WBE131070 WLA131070 WUW131070 IK196606 SG196606 ACC196606 ALY196606 AVU196606 BFQ196606 BPM196606 BZI196606 CJE196606 CTA196606 DCW196606 DMS196606 DWO196606 EGK196606 EQG196606 FAC196606 FJY196606 FTU196606 GDQ196606 GNM196606 GXI196606 HHE196606 HRA196606 IAW196606 IKS196606 IUO196606 JEK196606 JOG196606 JYC196606 KHY196606 KRU196606 LBQ196606 LLM196606 LVI196606 MFE196606 MPA196606 MYW196606 NIS196606 NSO196606 OCK196606 OMG196606 OWC196606 PFY196606 PPU196606 PZQ196606 QJM196606 QTI196606 RDE196606 RNA196606 RWW196606 SGS196606 SQO196606 TAK196606 TKG196606 TUC196606 UDY196606 UNU196606 UXQ196606 VHM196606 VRI196606 WBE196606 WLA196606 WUW196606 IK262142 SG262142 ACC262142 ALY262142 AVU262142 BFQ262142 BPM262142 BZI262142 CJE262142 CTA262142 DCW262142 DMS262142 DWO262142 EGK262142 EQG262142 FAC262142 FJY262142 FTU262142 GDQ262142 GNM262142 GXI262142 HHE262142 HRA262142 IAW262142 IKS262142 IUO262142 JEK262142 JOG262142 JYC262142 KHY262142 KRU262142 LBQ262142 LLM262142 LVI262142 MFE262142 MPA262142 MYW262142 NIS262142 NSO262142 OCK262142 OMG262142 OWC262142 PFY262142 PPU262142 PZQ262142 QJM262142 QTI262142 RDE262142 RNA262142 RWW262142 SGS262142 SQO262142 TAK262142 TKG262142 TUC262142 UDY262142 UNU262142 UXQ262142 VHM262142 VRI262142 WBE262142 WLA262142 WUW262142 IK327678 SG327678 ACC327678 ALY327678 AVU327678 BFQ327678 BPM327678 BZI327678 CJE327678 CTA327678 DCW327678 DMS327678 DWO327678 EGK327678 EQG327678 FAC327678 FJY327678 FTU327678 GDQ327678 GNM327678 GXI327678 HHE327678 HRA327678 IAW327678 IKS327678 IUO327678 JEK327678 JOG327678 JYC327678 KHY327678 KRU327678 LBQ327678 LLM327678 LVI327678 MFE327678 MPA327678 MYW327678 NIS327678 NSO327678 OCK327678 OMG327678 OWC327678 PFY327678 PPU327678 PZQ327678 QJM327678 QTI327678 RDE327678 RNA327678 RWW327678 SGS327678 SQO327678 TAK327678 TKG327678 TUC327678 UDY327678 UNU327678 UXQ327678 VHM327678 VRI327678 WBE327678 WLA327678 WUW327678 IK393214 SG393214 ACC393214 ALY393214 AVU393214 BFQ393214 BPM393214 BZI393214 CJE393214 CTA393214 DCW393214 DMS393214 DWO393214 EGK393214 EQG393214 FAC393214 FJY393214 FTU393214 GDQ393214 GNM393214 GXI393214 HHE393214 HRA393214 IAW393214 IKS393214 IUO393214 JEK393214 JOG393214 JYC393214 KHY393214 KRU393214 LBQ393214 LLM393214 LVI393214 MFE393214 MPA393214 MYW393214 NIS393214 NSO393214 OCK393214 OMG393214 OWC393214 PFY393214 PPU393214 PZQ393214 QJM393214 QTI393214 RDE393214 RNA393214 RWW393214 SGS393214 SQO393214 TAK393214 TKG393214 TUC393214 UDY393214 UNU393214 UXQ393214 VHM393214 VRI393214 WBE393214 WLA393214 WUW393214 IK458750 SG458750 ACC458750 ALY458750 AVU458750 BFQ458750 BPM458750 BZI458750 CJE458750 CTA458750 DCW458750 DMS458750 DWO458750 EGK458750 EQG458750 FAC458750 FJY458750 FTU458750 GDQ458750 GNM458750 GXI458750 HHE458750 HRA458750 IAW458750 IKS458750 IUO458750 JEK458750 JOG458750 JYC458750 KHY458750 KRU458750 LBQ458750 LLM458750 LVI458750 MFE458750 MPA458750 MYW458750 NIS458750 NSO458750 OCK458750 OMG458750 OWC458750 PFY458750 PPU458750 PZQ458750 QJM458750 QTI458750 RDE458750 RNA458750 RWW458750 SGS458750 SQO458750 TAK458750 TKG458750 TUC458750 UDY458750 UNU458750 UXQ458750 VHM458750 VRI458750 WBE458750 WLA458750 WUW458750 IK524286 SG524286 ACC524286 ALY524286 AVU524286 BFQ524286 BPM524286 BZI524286 CJE524286 CTA524286 DCW524286 DMS524286 DWO524286 EGK524286 EQG524286 FAC524286 FJY524286 FTU524286 GDQ524286 GNM524286 GXI524286 HHE524286 HRA524286 IAW524286 IKS524286 IUO524286 JEK524286 JOG524286 JYC524286 KHY524286 KRU524286 LBQ524286 LLM524286 LVI524286 MFE524286 MPA524286 MYW524286 NIS524286 NSO524286 OCK524286 OMG524286 OWC524286 PFY524286 PPU524286 PZQ524286 QJM524286 QTI524286 RDE524286 RNA524286 RWW524286 SGS524286 SQO524286 TAK524286 TKG524286 TUC524286 UDY524286 UNU524286 UXQ524286 VHM524286 VRI524286 WBE524286 WLA524286 WUW524286 IK589822 SG589822 ACC589822 ALY589822 AVU589822 BFQ589822 BPM589822 BZI589822 CJE589822 CTA589822 DCW589822 DMS589822 DWO589822 EGK589822 EQG589822 FAC589822 FJY589822 FTU589822 GDQ589822 GNM589822 GXI589822 HHE589822 HRA589822 IAW589822 IKS589822 IUO589822 JEK589822 JOG589822 JYC589822 KHY589822 KRU589822 LBQ589822 LLM589822 LVI589822 MFE589822 MPA589822 MYW589822 NIS589822 NSO589822 OCK589822 OMG589822 OWC589822 PFY589822 PPU589822 PZQ589822 QJM589822 QTI589822 RDE589822 RNA589822 RWW589822 SGS589822 SQO589822 TAK589822 TKG589822 TUC589822 UDY589822 UNU589822 UXQ589822 VHM589822 VRI589822 WBE589822 WLA589822 WUW589822 IK655358 SG655358 ACC655358 ALY655358 AVU655358 BFQ655358 BPM655358 BZI655358 CJE655358 CTA655358 DCW655358 DMS655358 DWO655358 EGK655358 EQG655358 FAC655358 FJY655358 FTU655358 GDQ655358 GNM655358 GXI655358 HHE655358 HRA655358 IAW655358 IKS655358 IUO655358 JEK655358 JOG655358 JYC655358 KHY655358 KRU655358 LBQ655358 LLM655358 LVI655358 MFE655358 MPA655358 MYW655358 NIS655358 NSO655358 OCK655358 OMG655358 OWC655358 PFY655358 PPU655358 PZQ655358 QJM655358 QTI655358 RDE655358 RNA655358 RWW655358 SGS655358 SQO655358 TAK655358 TKG655358 TUC655358 UDY655358 UNU655358 UXQ655358 VHM655358 VRI655358 WBE655358 WLA655358 WUW655358 IK720894 SG720894 ACC720894 ALY720894 AVU720894 BFQ720894 BPM720894 BZI720894 CJE720894 CTA720894 DCW720894 DMS720894 DWO720894 EGK720894 EQG720894 FAC720894 FJY720894 FTU720894 GDQ720894 GNM720894 GXI720894 HHE720894 HRA720894 IAW720894 IKS720894 IUO720894 JEK720894 JOG720894 JYC720894 KHY720894 KRU720894 LBQ720894 LLM720894 LVI720894 MFE720894 MPA720894 MYW720894 NIS720894 NSO720894 OCK720894 OMG720894 OWC720894 PFY720894 PPU720894 PZQ720894 QJM720894 QTI720894 RDE720894 RNA720894 RWW720894 SGS720894 SQO720894 TAK720894 TKG720894 TUC720894 UDY720894 UNU720894 UXQ720894 VHM720894 VRI720894 WBE720894 WLA720894 WUW720894 IK786430 SG786430 ACC786430 ALY786430 AVU786430 BFQ786430 BPM786430 BZI786430 CJE786430 CTA786430 DCW786430 DMS786430 DWO786430 EGK786430 EQG786430 FAC786430 FJY786430 FTU786430 GDQ786430 GNM786430 GXI786430 HHE786430 HRA786430 IAW786430 IKS786430 IUO786430 JEK786430 JOG786430 JYC786430 KHY786430 KRU786430 LBQ786430 LLM786430 LVI786430 MFE786430 MPA786430 MYW786430 NIS786430 NSO786430 OCK786430 OMG786430 OWC786430 PFY786430 PPU786430 PZQ786430 QJM786430 QTI786430 RDE786430 RNA786430 RWW786430 SGS786430 SQO786430 TAK786430 TKG786430 TUC786430 UDY786430 UNU786430 UXQ786430 VHM786430 VRI786430 WBE786430 WLA786430 WUW786430 IK851966 SG851966 ACC851966 ALY851966 AVU851966 BFQ851966 BPM851966 BZI851966 CJE851966 CTA851966 DCW851966 DMS851966 DWO851966 EGK851966 EQG851966 FAC851966 FJY851966 FTU851966 GDQ851966 GNM851966 GXI851966 HHE851966 HRA851966 IAW851966 IKS851966 IUO851966 JEK851966 JOG851966 JYC851966 KHY851966 KRU851966 LBQ851966 LLM851966 LVI851966 MFE851966 MPA851966 MYW851966 NIS851966 NSO851966 OCK851966 OMG851966 OWC851966 PFY851966 PPU851966 PZQ851966 QJM851966 QTI851966 RDE851966 RNA851966 RWW851966 SGS851966 SQO851966 TAK851966 TKG851966 TUC851966 UDY851966 UNU851966 UXQ851966 VHM851966 VRI851966 WBE851966 WLA851966 WUW851966 IK917502 SG917502 ACC917502 ALY917502 AVU917502 BFQ917502 BPM917502 BZI917502 CJE917502 CTA917502 DCW917502 DMS917502 DWO917502 EGK917502 EQG917502 FAC917502 FJY917502 FTU917502 GDQ917502 GNM917502 GXI917502 HHE917502 HRA917502 IAW917502 IKS917502 IUO917502 JEK917502 JOG917502 JYC917502 KHY917502 KRU917502 LBQ917502 LLM917502 LVI917502 MFE917502 MPA917502 MYW917502 NIS917502 NSO917502 OCK917502 OMG917502 OWC917502 PFY917502 PPU917502 PZQ917502 QJM917502 QTI917502 RDE917502 RNA917502 RWW917502 SGS917502 SQO917502 TAK917502 TKG917502 TUC917502 UDY917502 UNU917502 UXQ917502 VHM917502 VRI917502 WBE917502 WLA917502 WUW917502 IK983038 SG983038 ACC983038 ALY983038 AVU983038 BFQ983038 BPM983038 BZI983038 CJE983038 CTA983038 DCW983038 DMS983038 DWO983038 EGK983038 EQG983038 FAC983038 FJY983038 FTU983038 GDQ983038 GNM983038 GXI983038 HHE983038 HRA983038 IAW983038 IKS983038 IUO983038 JEK983038 JOG983038 JYC983038 KHY983038 KRU983038 LBQ983038 LLM983038 LVI983038 MFE983038 MPA983038 MYW983038 NIS983038 NSO983038 OCK983038 OMG983038 OWC983038 PFY983038 PPU983038 PZQ983038 QJM983038 QTI983038 RDE983038 RNA983038 RWW983038 SGS983038 SQO983038 TAK983038 TKG983038 TUC983038 UDY983038 UNU983038 UXQ983038 VHM983038 VRI983038 WBE983038 WLA983038 WUW983038 IH65539 SD65539 ABZ65539 ALV65539 AVR65539 BFN65539 BPJ65539 BZF65539 CJB65539 CSX65539 DCT65539 DMP65539 DWL65539 EGH65539 EQD65539 EZZ65539 FJV65539 FTR65539 GDN65539 GNJ65539 GXF65539 HHB65539 HQX65539 IAT65539 IKP65539 IUL65539 JEH65539 JOD65539 JXZ65539 KHV65539 KRR65539 LBN65539 LLJ65539 LVF65539 MFB65539 MOX65539 MYT65539 NIP65539 NSL65539 OCH65539 OMD65539 OVZ65539 PFV65539 PPR65539 PZN65539 QJJ65539 QTF65539 RDB65539 RMX65539 RWT65539 SGP65539 SQL65539 TAH65539 TKD65539 TTZ65539 UDV65539 UNR65539 UXN65539 VHJ65539 VRF65539 WBB65539 WKX65539 WUT65539 IH131075 SD131075 ABZ131075 ALV131075 AVR131075 BFN131075 BPJ131075 BZF131075 CJB131075 CSX131075 DCT131075 DMP131075 DWL131075 EGH131075 EQD131075 EZZ131075 FJV131075 FTR131075 GDN131075 GNJ131075 GXF131075 HHB131075 HQX131075 IAT131075 IKP131075 IUL131075 JEH131075 JOD131075 JXZ131075 KHV131075 KRR131075 LBN131075 LLJ131075 LVF131075 MFB131075 MOX131075 MYT131075 NIP131075 NSL131075 OCH131075 OMD131075 OVZ131075 PFV131075 PPR131075 PZN131075 QJJ131075 QTF131075 RDB131075 RMX131075 RWT131075 SGP131075 SQL131075 TAH131075 TKD131075 TTZ131075 UDV131075 UNR131075 UXN131075 VHJ131075 VRF131075 WBB131075 WKX131075 WUT131075 IH196611 SD196611 ABZ196611 ALV196611 AVR196611 BFN196611 BPJ196611 BZF196611 CJB196611 CSX196611 DCT196611 DMP196611 DWL196611 EGH196611 EQD196611 EZZ196611 FJV196611 FTR196611 GDN196611 GNJ196611 GXF196611 HHB196611 HQX196611 IAT196611 IKP196611 IUL196611 JEH196611 JOD196611 JXZ196611 KHV196611 KRR196611 LBN196611 LLJ196611 LVF196611 MFB196611 MOX196611 MYT196611 NIP196611 NSL196611 OCH196611 OMD196611 OVZ196611 PFV196611 PPR196611 PZN196611 QJJ196611 QTF196611 RDB196611 RMX196611 RWT196611 SGP196611 SQL196611 TAH196611 TKD196611 TTZ196611 UDV196611 UNR196611 UXN196611 VHJ196611 VRF196611 WBB196611 WKX196611 WUT196611 IH262147 SD262147 ABZ262147 ALV262147 AVR262147 BFN262147 BPJ262147 BZF262147 CJB262147 CSX262147 DCT262147 DMP262147 DWL262147 EGH262147 EQD262147 EZZ262147 FJV262147 FTR262147 GDN262147 GNJ262147 GXF262147 HHB262147 HQX262147 IAT262147 IKP262147 IUL262147 JEH262147 JOD262147 JXZ262147 KHV262147 KRR262147 LBN262147 LLJ262147 LVF262147 MFB262147 MOX262147 MYT262147 NIP262147 NSL262147 OCH262147 OMD262147 OVZ262147 PFV262147 PPR262147 PZN262147 QJJ262147 QTF262147 RDB262147 RMX262147 RWT262147 SGP262147 SQL262147 TAH262147 TKD262147 TTZ262147 UDV262147 UNR262147 UXN262147 VHJ262147 VRF262147 WBB262147 WKX262147 WUT262147 IH327683 SD327683 ABZ327683 ALV327683 AVR327683 BFN327683 BPJ327683 BZF327683 CJB327683 CSX327683 DCT327683 DMP327683 DWL327683 EGH327683 EQD327683 EZZ327683 FJV327683 FTR327683 GDN327683 GNJ327683 GXF327683 HHB327683 HQX327683 IAT327683 IKP327683 IUL327683 JEH327683 JOD327683 JXZ327683 KHV327683 KRR327683 LBN327683 LLJ327683 LVF327683 MFB327683 MOX327683 MYT327683 NIP327683 NSL327683 OCH327683 OMD327683 OVZ327683 PFV327683 PPR327683 PZN327683 QJJ327683 QTF327683 RDB327683 RMX327683 RWT327683 SGP327683 SQL327683 TAH327683 TKD327683 TTZ327683 UDV327683 UNR327683 UXN327683 VHJ327683 VRF327683 WBB327683 WKX327683 WUT327683 IH393219 SD393219 ABZ393219 ALV393219 AVR393219 BFN393219 BPJ393219 BZF393219 CJB393219 CSX393219 DCT393219 DMP393219 DWL393219 EGH393219 EQD393219 EZZ393219 FJV393219 FTR393219 GDN393219 GNJ393219 GXF393219 HHB393219 HQX393219 IAT393219 IKP393219 IUL393219 JEH393219 JOD393219 JXZ393219 KHV393219 KRR393219 LBN393219 LLJ393219 LVF393219 MFB393219 MOX393219 MYT393219 NIP393219 NSL393219 OCH393219 OMD393219 OVZ393219 PFV393219 PPR393219 PZN393219 QJJ393219 QTF393219 RDB393219 RMX393219 RWT393219 SGP393219 SQL393219 TAH393219 TKD393219 TTZ393219 UDV393219 UNR393219 UXN393219 VHJ393219 VRF393219 WBB393219 WKX393219 WUT393219 IH458755 SD458755 ABZ458755 ALV458755 AVR458755 BFN458755 BPJ458755 BZF458755 CJB458755 CSX458755 DCT458755 DMP458755 DWL458755 EGH458755 EQD458755 EZZ458755 FJV458755 FTR458755 GDN458755 GNJ458755 GXF458755 HHB458755 HQX458755 IAT458755 IKP458755 IUL458755 JEH458755 JOD458755 JXZ458755 KHV458755 KRR458755 LBN458755 LLJ458755 LVF458755 MFB458755 MOX458755 MYT458755 NIP458755 NSL458755 OCH458755 OMD458755 OVZ458755 PFV458755 PPR458755 PZN458755 QJJ458755 QTF458755 RDB458755 RMX458755 RWT458755 SGP458755 SQL458755 TAH458755 TKD458755 TTZ458755 UDV458755 UNR458755 UXN458755 VHJ458755 VRF458755 WBB458755 WKX458755 WUT458755 IH524291 SD524291 ABZ524291 ALV524291 AVR524291 BFN524291 BPJ524291 BZF524291 CJB524291 CSX524291 DCT524291 DMP524291 DWL524291 EGH524291 EQD524291 EZZ524291 FJV524291 FTR524291 GDN524291 GNJ524291 GXF524291 HHB524291 HQX524291 IAT524291 IKP524291 IUL524291 JEH524291 JOD524291 JXZ524291 KHV524291 KRR524291 LBN524291 LLJ524291 LVF524291 MFB524291 MOX524291 MYT524291 NIP524291 NSL524291 OCH524291 OMD524291 OVZ524291 PFV524291 PPR524291 PZN524291 QJJ524291 QTF524291 RDB524291 RMX524291 RWT524291 SGP524291 SQL524291 TAH524291 TKD524291 TTZ524291 UDV524291 UNR524291 UXN524291 VHJ524291 VRF524291 WBB524291 WKX524291 WUT524291 IH589827 SD589827 ABZ589827 ALV589827 AVR589827 BFN589827 BPJ589827 BZF589827 CJB589827 CSX589827 DCT589827 DMP589827 DWL589827 EGH589827 EQD589827 EZZ589827 FJV589827 FTR589827 GDN589827 GNJ589827 GXF589827 HHB589827 HQX589827 IAT589827 IKP589827 IUL589827 JEH589827 JOD589827 JXZ589827 KHV589827 KRR589827 LBN589827 LLJ589827 LVF589827 MFB589827 MOX589827 MYT589827 NIP589827 NSL589827 OCH589827 OMD589827 OVZ589827 PFV589827 PPR589827 PZN589827 QJJ589827 QTF589827 RDB589827 RMX589827 RWT589827 SGP589827 SQL589827 TAH589827 TKD589827 TTZ589827 UDV589827 UNR589827 UXN589827 VHJ589827 VRF589827 WBB589827 WKX589827 WUT589827 IH655363 SD655363 ABZ655363 ALV655363 AVR655363 BFN655363 BPJ655363 BZF655363 CJB655363 CSX655363 DCT655363 DMP655363 DWL655363 EGH655363 EQD655363 EZZ655363 FJV655363 FTR655363 GDN655363 GNJ655363 GXF655363 HHB655363 HQX655363 IAT655363 IKP655363 IUL655363 JEH655363 JOD655363 JXZ655363 KHV655363 KRR655363 LBN655363 LLJ655363 LVF655363 MFB655363 MOX655363 MYT655363 NIP655363 NSL655363 OCH655363 OMD655363 OVZ655363 PFV655363 PPR655363 PZN655363 QJJ655363 QTF655363 RDB655363 RMX655363 RWT655363 SGP655363 SQL655363 TAH655363 TKD655363 TTZ655363 UDV655363 UNR655363 UXN655363 VHJ655363 VRF655363 WBB655363 WKX655363 WUT655363 IH720899 SD720899 ABZ720899 ALV720899 AVR720899 BFN720899 BPJ720899 BZF720899 CJB720899 CSX720899 DCT720899 DMP720899 DWL720899 EGH720899 EQD720899 EZZ720899 FJV720899 FTR720899 GDN720899 GNJ720899 GXF720899 HHB720899 HQX720899 IAT720899 IKP720899 IUL720899 JEH720899 JOD720899 JXZ720899 KHV720899 KRR720899 LBN720899 LLJ720899 LVF720899 MFB720899 MOX720899 MYT720899 NIP720899 NSL720899 OCH720899 OMD720899 OVZ720899 PFV720899 PPR720899 PZN720899 QJJ720899 QTF720899 RDB720899 RMX720899 RWT720899 SGP720899 SQL720899 TAH720899 TKD720899 TTZ720899 UDV720899 UNR720899 UXN720899 VHJ720899 VRF720899 WBB720899 WKX720899 WUT720899 IH786435 SD786435 ABZ786435 ALV786435 AVR786435 BFN786435 BPJ786435 BZF786435 CJB786435 CSX786435 DCT786435 DMP786435 DWL786435 EGH786435 EQD786435 EZZ786435 FJV786435 FTR786435 GDN786435 GNJ786435 GXF786435 HHB786435 HQX786435 IAT786435 IKP786435 IUL786435 JEH786435 JOD786435 JXZ786435 KHV786435 KRR786435 LBN786435 LLJ786435 LVF786435 MFB786435 MOX786435 MYT786435 NIP786435 NSL786435 OCH786435 OMD786435 OVZ786435 PFV786435 PPR786435 PZN786435 QJJ786435 QTF786435 RDB786435 RMX786435 RWT786435 SGP786435 SQL786435 TAH786435 TKD786435 TTZ786435 UDV786435 UNR786435 UXN786435 VHJ786435 VRF786435 WBB786435 WKX786435 WUT786435 IH851971 SD851971 ABZ851971 ALV851971 AVR851971 BFN851971 BPJ851971 BZF851971 CJB851971 CSX851971 DCT851971 DMP851971 DWL851971 EGH851971 EQD851971 EZZ851971 FJV851971 FTR851971 GDN851971 GNJ851971 GXF851971 HHB851971 HQX851971 IAT851971 IKP851971 IUL851971 JEH851971 JOD851971 JXZ851971 KHV851971 KRR851971 LBN851971 LLJ851971 LVF851971 MFB851971 MOX851971 MYT851971 NIP851971 NSL851971 OCH851971 OMD851971 OVZ851971 PFV851971 PPR851971 PZN851971 QJJ851971 QTF851971 RDB851971 RMX851971 RWT851971 SGP851971 SQL851971 TAH851971 TKD851971 TTZ851971 UDV851971 UNR851971 UXN851971 VHJ851971 VRF851971 WBB851971 WKX851971 WUT851971 IH917507 SD917507 ABZ917507 ALV917507 AVR917507 BFN917507 BPJ917507 BZF917507 CJB917507 CSX917507 DCT917507 DMP917507 DWL917507 EGH917507 EQD917507 EZZ917507 FJV917507 FTR917507 GDN917507 GNJ917507 GXF917507 HHB917507 HQX917507 IAT917507 IKP917507 IUL917507 JEH917507 JOD917507 JXZ917507 KHV917507 KRR917507 LBN917507 LLJ917507 LVF917507 MFB917507 MOX917507 MYT917507 NIP917507 NSL917507 OCH917507 OMD917507 OVZ917507 PFV917507 PPR917507 PZN917507 QJJ917507 QTF917507 RDB917507 RMX917507 RWT917507 SGP917507 SQL917507 TAH917507 TKD917507 TTZ917507 UDV917507 UNR917507 UXN917507 VHJ917507 VRF917507 WBB917507 WKX917507 WUT917507 IH983043 SD983043 ABZ983043 ALV983043 AVR983043 BFN983043 BPJ983043 BZF983043 CJB983043 CSX983043 DCT983043 DMP983043 DWL983043 EGH983043 EQD983043 EZZ983043 FJV983043 FTR983043 GDN983043 GNJ983043 GXF983043 HHB983043 HQX983043 IAT983043 IKP983043 IUL983043 JEH983043 JOD983043 JXZ983043 KHV983043 KRR983043 LBN983043 LLJ983043 LVF983043 MFB983043 MOX983043 MYT983043 NIP983043 NSL983043 OCH983043 OMD983043 OVZ983043 PFV983043 PPR983043 PZN983043 QJJ983043 QTF983043 RDB983043 RMX983043 RWT983043 SGP983043 SQL983043 TAH983043 TKD983043 TTZ983043 UDV983043 UNR983043 UXN983043 VHJ983043 VRF983043 WBB983043 WKX983043 WUT983043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 IK65556:IM65556 SG65556:SI65556 ACC65556:ACE65556 ALY65556:AMA65556 AVU65556:AVW65556 BFQ65556:BFS65556 BPM65556:BPO65556 BZI65556:BZK65556 CJE65556:CJG65556 CTA65556:CTC65556 DCW65556:DCY65556 DMS65556:DMU65556 DWO65556:DWQ65556 EGK65556:EGM65556 EQG65556:EQI65556 FAC65556:FAE65556 FJY65556:FKA65556 FTU65556:FTW65556 GDQ65556:GDS65556 GNM65556:GNO65556 GXI65556:GXK65556 HHE65556:HHG65556 HRA65556:HRC65556 IAW65556:IAY65556 IKS65556:IKU65556 IUO65556:IUQ65556 JEK65556:JEM65556 JOG65556:JOI65556 JYC65556:JYE65556 KHY65556:KIA65556 KRU65556:KRW65556 LBQ65556:LBS65556 LLM65556:LLO65556 LVI65556:LVK65556 MFE65556:MFG65556 MPA65556:MPC65556 MYW65556:MYY65556 NIS65556:NIU65556 NSO65556:NSQ65556 OCK65556:OCM65556 OMG65556:OMI65556 OWC65556:OWE65556 PFY65556:PGA65556 PPU65556:PPW65556 PZQ65556:PZS65556 QJM65556:QJO65556 QTI65556:QTK65556 RDE65556:RDG65556 RNA65556:RNC65556 RWW65556:RWY65556 SGS65556:SGU65556 SQO65556:SQQ65556 TAK65556:TAM65556 TKG65556:TKI65556 TUC65556:TUE65556 UDY65556:UEA65556 UNU65556:UNW65556 UXQ65556:UXS65556 VHM65556:VHO65556 VRI65556:VRK65556 WBE65556:WBG65556 WLA65556:WLC65556 WUW65556:WUY65556 IK131092:IM131092 SG131092:SI131092 ACC131092:ACE131092 ALY131092:AMA131092 AVU131092:AVW131092 BFQ131092:BFS131092 BPM131092:BPO131092 BZI131092:BZK131092 CJE131092:CJG131092 CTA131092:CTC131092 DCW131092:DCY131092 DMS131092:DMU131092 DWO131092:DWQ131092 EGK131092:EGM131092 EQG131092:EQI131092 FAC131092:FAE131092 FJY131092:FKA131092 FTU131092:FTW131092 GDQ131092:GDS131092 GNM131092:GNO131092 GXI131092:GXK131092 HHE131092:HHG131092 HRA131092:HRC131092 IAW131092:IAY131092 IKS131092:IKU131092 IUO131092:IUQ131092 JEK131092:JEM131092 JOG131092:JOI131092 JYC131092:JYE131092 KHY131092:KIA131092 KRU131092:KRW131092 LBQ131092:LBS131092 LLM131092:LLO131092 LVI131092:LVK131092 MFE131092:MFG131092 MPA131092:MPC131092 MYW131092:MYY131092 NIS131092:NIU131092 NSO131092:NSQ131092 OCK131092:OCM131092 OMG131092:OMI131092 OWC131092:OWE131092 PFY131092:PGA131092 PPU131092:PPW131092 PZQ131092:PZS131092 QJM131092:QJO131092 QTI131092:QTK131092 RDE131092:RDG131092 RNA131092:RNC131092 RWW131092:RWY131092 SGS131092:SGU131092 SQO131092:SQQ131092 TAK131092:TAM131092 TKG131092:TKI131092 TUC131092:TUE131092 UDY131092:UEA131092 UNU131092:UNW131092 UXQ131092:UXS131092 VHM131092:VHO131092 VRI131092:VRK131092 WBE131092:WBG131092 WLA131092:WLC131092 WUW131092:WUY131092 IK196628:IM196628 SG196628:SI196628 ACC196628:ACE196628 ALY196628:AMA196628 AVU196628:AVW196628 BFQ196628:BFS196628 BPM196628:BPO196628 BZI196628:BZK196628 CJE196628:CJG196628 CTA196628:CTC196628 DCW196628:DCY196628 DMS196628:DMU196628 DWO196628:DWQ196628 EGK196628:EGM196628 EQG196628:EQI196628 FAC196628:FAE196628 FJY196628:FKA196628 FTU196628:FTW196628 GDQ196628:GDS196628 GNM196628:GNO196628 GXI196628:GXK196628 HHE196628:HHG196628 HRA196628:HRC196628 IAW196628:IAY196628 IKS196628:IKU196628 IUO196628:IUQ196628 JEK196628:JEM196628 JOG196628:JOI196628 JYC196628:JYE196628 KHY196628:KIA196628 KRU196628:KRW196628 LBQ196628:LBS196628 LLM196628:LLO196628 LVI196628:LVK196628 MFE196628:MFG196628 MPA196628:MPC196628 MYW196628:MYY196628 NIS196628:NIU196628 NSO196628:NSQ196628 OCK196628:OCM196628 OMG196628:OMI196628 OWC196628:OWE196628 PFY196628:PGA196628 PPU196628:PPW196628 PZQ196628:PZS196628 QJM196628:QJO196628 QTI196628:QTK196628 RDE196628:RDG196628 RNA196628:RNC196628 RWW196628:RWY196628 SGS196628:SGU196628 SQO196628:SQQ196628 TAK196628:TAM196628 TKG196628:TKI196628 TUC196628:TUE196628 UDY196628:UEA196628 UNU196628:UNW196628 UXQ196628:UXS196628 VHM196628:VHO196628 VRI196628:VRK196628 WBE196628:WBG196628 WLA196628:WLC196628 WUW196628:WUY196628 IK262164:IM262164 SG262164:SI262164 ACC262164:ACE262164 ALY262164:AMA262164 AVU262164:AVW262164 BFQ262164:BFS262164 BPM262164:BPO262164 BZI262164:BZK262164 CJE262164:CJG262164 CTA262164:CTC262164 DCW262164:DCY262164 DMS262164:DMU262164 DWO262164:DWQ262164 EGK262164:EGM262164 EQG262164:EQI262164 FAC262164:FAE262164 FJY262164:FKA262164 FTU262164:FTW262164 GDQ262164:GDS262164 GNM262164:GNO262164 GXI262164:GXK262164 HHE262164:HHG262164 HRA262164:HRC262164 IAW262164:IAY262164 IKS262164:IKU262164 IUO262164:IUQ262164 JEK262164:JEM262164 JOG262164:JOI262164 JYC262164:JYE262164 KHY262164:KIA262164 KRU262164:KRW262164 LBQ262164:LBS262164 LLM262164:LLO262164 LVI262164:LVK262164 MFE262164:MFG262164 MPA262164:MPC262164 MYW262164:MYY262164 NIS262164:NIU262164 NSO262164:NSQ262164 OCK262164:OCM262164 OMG262164:OMI262164 OWC262164:OWE262164 PFY262164:PGA262164 PPU262164:PPW262164 PZQ262164:PZS262164 QJM262164:QJO262164 QTI262164:QTK262164 RDE262164:RDG262164 RNA262164:RNC262164 RWW262164:RWY262164 SGS262164:SGU262164 SQO262164:SQQ262164 TAK262164:TAM262164 TKG262164:TKI262164 TUC262164:TUE262164 UDY262164:UEA262164 UNU262164:UNW262164 UXQ262164:UXS262164 VHM262164:VHO262164 VRI262164:VRK262164 WBE262164:WBG262164 WLA262164:WLC262164 WUW262164:WUY262164 IK327700:IM327700 SG327700:SI327700 ACC327700:ACE327700 ALY327700:AMA327700 AVU327700:AVW327700 BFQ327700:BFS327700 BPM327700:BPO327700 BZI327700:BZK327700 CJE327700:CJG327700 CTA327700:CTC327700 DCW327700:DCY327700 DMS327700:DMU327700 DWO327700:DWQ327700 EGK327700:EGM327700 EQG327700:EQI327700 FAC327700:FAE327700 FJY327700:FKA327700 FTU327700:FTW327700 GDQ327700:GDS327700 GNM327700:GNO327700 GXI327700:GXK327700 HHE327700:HHG327700 HRA327700:HRC327700 IAW327700:IAY327700 IKS327700:IKU327700 IUO327700:IUQ327700 JEK327700:JEM327700 JOG327700:JOI327700 JYC327700:JYE327700 KHY327700:KIA327700 KRU327700:KRW327700 LBQ327700:LBS327700 LLM327700:LLO327700 LVI327700:LVK327700 MFE327700:MFG327700 MPA327700:MPC327700 MYW327700:MYY327700 NIS327700:NIU327700 NSO327700:NSQ327700 OCK327700:OCM327700 OMG327700:OMI327700 OWC327700:OWE327700 PFY327700:PGA327700 PPU327700:PPW327700 PZQ327700:PZS327700 QJM327700:QJO327700 QTI327700:QTK327700 RDE327700:RDG327700 RNA327700:RNC327700 RWW327700:RWY327700 SGS327700:SGU327700 SQO327700:SQQ327700 TAK327700:TAM327700 TKG327700:TKI327700 TUC327700:TUE327700 UDY327700:UEA327700 UNU327700:UNW327700 UXQ327700:UXS327700 VHM327700:VHO327700 VRI327700:VRK327700 WBE327700:WBG327700 WLA327700:WLC327700 WUW327700:WUY327700 IK393236:IM393236 SG393236:SI393236 ACC393236:ACE393236 ALY393236:AMA393236 AVU393236:AVW393236 BFQ393236:BFS393236 BPM393236:BPO393236 BZI393236:BZK393236 CJE393236:CJG393236 CTA393236:CTC393236 DCW393236:DCY393236 DMS393236:DMU393236 DWO393236:DWQ393236 EGK393236:EGM393236 EQG393236:EQI393236 FAC393236:FAE393236 FJY393236:FKA393236 FTU393236:FTW393236 GDQ393236:GDS393236 GNM393236:GNO393236 GXI393236:GXK393236 HHE393236:HHG393236 HRA393236:HRC393236 IAW393236:IAY393236 IKS393236:IKU393236 IUO393236:IUQ393236 JEK393236:JEM393236 JOG393236:JOI393236 JYC393236:JYE393236 KHY393236:KIA393236 KRU393236:KRW393236 LBQ393236:LBS393236 LLM393236:LLO393236 LVI393236:LVK393236 MFE393236:MFG393236 MPA393236:MPC393236 MYW393236:MYY393236 NIS393236:NIU393236 NSO393236:NSQ393236 OCK393236:OCM393236 OMG393236:OMI393236 OWC393236:OWE393236 PFY393236:PGA393236 PPU393236:PPW393236 PZQ393236:PZS393236 QJM393236:QJO393236 QTI393236:QTK393236 RDE393236:RDG393236 RNA393236:RNC393236 RWW393236:RWY393236 SGS393236:SGU393236 SQO393236:SQQ393236 TAK393236:TAM393236 TKG393236:TKI393236 TUC393236:TUE393236 UDY393236:UEA393236 UNU393236:UNW393236 UXQ393236:UXS393236 VHM393236:VHO393236 VRI393236:VRK393236 WBE393236:WBG393236 WLA393236:WLC393236 WUW393236:WUY393236 IK458772:IM458772 SG458772:SI458772 ACC458772:ACE458772 ALY458772:AMA458772 AVU458772:AVW458772 BFQ458772:BFS458772 BPM458772:BPO458772 BZI458772:BZK458772 CJE458772:CJG458772 CTA458772:CTC458772 DCW458772:DCY458772 DMS458772:DMU458772 DWO458772:DWQ458772 EGK458772:EGM458772 EQG458772:EQI458772 FAC458772:FAE458772 FJY458772:FKA458772 FTU458772:FTW458772 GDQ458772:GDS458772 GNM458772:GNO458772 GXI458772:GXK458772 HHE458772:HHG458772 HRA458772:HRC458772 IAW458772:IAY458772 IKS458772:IKU458772 IUO458772:IUQ458772 JEK458772:JEM458772 JOG458772:JOI458772 JYC458772:JYE458772 KHY458772:KIA458772 KRU458772:KRW458772 LBQ458772:LBS458772 LLM458772:LLO458772 LVI458772:LVK458772 MFE458772:MFG458772 MPA458772:MPC458772 MYW458772:MYY458772 NIS458772:NIU458772 NSO458772:NSQ458772 OCK458772:OCM458772 OMG458772:OMI458772 OWC458772:OWE458772 PFY458772:PGA458772 PPU458772:PPW458772 PZQ458772:PZS458772 QJM458772:QJO458772 QTI458772:QTK458772 RDE458772:RDG458772 RNA458772:RNC458772 RWW458772:RWY458772 SGS458772:SGU458772 SQO458772:SQQ458772 TAK458772:TAM458772 TKG458772:TKI458772 TUC458772:TUE458772 UDY458772:UEA458772 UNU458772:UNW458772 UXQ458772:UXS458772 VHM458772:VHO458772 VRI458772:VRK458772 WBE458772:WBG458772 WLA458772:WLC458772 WUW458772:WUY458772 IK524308:IM524308 SG524308:SI524308 ACC524308:ACE524308 ALY524308:AMA524308 AVU524308:AVW524308 BFQ524308:BFS524308 BPM524308:BPO524308 BZI524308:BZK524308 CJE524308:CJG524308 CTA524308:CTC524308 DCW524308:DCY524308 DMS524308:DMU524308 DWO524308:DWQ524308 EGK524308:EGM524308 EQG524308:EQI524308 FAC524308:FAE524308 FJY524308:FKA524308 FTU524308:FTW524308 GDQ524308:GDS524308 GNM524308:GNO524308 GXI524308:GXK524308 HHE524308:HHG524308 HRA524308:HRC524308 IAW524308:IAY524308 IKS524308:IKU524308 IUO524308:IUQ524308 JEK524308:JEM524308 JOG524308:JOI524308 JYC524308:JYE524308 KHY524308:KIA524308 KRU524308:KRW524308 LBQ524308:LBS524308 LLM524308:LLO524308 LVI524308:LVK524308 MFE524308:MFG524308 MPA524308:MPC524308 MYW524308:MYY524308 NIS524308:NIU524308 NSO524308:NSQ524308 OCK524308:OCM524308 OMG524308:OMI524308 OWC524308:OWE524308 PFY524308:PGA524308 PPU524308:PPW524308 PZQ524308:PZS524308 QJM524308:QJO524308 QTI524308:QTK524308 RDE524308:RDG524308 RNA524308:RNC524308 RWW524308:RWY524308 SGS524308:SGU524308 SQO524308:SQQ524308 TAK524308:TAM524308 TKG524308:TKI524308 TUC524308:TUE524308 UDY524308:UEA524308 UNU524308:UNW524308 UXQ524308:UXS524308 VHM524308:VHO524308 VRI524308:VRK524308 WBE524308:WBG524308 WLA524308:WLC524308 WUW524308:WUY524308 IK589844:IM589844 SG589844:SI589844 ACC589844:ACE589844 ALY589844:AMA589844 AVU589844:AVW589844 BFQ589844:BFS589844 BPM589844:BPO589844 BZI589844:BZK589844 CJE589844:CJG589844 CTA589844:CTC589844 DCW589844:DCY589844 DMS589844:DMU589844 DWO589844:DWQ589844 EGK589844:EGM589844 EQG589844:EQI589844 FAC589844:FAE589844 FJY589844:FKA589844 FTU589844:FTW589844 GDQ589844:GDS589844 GNM589844:GNO589844 GXI589844:GXK589844 HHE589844:HHG589844 HRA589844:HRC589844 IAW589844:IAY589844 IKS589844:IKU589844 IUO589844:IUQ589844 JEK589844:JEM589844 JOG589844:JOI589844 JYC589844:JYE589844 KHY589844:KIA589844 KRU589844:KRW589844 LBQ589844:LBS589844 LLM589844:LLO589844 LVI589844:LVK589844 MFE589844:MFG589844 MPA589844:MPC589844 MYW589844:MYY589844 NIS589844:NIU589844 NSO589844:NSQ589844 OCK589844:OCM589844 OMG589844:OMI589844 OWC589844:OWE589844 PFY589844:PGA589844 PPU589844:PPW589844 PZQ589844:PZS589844 QJM589844:QJO589844 QTI589844:QTK589844 RDE589844:RDG589844 RNA589844:RNC589844 RWW589844:RWY589844 SGS589844:SGU589844 SQO589844:SQQ589844 TAK589844:TAM589844 TKG589844:TKI589844 TUC589844:TUE589844 UDY589844:UEA589844 UNU589844:UNW589844 UXQ589844:UXS589844 VHM589844:VHO589844 VRI589844:VRK589844 WBE589844:WBG589844 WLA589844:WLC589844 WUW589844:WUY589844 IK655380:IM655380 SG655380:SI655380 ACC655380:ACE655380 ALY655380:AMA655380 AVU655380:AVW655380 BFQ655380:BFS655380 BPM655380:BPO655380 BZI655380:BZK655380 CJE655380:CJG655380 CTA655380:CTC655380 DCW655380:DCY655380 DMS655380:DMU655380 DWO655380:DWQ655380 EGK655380:EGM655380 EQG655380:EQI655380 FAC655380:FAE655380 FJY655380:FKA655380 FTU655380:FTW655380 GDQ655380:GDS655380 GNM655380:GNO655380 GXI655380:GXK655380 HHE655380:HHG655380 HRA655380:HRC655380 IAW655380:IAY655380 IKS655380:IKU655380 IUO655380:IUQ655380 JEK655380:JEM655380 JOG655380:JOI655380 JYC655380:JYE655380 KHY655380:KIA655380 KRU655380:KRW655380 LBQ655380:LBS655380 LLM655380:LLO655380 LVI655380:LVK655380 MFE655380:MFG655380 MPA655380:MPC655380 MYW655380:MYY655380 NIS655380:NIU655380 NSO655380:NSQ655380 OCK655380:OCM655380 OMG655380:OMI655380 OWC655380:OWE655380 PFY655380:PGA655380 PPU655380:PPW655380 PZQ655380:PZS655380 QJM655380:QJO655380 QTI655380:QTK655380 RDE655380:RDG655380 RNA655380:RNC655380 RWW655380:RWY655380 SGS655380:SGU655380 SQO655380:SQQ655380 TAK655380:TAM655380 TKG655380:TKI655380 TUC655380:TUE655380 UDY655380:UEA655380 UNU655380:UNW655380 UXQ655380:UXS655380 VHM655380:VHO655380 VRI655380:VRK655380 WBE655380:WBG655380 WLA655380:WLC655380 WUW655380:WUY655380 IK720916:IM720916 SG720916:SI720916 ACC720916:ACE720916 ALY720916:AMA720916 AVU720916:AVW720916 BFQ720916:BFS720916 BPM720916:BPO720916 BZI720916:BZK720916 CJE720916:CJG720916 CTA720916:CTC720916 DCW720916:DCY720916 DMS720916:DMU720916 DWO720916:DWQ720916 EGK720916:EGM720916 EQG720916:EQI720916 FAC720916:FAE720916 FJY720916:FKA720916 FTU720916:FTW720916 GDQ720916:GDS720916 GNM720916:GNO720916 GXI720916:GXK720916 HHE720916:HHG720916 HRA720916:HRC720916 IAW720916:IAY720916 IKS720916:IKU720916 IUO720916:IUQ720916 JEK720916:JEM720916 JOG720916:JOI720916 JYC720916:JYE720916 KHY720916:KIA720916 KRU720916:KRW720916 LBQ720916:LBS720916 LLM720916:LLO720916 LVI720916:LVK720916 MFE720916:MFG720916 MPA720916:MPC720916 MYW720916:MYY720916 NIS720916:NIU720916 NSO720916:NSQ720916 OCK720916:OCM720916 OMG720916:OMI720916 OWC720916:OWE720916 PFY720916:PGA720916 PPU720916:PPW720916 PZQ720916:PZS720916 QJM720916:QJO720916 QTI720916:QTK720916 RDE720916:RDG720916 RNA720916:RNC720916 RWW720916:RWY720916 SGS720916:SGU720916 SQO720916:SQQ720916 TAK720916:TAM720916 TKG720916:TKI720916 TUC720916:TUE720916 UDY720916:UEA720916 UNU720916:UNW720916 UXQ720916:UXS720916 VHM720916:VHO720916 VRI720916:VRK720916 WBE720916:WBG720916 WLA720916:WLC720916 WUW720916:WUY720916 IK786452:IM786452 SG786452:SI786452 ACC786452:ACE786452 ALY786452:AMA786452 AVU786452:AVW786452 BFQ786452:BFS786452 BPM786452:BPO786452 BZI786452:BZK786452 CJE786452:CJG786452 CTA786452:CTC786452 DCW786452:DCY786452 DMS786452:DMU786452 DWO786452:DWQ786452 EGK786452:EGM786452 EQG786452:EQI786452 FAC786452:FAE786452 FJY786452:FKA786452 FTU786452:FTW786452 GDQ786452:GDS786452 GNM786452:GNO786452 GXI786452:GXK786452 HHE786452:HHG786452 HRA786452:HRC786452 IAW786452:IAY786452 IKS786452:IKU786452 IUO786452:IUQ786452 JEK786452:JEM786452 JOG786452:JOI786452 JYC786452:JYE786452 KHY786452:KIA786452 KRU786452:KRW786452 LBQ786452:LBS786452 LLM786452:LLO786452 LVI786452:LVK786452 MFE786452:MFG786452 MPA786452:MPC786452 MYW786452:MYY786452 NIS786452:NIU786452 NSO786452:NSQ786452 OCK786452:OCM786452 OMG786452:OMI786452 OWC786452:OWE786452 PFY786452:PGA786452 PPU786452:PPW786452 PZQ786452:PZS786452 QJM786452:QJO786452 QTI786452:QTK786452 RDE786452:RDG786452 RNA786452:RNC786452 RWW786452:RWY786452 SGS786452:SGU786452 SQO786452:SQQ786452 TAK786452:TAM786452 TKG786452:TKI786452 TUC786452:TUE786452 UDY786452:UEA786452 UNU786452:UNW786452 UXQ786452:UXS786452 VHM786452:VHO786452 VRI786452:VRK786452 WBE786452:WBG786452 WLA786452:WLC786452 WUW786452:WUY786452 IK851988:IM851988 SG851988:SI851988 ACC851988:ACE851988 ALY851988:AMA851988 AVU851988:AVW851988 BFQ851988:BFS851988 BPM851988:BPO851988 BZI851988:BZK851988 CJE851988:CJG851988 CTA851988:CTC851988 DCW851988:DCY851988 DMS851988:DMU851988 DWO851988:DWQ851988 EGK851988:EGM851988 EQG851988:EQI851988 FAC851988:FAE851988 FJY851988:FKA851988 FTU851988:FTW851988 GDQ851988:GDS851988 GNM851988:GNO851988 GXI851988:GXK851988 HHE851988:HHG851988 HRA851988:HRC851988 IAW851988:IAY851988 IKS851988:IKU851988 IUO851988:IUQ851988 JEK851988:JEM851988 JOG851988:JOI851988 JYC851988:JYE851988 KHY851988:KIA851988 KRU851988:KRW851988 LBQ851988:LBS851988 LLM851988:LLO851988 LVI851988:LVK851988 MFE851988:MFG851988 MPA851988:MPC851988 MYW851988:MYY851988 NIS851988:NIU851988 NSO851988:NSQ851988 OCK851988:OCM851988 OMG851988:OMI851988 OWC851988:OWE851988 PFY851988:PGA851988 PPU851988:PPW851988 PZQ851988:PZS851988 QJM851988:QJO851988 QTI851988:QTK851988 RDE851988:RDG851988 RNA851988:RNC851988 RWW851988:RWY851988 SGS851988:SGU851988 SQO851988:SQQ851988 TAK851988:TAM851988 TKG851988:TKI851988 TUC851988:TUE851988 UDY851988:UEA851988 UNU851988:UNW851988 UXQ851988:UXS851988 VHM851988:VHO851988 VRI851988:VRK851988 WBE851988:WBG851988 WLA851988:WLC851988 WUW851988:WUY851988 IK917524:IM917524 SG917524:SI917524 ACC917524:ACE917524 ALY917524:AMA917524 AVU917524:AVW917524 BFQ917524:BFS917524 BPM917524:BPO917524 BZI917524:BZK917524 CJE917524:CJG917524 CTA917524:CTC917524 DCW917524:DCY917524 DMS917524:DMU917524 DWO917524:DWQ917524 EGK917524:EGM917524 EQG917524:EQI917524 FAC917524:FAE917524 FJY917524:FKA917524 FTU917524:FTW917524 GDQ917524:GDS917524 GNM917524:GNO917524 GXI917524:GXK917524 HHE917524:HHG917524 HRA917524:HRC917524 IAW917524:IAY917524 IKS917524:IKU917524 IUO917524:IUQ917524 JEK917524:JEM917524 JOG917524:JOI917524 JYC917524:JYE917524 KHY917524:KIA917524 KRU917524:KRW917524 LBQ917524:LBS917524 LLM917524:LLO917524 LVI917524:LVK917524 MFE917524:MFG917524 MPA917524:MPC917524 MYW917524:MYY917524 NIS917524:NIU917524 NSO917524:NSQ917524 OCK917524:OCM917524 OMG917524:OMI917524 OWC917524:OWE917524 PFY917524:PGA917524 PPU917524:PPW917524 PZQ917524:PZS917524 QJM917524:QJO917524 QTI917524:QTK917524 RDE917524:RDG917524 RNA917524:RNC917524 RWW917524:RWY917524 SGS917524:SGU917524 SQO917524:SQQ917524 TAK917524:TAM917524 TKG917524:TKI917524 TUC917524:TUE917524 UDY917524:UEA917524 UNU917524:UNW917524 UXQ917524:UXS917524 VHM917524:VHO917524 VRI917524:VRK917524 WBE917524:WBG917524 WLA917524:WLC917524 WUW917524:WUY917524 IK983060:IM983060 SG983060:SI983060 ACC983060:ACE983060 ALY983060:AMA983060 AVU983060:AVW983060 BFQ983060:BFS983060 BPM983060:BPO983060 BZI983060:BZK983060 CJE983060:CJG983060 CTA983060:CTC983060 DCW983060:DCY983060 DMS983060:DMU983060 DWO983060:DWQ983060 EGK983060:EGM983060 EQG983060:EQI983060 FAC983060:FAE983060 FJY983060:FKA983060 FTU983060:FTW983060 GDQ983060:GDS983060 GNM983060:GNO983060 GXI983060:GXK983060 HHE983060:HHG983060 HRA983060:HRC983060 IAW983060:IAY983060 IKS983060:IKU983060 IUO983060:IUQ983060 JEK983060:JEM983060 JOG983060:JOI983060 JYC983060:JYE983060 KHY983060:KIA983060 KRU983060:KRW983060 LBQ983060:LBS983060 LLM983060:LLO983060 LVI983060:LVK983060 MFE983060:MFG983060 MPA983060:MPC983060 MYW983060:MYY983060 NIS983060:NIU983060 NSO983060:NSQ983060 OCK983060:OCM983060 OMG983060:OMI983060 OWC983060:OWE983060 PFY983060:PGA983060 PPU983060:PPW983060 PZQ983060:PZS983060 QJM983060:QJO983060 QTI983060:QTK983060 RDE983060:RDG983060 RNA983060:RNC983060 RWW983060:RWY983060 SGS983060:SGU983060 SQO983060:SQQ983060 TAK983060:TAM983060 TKG983060:TKI983060 TUC983060:TUE983060 UDY983060:UEA983060 UNU983060:UNW983060 UXQ983060:UXS983060 VHM983060:VHO983060 VRI983060:VRK983060 WBE983060:WBG983060 WLA983060:WLC983060 WUW983060:WUY983060 IP65554:IR65555 SL65554:SN65555 ACH65554:ACJ65555 AMD65554:AMF65555 AVZ65554:AWB65555 BFV65554:BFX65555 BPR65554:BPT65555 BZN65554:BZP65555 CJJ65554:CJL65555 CTF65554:CTH65555 DDB65554:DDD65555 DMX65554:DMZ65555 DWT65554:DWV65555 EGP65554:EGR65555 EQL65554:EQN65555 FAH65554:FAJ65555 FKD65554:FKF65555 FTZ65554:FUB65555 GDV65554:GDX65555 GNR65554:GNT65555 GXN65554:GXP65555 HHJ65554:HHL65555 HRF65554:HRH65555 IBB65554:IBD65555 IKX65554:IKZ65555 IUT65554:IUV65555 JEP65554:JER65555 JOL65554:JON65555 JYH65554:JYJ65555 KID65554:KIF65555 KRZ65554:KSB65555 LBV65554:LBX65555 LLR65554:LLT65555 LVN65554:LVP65555 MFJ65554:MFL65555 MPF65554:MPH65555 MZB65554:MZD65555 NIX65554:NIZ65555 NST65554:NSV65555 OCP65554:OCR65555 OML65554:OMN65555 OWH65554:OWJ65555 PGD65554:PGF65555 PPZ65554:PQB65555 PZV65554:PZX65555 QJR65554:QJT65555 QTN65554:QTP65555 RDJ65554:RDL65555 RNF65554:RNH65555 RXB65554:RXD65555 SGX65554:SGZ65555 SQT65554:SQV65555 TAP65554:TAR65555 TKL65554:TKN65555 TUH65554:TUJ65555 UED65554:UEF65555 UNZ65554:UOB65555 UXV65554:UXX65555 VHR65554:VHT65555 VRN65554:VRP65555 WBJ65554:WBL65555 WLF65554:WLH65555 WVB65554:WVD65555 IP131090:IR131091 SL131090:SN131091 ACH131090:ACJ131091 AMD131090:AMF131091 AVZ131090:AWB131091 BFV131090:BFX131091 BPR131090:BPT131091 BZN131090:BZP131091 CJJ131090:CJL131091 CTF131090:CTH131091 DDB131090:DDD131091 DMX131090:DMZ131091 DWT131090:DWV131091 EGP131090:EGR131091 EQL131090:EQN131091 FAH131090:FAJ131091 FKD131090:FKF131091 FTZ131090:FUB131091 GDV131090:GDX131091 GNR131090:GNT131091 GXN131090:GXP131091 HHJ131090:HHL131091 HRF131090:HRH131091 IBB131090:IBD131091 IKX131090:IKZ131091 IUT131090:IUV131091 JEP131090:JER131091 JOL131090:JON131091 JYH131090:JYJ131091 KID131090:KIF131091 KRZ131090:KSB131091 LBV131090:LBX131091 LLR131090:LLT131091 LVN131090:LVP131091 MFJ131090:MFL131091 MPF131090:MPH131091 MZB131090:MZD131091 NIX131090:NIZ131091 NST131090:NSV131091 OCP131090:OCR131091 OML131090:OMN131091 OWH131090:OWJ131091 PGD131090:PGF131091 PPZ131090:PQB131091 PZV131090:PZX131091 QJR131090:QJT131091 QTN131090:QTP131091 RDJ131090:RDL131091 RNF131090:RNH131091 RXB131090:RXD131091 SGX131090:SGZ131091 SQT131090:SQV131091 TAP131090:TAR131091 TKL131090:TKN131091 TUH131090:TUJ131091 UED131090:UEF131091 UNZ131090:UOB131091 UXV131090:UXX131091 VHR131090:VHT131091 VRN131090:VRP131091 WBJ131090:WBL131091 WLF131090:WLH131091 WVB131090:WVD131091 IP196626:IR196627 SL196626:SN196627 ACH196626:ACJ196627 AMD196626:AMF196627 AVZ196626:AWB196627 BFV196626:BFX196627 BPR196626:BPT196627 BZN196626:BZP196627 CJJ196626:CJL196627 CTF196626:CTH196627 DDB196626:DDD196627 DMX196626:DMZ196627 DWT196626:DWV196627 EGP196626:EGR196627 EQL196626:EQN196627 FAH196626:FAJ196627 FKD196626:FKF196627 FTZ196626:FUB196627 GDV196626:GDX196627 GNR196626:GNT196627 GXN196626:GXP196627 HHJ196626:HHL196627 HRF196626:HRH196627 IBB196626:IBD196627 IKX196626:IKZ196627 IUT196626:IUV196627 JEP196626:JER196627 JOL196626:JON196627 JYH196626:JYJ196627 KID196626:KIF196627 KRZ196626:KSB196627 LBV196626:LBX196627 LLR196626:LLT196627 LVN196626:LVP196627 MFJ196626:MFL196627 MPF196626:MPH196627 MZB196626:MZD196627 NIX196626:NIZ196627 NST196626:NSV196627 OCP196626:OCR196627 OML196626:OMN196627 OWH196626:OWJ196627 PGD196626:PGF196627 PPZ196626:PQB196627 PZV196626:PZX196627 QJR196626:QJT196627 QTN196626:QTP196627 RDJ196626:RDL196627 RNF196626:RNH196627 RXB196626:RXD196627 SGX196626:SGZ196627 SQT196626:SQV196627 TAP196626:TAR196627 TKL196626:TKN196627 TUH196626:TUJ196627 UED196626:UEF196627 UNZ196626:UOB196627 UXV196626:UXX196627 VHR196626:VHT196627 VRN196626:VRP196627 WBJ196626:WBL196627 WLF196626:WLH196627 WVB196626:WVD196627 IP262162:IR262163 SL262162:SN262163 ACH262162:ACJ262163 AMD262162:AMF262163 AVZ262162:AWB262163 BFV262162:BFX262163 BPR262162:BPT262163 BZN262162:BZP262163 CJJ262162:CJL262163 CTF262162:CTH262163 DDB262162:DDD262163 DMX262162:DMZ262163 DWT262162:DWV262163 EGP262162:EGR262163 EQL262162:EQN262163 FAH262162:FAJ262163 FKD262162:FKF262163 FTZ262162:FUB262163 GDV262162:GDX262163 GNR262162:GNT262163 GXN262162:GXP262163 HHJ262162:HHL262163 HRF262162:HRH262163 IBB262162:IBD262163 IKX262162:IKZ262163 IUT262162:IUV262163 JEP262162:JER262163 JOL262162:JON262163 JYH262162:JYJ262163 KID262162:KIF262163 KRZ262162:KSB262163 LBV262162:LBX262163 LLR262162:LLT262163 LVN262162:LVP262163 MFJ262162:MFL262163 MPF262162:MPH262163 MZB262162:MZD262163 NIX262162:NIZ262163 NST262162:NSV262163 OCP262162:OCR262163 OML262162:OMN262163 OWH262162:OWJ262163 PGD262162:PGF262163 PPZ262162:PQB262163 PZV262162:PZX262163 QJR262162:QJT262163 QTN262162:QTP262163 RDJ262162:RDL262163 RNF262162:RNH262163 RXB262162:RXD262163 SGX262162:SGZ262163 SQT262162:SQV262163 TAP262162:TAR262163 TKL262162:TKN262163 TUH262162:TUJ262163 UED262162:UEF262163 UNZ262162:UOB262163 UXV262162:UXX262163 VHR262162:VHT262163 VRN262162:VRP262163 WBJ262162:WBL262163 WLF262162:WLH262163 WVB262162:WVD262163 IP327698:IR327699 SL327698:SN327699 ACH327698:ACJ327699 AMD327698:AMF327699 AVZ327698:AWB327699 BFV327698:BFX327699 BPR327698:BPT327699 BZN327698:BZP327699 CJJ327698:CJL327699 CTF327698:CTH327699 DDB327698:DDD327699 DMX327698:DMZ327699 DWT327698:DWV327699 EGP327698:EGR327699 EQL327698:EQN327699 FAH327698:FAJ327699 FKD327698:FKF327699 FTZ327698:FUB327699 GDV327698:GDX327699 GNR327698:GNT327699 GXN327698:GXP327699 HHJ327698:HHL327699 HRF327698:HRH327699 IBB327698:IBD327699 IKX327698:IKZ327699 IUT327698:IUV327699 JEP327698:JER327699 JOL327698:JON327699 JYH327698:JYJ327699 KID327698:KIF327699 KRZ327698:KSB327699 LBV327698:LBX327699 LLR327698:LLT327699 LVN327698:LVP327699 MFJ327698:MFL327699 MPF327698:MPH327699 MZB327698:MZD327699 NIX327698:NIZ327699 NST327698:NSV327699 OCP327698:OCR327699 OML327698:OMN327699 OWH327698:OWJ327699 PGD327698:PGF327699 PPZ327698:PQB327699 PZV327698:PZX327699 QJR327698:QJT327699 QTN327698:QTP327699 RDJ327698:RDL327699 RNF327698:RNH327699 RXB327698:RXD327699 SGX327698:SGZ327699 SQT327698:SQV327699 TAP327698:TAR327699 TKL327698:TKN327699 TUH327698:TUJ327699 UED327698:UEF327699 UNZ327698:UOB327699 UXV327698:UXX327699 VHR327698:VHT327699 VRN327698:VRP327699 WBJ327698:WBL327699 WLF327698:WLH327699 WVB327698:WVD327699 IP393234:IR393235 SL393234:SN393235 ACH393234:ACJ393235 AMD393234:AMF393235 AVZ393234:AWB393235 BFV393234:BFX393235 BPR393234:BPT393235 BZN393234:BZP393235 CJJ393234:CJL393235 CTF393234:CTH393235 DDB393234:DDD393235 DMX393234:DMZ393235 DWT393234:DWV393235 EGP393234:EGR393235 EQL393234:EQN393235 FAH393234:FAJ393235 FKD393234:FKF393235 FTZ393234:FUB393235 GDV393234:GDX393235 GNR393234:GNT393235 GXN393234:GXP393235 HHJ393234:HHL393235 HRF393234:HRH393235 IBB393234:IBD393235 IKX393234:IKZ393235 IUT393234:IUV393235 JEP393234:JER393235 JOL393234:JON393235 JYH393234:JYJ393235 KID393234:KIF393235 KRZ393234:KSB393235 LBV393234:LBX393235 LLR393234:LLT393235 LVN393234:LVP393235 MFJ393234:MFL393235 MPF393234:MPH393235 MZB393234:MZD393235 NIX393234:NIZ393235 NST393234:NSV393235 OCP393234:OCR393235 OML393234:OMN393235 OWH393234:OWJ393235 PGD393234:PGF393235 PPZ393234:PQB393235 PZV393234:PZX393235 QJR393234:QJT393235 QTN393234:QTP393235 RDJ393234:RDL393235 RNF393234:RNH393235 RXB393234:RXD393235 SGX393234:SGZ393235 SQT393234:SQV393235 TAP393234:TAR393235 TKL393234:TKN393235 TUH393234:TUJ393235 UED393234:UEF393235 UNZ393234:UOB393235 UXV393234:UXX393235 VHR393234:VHT393235 VRN393234:VRP393235 WBJ393234:WBL393235 WLF393234:WLH393235 WVB393234:WVD393235 IP458770:IR458771 SL458770:SN458771 ACH458770:ACJ458771 AMD458770:AMF458771 AVZ458770:AWB458771 BFV458770:BFX458771 BPR458770:BPT458771 BZN458770:BZP458771 CJJ458770:CJL458771 CTF458770:CTH458771 DDB458770:DDD458771 DMX458770:DMZ458771 DWT458770:DWV458771 EGP458770:EGR458771 EQL458770:EQN458771 FAH458770:FAJ458771 FKD458770:FKF458771 FTZ458770:FUB458771 GDV458770:GDX458771 GNR458770:GNT458771 GXN458770:GXP458771 HHJ458770:HHL458771 HRF458770:HRH458771 IBB458770:IBD458771 IKX458770:IKZ458771 IUT458770:IUV458771 JEP458770:JER458771 JOL458770:JON458771 JYH458770:JYJ458771 KID458770:KIF458771 KRZ458770:KSB458771 LBV458770:LBX458771 LLR458770:LLT458771 LVN458770:LVP458771 MFJ458770:MFL458771 MPF458770:MPH458771 MZB458770:MZD458771 NIX458770:NIZ458771 NST458770:NSV458771 OCP458770:OCR458771 OML458770:OMN458771 OWH458770:OWJ458771 PGD458770:PGF458771 PPZ458770:PQB458771 PZV458770:PZX458771 QJR458770:QJT458771 QTN458770:QTP458771 RDJ458770:RDL458771 RNF458770:RNH458771 RXB458770:RXD458771 SGX458770:SGZ458771 SQT458770:SQV458771 TAP458770:TAR458771 TKL458770:TKN458771 TUH458770:TUJ458771 UED458770:UEF458771 UNZ458770:UOB458771 UXV458770:UXX458771 VHR458770:VHT458771 VRN458770:VRP458771 WBJ458770:WBL458771 WLF458770:WLH458771 WVB458770:WVD458771 IP524306:IR524307 SL524306:SN524307 ACH524306:ACJ524307 AMD524306:AMF524307 AVZ524306:AWB524307 BFV524306:BFX524307 BPR524306:BPT524307 BZN524306:BZP524307 CJJ524306:CJL524307 CTF524306:CTH524307 DDB524306:DDD524307 DMX524306:DMZ524307 DWT524306:DWV524307 EGP524306:EGR524307 EQL524306:EQN524307 FAH524306:FAJ524307 FKD524306:FKF524307 FTZ524306:FUB524307 GDV524306:GDX524307 GNR524306:GNT524307 GXN524306:GXP524307 HHJ524306:HHL524307 HRF524306:HRH524307 IBB524306:IBD524307 IKX524306:IKZ524307 IUT524306:IUV524307 JEP524306:JER524307 JOL524306:JON524307 JYH524306:JYJ524307 KID524306:KIF524307 KRZ524306:KSB524307 LBV524306:LBX524307 LLR524306:LLT524307 LVN524306:LVP524307 MFJ524306:MFL524307 MPF524306:MPH524307 MZB524306:MZD524307 NIX524306:NIZ524307 NST524306:NSV524307 OCP524306:OCR524307 OML524306:OMN524307 OWH524306:OWJ524307 PGD524306:PGF524307 PPZ524306:PQB524307 PZV524306:PZX524307 QJR524306:QJT524307 QTN524306:QTP524307 RDJ524306:RDL524307 RNF524306:RNH524307 RXB524306:RXD524307 SGX524306:SGZ524307 SQT524306:SQV524307 TAP524306:TAR524307 TKL524306:TKN524307 TUH524306:TUJ524307 UED524306:UEF524307 UNZ524306:UOB524307 UXV524306:UXX524307 VHR524306:VHT524307 VRN524306:VRP524307 WBJ524306:WBL524307 WLF524306:WLH524307 WVB524306:WVD524307 IP589842:IR589843 SL589842:SN589843 ACH589842:ACJ589843 AMD589842:AMF589843 AVZ589842:AWB589843 BFV589842:BFX589843 BPR589842:BPT589843 BZN589842:BZP589843 CJJ589842:CJL589843 CTF589842:CTH589843 DDB589842:DDD589843 DMX589842:DMZ589843 DWT589842:DWV589843 EGP589842:EGR589843 EQL589842:EQN589843 FAH589842:FAJ589843 FKD589842:FKF589843 FTZ589842:FUB589843 GDV589842:GDX589843 GNR589842:GNT589843 GXN589842:GXP589843 HHJ589842:HHL589843 HRF589842:HRH589843 IBB589842:IBD589843 IKX589842:IKZ589843 IUT589842:IUV589843 JEP589842:JER589843 JOL589842:JON589843 JYH589842:JYJ589843 KID589842:KIF589843 KRZ589842:KSB589843 LBV589842:LBX589843 LLR589842:LLT589843 LVN589842:LVP589843 MFJ589842:MFL589843 MPF589842:MPH589843 MZB589842:MZD589843 NIX589842:NIZ589843 NST589842:NSV589843 OCP589842:OCR589843 OML589842:OMN589843 OWH589842:OWJ589843 PGD589842:PGF589843 PPZ589842:PQB589843 PZV589842:PZX589843 QJR589842:QJT589843 QTN589842:QTP589843 RDJ589842:RDL589843 RNF589842:RNH589843 RXB589842:RXD589843 SGX589842:SGZ589843 SQT589842:SQV589843 TAP589842:TAR589843 TKL589842:TKN589843 TUH589842:TUJ589843 UED589842:UEF589843 UNZ589842:UOB589843 UXV589842:UXX589843 VHR589842:VHT589843 VRN589842:VRP589843 WBJ589842:WBL589843 WLF589842:WLH589843 WVB589842:WVD589843 IP655378:IR655379 SL655378:SN655379 ACH655378:ACJ655379 AMD655378:AMF655379 AVZ655378:AWB655379 BFV655378:BFX655379 BPR655378:BPT655379 BZN655378:BZP655379 CJJ655378:CJL655379 CTF655378:CTH655379 DDB655378:DDD655379 DMX655378:DMZ655379 DWT655378:DWV655379 EGP655378:EGR655379 EQL655378:EQN655379 FAH655378:FAJ655379 FKD655378:FKF655379 FTZ655378:FUB655379 GDV655378:GDX655379 GNR655378:GNT655379 GXN655378:GXP655379 HHJ655378:HHL655379 HRF655378:HRH655379 IBB655378:IBD655379 IKX655378:IKZ655379 IUT655378:IUV655379 JEP655378:JER655379 JOL655378:JON655379 JYH655378:JYJ655379 KID655378:KIF655379 KRZ655378:KSB655379 LBV655378:LBX655379 LLR655378:LLT655379 LVN655378:LVP655379 MFJ655378:MFL655379 MPF655378:MPH655379 MZB655378:MZD655379 NIX655378:NIZ655379 NST655378:NSV655379 OCP655378:OCR655379 OML655378:OMN655379 OWH655378:OWJ655379 PGD655378:PGF655379 PPZ655378:PQB655379 PZV655378:PZX655379 QJR655378:QJT655379 QTN655378:QTP655379 RDJ655378:RDL655379 RNF655378:RNH655379 RXB655378:RXD655379 SGX655378:SGZ655379 SQT655378:SQV655379 TAP655378:TAR655379 TKL655378:TKN655379 TUH655378:TUJ655379 UED655378:UEF655379 UNZ655378:UOB655379 UXV655378:UXX655379 VHR655378:VHT655379 VRN655378:VRP655379 WBJ655378:WBL655379 WLF655378:WLH655379 WVB655378:WVD655379 IP720914:IR720915 SL720914:SN720915 ACH720914:ACJ720915 AMD720914:AMF720915 AVZ720914:AWB720915 BFV720914:BFX720915 BPR720914:BPT720915 BZN720914:BZP720915 CJJ720914:CJL720915 CTF720914:CTH720915 DDB720914:DDD720915 DMX720914:DMZ720915 DWT720914:DWV720915 EGP720914:EGR720915 EQL720914:EQN720915 FAH720914:FAJ720915 FKD720914:FKF720915 FTZ720914:FUB720915 GDV720914:GDX720915 GNR720914:GNT720915 GXN720914:GXP720915 HHJ720914:HHL720915 HRF720914:HRH720915 IBB720914:IBD720915 IKX720914:IKZ720915 IUT720914:IUV720915 JEP720914:JER720915 JOL720914:JON720915 JYH720914:JYJ720915 KID720914:KIF720915 KRZ720914:KSB720915 LBV720914:LBX720915 LLR720914:LLT720915 LVN720914:LVP720915 MFJ720914:MFL720915 MPF720914:MPH720915 MZB720914:MZD720915 NIX720914:NIZ720915 NST720914:NSV720915 OCP720914:OCR720915 OML720914:OMN720915 OWH720914:OWJ720915 PGD720914:PGF720915 PPZ720914:PQB720915 PZV720914:PZX720915 QJR720914:QJT720915 QTN720914:QTP720915 RDJ720914:RDL720915 RNF720914:RNH720915 RXB720914:RXD720915 SGX720914:SGZ720915 SQT720914:SQV720915 TAP720914:TAR720915 TKL720914:TKN720915 TUH720914:TUJ720915 UED720914:UEF720915 UNZ720914:UOB720915 UXV720914:UXX720915 VHR720914:VHT720915 VRN720914:VRP720915 WBJ720914:WBL720915 WLF720914:WLH720915 WVB720914:WVD720915 IP786450:IR786451 SL786450:SN786451 ACH786450:ACJ786451 AMD786450:AMF786451 AVZ786450:AWB786451 BFV786450:BFX786451 BPR786450:BPT786451 BZN786450:BZP786451 CJJ786450:CJL786451 CTF786450:CTH786451 DDB786450:DDD786451 DMX786450:DMZ786451 DWT786450:DWV786451 EGP786450:EGR786451 EQL786450:EQN786451 FAH786450:FAJ786451 FKD786450:FKF786451 FTZ786450:FUB786451 GDV786450:GDX786451 GNR786450:GNT786451 GXN786450:GXP786451 HHJ786450:HHL786451 HRF786450:HRH786451 IBB786450:IBD786451 IKX786450:IKZ786451 IUT786450:IUV786451 JEP786450:JER786451 JOL786450:JON786451 JYH786450:JYJ786451 KID786450:KIF786451 KRZ786450:KSB786451 LBV786450:LBX786451 LLR786450:LLT786451 LVN786450:LVP786451 MFJ786450:MFL786451 MPF786450:MPH786451 MZB786450:MZD786451 NIX786450:NIZ786451 NST786450:NSV786451 OCP786450:OCR786451 OML786450:OMN786451 OWH786450:OWJ786451 PGD786450:PGF786451 PPZ786450:PQB786451 PZV786450:PZX786451 QJR786450:QJT786451 QTN786450:QTP786451 RDJ786450:RDL786451 RNF786450:RNH786451 RXB786450:RXD786451 SGX786450:SGZ786451 SQT786450:SQV786451 TAP786450:TAR786451 TKL786450:TKN786451 TUH786450:TUJ786451 UED786450:UEF786451 UNZ786450:UOB786451 UXV786450:UXX786451 VHR786450:VHT786451 VRN786450:VRP786451 WBJ786450:WBL786451 WLF786450:WLH786451 WVB786450:WVD786451 IP851986:IR851987 SL851986:SN851987 ACH851986:ACJ851987 AMD851986:AMF851987 AVZ851986:AWB851987 BFV851986:BFX851987 BPR851986:BPT851987 BZN851986:BZP851987 CJJ851986:CJL851987 CTF851986:CTH851987 DDB851986:DDD851987 DMX851986:DMZ851987 DWT851986:DWV851987 EGP851986:EGR851987 EQL851986:EQN851987 FAH851986:FAJ851987 FKD851986:FKF851987 FTZ851986:FUB851987 GDV851986:GDX851987 GNR851986:GNT851987 GXN851986:GXP851987 HHJ851986:HHL851987 HRF851986:HRH851987 IBB851986:IBD851987 IKX851986:IKZ851987 IUT851986:IUV851987 JEP851986:JER851987 JOL851986:JON851987 JYH851986:JYJ851987 KID851986:KIF851987 KRZ851986:KSB851987 LBV851986:LBX851987 LLR851986:LLT851987 LVN851986:LVP851987 MFJ851986:MFL851987 MPF851986:MPH851987 MZB851986:MZD851987 NIX851986:NIZ851987 NST851986:NSV851987 OCP851986:OCR851987 OML851986:OMN851987 OWH851986:OWJ851987 PGD851986:PGF851987 PPZ851986:PQB851987 PZV851986:PZX851987 QJR851986:QJT851987 QTN851986:QTP851987 RDJ851986:RDL851987 RNF851986:RNH851987 RXB851986:RXD851987 SGX851986:SGZ851987 SQT851986:SQV851987 TAP851986:TAR851987 TKL851986:TKN851987 TUH851986:TUJ851987 UED851986:UEF851987 UNZ851986:UOB851987 UXV851986:UXX851987 VHR851986:VHT851987 VRN851986:VRP851987 WBJ851986:WBL851987 WLF851986:WLH851987 WVB851986:WVD851987 IP917522:IR917523 SL917522:SN917523 ACH917522:ACJ917523 AMD917522:AMF917523 AVZ917522:AWB917523 BFV917522:BFX917523 BPR917522:BPT917523 BZN917522:BZP917523 CJJ917522:CJL917523 CTF917522:CTH917523 DDB917522:DDD917523 DMX917522:DMZ917523 DWT917522:DWV917523 EGP917522:EGR917523 EQL917522:EQN917523 FAH917522:FAJ917523 FKD917522:FKF917523 FTZ917522:FUB917523 GDV917522:GDX917523 GNR917522:GNT917523 GXN917522:GXP917523 HHJ917522:HHL917523 HRF917522:HRH917523 IBB917522:IBD917523 IKX917522:IKZ917523 IUT917522:IUV917523 JEP917522:JER917523 JOL917522:JON917523 JYH917522:JYJ917523 KID917522:KIF917523 KRZ917522:KSB917523 LBV917522:LBX917523 LLR917522:LLT917523 LVN917522:LVP917523 MFJ917522:MFL917523 MPF917522:MPH917523 MZB917522:MZD917523 NIX917522:NIZ917523 NST917522:NSV917523 OCP917522:OCR917523 OML917522:OMN917523 OWH917522:OWJ917523 PGD917522:PGF917523 PPZ917522:PQB917523 PZV917522:PZX917523 QJR917522:QJT917523 QTN917522:QTP917523 RDJ917522:RDL917523 RNF917522:RNH917523 RXB917522:RXD917523 SGX917522:SGZ917523 SQT917522:SQV917523 TAP917522:TAR917523 TKL917522:TKN917523 TUH917522:TUJ917523 UED917522:UEF917523 UNZ917522:UOB917523 UXV917522:UXX917523 VHR917522:VHT917523 VRN917522:VRP917523 WBJ917522:WBL917523 WLF917522:WLH917523 WVB917522:WVD917523 IP983058:IR983059 SL983058:SN983059 ACH983058:ACJ983059 AMD983058:AMF983059 AVZ983058:AWB983059 BFV983058:BFX983059 BPR983058:BPT983059 BZN983058:BZP983059 CJJ983058:CJL983059 CTF983058:CTH983059 DDB983058:DDD983059 DMX983058:DMZ983059 DWT983058:DWV983059 EGP983058:EGR983059 EQL983058:EQN983059 FAH983058:FAJ983059 FKD983058:FKF983059 FTZ983058:FUB983059 GDV983058:GDX983059 GNR983058:GNT983059 GXN983058:GXP983059 HHJ983058:HHL983059 HRF983058:HRH983059 IBB983058:IBD983059 IKX983058:IKZ983059 IUT983058:IUV983059 JEP983058:JER983059 JOL983058:JON983059 JYH983058:JYJ983059 KID983058:KIF983059 KRZ983058:KSB983059 LBV983058:LBX983059 LLR983058:LLT983059 LVN983058:LVP983059 MFJ983058:MFL983059 MPF983058:MPH983059 MZB983058:MZD983059 NIX983058:NIZ983059 NST983058:NSV983059 OCP983058:OCR983059 OML983058:OMN983059 OWH983058:OWJ983059 PGD983058:PGF983059 PPZ983058:PQB983059 PZV983058:PZX983059 QJR983058:QJT983059 QTN983058:QTP983059 RDJ983058:RDL983059 RNF983058:RNH983059 RXB983058:RXD983059 SGX983058:SGZ983059 SQT983058:SQV983059 TAP983058:TAR983059 TKL983058:TKN983059 TUH983058:TUJ983059 UED983058:UEF983059 UNZ983058:UOB983059 UXV983058:UXX983059 VHR983058:VHT983059 VRN983058:VRP983059 WBJ983058:WBL983059 WLF983058:WLH983059 WVB983058:WVD983059 P65519 HV65517 RR65517 ABN65517 ALJ65517 AVF65517 BFB65517 BOX65517 BYT65517 CIP65517 CSL65517 DCH65517 DMD65517 DVZ65517 EFV65517 EPR65517 EZN65517 FJJ65517 FTF65517 GDB65517 GMX65517 GWT65517 HGP65517 HQL65517 IAH65517 IKD65517 ITZ65517 JDV65517 JNR65517 JXN65517 KHJ65517 KRF65517 LBB65517 LKX65517 LUT65517 MEP65517 MOL65517 MYH65517 NID65517 NRZ65517 OBV65517 OLR65517 OVN65517 PFJ65517 PPF65517 PZB65517 QIX65517 QST65517 RCP65517 RML65517 RWH65517 SGD65517 SPZ65517 SZV65517 TJR65517 TTN65517 UDJ65517 UNF65517 UXB65517 VGX65517 VQT65517 WAP65517 WKL65517 WUH65517 P131055 HV131053 RR131053 ABN131053 ALJ131053 AVF131053 BFB131053 BOX131053 BYT131053 CIP131053 CSL131053 DCH131053 DMD131053 DVZ131053 EFV131053 EPR131053 EZN131053 FJJ131053 FTF131053 GDB131053 GMX131053 GWT131053 HGP131053 HQL131053 IAH131053 IKD131053 ITZ131053 JDV131053 JNR131053 JXN131053 KHJ131053 KRF131053 LBB131053 LKX131053 LUT131053 MEP131053 MOL131053 MYH131053 NID131053 NRZ131053 OBV131053 OLR131053 OVN131053 PFJ131053 PPF131053 PZB131053 QIX131053 QST131053 RCP131053 RML131053 RWH131053 SGD131053 SPZ131053 SZV131053 TJR131053 TTN131053 UDJ131053 UNF131053 UXB131053 VGX131053 VQT131053 WAP131053 WKL131053 WUH131053 P196591 HV196589 RR196589 ABN196589 ALJ196589 AVF196589 BFB196589 BOX196589 BYT196589 CIP196589 CSL196589 DCH196589 DMD196589 DVZ196589 EFV196589 EPR196589 EZN196589 FJJ196589 FTF196589 GDB196589 GMX196589 GWT196589 HGP196589 HQL196589 IAH196589 IKD196589 ITZ196589 JDV196589 JNR196589 JXN196589 KHJ196589 KRF196589 LBB196589 LKX196589 LUT196589 MEP196589 MOL196589 MYH196589 NID196589 NRZ196589 OBV196589 OLR196589 OVN196589 PFJ196589 PPF196589 PZB196589 QIX196589 QST196589 RCP196589 RML196589 RWH196589 SGD196589 SPZ196589 SZV196589 TJR196589 TTN196589 UDJ196589 UNF196589 UXB196589 VGX196589 VQT196589 WAP196589 WKL196589 WUH196589 P262127 HV262125 RR262125 ABN262125 ALJ262125 AVF262125 BFB262125 BOX262125 BYT262125 CIP262125 CSL262125 DCH262125 DMD262125 DVZ262125 EFV262125 EPR262125 EZN262125 FJJ262125 FTF262125 GDB262125 GMX262125 GWT262125 HGP262125 HQL262125 IAH262125 IKD262125 ITZ262125 JDV262125 JNR262125 JXN262125 KHJ262125 KRF262125 LBB262125 LKX262125 LUT262125 MEP262125 MOL262125 MYH262125 NID262125 NRZ262125 OBV262125 OLR262125 OVN262125 PFJ262125 PPF262125 PZB262125 QIX262125 QST262125 RCP262125 RML262125 RWH262125 SGD262125 SPZ262125 SZV262125 TJR262125 TTN262125 UDJ262125 UNF262125 UXB262125 VGX262125 VQT262125 WAP262125 WKL262125 WUH262125 P327663 HV327661 RR327661 ABN327661 ALJ327661 AVF327661 BFB327661 BOX327661 BYT327661 CIP327661 CSL327661 DCH327661 DMD327661 DVZ327661 EFV327661 EPR327661 EZN327661 FJJ327661 FTF327661 GDB327661 GMX327661 GWT327661 HGP327661 HQL327661 IAH327661 IKD327661 ITZ327661 JDV327661 JNR327661 JXN327661 KHJ327661 KRF327661 LBB327661 LKX327661 LUT327661 MEP327661 MOL327661 MYH327661 NID327661 NRZ327661 OBV327661 OLR327661 OVN327661 PFJ327661 PPF327661 PZB327661 QIX327661 QST327661 RCP327661 RML327661 RWH327661 SGD327661 SPZ327661 SZV327661 TJR327661 TTN327661 UDJ327661 UNF327661 UXB327661 VGX327661 VQT327661 WAP327661 WKL327661 WUH327661 P393199 HV393197 RR393197 ABN393197 ALJ393197 AVF393197 BFB393197 BOX393197 BYT393197 CIP393197 CSL393197 DCH393197 DMD393197 DVZ393197 EFV393197 EPR393197 EZN393197 FJJ393197 FTF393197 GDB393197 GMX393197 GWT393197 HGP393197 HQL393197 IAH393197 IKD393197 ITZ393197 JDV393197 JNR393197 JXN393197 KHJ393197 KRF393197 LBB393197 LKX393197 LUT393197 MEP393197 MOL393197 MYH393197 NID393197 NRZ393197 OBV393197 OLR393197 OVN393197 PFJ393197 PPF393197 PZB393197 QIX393197 QST393197 RCP393197 RML393197 RWH393197 SGD393197 SPZ393197 SZV393197 TJR393197 TTN393197 UDJ393197 UNF393197 UXB393197 VGX393197 VQT393197 WAP393197 WKL393197 WUH393197 P458735 HV458733 RR458733 ABN458733 ALJ458733 AVF458733 BFB458733 BOX458733 BYT458733 CIP458733 CSL458733 DCH458733 DMD458733 DVZ458733 EFV458733 EPR458733 EZN458733 FJJ458733 FTF458733 GDB458733 GMX458733 GWT458733 HGP458733 HQL458733 IAH458733 IKD458733 ITZ458733 JDV458733 JNR458733 JXN458733 KHJ458733 KRF458733 LBB458733 LKX458733 LUT458733 MEP458733 MOL458733 MYH458733 NID458733 NRZ458733 OBV458733 OLR458733 OVN458733 PFJ458733 PPF458733 PZB458733 QIX458733 QST458733 RCP458733 RML458733 RWH458733 SGD458733 SPZ458733 SZV458733 TJR458733 TTN458733 UDJ458733 UNF458733 UXB458733 VGX458733 VQT458733 WAP458733 WKL458733 WUH458733 P524271 HV524269 RR524269 ABN524269 ALJ524269 AVF524269 BFB524269 BOX524269 BYT524269 CIP524269 CSL524269 DCH524269 DMD524269 DVZ524269 EFV524269 EPR524269 EZN524269 FJJ524269 FTF524269 GDB524269 GMX524269 GWT524269 HGP524269 HQL524269 IAH524269 IKD524269 ITZ524269 JDV524269 JNR524269 JXN524269 KHJ524269 KRF524269 LBB524269 LKX524269 LUT524269 MEP524269 MOL524269 MYH524269 NID524269 NRZ524269 OBV524269 OLR524269 OVN524269 PFJ524269 PPF524269 PZB524269 QIX524269 QST524269 RCP524269 RML524269 RWH524269 SGD524269 SPZ524269 SZV524269 TJR524269 TTN524269 UDJ524269 UNF524269 UXB524269 VGX524269 VQT524269 WAP524269 WKL524269 WUH524269 P589807 HV589805 RR589805 ABN589805 ALJ589805 AVF589805 BFB589805 BOX589805 BYT589805 CIP589805 CSL589805 DCH589805 DMD589805 DVZ589805 EFV589805 EPR589805 EZN589805 FJJ589805 FTF589805 GDB589805 GMX589805 GWT589805 HGP589805 HQL589805 IAH589805 IKD589805 ITZ589805 JDV589805 JNR589805 JXN589805 KHJ589805 KRF589805 LBB589805 LKX589805 LUT589805 MEP589805 MOL589805 MYH589805 NID589805 NRZ589805 OBV589805 OLR589805 OVN589805 PFJ589805 PPF589805 PZB589805 QIX589805 QST589805 RCP589805 RML589805 RWH589805 SGD589805 SPZ589805 SZV589805 TJR589805 TTN589805 UDJ589805 UNF589805 UXB589805 VGX589805 VQT589805 WAP589805 WKL589805 WUH589805 P655343 HV655341 RR655341 ABN655341 ALJ655341 AVF655341 BFB655341 BOX655341 BYT655341 CIP655341 CSL655341 DCH655341 DMD655341 DVZ655341 EFV655341 EPR655341 EZN655341 FJJ655341 FTF655341 GDB655341 GMX655341 GWT655341 HGP655341 HQL655341 IAH655341 IKD655341 ITZ655341 JDV655341 JNR655341 JXN655341 KHJ655341 KRF655341 LBB655341 LKX655341 LUT655341 MEP655341 MOL655341 MYH655341 NID655341 NRZ655341 OBV655341 OLR655341 OVN655341 PFJ655341 PPF655341 PZB655341 QIX655341 QST655341 RCP655341 RML655341 RWH655341 SGD655341 SPZ655341 SZV655341 TJR655341 TTN655341 UDJ655341 UNF655341 UXB655341 VGX655341 VQT655341 WAP655341 WKL655341 WUH655341 P720879 HV720877 RR720877 ABN720877 ALJ720877 AVF720877 BFB720877 BOX720877 BYT720877 CIP720877 CSL720877 DCH720877 DMD720877 DVZ720877 EFV720877 EPR720877 EZN720877 FJJ720877 FTF720877 GDB720877 GMX720877 GWT720877 HGP720877 HQL720877 IAH720877 IKD720877 ITZ720877 JDV720877 JNR720877 JXN720877 KHJ720877 KRF720877 LBB720877 LKX720877 LUT720877 MEP720877 MOL720877 MYH720877 NID720877 NRZ720877 OBV720877 OLR720877 OVN720877 PFJ720877 PPF720877 PZB720877 QIX720877 QST720877 RCP720877 RML720877 RWH720877 SGD720877 SPZ720877 SZV720877 TJR720877 TTN720877 UDJ720877 UNF720877 UXB720877 VGX720877 VQT720877 WAP720877 WKL720877 WUH720877 P786415 HV786413 RR786413 ABN786413 ALJ786413 AVF786413 BFB786413 BOX786413 BYT786413 CIP786413 CSL786413 DCH786413 DMD786413 DVZ786413 EFV786413 EPR786413 EZN786413 FJJ786413 FTF786413 GDB786413 GMX786413 GWT786413 HGP786413 HQL786413 IAH786413 IKD786413 ITZ786413 JDV786413 JNR786413 JXN786413 KHJ786413 KRF786413 LBB786413 LKX786413 LUT786413 MEP786413 MOL786413 MYH786413 NID786413 NRZ786413 OBV786413 OLR786413 OVN786413 PFJ786413 PPF786413 PZB786413 QIX786413 QST786413 RCP786413 RML786413 RWH786413 SGD786413 SPZ786413 SZV786413 TJR786413 TTN786413 UDJ786413 UNF786413 UXB786413 VGX786413 VQT786413 WAP786413 WKL786413 WUH786413 P851951 HV851949 RR851949 ABN851949 ALJ851949 AVF851949 BFB851949 BOX851949 BYT851949 CIP851949 CSL851949 DCH851949 DMD851949 DVZ851949 EFV851949 EPR851949 EZN851949 FJJ851949 FTF851949 GDB851949 GMX851949 GWT851949 HGP851949 HQL851949 IAH851949 IKD851949 ITZ851949 JDV851949 JNR851949 JXN851949 KHJ851949 KRF851949 LBB851949 LKX851949 LUT851949 MEP851949 MOL851949 MYH851949 NID851949 NRZ851949 OBV851949 OLR851949 OVN851949 PFJ851949 PPF851949 PZB851949 QIX851949 QST851949 RCP851949 RML851949 RWH851949 SGD851949 SPZ851949 SZV851949 TJR851949 TTN851949 UDJ851949 UNF851949 UXB851949 VGX851949 VQT851949 WAP851949 WKL851949 WUH851949 P917487 HV917485 RR917485 ABN917485 ALJ917485 AVF917485 BFB917485 BOX917485 BYT917485 CIP917485 CSL917485 DCH917485 DMD917485 DVZ917485 EFV917485 EPR917485 EZN917485 FJJ917485 FTF917485 GDB917485 GMX917485 GWT917485 HGP917485 HQL917485 IAH917485 IKD917485 ITZ917485 JDV917485 JNR917485 JXN917485 KHJ917485 KRF917485 LBB917485 LKX917485 LUT917485 MEP917485 MOL917485 MYH917485 NID917485 NRZ917485 OBV917485 OLR917485 OVN917485 PFJ917485 PPF917485 PZB917485 QIX917485 QST917485 RCP917485 RML917485 RWH917485 SGD917485 SPZ917485 SZV917485 TJR917485 TTN917485 UDJ917485 UNF917485 UXB917485 VGX917485 VQT917485 WAP917485 WKL917485 WUH917485 P983023 HV983021 RR983021 ABN983021 ALJ983021 AVF983021 BFB983021 BOX983021 BYT983021 CIP983021 CSL983021 DCH983021 DMD983021 DVZ983021 EFV983021 EPR983021 EZN983021 FJJ983021 FTF983021 GDB983021 GMX983021 GWT983021 HGP983021 HQL983021 IAH983021 IKD983021 ITZ983021 JDV983021 JNR983021 JXN983021 KHJ983021 KRF983021 LBB983021 LKX983021 LUT983021 MEP983021 MOL983021 MYH983021 NID983021 NRZ983021 OBV983021 OLR983021 OVN983021 PFJ983021 PPF983021 PZB983021 QIX983021 QST983021 RCP983021 RML983021 RWH983021 SGD983021 SPZ983021 SZV983021 TJR983021 TTN983021 UDJ983021 UNF983021 UXB983021 VGX983021 VQT983021 WAP983021 WKL983021 WUH983021 IP65545:IR65546 SL65545:SN65546 ACH65545:ACJ65546 AMD65545:AMF65546 AVZ65545:AWB65546 BFV65545:BFX65546 BPR65545:BPT65546 BZN65545:BZP65546 CJJ65545:CJL65546 CTF65545:CTH65546 DDB65545:DDD65546 DMX65545:DMZ65546 DWT65545:DWV65546 EGP65545:EGR65546 EQL65545:EQN65546 FAH65545:FAJ65546 FKD65545:FKF65546 FTZ65545:FUB65546 GDV65545:GDX65546 GNR65545:GNT65546 GXN65545:GXP65546 HHJ65545:HHL65546 HRF65545:HRH65546 IBB65545:IBD65546 IKX65545:IKZ65546 IUT65545:IUV65546 JEP65545:JER65546 JOL65545:JON65546 JYH65545:JYJ65546 KID65545:KIF65546 KRZ65545:KSB65546 LBV65545:LBX65546 LLR65545:LLT65546 LVN65545:LVP65546 MFJ65545:MFL65546 MPF65545:MPH65546 MZB65545:MZD65546 NIX65545:NIZ65546 NST65545:NSV65546 OCP65545:OCR65546 OML65545:OMN65546 OWH65545:OWJ65546 PGD65545:PGF65546 PPZ65545:PQB65546 PZV65545:PZX65546 QJR65545:QJT65546 QTN65545:QTP65546 RDJ65545:RDL65546 RNF65545:RNH65546 RXB65545:RXD65546 SGX65545:SGZ65546 SQT65545:SQV65546 TAP65545:TAR65546 TKL65545:TKN65546 TUH65545:TUJ65546 UED65545:UEF65546 UNZ65545:UOB65546 UXV65545:UXX65546 VHR65545:VHT65546 VRN65545:VRP65546 WBJ65545:WBL65546 WLF65545:WLH65546 WVB65545:WVD65546 IP131081:IR131082 SL131081:SN131082 ACH131081:ACJ131082 AMD131081:AMF131082 AVZ131081:AWB131082 BFV131081:BFX131082 BPR131081:BPT131082 BZN131081:BZP131082 CJJ131081:CJL131082 CTF131081:CTH131082 DDB131081:DDD131082 DMX131081:DMZ131082 DWT131081:DWV131082 EGP131081:EGR131082 EQL131081:EQN131082 FAH131081:FAJ131082 FKD131081:FKF131082 FTZ131081:FUB131082 GDV131081:GDX131082 GNR131081:GNT131082 GXN131081:GXP131082 HHJ131081:HHL131082 HRF131081:HRH131082 IBB131081:IBD131082 IKX131081:IKZ131082 IUT131081:IUV131082 JEP131081:JER131082 JOL131081:JON131082 JYH131081:JYJ131082 KID131081:KIF131082 KRZ131081:KSB131082 LBV131081:LBX131082 LLR131081:LLT131082 LVN131081:LVP131082 MFJ131081:MFL131082 MPF131081:MPH131082 MZB131081:MZD131082 NIX131081:NIZ131082 NST131081:NSV131082 OCP131081:OCR131082 OML131081:OMN131082 OWH131081:OWJ131082 PGD131081:PGF131082 PPZ131081:PQB131082 PZV131081:PZX131082 QJR131081:QJT131082 QTN131081:QTP131082 RDJ131081:RDL131082 RNF131081:RNH131082 RXB131081:RXD131082 SGX131081:SGZ131082 SQT131081:SQV131082 TAP131081:TAR131082 TKL131081:TKN131082 TUH131081:TUJ131082 UED131081:UEF131082 UNZ131081:UOB131082 UXV131081:UXX131082 VHR131081:VHT131082 VRN131081:VRP131082 WBJ131081:WBL131082 WLF131081:WLH131082 WVB131081:WVD131082 IP196617:IR196618 SL196617:SN196618 ACH196617:ACJ196618 AMD196617:AMF196618 AVZ196617:AWB196618 BFV196617:BFX196618 BPR196617:BPT196618 BZN196617:BZP196618 CJJ196617:CJL196618 CTF196617:CTH196618 DDB196617:DDD196618 DMX196617:DMZ196618 DWT196617:DWV196618 EGP196617:EGR196618 EQL196617:EQN196618 FAH196617:FAJ196618 FKD196617:FKF196618 FTZ196617:FUB196618 GDV196617:GDX196618 GNR196617:GNT196618 GXN196617:GXP196618 HHJ196617:HHL196618 HRF196617:HRH196618 IBB196617:IBD196618 IKX196617:IKZ196618 IUT196617:IUV196618 JEP196617:JER196618 JOL196617:JON196618 JYH196617:JYJ196618 KID196617:KIF196618 KRZ196617:KSB196618 LBV196617:LBX196618 LLR196617:LLT196618 LVN196617:LVP196618 MFJ196617:MFL196618 MPF196617:MPH196618 MZB196617:MZD196618 NIX196617:NIZ196618 NST196617:NSV196618 OCP196617:OCR196618 OML196617:OMN196618 OWH196617:OWJ196618 PGD196617:PGF196618 PPZ196617:PQB196618 PZV196617:PZX196618 QJR196617:QJT196618 QTN196617:QTP196618 RDJ196617:RDL196618 RNF196617:RNH196618 RXB196617:RXD196618 SGX196617:SGZ196618 SQT196617:SQV196618 TAP196617:TAR196618 TKL196617:TKN196618 TUH196617:TUJ196618 UED196617:UEF196618 UNZ196617:UOB196618 UXV196617:UXX196618 VHR196617:VHT196618 VRN196617:VRP196618 WBJ196617:WBL196618 WLF196617:WLH196618 WVB196617:WVD196618 IP262153:IR262154 SL262153:SN262154 ACH262153:ACJ262154 AMD262153:AMF262154 AVZ262153:AWB262154 BFV262153:BFX262154 BPR262153:BPT262154 BZN262153:BZP262154 CJJ262153:CJL262154 CTF262153:CTH262154 DDB262153:DDD262154 DMX262153:DMZ262154 DWT262153:DWV262154 EGP262153:EGR262154 EQL262153:EQN262154 FAH262153:FAJ262154 FKD262153:FKF262154 FTZ262153:FUB262154 GDV262153:GDX262154 GNR262153:GNT262154 GXN262153:GXP262154 HHJ262153:HHL262154 HRF262153:HRH262154 IBB262153:IBD262154 IKX262153:IKZ262154 IUT262153:IUV262154 JEP262153:JER262154 JOL262153:JON262154 JYH262153:JYJ262154 KID262153:KIF262154 KRZ262153:KSB262154 LBV262153:LBX262154 LLR262153:LLT262154 LVN262153:LVP262154 MFJ262153:MFL262154 MPF262153:MPH262154 MZB262153:MZD262154 NIX262153:NIZ262154 NST262153:NSV262154 OCP262153:OCR262154 OML262153:OMN262154 OWH262153:OWJ262154 PGD262153:PGF262154 PPZ262153:PQB262154 PZV262153:PZX262154 QJR262153:QJT262154 QTN262153:QTP262154 RDJ262153:RDL262154 RNF262153:RNH262154 RXB262153:RXD262154 SGX262153:SGZ262154 SQT262153:SQV262154 TAP262153:TAR262154 TKL262153:TKN262154 TUH262153:TUJ262154 UED262153:UEF262154 UNZ262153:UOB262154 UXV262153:UXX262154 VHR262153:VHT262154 VRN262153:VRP262154 WBJ262153:WBL262154 WLF262153:WLH262154 WVB262153:WVD262154 IP327689:IR327690 SL327689:SN327690 ACH327689:ACJ327690 AMD327689:AMF327690 AVZ327689:AWB327690 BFV327689:BFX327690 BPR327689:BPT327690 BZN327689:BZP327690 CJJ327689:CJL327690 CTF327689:CTH327690 DDB327689:DDD327690 DMX327689:DMZ327690 DWT327689:DWV327690 EGP327689:EGR327690 EQL327689:EQN327690 FAH327689:FAJ327690 FKD327689:FKF327690 FTZ327689:FUB327690 GDV327689:GDX327690 GNR327689:GNT327690 GXN327689:GXP327690 HHJ327689:HHL327690 HRF327689:HRH327690 IBB327689:IBD327690 IKX327689:IKZ327690 IUT327689:IUV327690 JEP327689:JER327690 JOL327689:JON327690 JYH327689:JYJ327690 KID327689:KIF327690 KRZ327689:KSB327690 LBV327689:LBX327690 LLR327689:LLT327690 LVN327689:LVP327690 MFJ327689:MFL327690 MPF327689:MPH327690 MZB327689:MZD327690 NIX327689:NIZ327690 NST327689:NSV327690 OCP327689:OCR327690 OML327689:OMN327690 OWH327689:OWJ327690 PGD327689:PGF327690 PPZ327689:PQB327690 PZV327689:PZX327690 QJR327689:QJT327690 QTN327689:QTP327690 RDJ327689:RDL327690 RNF327689:RNH327690 RXB327689:RXD327690 SGX327689:SGZ327690 SQT327689:SQV327690 TAP327689:TAR327690 TKL327689:TKN327690 TUH327689:TUJ327690 UED327689:UEF327690 UNZ327689:UOB327690 UXV327689:UXX327690 VHR327689:VHT327690 VRN327689:VRP327690 WBJ327689:WBL327690 WLF327689:WLH327690 WVB327689:WVD327690 IP393225:IR393226 SL393225:SN393226 ACH393225:ACJ393226 AMD393225:AMF393226 AVZ393225:AWB393226 BFV393225:BFX393226 BPR393225:BPT393226 BZN393225:BZP393226 CJJ393225:CJL393226 CTF393225:CTH393226 DDB393225:DDD393226 DMX393225:DMZ393226 DWT393225:DWV393226 EGP393225:EGR393226 EQL393225:EQN393226 FAH393225:FAJ393226 FKD393225:FKF393226 FTZ393225:FUB393226 GDV393225:GDX393226 GNR393225:GNT393226 GXN393225:GXP393226 HHJ393225:HHL393226 HRF393225:HRH393226 IBB393225:IBD393226 IKX393225:IKZ393226 IUT393225:IUV393226 JEP393225:JER393226 JOL393225:JON393226 JYH393225:JYJ393226 KID393225:KIF393226 KRZ393225:KSB393226 LBV393225:LBX393226 LLR393225:LLT393226 LVN393225:LVP393226 MFJ393225:MFL393226 MPF393225:MPH393226 MZB393225:MZD393226 NIX393225:NIZ393226 NST393225:NSV393226 OCP393225:OCR393226 OML393225:OMN393226 OWH393225:OWJ393226 PGD393225:PGF393226 PPZ393225:PQB393226 PZV393225:PZX393226 QJR393225:QJT393226 QTN393225:QTP393226 RDJ393225:RDL393226 RNF393225:RNH393226 RXB393225:RXD393226 SGX393225:SGZ393226 SQT393225:SQV393226 TAP393225:TAR393226 TKL393225:TKN393226 TUH393225:TUJ393226 UED393225:UEF393226 UNZ393225:UOB393226 UXV393225:UXX393226 VHR393225:VHT393226 VRN393225:VRP393226 WBJ393225:WBL393226 WLF393225:WLH393226 WVB393225:WVD393226 IP458761:IR458762 SL458761:SN458762 ACH458761:ACJ458762 AMD458761:AMF458762 AVZ458761:AWB458762 BFV458761:BFX458762 BPR458761:BPT458762 BZN458761:BZP458762 CJJ458761:CJL458762 CTF458761:CTH458762 DDB458761:DDD458762 DMX458761:DMZ458762 DWT458761:DWV458762 EGP458761:EGR458762 EQL458761:EQN458762 FAH458761:FAJ458762 FKD458761:FKF458762 FTZ458761:FUB458762 GDV458761:GDX458762 GNR458761:GNT458762 GXN458761:GXP458762 HHJ458761:HHL458762 HRF458761:HRH458762 IBB458761:IBD458762 IKX458761:IKZ458762 IUT458761:IUV458762 JEP458761:JER458762 JOL458761:JON458762 JYH458761:JYJ458762 KID458761:KIF458762 KRZ458761:KSB458762 LBV458761:LBX458762 LLR458761:LLT458762 LVN458761:LVP458762 MFJ458761:MFL458762 MPF458761:MPH458762 MZB458761:MZD458762 NIX458761:NIZ458762 NST458761:NSV458762 OCP458761:OCR458762 OML458761:OMN458762 OWH458761:OWJ458762 PGD458761:PGF458762 PPZ458761:PQB458762 PZV458761:PZX458762 QJR458761:QJT458762 QTN458761:QTP458762 RDJ458761:RDL458762 RNF458761:RNH458762 RXB458761:RXD458762 SGX458761:SGZ458762 SQT458761:SQV458762 TAP458761:TAR458762 TKL458761:TKN458762 TUH458761:TUJ458762 UED458761:UEF458762 UNZ458761:UOB458762 UXV458761:UXX458762 VHR458761:VHT458762 VRN458761:VRP458762 WBJ458761:WBL458762 WLF458761:WLH458762 WVB458761:WVD458762 IP524297:IR524298 SL524297:SN524298 ACH524297:ACJ524298 AMD524297:AMF524298 AVZ524297:AWB524298 BFV524297:BFX524298 BPR524297:BPT524298 BZN524297:BZP524298 CJJ524297:CJL524298 CTF524297:CTH524298 DDB524297:DDD524298 DMX524297:DMZ524298 DWT524297:DWV524298 EGP524297:EGR524298 EQL524297:EQN524298 FAH524297:FAJ524298 FKD524297:FKF524298 FTZ524297:FUB524298 GDV524297:GDX524298 GNR524297:GNT524298 GXN524297:GXP524298 HHJ524297:HHL524298 HRF524297:HRH524298 IBB524297:IBD524298 IKX524297:IKZ524298 IUT524297:IUV524298 JEP524297:JER524298 JOL524297:JON524298 JYH524297:JYJ524298 KID524297:KIF524298 KRZ524297:KSB524298 LBV524297:LBX524298 LLR524297:LLT524298 LVN524297:LVP524298 MFJ524297:MFL524298 MPF524297:MPH524298 MZB524297:MZD524298 NIX524297:NIZ524298 NST524297:NSV524298 OCP524297:OCR524298 OML524297:OMN524298 OWH524297:OWJ524298 PGD524297:PGF524298 PPZ524297:PQB524298 PZV524297:PZX524298 QJR524297:QJT524298 QTN524297:QTP524298 RDJ524297:RDL524298 RNF524297:RNH524298 RXB524297:RXD524298 SGX524297:SGZ524298 SQT524297:SQV524298 TAP524297:TAR524298 TKL524297:TKN524298 TUH524297:TUJ524298 UED524297:UEF524298 UNZ524297:UOB524298 UXV524297:UXX524298 VHR524297:VHT524298 VRN524297:VRP524298 WBJ524297:WBL524298 WLF524297:WLH524298 WVB524297:WVD524298 IP589833:IR589834 SL589833:SN589834 ACH589833:ACJ589834 AMD589833:AMF589834 AVZ589833:AWB589834 BFV589833:BFX589834 BPR589833:BPT589834 BZN589833:BZP589834 CJJ589833:CJL589834 CTF589833:CTH589834 DDB589833:DDD589834 DMX589833:DMZ589834 DWT589833:DWV589834 EGP589833:EGR589834 EQL589833:EQN589834 FAH589833:FAJ589834 FKD589833:FKF589834 FTZ589833:FUB589834 GDV589833:GDX589834 GNR589833:GNT589834 GXN589833:GXP589834 HHJ589833:HHL589834 HRF589833:HRH589834 IBB589833:IBD589834 IKX589833:IKZ589834 IUT589833:IUV589834 JEP589833:JER589834 JOL589833:JON589834 JYH589833:JYJ589834 KID589833:KIF589834 KRZ589833:KSB589834 LBV589833:LBX589834 LLR589833:LLT589834 LVN589833:LVP589834 MFJ589833:MFL589834 MPF589833:MPH589834 MZB589833:MZD589834 NIX589833:NIZ589834 NST589833:NSV589834 OCP589833:OCR589834 OML589833:OMN589834 OWH589833:OWJ589834 PGD589833:PGF589834 PPZ589833:PQB589834 PZV589833:PZX589834 QJR589833:QJT589834 QTN589833:QTP589834 RDJ589833:RDL589834 RNF589833:RNH589834 RXB589833:RXD589834 SGX589833:SGZ589834 SQT589833:SQV589834 TAP589833:TAR589834 TKL589833:TKN589834 TUH589833:TUJ589834 UED589833:UEF589834 UNZ589833:UOB589834 UXV589833:UXX589834 VHR589833:VHT589834 VRN589833:VRP589834 WBJ589833:WBL589834 WLF589833:WLH589834 WVB589833:WVD589834 IP655369:IR655370 SL655369:SN655370 ACH655369:ACJ655370 AMD655369:AMF655370 AVZ655369:AWB655370 BFV655369:BFX655370 BPR655369:BPT655370 BZN655369:BZP655370 CJJ655369:CJL655370 CTF655369:CTH655370 DDB655369:DDD655370 DMX655369:DMZ655370 DWT655369:DWV655370 EGP655369:EGR655370 EQL655369:EQN655370 FAH655369:FAJ655370 FKD655369:FKF655370 FTZ655369:FUB655370 GDV655369:GDX655370 GNR655369:GNT655370 GXN655369:GXP655370 HHJ655369:HHL655370 HRF655369:HRH655370 IBB655369:IBD655370 IKX655369:IKZ655370 IUT655369:IUV655370 JEP655369:JER655370 JOL655369:JON655370 JYH655369:JYJ655370 KID655369:KIF655370 KRZ655369:KSB655370 LBV655369:LBX655370 LLR655369:LLT655370 LVN655369:LVP655370 MFJ655369:MFL655370 MPF655369:MPH655370 MZB655369:MZD655370 NIX655369:NIZ655370 NST655369:NSV655370 OCP655369:OCR655370 OML655369:OMN655370 OWH655369:OWJ655370 PGD655369:PGF655370 PPZ655369:PQB655370 PZV655369:PZX655370 QJR655369:QJT655370 QTN655369:QTP655370 RDJ655369:RDL655370 RNF655369:RNH655370 RXB655369:RXD655370 SGX655369:SGZ655370 SQT655369:SQV655370 TAP655369:TAR655370 TKL655369:TKN655370 TUH655369:TUJ655370 UED655369:UEF655370 UNZ655369:UOB655370 UXV655369:UXX655370 VHR655369:VHT655370 VRN655369:VRP655370 WBJ655369:WBL655370 WLF655369:WLH655370 WVB655369:WVD655370 IP720905:IR720906 SL720905:SN720906 ACH720905:ACJ720906 AMD720905:AMF720906 AVZ720905:AWB720906 BFV720905:BFX720906 BPR720905:BPT720906 BZN720905:BZP720906 CJJ720905:CJL720906 CTF720905:CTH720906 DDB720905:DDD720906 DMX720905:DMZ720906 DWT720905:DWV720906 EGP720905:EGR720906 EQL720905:EQN720906 FAH720905:FAJ720906 FKD720905:FKF720906 FTZ720905:FUB720906 GDV720905:GDX720906 GNR720905:GNT720906 GXN720905:GXP720906 HHJ720905:HHL720906 HRF720905:HRH720906 IBB720905:IBD720906 IKX720905:IKZ720906 IUT720905:IUV720906 JEP720905:JER720906 JOL720905:JON720906 JYH720905:JYJ720906 KID720905:KIF720906 KRZ720905:KSB720906 LBV720905:LBX720906 LLR720905:LLT720906 LVN720905:LVP720906 MFJ720905:MFL720906 MPF720905:MPH720906 MZB720905:MZD720906 NIX720905:NIZ720906 NST720905:NSV720906 OCP720905:OCR720906 OML720905:OMN720906 OWH720905:OWJ720906 PGD720905:PGF720906 PPZ720905:PQB720906 PZV720905:PZX720906 QJR720905:QJT720906 QTN720905:QTP720906 RDJ720905:RDL720906 RNF720905:RNH720906 RXB720905:RXD720906 SGX720905:SGZ720906 SQT720905:SQV720906 TAP720905:TAR720906 TKL720905:TKN720906 TUH720905:TUJ720906 UED720905:UEF720906 UNZ720905:UOB720906 UXV720905:UXX720906 VHR720905:VHT720906 VRN720905:VRP720906 WBJ720905:WBL720906 WLF720905:WLH720906 WVB720905:WVD720906 IP786441:IR786442 SL786441:SN786442 ACH786441:ACJ786442 AMD786441:AMF786442 AVZ786441:AWB786442 BFV786441:BFX786442 BPR786441:BPT786442 BZN786441:BZP786442 CJJ786441:CJL786442 CTF786441:CTH786442 DDB786441:DDD786442 DMX786441:DMZ786442 DWT786441:DWV786442 EGP786441:EGR786442 EQL786441:EQN786442 FAH786441:FAJ786442 FKD786441:FKF786442 FTZ786441:FUB786442 GDV786441:GDX786442 GNR786441:GNT786442 GXN786441:GXP786442 HHJ786441:HHL786442 HRF786441:HRH786442 IBB786441:IBD786442 IKX786441:IKZ786442 IUT786441:IUV786442 JEP786441:JER786442 JOL786441:JON786442 JYH786441:JYJ786442 KID786441:KIF786442 KRZ786441:KSB786442 LBV786441:LBX786442 LLR786441:LLT786442 LVN786441:LVP786442 MFJ786441:MFL786442 MPF786441:MPH786442 MZB786441:MZD786442 NIX786441:NIZ786442 NST786441:NSV786442 OCP786441:OCR786442 OML786441:OMN786442 OWH786441:OWJ786442 PGD786441:PGF786442 PPZ786441:PQB786442 PZV786441:PZX786442 QJR786441:QJT786442 QTN786441:QTP786442 RDJ786441:RDL786442 RNF786441:RNH786442 RXB786441:RXD786442 SGX786441:SGZ786442 SQT786441:SQV786442 TAP786441:TAR786442 TKL786441:TKN786442 TUH786441:TUJ786442 UED786441:UEF786442 UNZ786441:UOB786442 UXV786441:UXX786442 VHR786441:VHT786442 VRN786441:VRP786442 WBJ786441:WBL786442 WLF786441:WLH786442 WVB786441:WVD786442 IP851977:IR851978 SL851977:SN851978 ACH851977:ACJ851978 AMD851977:AMF851978 AVZ851977:AWB851978 BFV851977:BFX851978 BPR851977:BPT851978 BZN851977:BZP851978 CJJ851977:CJL851978 CTF851977:CTH851978 DDB851977:DDD851978 DMX851977:DMZ851978 DWT851977:DWV851978 EGP851977:EGR851978 EQL851977:EQN851978 FAH851977:FAJ851978 FKD851977:FKF851978 FTZ851977:FUB851978 GDV851977:GDX851978 GNR851977:GNT851978 GXN851977:GXP851978 HHJ851977:HHL851978 HRF851977:HRH851978 IBB851977:IBD851978 IKX851977:IKZ851978 IUT851977:IUV851978 JEP851977:JER851978 JOL851977:JON851978 JYH851977:JYJ851978 KID851977:KIF851978 KRZ851977:KSB851978 LBV851977:LBX851978 LLR851977:LLT851978 LVN851977:LVP851978 MFJ851977:MFL851978 MPF851977:MPH851978 MZB851977:MZD851978 NIX851977:NIZ851978 NST851977:NSV851978 OCP851977:OCR851978 OML851977:OMN851978 OWH851977:OWJ851978 PGD851977:PGF851978 PPZ851977:PQB851978 PZV851977:PZX851978 QJR851977:QJT851978 QTN851977:QTP851978 RDJ851977:RDL851978 RNF851977:RNH851978 RXB851977:RXD851978 SGX851977:SGZ851978 SQT851977:SQV851978 TAP851977:TAR851978 TKL851977:TKN851978 TUH851977:TUJ851978 UED851977:UEF851978 UNZ851977:UOB851978 UXV851977:UXX851978 VHR851977:VHT851978 VRN851977:VRP851978 WBJ851977:WBL851978 WLF851977:WLH851978 WVB851977:WVD851978 IP917513:IR917514 SL917513:SN917514 ACH917513:ACJ917514 AMD917513:AMF917514 AVZ917513:AWB917514 BFV917513:BFX917514 BPR917513:BPT917514 BZN917513:BZP917514 CJJ917513:CJL917514 CTF917513:CTH917514 DDB917513:DDD917514 DMX917513:DMZ917514 DWT917513:DWV917514 EGP917513:EGR917514 EQL917513:EQN917514 FAH917513:FAJ917514 FKD917513:FKF917514 FTZ917513:FUB917514 GDV917513:GDX917514 GNR917513:GNT917514 GXN917513:GXP917514 HHJ917513:HHL917514 HRF917513:HRH917514 IBB917513:IBD917514 IKX917513:IKZ917514 IUT917513:IUV917514 JEP917513:JER917514 JOL917513:JON917514 JYH917513:JYJ917514 KID917513:KIF917514 KRZ917513:KSB917514 LBV917513:LBX917514 LLR917513:LLT917514 LVN917513:LVP917514 MFJ917513:MFL917514 MPF917513:MPH917514 MZB917513:MZD917514 NIX917513:NIZ917514 NST917513:NSV917514 OCP917513:OCR917514 OML917513:OMN917514 OWH917513:OWJ917514 PGD917513:PGF917514 PPZ917513:PQB917514 PZV917513:PZX917514 QJR917513:QJT917514 QTN917513:QTP917514 RDJ917513:RDL917514 RNF917513:RNH917514 RXB917513:RXD917514 SGX917513:SGZ917514 SQT917513:SQV917514 TAP917513:TAR917514 TKL917513:TKN917514 TUH917513:TUJ917514 UED917513:UEF917514 UNZ917513:UOB917514 UXV917513:UXX917514 VHR917513:VHT917514 VRN917513:VRP917514 WBJ917513:WBL917514 WLF917513:WLH917514 WVB917513:WVD917514 IP983049:IR983050 SL983049:SN983050 ACH983049:ACJ983050 AMD983049:AMF983050 AVZ983049:AWB983050 BFV983049:BFX983050 BPR983049:BPT983050 BZN983049:BZP983050 CJJ983049:CJL983050 CTF983049:CTH983050 DDB983049:DDD983050 DMX983049:DMZ983050 DWT983049:DWV983050 EGP983049:EGR983050 EQL983049:EQN983050 FAH983049:FAJ983050 FKD983049:FKF983050 FTZ983049:FUB983050 GDV983049:GDX983050 GNR983049:GNT983050 GXN983049:GXP983050 HHJ983049:HHL983050 HRF983049:HRH983050 IBB983049:IBD983050 IKX983049:IKZ983050 IUT983049:IUV983050 JEP983049:JER983050 JOL983049:JON983050 JYH983049:JYJ983050 KID983049:KIF983050 KRZ983049:KSB983050 LBV983049:LBX983050 LLR983049:LLT983050 LVN983049:LVP983050 MFJ983049:MFL983050 MPF983049:MPH983050 MZB983049:MZD983050 NIX983049:NIZ983050 NST983049:NSV983050 OCP983049:OCR983050 OML983049:OMN983050 OWH983049:OWJ983050 PGD983049:PGF983050 PPZ983049:PQB983050 PZV983049:PZX983050 QJR983049:QJT983050 QTN983049:QTP983050 RDJ983049:RDL983050 RNF983049:RNH983050 RXB983049:RXD983050 SGX983049:SGZ983050 SQT983049:SQV983050 TAP983049:TAR983050 TKL983049:TKN983050 TUH983049:TUJ983050 UED983049:UEF983050 UNZ983049:UOB983050 UXV983049:UXX983050 VHR983049:VHT983050 VRN983049:VRP983050 WBJ983049:WBL983050 WLF983049:WLH983050 WVB983049:WVD983050 IP65550:IR65550 SL65550:SN65550 ACH65550:ACJ65550 AMD65550:AMF65550 AVZ65550:AWB65550 BFV65550:BFX65550 BPR65550:BPT65550 BZN65550:BZP65550 CJJ65550:CJL65550 CTF65550:CTH65550 DDB65550:DDD65550 DMX65550:DMZ65550 DWT65550:DWV65550 EGP65550:EGR65550 EQL65550:EQN65550 FAH65550:FAJ65550 FKD65550:FKF65550 FTZ65550:FUB65550 GDV65550:GDX65550 GNR65550:GNT65550 GXN65550:GXP65550 HHJ65550:HHL65550 HRF65550:HRH65550 IBB65550:IBD65550 IKX65550:IKZ65550 IUT65550:IUV65550 JEP65550:JER65550 JOL65550:JON65550 JYH65550:JYJ65550 KID65550:KIF65550 KRZ65550:KSB65550 LBV65550:LBX65550 LLR65550:LLT65550 LVN65550:LVP65550 MFJ65550:MFL65550 MPF65550:MPH65550 MZB65550:MZD65550 NIX65550:NIZ65550 NST65550:NSV65550 OCP65550:OCR65550 OML65550:OMN65550 OWH65550:OWJ65550 PGD65550:PGF65550 PPZ65550:PQB65550 PZV65550:PZX65550 QJR65550:QJT65550 QTN65550:QTP65550 RDJ65550:RDL65550 RNF65550:RNH65550 RXB65550:RXD65550 SGX65550:SGZ65550 SQT65550:SQV65550 TAP65550:TAR65550 TKL65550:TKN65550 TUH65550:TUJ65550 UED65550:UEF65550 UNZ65550:UOB65550 UXV65550:UXX65550 VHR65550:VHT65550 VRN65550:VRP65550 WBJ65550:WBL65550 WLF65550:WLH65550 WVB65550:WVD65550 IP131086:IR131086 SL131086:SN131086 ACH131086:ACJ131086 AMD131086:AMF131086 AVZ131086:AWB131086 BFV131086:BFX131086 BPR131086:BPT131086 BZN131086:BZP131086 CJJ131086:CJL131086 CTF131086:CTH131086 DDB131086:DDD131086 DMX131086:DMZ131086 DWT131086:DWV131086 EGP131086:EGR131086 EQL131086:EQN131086 FAH131086:FAJ131086 FKD131086:FKF131086 FTZ131086:FUB131086 GDV131086:GDX131086 GNR131086:GNT131086 GXN131086:GXP131086 HHJ131086:HHL131086 HRF131086:HRH131086 IBB131086:IBD131086 IKX131086:IKZ131086 IUT131086:IUV131086 JEP131086:JER131086 JOL131086:JON131086 JYH131086:JYJ131086 KID131086:KIF131086 KRZ131086:KSB131086 LBV131086:LBX131086 LLR131086:LLT131086 LVN131086:LVP131086 MFJ131086:MFL131086 MPF131086:MPH131086 MZB131086:MZD131086 NIX131086:NIZ131086 NST131086:NSV131086 OCP131086:OCR131086 OML131086:OMN131086 OWH131086:OWJ131086 PGD131086:PGF131086 PPZ131086:PQB131086 PZV131086:PZX131086 QJR131086:QJT131086 QTN131086:QTP131086 RDJ131086:RDL131086 RNF131086:RNH131086 RXB131086:RXD131086 SGX131086:SGZ131086 SQT131086:SQV131086 TAP131086:TAR131086 TKL131086:TKN131086 TUH131086:TUJ131086 UED131086:UEF131086 UNZ131086:UOB131086 UXV131086:UXX131086 VHR131086:VHT131086 VRN131086:VRP131086 WBJ131086:WBL131086 WLF131086:WLH131086 WVB131086:WVD131086 IP196622:IR196622 SL196622:SN196622 ACH196622:ACJ196622 AMD196622:AMF196622 AVZ196622:AWB196622 BFV196622:BFX196622 BPR196622:BPT196622 BZN196622:BZP196622 CJJ196622:CJL196622 CTF196622:CTH196622 DDB196622:DDD196622 DMX196622:DMZ196622 DWT196622:DWV196622 EGP196622:EGR196622 EQL196622:EQN196622 FAH196622:FAJ196622 FKD196622:FKF196622 FTZ196622:FUB196622 GDV196622:GDX196622 GNR196622:GNT196622 GXN196622:GXP196622 HHJ196622:HHL196622 HRF196622:HRH196622 IBB196622:IBD196622 IKX196622:IKZ196622 IUT196622:IUV196622 JEP196622:JER196622 JOL196622:JON196622 JYH196622:JYJ196622 KID196622:KIF196622 KRZ196622:KSB196622 LBV196622:LBX196622 LLR196622:LLT196622 LVN196622:LVP196622 MFJ196622:MFL196622 MPF196622:MPH196622 MZB196622:MZD196622 NIX196622:NIZ196622 NST196622:NSV196622 OCP196622:OCR196622 OML196622:OMN196622 OWH196622:OWJ196622 PGD196622:PGF196622 PPZ196622:PQB196622 PZV196622:PZX196622 QJR196622:QJT196622 QTN196622:QTP196622 RDJ196622:RDL196622 RNF196622:RNH196622 RXB196622:RXD196622 SGX196622:SGZ196622 SQT196622:SQV196622 TAP196622:TAR196622 TKL196622:TKN196622 TUH196622:TUJ196622 UED196622:UEF196622 UNZ196622:UOB196622 UXV196622:UXX196622 VHR196622:VHT196622 VRN196622:VRP196622 WBJ196622:WBL196622 WLF196622:WLH196622 WVB196622:WVD196622 IP262158:IR262158 SL262158:SN262158 ACH262158:ACJ262158 AMD262158:AMF262158 AVZ262158:AWB262158 BFV262158:BFX262158 BPR262158:BPT262158 BZN262158:BZP262158 CJJ262158:CJL262158 CTF262158:CTH262158 DDB262158:DDD262158 DMX262158:DMZ262158 DWT262158:DWV262158 EGP262158:EGR262158 EQL262158:EQN262158 FAH262158:FAJ262158 FKD262158:FKF262158 FTZ262158:FUB262158 GDV262158:GDX262158 GNR262158:GNT262158 GXN262158:GXP262158 HHJ262158:HHL262158 HRF262158:HRH262158 IBB262158:IBD262158 IKX262158:IKZ262158 IUT262158:IUV262158 JEP262158:JER262158 JOL262158:JON262158 JYH262158:JYJ262158 KID262158:KIF262158 KRZ262158:KSB262158 LBV262158:LBX262158 LLR262158:LLT262158 LVN262158:LVP262158 MFJ262158:MFL262158 MPF262158:MPH262158 MZB262158:MZD262158 NIX262158:NIZ262158 NST262158:NSV262158 OCP262158:OCR262158 OML262158:OMN262158 OWH262158:OWJ262158 PGD262158:PGF262158 PPZ262158:PQB262158 PZV262158:PZX262158 QJR262158:QJT262158 QTN262158:QTP262158 RDJ262158:RDL262158 RNF262158:RNH262158 RXB262158:RXD262158 SGX262158:SGZ262158 SQT262158:SQV262158 TAP262158:TAR262158 TKL262158:TKN262158 TUH262158:TUJ262158 UED262158:UEF262158 UNZ262158:UOB262158 UXV262158:UXX262158 VHR262158:VHT262158 VRN262158:VRP262158 WBJ262158:WBL262158 WLF262158:WLH262158 WVB262158:WVD262158 IP327694:IR327694 SL327694:SN327694 ACH327694:ACJ327694 AMD327694:AMF327694 AVZ327694:AWB327694 BFV327694:BFX327694 BPR327694:BPT327694 BZN327694:BZP327694 CJJ327694:CJL327694 CTF327694:CTH327694 DDB327694:DDD327694 DMX327694:DMZ327694 DWT327694:DWV327694 EGP327694:EGR327694 EQL327694:EQN327694 FAH327694:FAJ327694 FKD327694:FKF327694 FTZ327694:FUB327694 GDV327694:GDX327694 GNR327694:GNT327694 GXN327694:GXP327694 HHJ327694:HHL327694 HRF327694:HRH327694 IBB327694:IBD327694 IKX327694:IKZ327694 IUT327694:IUV327694 JEP327694:JER327694 JOL327694:JON327694 JYH327694:JYJ327694 KID327694:KIF327694 KRZ327694:KSB327694 LBV327694:LBX327694 LLR327694:LLT327694 LVN327694:LVP327694 MFJ327694:MFL327694 MPF327694:MPH327694 MZB327694:MZD327694 NIX327694:NIZ327694 NST327694:NSV327694 OCP327694:OCR327694 OML327694:OMN327694 OWH327694:OWJ327694 PGD327694:PGF327694 PPZ327694:PQB327694 PZV327694:PZX327694 QJR327694:QJT327694 QTN327694:QTP327694 RDJ327694:RDL327694 RNF327694:RNH327694 RXB327694:RXD327694 SGX327694:SGZ327694 SQT327694:SQV327694 TAP327694:TAR327694 TKL327694:TKN327694 TUH327694:TUJ327694 UED327694:UEF327694 UNZ327694:UOB327694 UXV327694:UXX327694 VHR327694:VHT327694 VRN327694:VRP327694 WBJ327694:WBL327694 WLF327694:WLH327694 WVB327694:WVD327694 IP393230:IR393230 SL393230:SN393230 ACH393230:ACJ393230 AMD393230:AMF393230 AVZ393230:AWB393230 BFV393230:BFX393230 BPR393230:BPT393230 BZN393230:BZP393230 CJJ393230:CJL393230 CTF393230:CTH393230 DDB393230:DDD393230 DMX393230:DMZ393230 DWT393230:DWV393230 EGP393230:EGR393230 EQL393230:EQN393230 FAH393230:FAJ393230 FKD393230:FKF393230 FTZ393230:FUB393230 GDV393230:GDX393230 GNR393230:GNT393230 GXN393230:GXP393230 HHJ393230:HHL393230 HRF393230:HRH393230 IBB393230:IBD393230 IKX393230:IKZ393230 IUT393230:IUV393230 JEP393230:JER393230 JOL393230:JON393230 JYH393230:JYJ393230 KID393230:KIF393230 KRZ393230:KSB393230 LBV393230:LBX393230 LLR393230:LLT393230 LVN393230:LVP393230 MFJ393230:MFL393230 MPF393230:MPH393230 MZB393230:MZD393230 NIX393230:NIZ393230 NST393230:NSV393230 OCP393230:OCR393230 OML393230:OMN393230 OWH393230:OWJ393230 PGD393230:PGF393230 PPZ393230:PQB393230 PZV393230:PZX393230 QJR393230:QJT393230 QTN393230:QTP393230 RDJ393230:RDL393230 RNF393230:RNH393230 RXB393230:RXD393230 SGX393230:SGZ393230 SQT393230:SQV393230 TAP393230:TAR393230 TKL393230:TKN393230 TUH393230:TUJ393230 UED393230:UEF393230 UNZ393230:UOB393230 UXV393230:UXX393230 VHR393230:VHT393230 VRN393230:VRP393230 WBJ393230:WBL393230 WLF393230:WLH393230 WVB393230:WVD393230 IP458766:IR458766 SL458766:SN458766 ACH458766:ACJ458766 AMD458766:AMF458766 AVZ458766:AWB458766 BFV458766:BFX458766 BPR458766:BPT458766 BZN458766:BZP458766 CJJ458766:CJL458766 CTF458766:CTH458766 DDB458766:DDD458766 DMX458766:DMZ458766 DWT458766:DWV458766 EGP458766:EGR458766 EQL458766:EQN458766 FAH458766:FAJ458766 FKD458766:FKF458766 FTZ458766:FUB458766 GDV458766:GDX458766 GNR458766:GNT458766 GXN458766:GXP458766 HHJ458766:HHL458766 HRF458766:HRH458766 IBB458766:IBD458766 IKX458766:IKZ458766 IUT458766:IUV458766 JEP458766:JER458766 JOL458766:JON458766 JYH458766:JYJ458766 KID458766:KIF458766 KRZ458766:KSB458766 LBV458766:LBX458766 LLR458766:LLT458766 LVN458766:LVP458766 MFJ458766:MFL458766 MPF458766:MPH458766 MZB458766:MZD458766 NIX458766:NIZ458766 NST458766:NSV458766 OCP458766:OCR458766 OML458766:OMN458766 OWH458766:OWJ458766 PGD458766:PGF458766 PPZ458766:PQB458766 PZV458766:PZX458766 QJR458766:QJT458766 QTN458766:QTP458766 RDJ458766:RDL458766 RNF458766:RNH458766 RXB458766:RXD458766 SGX458766:SGZ458766 SQT458766:SQV458766 TAP458766:TAR458766 TKL458766:TKN458766 TUH458766:TUJ458766 UED458766:UEF458766 UNZ458766:UOB458766 UXV458766:UXX458766 VHR458766:VHT458766 VRN458766:VRP458766 WBJ458766:WBL458766 WLF458766:WLH458766 WVB458766:WVD458766 IP524302:IR524302 SL524302:SN524302 ACH524302:ACJ524302 AMD524302:AMF524302 AVZ524302:AWB524302 BFV524302:BFX524302 BPR524302:BPT524302 BZN524302:BZP524302 CJJ524302:CJL524302 CTF524302:CTH524302 DDB524302:DDD524302 DMX524302:DMZ524302 DWT524302:DWV524302 EGP524302:EGR524302 EQL524302:EQN524302 FAH524302:FAJ524302 FKD524302:FKF524302 FTZ524302:FUB524302 GDV524302:GDX524302 GNR524302:GNT524302 GXN524302:GXP524302 HHJ524302:HHL524302 HRF524302:HRH524302 IBB524302:IBD524302 IKX524302:IKZ524302 IUT524302:IUV524302 JEP524302:JER524302 JOL524302:JON524302 JYH524302:JYJ524302 KID524302:KIF524302 KRZ524302:KSB524302 LBV524302:LBX524302 LLR524302:LLT524302 LVN524302:LVP524302 MFJ524302:MFL524302 MPF524302:MPH524302 MZB524302:MZD524302 NIX524302:NIZ524302 NST524302:NSV524302 OCP524302:OCR524302 OML524302:OMN524302 OWH524302:OWJ524302 PGD524302:PGF524302 PPZ524302:PQB524302 PZV524302:PZX524302 QJR524302:QJT524302 QTN524302:QTP524302 RDJ524302:RDL524302 RNF524302:RNH524302 RXB524302:RXD524302 SGX524302:SGZ524302 SQT524302:SQV524302 TAP524302:TAR524302 TKL524302:TKN524302 TUH524302:TUJ524302 UED524302:UEF524302 UNZ524302:UOB524302 UXV524302:UXX524302 VHR524302:VHT524302 VRN524302:VRP524302 WBJ524302:WBL524302 WLF524302:WLH524302 WVB524302:WVD524302 IP589838:IR589838 SL589838:SN589838 ACH589838:ACJ589838 AMD589838:AMF589838 AVZ589838:AWB589838 BFV589838:BFX589838 BPR589838:BPT589838 BZN589838:BZP589838 CJJ589838:CJL589838 CTF589838:CTH589838 DDB589838:DDD589838 DMX589838:DMZ589838 DWT589838:DWV589838 EGP589838:EGR589838 EQL589838:EQN589838 FAH589838:FAJ589838 FKD589838:FKF589838 FTZ589838:FUB589838 GDV589838:GDX589838 GNR589838:GNT589838 GXN589838:GXP589838 HHJ589838:HHL589838 HRF589838:HRH589838 IBB589838:IBD589838 IKX589838:IKZ589838 IUT589838:IUV589838 JEP589838:JER589838 JOL589838:JON589838 JYH589838:JYJ589838 KID589838:KIF589838 KRZ589838:KSB589838 LBV589838:LBX589838 LLR589838:LLT589838 LVN589838:LVP589838 MFJ589838:MFL589838 MPF589838:MPH589838 MZB589838:MZD589838 NIX589838:NIZ589838 NST589838:NSV589838 OCP589838:OCR589838 OML589838:OMN589838 OWH589838:OWJ589838 PGD589838:PGF589838 PPZ589838:PQB589838 PZV589838:PZX589838 QJR589838:QJT589838 QTN589838:QTP589838 RDJ589838:RDL589838 RNF589838:RNH589838 RXB589838:RXD589838 SGX589838:SGZ589838 SQT589838:SQV589838 TAP589838:TAR589838 TKL589838:TKN589838 TUH589838:TUJ589838 UED589838:UEF589838 UNZ589838:UOB589838 UXV589838:UXX589838 VHR589838:VHT589838 VRN589838:VRP589838 WBJ589838:WBL589838 WLF589838:WLH589838 WVB589838:WVD589838 IP655374:IR655374 SL655374:SN655374 ACH655374:ACJ655374 AMD655374:AMF655374 AVZ655374:AWB655374 BFV655374:BFX655374 BPR655374:BPT655374 BZN655374:BZP655374 CJJ655374:CJL655374 CTF655374:CTH655374 DDB655374:DDD655374 DMX655374:DMZ655374 DWT655374:DWV655374 EGP655374:EGR655374 EQL655374:EQN655374 FAH655374:FAJ655374 FKD655374:FKF655374 FTZ655374:FUB655374 GDV655374:GDX655374 GNR655374:GNT655374 GXN655374:GXP655374 HHJ655374:HHL655374 HRF655374:HRH655374 IBB655374:IBD655374 IKX655374:IKZ655374 IUT655374:IUV655374 JEP655374:JER655374 JOL655374:JON655374 JYH655374:JYJ655374 KID655374:KIF655374 KRZ655374:KSB655374 LBV655374:LBX655374 LLR655374:LLT655374 LVN655374:LVP655374 MFJ655374:MFL655374 MPF655374:MPH655374 MZB655374:MZD655374 NIX655374:NIZ655374 NST655374:NSV655374 OCP655374:OCR655374 OML655374:OMN655374 OWH655374:OWJ655374 PGD655374:PGF655374 PPZ655374:PQB655374 PZV655374:PZX655374 QJR655374:QJT655374 QTN655374:QTP655374 RDJ655374:RDL655374 RNF655374:RNH655374 RXB655374:RXD655374 SGX655374:SGZ655374 SQT655374:SQV655374 TAP655374:TAR655374 TKL655374:TKN655374 TUH655374:TUJ655374 UED655374:UEF655374 UNZ655374:UOB655374 UXV655374:UXX655374 VHR655374:VHT655374 VRN655374:VRP655374 WBJ655374:WBL655374 WLF655374:WLH655374 WVB655374:WVD655374 IP720910:IR720910 SL720910:SN720910 ACH720910:ACJ720910 AMD720910:AMF720910 AVZ720910:AWB720910 BFV720910:BFX720910 BPR720910:BPT720910 BZN720910:BZP720910 CJJ720910:CJL720910 CTF720910:CTH720910 DDB720910:DDD720910 DMX720910:DMZ720910 DWT720910:DWV720910 EGP720910:EGR720910 EQL720910:EQN720910 FAH720910:FAJ720910 FKD720910:FKF720910 FTZ720910:FUB720910 GDV720910:GDX720910 GNR720910:GNT720910 GXN720910:GXP720910 HHJ720910:HHL720910 HRF720910:HRH720910 IBB720910:IBD720910 IKX720910:IKZ720910 IUT720910:IUV720910 JEP720910:JER720910 JOL720910:JON720910 JYH720910:JYJ720910 KID720910:KIF720910 KRZ720910:KSB720910 LBV720910:LBX720910 LLR720910:LLT720910 LVN720910:LVP720910 MFJ720910:MFL720910 MPF720910:MPH720910 MZB720910:MZD720910 NIX720910:NIZ720910 NST720910:NSV720910 OCP720910:OCR720910 OML720910:OMN720910 OWH720910:OWJ720910 PGD720910:PGF720910 PPZ720910:PQB720910 PZV720910:PZX720910 QJR720910:QJT720910 QTN720910:QTP720910 RDJ720910:RDL720910 RNF720910:RNH720910 RXB720910:RXD720910 SGX720910:SGZ720910 SQT720910:SQV720910 TAP720910:TAR720910 TKL720910:TKN720910 TUH720910:TUJ720910 UED720910:UEF720910 UNZ720910:UOB720910 UXV720910:UXX720910 VHR720910:VHT720910 VRN720910:VRP720910 WBJ720910:WBL720910 WLF720910:WLH720910 WVB720910:WVD720910 IP786446:IR786446 SL786446:SN786446 ACH786446:ACJ786446 AMD786446:AMF786446 AVZ786446:AWB786446 BFV786446:BFX786446 BPR786446:BPT786446 BZN786446:BZP786446 CJJ786446:CJL786446 CTF786446:CTH786446 DDB786446:DDD786446 DMX786446:DMZ786446 DWT786446:DWV786446 EGP786446:EGR786446 EQL786446:EQN786446 FAH786446:FAJ786446 FKD786446:FKF786446 FTZ786446:FUB786446 GDV786446:GDX786446 GNR786446:GNT786446 GXN786446:GXP786446 HHJ786446:HHL786446 HRF786446:HRH786446 IBB786446:IBD786446 IKX786446:IKZ786446 IUT786446:IUV786446 JEP786446:JER786446 JOL786446:JON786446 JYH786446:JYJ786446 KID786446:KIF786446 KRZ786446:KSB786446 LBV786446:LBX786446 LLR786446:LLT786446 LVN786446:LVP786446 MFJ786446:MFL786446 MPF786446:MPH786446 MZB786446:MZD786446 NIX786446:NIZ786446 NST786446:NSV786446 OCP786446:OCR786446 OML786446:OMN786446 OWH786446:OWJ786446 PGD786446:PGF786446 PPZ786446:PQB786446 PZV786446:PZX786446 QJR786446:QJT786446 QTN786446:QTP786446 RDJ786446:RDL786446 RNF786446:RNH786446 RXB786446:RXD786446 SGX786446:SGZ786446 SQT786446:SQV786446 TAP786446:TAR786446 TKL786446:TKN786446 TUH786446:TUJ786446 UED786446:UEF786446 UNZ786446:UOB786446 UXV786446:UXX786446 VHR786446:VHT786446 VRN786446:VRP786446 WBJ786446:WBL786446 WLF786446:WLH786446 WVB786446:WVD786446 IP851982:IR851982 SL851982:SN851982 ACH851982:ACJ851982 AMD851982:AMF851982 AVZ851982:AWB851982 BFV851982:BFX851982 BPR851982:BPT851982 BZN851982:BZP851982 CJJ851982:CJL851982 CTF851982:CTH851982 DDB851982:DDD851982 DMX851982:DMZ851982 DWT851982:DWV851982 EGP851982:EGR851982 EQL851982:EQN851982 FAH851982:FAJ851982 FKD851982:FKF851982 FTZ851982:FUB851982 GDV851982:GDX851982 GNR851982:GNT851982 GXN851982:GXP851982 HHJ851982:HHL851982 HRF851982:HRH851982 IBB851982:IBD851982 IKX851982:IKZ851982 IUT851982:IUV851982 JEP851982:JER851982 JOL851982:JON851982 JYH851982:JYJ851982 KID851982:KIF851982 KRZ851982:KSB851982 LBV851982:LBX851982 LLR851982:LLT851982 LVN851982:LVP851982 MFJ851982:MFL851982 MPF851982:MPH851982 MZB851982:MZD851982 NIX851982:NIZ851982 NST851982:NSV851982 OCP851982:OCR851982 OML851982:OMN851982 OWH851982:OWJ851982 PGD851982:PGF851982 PPZ851982:PQB851982 PZV851982:PZX851982 QJR851982:QJT851982 QTN851982:QTP851982 RDJ851982:RDL851982 RNF851982:RNH851982 RXB851982:RXD851982 SGX851982:SGZ851982 SQT851982:SQV851982 TAP851982:TAR851982 TKL851982:TKN851982 TUH851982:TUJ851982 UED851982:UEF851982 UNZ851982:UOB851982 UXV851982:UXX851982 VHR851982:VHT851982 VRN851982:VRP851982 WBJ851982:WBL851982 WLF851982:WLH851982 WVB851982:WVD851982 IP917518:IR917518 SL917518:SN917518 ACH917518:ACJ917518 AMD917518:AMF917518 AVZ917518:AWB917518 BFV917518:BFX917518 BPR917518:BPT917518 BZN917518:BZP917518 CJJ917518:CJL917518 CTF917518:CTH917518 DDB917518:DDD917518 DMX917518:DMZ917518 DWT917518:DWV917518 EGP917518:EGR917518 EQL917518:EQN917518 FAH917518:FAJ917518 FKD917518:FKF917518 FTZ917518:FUB917518 GDV917518:GDX917518 GNR917518:GNT917518 GXN917518:GXP917518 HHJ917518:HHL917518 HRF917518:HRH917518 IBB917518:IBD917518 IKX917518:IKZ917518 IUT917518:IUV917518 JEP917518:JER917518 JOL917518:JON917518 JYH917518:JYJ917518 KID917518:KIF917518 KRZ917518:KSB917518 LBV917518:LBX917518 LLR917518:LLT917518 LVN917518:LVP917518 MFJ917518:MFL917518 MPF917518:MPH917518 MZB917518:MZD917518 NIX917518:NIZ917518 NST917518:NSV917518 OCP917518:OCR917518 OML917518:OMN917518 OWH917518:OWJ917518 PGD917518:PGF917518 PPZ917518:PQB917518 PZV917518:PZX917518 QJR917518:QJT917518 QTN917518:QTP917518 RDJ917518:RDL917518 RNF917518:RNH917518 RXB917518:RXD917518 SGX917518:SGZ917518 SQT917518:SQV917518 TAP917518:TAR917518 TKL917518:TKN917518 TUH917518:TUJ917518 UED917518:UEF917518 UNZ917518:UOB917518 UXV917518:UXX917518 VHR917518:VHT917518 VRN917518:VRP917518 WBJ917518:WBL917518 WLF917518:WLH917518 WVB917518:WVD917518 IP983054:IR983054 SL983054:SN983054 ACH983054:ACJ983054 AMD983054:AMF983054 AVZ983054:AWB983054 BFV983054:BFX983054 BPR983054:BPT983054 BZN983054:BZP983054 CJJ983054:CJL983054 CTF983054:CTH983054 DDB983054:DDD983054 DMX983054:DMZ983054 DWT983054:DWV983054 EGP983054:EGR983054 EQL983054:EQN983054 FAH983054:FAJ983054 FKD983054:FKF983054 FTZ983054:FUB983054 GDV983054:GDX983054 GNR983054:GNT983054 GXN983054:GXP983054 HHJ983054:HHL983054 HRF983054:HRH983054 IBB983054:IBD983054 IKX983054:IKZ983054 IUT983054:IUV983054 JEP983054:JER983054 JOL983054:JON983054 JYH983054:JYJ983054 KID983054:KIF983054 KRZ983054:KSB983054 LBV983054:LBX983054 LLR983054:LLT983054 LVN983054:LVP983054 MFJ983054:MFL983054 MPF983054:MPH983054 MZB983054:MZD983054 NIX983054:NIZ983054 NST983054:NSV983054 OCP983054:OCR983054 OML983054:OMN983054 OWH983054:OWJ983054 PGD983054:PGF983054 PPZ983054:PQB983054 PZV983054:PZX983054 QJR983054:QJT983054 QTN983054:QTP983054 RDJ983054:RDL983054 RNF983054:RNH983054 RXB983054:RXD983054 SGX983054:SGZ983054 SQT983054:SQV983054 TAP983054:TAR983054 TKL983054:TKN983054 TUH983054:TUJ983054 UED983054:UEF983054 UNZ983054:UOB983054 UXV983054:UXX983054 VHR983054:VHT983054 VRN983054:VRP983054 WBJ983054:WBL983054 WLF983054:WLH983054 WVB983054:WVD983054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IU65559 SQ65559 ACM65559 AMI65559 AWE65559 BGA65559 BPW65559 BZS65559 CJO65559 CTK65559 DDG65559 DNC65559 DWY65559 EGU65559 EQQ65559 FAM65559 FKI65559 FUE65559 GEA65559 GNW65559 GXS65559 HHO65559 HRK65559 IBG65559 ILC65559 IUY65559 JEU65559 JOQ65559 JYM65559 KII65559 KSE65559 LCA65559 LLW65559 LVS65559 MFO65559 MPK65559 MZG65559 NJC65559 NSY65559 OCU65559 OMQ65559 OWM65559 PGI65559 PQE65559 QAA65559 QJW65559 QTS65559 RDO65559 RNK65559 RXG65559 SHC65559 SQY65559 TAU65559 TKQ65559 TUM65559 UEI65559 UOE65559 UYA65559 VHW65559 VRS65559 WBO65559 WLK65559 WVG65559 IU131095 SQ131095 ACM131095 AMI131095 AWE131095 BGA131095 BPW131095 BZS131095 CJO131095 CTK131095 DDG131095 DNC131095 DWY131095 EGU131095 EQQ131095 FAM131095 FKI131095 FUE131095 GEA131095 GNW131095 GXS131095 HHO131095 HRK131095 IBG131095 ILC131095 IUY131095 JEU131095 JOQ131095 JYM131095 KII131095 KSE131095 LCA131095 LLW131095 LVS131095 MFO131095 MPK131095 MZG131095 NJC131095 NSY131095 OCU131095 OMQ131095 OWM131095 PGI131095 PQE131095 QAA131095 QJW131095 QTS131095 RDO131095 RNK131095 RXG131095 SHC131095 SQY131095 TAU131095 TKQ131095 TUM131095 UEI131095 UOE131095 UYA131095 VHW131095 VRS131095 WBO131095 WLK131095 WVG131095 IU196631 SQ196631 ACM196631 AMI196631 AWE196631 BGA196631 BPW196631 BZS196631 CJO196631 CTK196631 DDG196631 DNC196631 DWY196631 EGU196631 EQQ196631 FAM196631 FKI196631 FUE196631 GEA196631 GNW196631 GXS196631 HHO196631 HRK196631 IBG196631 ILC196631 IUY196631 JEU196631 JOQ196631 JYM196631 KII196631 KSE196631 LCA196631 LLW196631 LVS196631 MFO196631 MPK196631 MZG196631 NJC196631 NSY196631 OCU196631 OMQ196631 OWM196631 PGI196631 PQE196631 QAA196631 QJW196631 QTS196631 RDO196631 RNK196631 RXG196631 SHC196631 SQY196631 TAU196631 TKQ196631 TUM196631 UEI196631 UOE196631 UYA196631 VHW196631 VRS196631 WBO196631 WLK196631 WVG196631 IU262167 SQ262167 ACM262167 AMI262167 AWE262167 BGA262167 BPW262167 BZS262167 CJO262167 CTK262167 DDG262167 DNC262167 DWY262167 EGU262167 EQQ262167 FAM262167 FKI262167 FUE262167 GEA262167 GNW262167 GXS262167 HHO262167 HRK262167 IBG262167 ILC262167 IUY262167 JEU262167 JOQ262167 JYM262167 KII262167 KSE262167 LCA262167 LLW262167 LVS262167 MFO262167 MPK262167 MZG262167 NJC262167 NSY262167 OCU262167 OMQ262167 OWM262167 PGI262167 PQE262167 QAA262167 QJW262167 QTS262167 RDO262167 RNK262167 RXG262167 SHC262167 SQY262167 TAU262167 TKQ262167 TUM262167 UEI262167 UOE262167 UYA262167 VHW262167 VRS262167 WBO262167 WLK262167 WVG262167 IU327703 SQ327703 ACM327703 AMI327703 AWE327703 BGA327703 BPW327703 BZS327703 CJO327703 CTK327703 DDG327703 DNC327703 DWY327703 EGU327703 EQQ327703 FAM327703 FKI327703 FUE327703 GEA327703 GNW327703 GXS327703 HHO327703 HRK327703 IBG327703 ILC327703 IUY327703 JEU327703 JOQ327703 JYM327703 KII327703 KSE327703 LCA327703 LLW327703 LVS327703 MFO327703 MPK327703 MZG327703 NJC327703 NSY327703 OCU327703 OMQ327703 OWM327703 PGI327703 PQE327703 QAA327703 QJW327703 QTS327703 RDO327703 RNK327703 RXG327703 SHC327703 SQY327703 TAU327703 TKQ327703 TUM327703 UEI327703 UOE327703 UYA327703 VHW327703 VRS327703 WBO327703 WLK327703 WVG327703 IU393239 SQ393239 ACM393239 AMI393239 AWE393239 BGA393239 BPW393239 BZS393239 CJO393239 CTK393239 DDG393239 DNC393239 DWY393239 EGU393239 EQQ393239 FAM393239 FKI393239 FUE393239 GEA393239 GNW393239 GXS393239 HHO393239 HRK393239 IBG393239 ILC393239 IUY393239 JEU393239 JOQ393239 JYM393239 KII393239 KSE393239 LCA393239 LLW393239 LVS393239 MFO393239 MPK393239 MZG393239 NJC393239 NSY393239 OCU393239 OMQ393239 OWM393239 PGI393239 PQE393239 QAA393239 QJW393239 QTS393239 RDO393239 RNK393239 RXG393239 SHC393239 SQY393239 TAU393239 TKQ393239 TUM393239 UEI393239 UOE393239 UYA393239 VHW393239 VRS393239 WBO393239 WLK393239 WVG393239 IU458775 SQ458775 ACM458775 AMI458775 AWE458775 BGA458775 BPW458775 BZS458775 CJO458775 CTK458775 DDG458775 DNC458775 DWY458775 EGU458775 EQQ458775 FAM458775 FKI458775 FUE458775 GEA458775 GNW458775 GXS458775 HHO458775 HRK458775 IBG458775 ILC458775 IUY458775 JEU458775 JOQ458775 JYM458775 KII458775 KSE458775 LCA458775 LLW458775 LVS458775 MFO458775 MPK458775 MZG458775 NJC458775 NSY458775 OCU458775 OMQ458775 OWM458775 PGI458775 PQE458775 QAA458775 QJW458775 QTS458775 RDO458775 RNK458775 RXG458775 SHC458775 SQY458775 TAU458775 TKQ458775 TUM458775 UEI458775 UOE458775 UYA458775 VHW458775 VRS458775 WBO458775 WLK458775 WVG458775 IU524311 SQ524311 ACM524311 AMI524311 AWE524311 BGA524311 BPW524311 BZS524311 CJO524311 CTK524311 DDG524311 DNC524311 DWY524311 EGU524311 EQQ524311 FAM524311 FKI524311 FUE524311 GEA524311 GNW524311 GXS524311 HHO524311 HRK524311 IBG524311 ILC524311 IUY524311 JEU524311 JOQ524311 JYM524311 KII524311 KSE524311 LCA524311 LLW524311 LVS524311 MFO524311 MPK524311 MZG524311 NJC524311 NSY524311 OCU524311 OMQ524311 OWM524311 PGI524311 PQE524311 QAA524311 QJW524311 QTS524311 RDO524311 RNK524311 RXG524311 SHC524311 SQY524311 TAU524311 TKQ524311 TUM524311 UEI524311 UOE524311 UYA524311 VHW524311 VRS524311 WBO524311 WLK524311 WVG524311 IU589847 SQ589847 ACM589847 AMI589847 AWE589847 BGA589847 BPW589847 BZS589847 CJO589847 CTK589847 DDG589847 DNC589847 DWY589847 EGU589847 EQQ589847 FAM589847 FKI589847 FUE589847 GEA589847 GNW589847 GXS589847 HHO589847 HRK589847 IBG589847 ILC589847 IUY589847 JEU589847 JOQ589847 JYM589847 KII589847 KSE589847 LCA589847 LLW589847 LVS589847 MFO589847 MPK589847 MZG589847 NJC589847 NSY589847 OCU589847 OMQ589847 OWM589847 PGI589847 PQE589847 QAA589847 QJW589847 QTS589847 RDO589847 RNK589847 RXG589847 SHC589847 SQY589847 TAU589847 TKQ589847 TUM589847 UEI589847 UOE589847 UYA589847 VHW589847 VRS589847 WBO589847 WLK589847 WVG589847 IU655383 SQ655383 ACM655383 AMI655383 AWE655383 BGA655383 BPW655383 BZS655383 CJO655383 CTK655383 DDG655383 DNC655383 DWY655383 EGU655383 EQQ655383 FAM655383 FKI655383 FUE655383 GEA655383 GNW655383 GXS655383 HHO655383 HRK655383 IBG655383 ILC655383 IUY655383 JEU655383 JOQ655383 JYM655383 KII655383 KSE655383 LCA655383 LLW655383 LVS655383 MFO655383 MPK655383 MZG655383 NJC655383 NSY655383 OCU655383 OMQ655383 OWM655383 PGI655383 PQE655383 QAA655383 QJW655383 QTS655383 RDO655383 RNK655383 RXG655383 SHC655383 SQY655383 TAU655383 TKQ655383 TUM655383 UEI655383 UOE655383 UYA655383 VHW655383 VRS655383 WBO655383 WLK655383 WVG655383 IU720919 SQ720919 ACM720919 AMI720919 AWE720919 BGA720919 BPW720919 BZS720919 CJO720919 CTK720919 DDG720919 DNC720919 DWY720919 EGU720919 EQQ720919 FAM720919 FKI720919 FUE720919 GEA720919 GNW720919 GXS720919 HHO720919 HRK720919 IBG720919 ILC720919 IUY720919 JEU720919 JOQ720919 JYM720919 KII720919 KSE720919 LCA720919 LLW720919 LVS720919 MFO720919 MPK720919 MZG720919 NJC720919 NSY720919 OCU720919 OMQ720919 OWM720919 PGI720919 PQE720919 QAA720919 QJW720919 QTS720919 RDO720919 RNK720919 RXG720919 SHC720919 SQY720919 TAU720919 TKQ720919 TUM720919 UEI720919 UOE720919 UYA720919 VHW720919 VRS720919 WBO720919 WLK720919 WVG720919 IU786455 SQ786455 ACM786455 AMI786455 AWE786455 BGA786455 BPW786455 BZS786455 CJO786455 CTK786455 DDG786455 DNC786455 DWY786455 EGU786455 EQQ786455 FAM786455 FKI786455 FUE786455 GEA786455 GNW786455 GXS786455 HHO786455 HRK786455 IBG786455 ILC786455 IUY786455 JEU786455 JOQ786455 JYM786455 KII786455 KSE786455 LCA786455 LLW786455 LVS786455 MFO786455 MPK786455 MZG786455 NJC786455 NSY786455 OCU786455 OMQ786455 OWM786455 PGI786455 PQE786455 QAA786455 QJW786455 QTS786455 RDO786455 RNK786455 RXG786455 SHC786455 SQY786455 TAU786455 TKQ786455 TUM786455 UEI786455 UOE786455 UYA786455 VHW786455 VRS786455 WBO786455 WLK786455 WVG786455 IU851991 SQ851991 ACM851991 AMI851991 AWE851991 BGA851991 BPW851991 BZS851991 CJO851991 CTK851991 DDG851991 DNC851991 DWY851991 EGU851991 EQQ851991 FAM851991 FKI851991 FUE851991 GEA851991 GNW851991 GXS851991 HHO851991 HRK851991 IBG851991 ILC851991 IUY851991 JEU851991 JOQ851991 JYM851991 KII851991 KSE851991 LCA851991 LLW851991 LVS851991 MFO851991 MPK851991 MZG851991 NJC851991 NSY851991 OCU851991 OMQ851991 OWM851991 PGI851991 PQE851991 QAA851991 QJW851991 QTS851991 RDO851991 RNK851991 RXG851991 SHC851991 SQY851991 TAU851991 TKQ851991 TUM851991 UEI851991 UOE851991 UYA851991 VHW851991 VRS851991 WBO851991 WLK851991 WVG851991 IU917527 SQ917527 ACM917527 AMI917527 AWE917527 BGA917527 BPW917527 BZS917527 CJO917527 CTK917527 DDG917527 DNC917527 DWY917527 EGU917527 EQQ917527 FAM917527 FKI917527 FUE917527 GEA917527 GNW917527 GXS917527 HHO917527 HRK917527 IBG917527 ILC917527 IUY917527 JEU917527 JOQ917527 JYM917527 KII917527 KSE917527 LCA917527 LLW917527 LVS917527 MFO917527 MPK917527 MZG917527 NJC917527 NSY917527 OCU917527 OMQ917527 OWM917527 PGI917527 PQE917527 QAA917527 QJW917527 QTS917527 RDO917527 RNK917527 RXG917527 SHC917527 SQY917527 TAU917527 TKQ917527 TUM917527 UEI917527 UOE917527 UYA917527 VHW917527 VRS917527 WBO917527 WLK917527 WVG917527 IU983063 SQ983063 ACM983063 AMI983063 AWE983063 BGA983063 BPW983063 BZS983063 CJO983063 CTK983063 DDG983063 DNC983063 DWY983063 EGU983063 EQQ983063 FAM983063 FKI983063 FUE983063 GEA983063 GNW983063 GXS983063 HHO983063 HRK983063 IBG983063 ILC983063 IUY983063 JEU983063 JOQ983063 JYM983063 KII983063 KSE983063 LCA983063 LLW983063 LVS983063 MFO983063 MPK983063 MZG983063 NJC983063 NSY983063 OCU983063 OMQ983063 OWM983063 PGI983063 PQE983063 QAA983063 QJW983063 QTS983063 RDO983063 RNK983063 RXG983063 SHC983063 SQY983063 TAU983063 TKQ983063 TUM983063 UEI983063 UOE983063 UYA983063 VHW983063 VRS983063 WBO983063 WLK983063 WVG983063 IO65523 SK65523 ACG65523 AMC65523 AVY65523 BFU65523 BPQ65523 BZM65523 CJI65523 CTE65523 DDA65523 DMW65523 DWS65523 EGO65523 EQK65523 FAG65523 FKC65523 FTY65523 GDU65523 GNQ65523 GXM65523 HHI65523 HRE65523 IBA65523 IKW65523 IUS65523 JEO65523 JOK65523 JYG65523 KIC65523 KRY65523 LBU65523 LLQ65523 LVM65523 MFI65523 MPE65523 MZA65523 NIW65523 NSS65523 OCO65523 OMK65523 OWG65523 PGC65523 PPY65523 PZU65523 QJQ65523 QTM65523 RDI65523 RNE65523 RXA65523 SGW65523 SQS65523 TAO65523 TKK65523 TUG65523 UEC65523 UNY65523 UXU65523 VHQ65523 VRM65523 WBI65523 WLE65523 WVA65523 IO131059 SK131059 ACG131059 AMC131059 AVY131059 BFU131059 BPQ131059 BZM131059 CJI131059 CTE131059 DDA131059 DMW131059 DWS131059 EGO131059 EQK131059 FAG131059 FKC131059 FTY131059 GDU131059 GNQ131059 GXM131059 HHI131059 HRE131059 IBA131059 IKW131059 IUS131059 JEO131059 JOK131059 JYG131059 KIC131059 KRY131059 LBU131059 LLQ131059 LVM131059 MFI131059 MPE131059 MZA131059 NIW131059 NSS131059 OCO131059 OMK131059 OWG131059 PGC131059 PPY131059 PZU131059 QJQ131059 QTM131059 RDI131059 RNE131059 RXA131059 SGW131059 SQS131059 TAO131059 TKK131059 TUG131059 UEC131059 UNY131059 UXU131059 VHQ131059 VRM131059 WBI131059 WLE131059 WVA131059 IO196595 SK196595 ACG196595 AMC196595 AVY196595 BFU196595 BPQ196595 BZM196595 CJI196595 CTE196595 DDA196595 DMW196595 DWS196595 EGO196595 EQK196595 FAG196595 FKC196595 FTY196595 GDU196595 GNQ196595 GXM196595 HHI196595 HRE196595 IBA196595 IKW196595 IUS196595 JEO196595 JOK196595 JYG196595 KIC196595 KRY196595 LBU196595 LLQ196595 LVM196595 MFI196595 MPE196595 MZA196595 NIW196595 NSS196595 OCO196595 OMK196595 OWG196595 PGC196595 PPY196595 PZU196595 QJQ196595 QTM196595 RDI196595 RNE196595 RXA196595 SGW196595 SQS196595 TAO196595 TKK196595 TUG196595 UEC196595 UNY196595 UXU196595 VHQ196595 VRM196595 WBI196595 WLE196595 WVA196595 IO262131 SK262131 ACG262131 AMC262131 AVY262131 BFU262131 BPQ262131 BZM262131 CJI262131 CTE262131 DDA262131 DMW262131 DWS262131 EGO262131 EQK262131 FAG262131 FKC262131 FTY262131 GDU262131 GNQ262131 GXM262131 HHI262131 HRE262131 IBA262131 IKW262131 IUS262131 JEO262131 JOK262131 JYG262131 KIC262131 KRY262131 LBU262131 LLQ262131 LVM262131 MFI262131 MPE262131 MZA262131 NIW262131 NSS262131 OCO262131 OMK262131 OWG262131 PGC262131 PPY262131 PZU262131 QJQ262131 QTM262131 RDI262131 RNE262131 RXA262131 SGW262131 SQS262131 TAO262131 TKK262131 TUG262131 UEC262131 UNY262131 UXU262131 VHQ262131 VRM262131 WBI262131 WLE262131 WVA262131 IO327667 SK327667 ACG327667 AMC327667 AVY327667 BFU327667 BPQ327667 BZM327667 CJI327667 CTE327667 DDA327667 DMW327667 DWS327667 EGO327667 EQK327667 FAG327667 FKC327667 FTY327667 GDU327667 GNQ327667 GXM327667 HHI327667 HRE327667 IBA327667 IKW327667 IUS327667 JEO327667 JOK327667 JYG327667 KIC327667 KRY327667 LBU327667 LLQ327667 LVM327667 MFI327667 MPE327667 MZA327667 NIW327667 NSS327667 OCO327667 OMK327667 OWG327667 PGC327667 PPY327667 PZU327667 QJQ327667 QTM327667 RDI327667 RNE327667 RXA327667 SGW327667 SQS327667 TAO327667 TKK327667 TUG327667 UEC327667 UNY327667 UXU327667 VHQ327667 VRM327667 WBI327667 WLE327667 WVA327667 IO393203 SK393203 ACG393203 AMC393203 AVY393203 BFU393203 BPQ393203 BZM393203 CJI393203 CTE393203 DDA393203 DMW393203 DWS393203 EGO393203 EQK393203 FAG393203 FKC393203 FTY393203 GDU393203 GNQ393203 GXM393203 HHI393203 HRE393203 IBA393203 IKW393203 IUS393203 JEO393203 JOK393203 JYG393203 KIC393203 KRY393203 LBU393203 LLQ393203 LVM393203 MFI393203 MPE393203 MZA393203 NIW393203 NSS393203 OCO393203 OMK393203 OWG393203 PGC393203 PPY393203 PZU393203 QJQ393203 QTM393203 RDI393203 RNE393203 RXA393203 SGW393203 SQS393203 TAO393203 TKK393203 TUG393203 UEC393203 UNY393203 UXU393203 VHQ393203 VRM393203 WBI393203 WLE393203 WVA393203 IO458739 SK458739 ACG458739 AMC458739 AVY458739 BFU458739 BPQ458739 BZM458739 CJI458739 CTE458739 DDA458739 DMW458739 DWS458739 EGO458739 EQK458739 FAG458739 FKC458739 FTY458739 GDU458739 GNQ458739 GXM458739 HHI458739 HRE458739 IBA458739 IKW458739 IUS458739 JEO458739 JOK458739 JYG458739 KIC458739 KRY458739 LBU458739 LLQ458739 LVM458739 MFI458739 MPE458739 MZA458739 NIW458739 NSS458739 OCO458739 OMK458739 OWG458739 PGC458739 PPY458739 PZU458739 QJQ458739 QTM458739 RDI458739 RNE458739 RXA458739 SGW458739 SQS458739 TAO458739 TKK458739 TUG458739 UEC458739 UNY458739 UXU458739 VHQ458739 VRM458739 WBI458739 WLE458739 WVA458739 IO524275 SK524275 ACG524275 AMC524275 AVY524275 BFU524275 BPQ524275 BZM524275 CJI524275 CTE524275 DDA524275 DMW524275 DWS524275 EGO524275 EQK524275 FAG524275 FKC524275 FTY524275 GDU524275 GNQ524275 GXM524275 HHI524275 HRE524275 IBA524275 IKW524275 IUS524275 JEO524275 JOK524275 JYG524275 KIC524275 KRY524275 LBU524275 LLQ524275 LVM524275 MFI524275 MPE524275 MZA524275 NIW524275 NSS524275 OCO524275 OMK524275 OWG524275 PGC524275 PPY524275 PZU524275 QJQ524275 QTM524275 RDI524275 RNE524275 RXA524275 SGW524275 SQS524275 TAO524275 TKK524275 TUG524275 UEC524275 UNY524275 UXU524275 VHQ524275 VRM524275 WBI524275 WLE524275 WVA524275 IO589811 SK589811 ACG589811 AMC589811 AVY589811 BFU589811 BPQ589811 BZM589811 CJI589811 CTE589811 DDA589811 DMW589811 DWS589811 EGO589811 EQK589811 FAG589811 FKC589811 FTY589811 GDU589811 GNQ589811 GXM589811 HHI589811 HRE589811 IBA589811 IKW589811 IUS589811 JEO589811 JOK589811 JYG589811 KIC589811 KRY589811 LBU589811 LLQ589811 LVM589811 MFI589811 MPE589811 MZA589811 NIW589811 NSS589811 OCO589811 OMK589811 OWG589811 PGC589811 PPY589811 PZU589811 QJQ589811 QTM589811 RDI589811 RNE589811 RXA589811 SGW589811 SQS589811 TAO589811 TKK589811 TUG589811 UEC589811 UNY589811 UXU589811 VHQ589811 VRM589811 WBI589811 WLE589811 WVA589811 IO655347 SK655347 ACG655347 AMC655347 AVY655347 BFU655347 BPQ655347 BZM655347 CJI655347 CTE655347 DDA655347 DMW655347 DWS655347 EGO655347 EQK655347 FAG655347 FKC655347 FTY655347 GDU655347 GNQ655347 GXM655347 HHI655347 HRE655347 IBA655347 IKW655347 IUS655347 JEO655347 JOK655347 JYG655347 KIC655347 KRY655347 LBU655347 LLQ655347 LVM655347 MFI655347 MPE655347 MZA655347 NIW655347 NSS655347 OCO655347 OMK655347 OWG655347 PGC655347 PPY655347 PZU655347 QJQ655347 QTM655347 RDI655347 RNE655347 RXA655347 SGW655347 SQS655347 TAO655347 TKK655347 TUG655347 UEC655347 UNY655347 UXU655347 VHQ655347 VRM655347 WBI655347 WLE655347 WVA655347 IO720883 SK720883 ACG720883 AMC720883 AVY720883 BFU720883 BPQ720883 BZM720883 CJI720883 CTE720883 DDA720883 DMW720883 DWS720883 EGO720883 EQK720883 FAG720883 FKC720883 FTY720883 GDU720883 GNQ720883 GXM720883 HHI720883 HRE720883 IBA720883 IKW720883 IUS720883 JEO720883 JOK720883 JYG720883 KIC720883 KRY720883 LBU720883 LLQ720883 LVM720883 MFI720883 MPE720883 MZA720883 NIW720883 NSS720883 OCO720883 OMK720883 OWG720883 PGC720883 PPY720883 PZU720883 QJQ720883 QTM720883 RDI720883 RNE720883 RXA720883 SGW720883 SQS720883 TAO720883 TKK720883 TUG720883 UEC720883 UNY720883 UXU720883 VHQ720883 VRM720883 WBI720883 WLE720883 WVA720883 IO786419 SK786419 ACG786419 AMC786419 AVY786419 BFU786419 BPQ786419 BZM786419 CJI786419 CTE786419 DDA786419 DMW786419 DWS786419 EGO786419 EQK786419 FAG786419 FKC786419 FTY786419 GDU786419 GNQ786419 GXM786419 HHI786419 HRE786419 IBA786419 IKW786419 IUS786419 JEO786419 JOK786419 JYG786419 KIC786419 KRY786419 LBU786419 LLQ786419 LVM786419 MFI786419 MPE786419 MZA786419 NIW786419 NSS786419 OCO786419 OMK786419 OWG786419 PGC786419 PPY786419 PZU786419 QJQ786419 QTM786419 RDI786419 RNE786419 RXA786419 SGW786419 SQS786419 TAO786419 TKK786419 TUG786419 UEC786419 UNY786419 UXU786419 VHQ786419 VRM786419 WBI786419 WLE786419 WVA786419 IO851955 SK851955 ACG851955 AMC851955 AVY851955 BFU851955 BPQ851955 BZM851955 CJI851955 CTE851955 DDA851955 DMW851955 DWS851955 EGO851955 EQK851955 FAG851955 FKC851955 FTY851955 GDU851955 GNQ851955 GXM851955 HHI851955 HRE851955 IBA851955 IKW851955 IUS851955 JEO851955 JOK851955 JYG851955 KIC851955 KRY851955 LBU851955 LLQ851955 LVM851955 MFI851955 MPE851955 MZA851955 NIW851955 NSS851955 OCO851955 OMK851955 OWG851955 PGC851955 PPY851955 PZU851955 QJQ851955 QTM851955 RDI851955 RNE851955 RXA851955 SGW851955 SQS851955 TAO851955 TKK851955 TUG851955 UEC851955 UNY851955 UXU851955 VHQ851955 VRM851955 WBI851955 WLE851955 WVA851955 IO917491 SK917491 ACG917491 AMC917491 AVY917491 BFU917491 BPQ917491 BZM917491 CJI917491 CTE917491 DDA917491 DMW917491 DWS917491 EGO917491 EQK917491 FAG917491 FKC917491 FTY917491 GDU917491 GNQ917491 GXM917491 HHI917491 HRE917491 IBA917491 IKW917491 IUS917491 JEO917491 JOK917491 JYG917491 KIC917491 KRY917491 LBU917491 LLQ917491 LVM917491 MFI917491 MPE917491 MZA917491 NIW917491 NSS917491 OCO917491 OMK917491 OWG917491 PGC917491 PPY917491 PZU917491 QJQ917491 QTM917491 RDI917491 RNE917491 RXA917491 SGW917491 SQS917491 TAO917491 TKK917491 TUG917491 UEC917491 UNY917491 UXU917491 VHQ917491 VRM917491 WBI917491 WLE917491 WVA917491 IO983027 SK983027 ACG983027 AMC983027 AVY983027 BFU983027 BPQ983027 BZM983027 CJI983027 CTE983027 DDA983027 DMW983027 DWS983027 EGO983027 EQK983027 FAG983027 FKC983027 FTY983027 GDU983027 GNQ983027 GXM983027 HHI983027 HRE983027 IBA983027 IKW983027 IUS983027 JEO983027 JOK983027 JYG983027 KIC983027 KRY983027 LBU983027 LLQ983027 LVM983027 MFI983027 MPE983027 MZA983027 NIW983027 NSS983027 OCO983027 OMK983027 OWG983027 PGC983027 PPY983027 PZU983027 QJQ983027 QTM983027 RDI983027 RNE983027 RXA983027 SGW983027 SQS983027 TAO983027 TKK983027 TUG983027 UEC983027 UNY983027 UXU983027 VHQ983027 VRM983027 WBI983027 WLE983027 WVA983027 IK65517 SG65517 ACC65517 ALY65517 AVU65517 BFQ65517 BPM65517 BZI65517 CJE65517 CTA65517 DCW65517 DMS65517 DWO65517 EGK65517 EQG65517 FAC65517 FJY65517 FTU65517 GDQ65517 GNM65517 GXI65517 HHE65517 HRA65517 IAW65517 IKS65517 IUO65517 JEK65517 JOG65517 JYC65517 KHY65517 KRU65517 LBQ65517 LLM65517 LVI65517 MFE65517 MPA65517 MYW65517 NIS65517 NSO65517 OCK65517 OMG65517 OWC65517 PFY65517 PPU65517 PZQ65517 QJM65517 QTI65517 RDE65517 RNA65517 RWW65517 SGS65517 SQO65517 TAK65517 TKG65517 TUC65517 UDY65517 UNU65517 UXQ65517 VHM65517 VRI65517 WBE65517 WLA65517 WUW65517 IK131053 SG131053 ACC131053 ALY131053 AVU131053 BFQ131053 BPM131053 BZI131053 CJE131053 CTA131053 DCW131053 DMS131053 DWO131053 EGK131053 EQG131053 FAC131053 FJY131053 FTU131053 GDQ131053 GNM131053 GXI131053 HHE131053 HRA131053 IAW131053 IKS131053 IUO131053 JEK131053 JOG131053 JYC131053 KHY131053 KRU131053 LBQ131053 LLM131053 LVI131053 MFE131053 MPA131053 MYW131053 NIS131053 NSO131053 OCK131053 OMG131053 OWC131053 PFY131053 PPU131053 PZQ131053 QJM131053 QTI131053 RDE131053 RNA131053 RWW131053 SGS131053 SQO131053 TAK131053 TKG131053 TUC131053 UDY131053 UNU131053 UXQ131053 VHM131053 VRI131053 WBE131053 WLA131053 WUW131053 IK196589 SG196589 ACC196589 ALY196589 AVU196589 BFQ196589 BPM196589 BZI196589 CJE196589 CTA196589 DCW196589 DMS196589 DWO196589 EGK196589 EQG196589 FAC196589 FJY196589 FTU196589 GDQ196589 GNM196589 GXI196589 HHE196589 HRA196589 IAW196589 IKS196589 IUO196589 JEK196589 JOG196589 JYC196589 KHY196589 KRU196589 LBQ196589 LLM196589 LVI196589 MFE196589 MPA196589 MYW196589 NIS196589 NSO196589 OCK196589 OMG196589 OWC196589 PFY196589 PPU196589 PZQ196589 QJM196589 QTI196589 RDE196589 RNA196589 RWW196589 SGS196589 SQO196589 TAK196589 TKG196589 TUC196589 UDY196589 UNU196589 UXQ196589 VHM196589 VRI196589 WBE196589 WLA196589 WUW196589 IK262125 SG262125 ACC262125 ALY262125 AVU262125 BFQ262125 BPM262125 BZI262125 CJE262125 CTA262125 DCW262125 DMS262125 DWO262125 EGK262125 EQG262125 FAC262125 FJY262125 FTU262125 GDQ262125 GNM262125 GXI262125 HHE262125 HRA262125 IAW262125 IKS262125 IUO262125 JEK262125 JOG262125 JYC262125 KHY262125 KRU262125 LBQ262125 LLM262125 LVI262125 MFE262125 MPA262125 MYW262125 NIS262125 NSO262125 OCK262125 OMG262125 OWC262125 PFY262125 PPU262125 PZQ262125 QJM262125 QTI262125 RDE262125 RNA262125 RWW262125 SGS262125 SQO262125 TAK262125 TKG262125 TUC262125 UDY262125 UNU262125 UXQ262125 VHM262125 VRI262125 WBE262125 WLA262125 WUW262125 IK327661 SG327661 ACC327661 ALY327661 AVU327661 BFQ327661 BPM327661 BZI327661 CJE327661 CTA327661 DCW327661 DMS327661 DWO327661 EGK327661 EQG327661 FAC327661 FJY327661 FTU327661 GDQ327661 GNM327661 GXI327661 HHE327661 HRA327661 IAW327661 IKS327661 IUO327661 JEK327661 JOG327661 JYC327661 KHY327661 KRU327661 LBQ327661 LLM327661 LVI327661 MFE327661 MPA327661 MYW327661 NIS327661 NSO327661 OCK327661 OMG327661 OWC327661 PFY327661 PPU327661 PZQ327661 QJM327661 QTI327661 RDE327661 RNA327661 RWW327661 SGS327661 SQO327661 TAK327661 TKG327661 TUC327661 UDY327661 UNU327661 UXQ327661 VHM327661 VRI327661 WBE327661 WLA327661 WUW327661 IK393197 SG393197 ACC393197 ALY393197 AVU393197 BFQ393197 BPM393197 BZI393197 CJE393197 CTA393197 DCW393197 DMS393197 DWO393197 EGK393197 EQG393197 FAC393197 FJY393197 FTU393197 GDQ393197 GNM393197 GXI393197 HHE393197 HRA393197 IAW393197 IKS393197 IUO393197 JEK393197 JOG393197 JYC393197 KHY393197 KRU393197 LBQ393197 LLM393197 LVI393197 MFE393197 MPA393197 MYW393197 NIS393197 NSO393197 OCK393197 OMG393197 OWC393197 PFY393197 PPU393197 PZQ393197 QJM393197 QTI393197 RDE393197 RNA393197 RWW393197 SGS393197 SQO393197 TAK393197 TKG393197 TUC393197 UDY393197 UNU393197 UXQ393197 VHM393197 VRI393197 WBE393197 WLA393197 WUW393197 IK458733 SG458733 ACC458733 ALY458733 AVU458733 BFQ458733 BPM458733 BZI458733 CJE458733 CTA458733 DCW458733 DMS458733 DWO458733 EGK458733 EQG458733 FAC458733 FJY458733 FTU458733 GDQ458733 GNM458733 GXI458733 HHE458733 HRA458733 IAW458733 IKS458733 IUO458733 JEK458733 JOG458733 JYC458733 KHY458733 KRU458733 LBQ458733 LLM458733 LVI458733 MFE458733 MPA458733 MYW458733 NIS458733 NSO458733 OCK458733 OMG458733 OWC458733 PFY458733 PPU458733 PZQ458733 QJM458733 QTI458733 RDE458733 RNA458733 RWW458733 SGS458733 SQO458733 TAK458733 TKG458733 TUC458733 UDY458733 UNU458733 UXQ458733 VHM458733 VRI458733 WBE458733 WLA458733 WUW458733 IK524269 SG524269 ACC524269 ALY524269 AVU524269 BFQ524269 BPM524269 BZI524269 CJE524269 CTA524269 DCW524269 DMS524269 DWO524269 EGK524269 EQG524269 FAC524269 FJY524269 FTU524269 GDQ524269 GNM524269 GXI524269 HHE524269 HRA524269 IAW524269 IKS524269 IUO524269 JEK524269 JOG524269 JYC524269 KHY524269 KRU524269 LBQ524269 LLM524269 LVI524269 MFE524269 MPA524269 MYW524269 NIS524269 NSO524269 OCK524269 OMG524269 OWC524269 PFY524269 PPU524269 PZQ524269 QJM524269 QTI524269 RDE524269 RNA524269 RWW524269 SGS524269 SQO524269 TAK524269 TKG524269 TUC524269 UDY524269 UNU524269 UXQ524269 VHM524269 VRI524269 WBE524269 WLA524269 WUW524269 IK589805 SG589805 ACC589805 ALY589805 AVU589805 BFQ589805 BPM589805 BZI589805 CJE589805 CTA589805 DCW589805 DMS589805 DWO589805 EGK589805 EQG589805 FAC589805 FJY589805 FTU589805 GDQ589805 GNM589805 GXI589805 HHE589805 HRA589805 IAW589805 IKS589805 IUO589805 JEK589805 JOG589805 JYC589805 KHY589805 KRU589805 LBQ589805 LLM589805 LVI589805 MFE589805 MPA589805 MYW589805 NIS589805 NSO589805 OCK589805 OMG589805 OWC589805 PFY589805 PPU589805 PZQ589805 QJM589805 QTI589805 RDE589805 RNA589805 RWW589805 SGS589805 SQO589805 TAK589805 TKG589805 TUC589805 UDY589805 UNU589805 UXQ589805 VHM589805 VRI589805 WBE589805 WLA589805 WUW589805 IK655341 SG655341 ACC655341 ALY655341 AVU655341 BFQ655341 BPM655341 BZI655341 CJE655341 CTA655341 DCW655341 DMS655341 DWO655341 EGK655341 EQG655341 FAC655341 FJY655341 FTU655341 GDQ655341 GNM655341 GXI655341 HHE655341 HRA655341 IAW655341 IKS655341 IUO655341 JEK655341 JOG655341 JYC655341 KHY655341 KRU655341 LBQ655341 LLM655341 LVI655341 MFE655341 MPA655341 MYW655341 NIS655341 NSO655341 OCK655341 OMG655341 OWC655341 PFY655341 PPU655341 PZQ655341 QJM655341 QTI655341 RDE655341 RNA655341 RWW655341 SGS655341 SQO655341 TAK655341 TKG655341 TUC655341 UDY655341 UNU655341 UXQ655341 VHM655341 VRI655341 WBE655341 WLA655341 WUW655341 IK720877 SG720877 ACC720877 ALY720877 AVU720877 BFQ720877 BPM720877 BZI720877 CJE720877 CTA720877 DCW720877 DMS720877 DWO720877 EGK720877 EQG720877 FAC720877 FJY720877 FTU720877 GDQ720877 GNM720877 GXI720877 HHE720877 HRA720877 IAW720877 IKS720877 IUO720877 JEK720877 JOG720877 JYC720877 KHY720877 KRU720877 LBQ720877 LLM720877 LVI720877 MFE720877 MPA720877 MYW720877 NIS720877 NSO720877 OCK720877 OMG720877 OWC720877 PFY720877 PPU720877 PZQ720877 QJM720877 QTI720877 RDE720877 RNA720877 RWW720877 SGS720877 SQO720877 TAK720877 TKG720877 TUC720877 UDY720877 UNU720877 UXQ720877 VHM720877 VRI720877 WBE720877 WLA720877 WUW720877 IK786413 SG786413 ACC786413 ALY786413 AVU786413 BFQ786413 BPM786413 BZI786413 CJE786413 CTA786413 DCW786413 DMS786413 DWO786413 EGK786413 EQG786413 FAC786413 FJY786413 FTU786413 GDQ786413 GNM786413 GXI786413 HHE786413 HRA786413 IAW786413 IKS786413 IUO786413 JEK786413 JOG786413 JYC786413 KHY786413 KRU786413 LBQ786413 LLM786413 LVI786413 MFE786413 MPA786413 MYW786413 NIS786413 NSO786413 OCK786413 OMG786413 OWC786413 PFY786413 PPU786413 PZQ786413 QJM786413 QTI786413 RDE786413 RNA786413 RWW786413 SGS786413 SQO786413 TAK786413 TKG786413 TUC786413 UDY786413 UNU786413 UXQ786413 VHM786413 VRI786413 WBE786413 WLA786413 WUW786413 IK851949 SG851949 ACC851949 ALY851949 AVU851949 BFQ851949 BPM851949 BZI851949 CJE851949 CTA851949 DCW851949 DMS851949 DWO851949 EGK851949 EQG851949 FAC851949 FJY851949 FTU851949 GDQ851949 GNM851949 GXI851949 HHE851949 HRA851949 IAW851949 IKS851949 IUO851949 JEK851949 JOG851949 JYC851949 KHY851949 KRU851949 LBQ851949 LLM851949 LVI851949 MFE851949 MPA851949 MYW851949 NIS851949 NSO851949 OCK851949 OMG851949 OWC851949 PFY851949 PPU851949 PZQ851949 QJM851949 QTI851949 RDE851949 RNA851949 RWW851949 SGS851949 SQO851949 TAK851949 TKG851949 TUC851949 UDY851949 UNU851949 UXQ851949 VHM851949 VRI851949 WBE851949 WLA851949 WUW851949 IK917485 SG917485 ACC917485 ALY917485 AVU917485 BFQ917485 BPM917485 BZI917485 CJE917485 CTA917485 DCW917485 DMS917485 DWO917485 EGK917485 EQG917485 FAC917485 FJY917485 FTU917485 GDQ917485 GNM917485 GXI917485 HHE917485 HRA917485 IAW917485 IKS917485 IUO917485 JEK917485 JOG917485 JYC917485 KHY917485 KRU917485 LBQ917485 LLM917485 LVI917485 MFE917485 MPA917485 MYW917485 NIS917485 NSO917485 OCK917485 OMG917485 OWC917485 PFY917485 PPU917485 PZQ917485 QJM917485 QTI917485 RDE917485 RNA917485 RWW917485 SGS917485 SQO917485 TAK917485 TKG917485 TUC917485 UDY917485 UNU917485 UXQ917485 VHM917485 VRI917485 WBE917485 WLA917485 WUW917485 IK983021 SG983021 ACC983021 ALY983021 AVU983021 BFQ983021 BPM983021 BZI983021 CJE983021 CTA983021 DCW983021 DMS983021 DWO983021 EGK983021 EQG983021 FAC983021 FJY983021 FTU983021 GDQ983021 GNM983021 GXI983021 HHE983021 HRA983021 IAW983021 IKS983021 IUO983021 JEK983021 JOG983021 JYC983021 KHY983021 KRU983021 LBQ983021 LLM983021 LVI983021 MFE983021 MPA983021 MYW983021 NIS983021 NSO983021 OCK983021 OMG983021 OWC983021 PFY983021 PPU983021 PZQ983021 QJM983021 QTI983021 RDE983021 RNA983021 RWW983021 SGS983021 SQO983021 TAK983021 TKG983021 TUC983021 UDY983021 UNU983021 UXQ983021 VHM983021 VRI983021 WBE983021 WLA983021 WUW983021</xm:sqref>
        </x14:dataValidation>
        <x14:dataValidation imeMode="hiragana" allowBlank="1" showInputMessage="1" showErrorMessage="1" xr:uid="{64ABB58D-61D6-4042-B0E7-B2C75E344C1D}">
          <xm:sqref>L65537:Z65538 HR65535:IJ65536 RN65535:SF65536 ABJ65535:ACB65536 ALF65535:ALX65536 AVB65535:AVT65536 BEX65535:BFP65536 BOT65535:BPL65536 BYP65535:BZH65536 CIL65535:CJD65536 CSH65535:CSZ65536 DCD65535:DCV65536 DLZ65535:DMR65536 DVV65535:DWN65536 EFR65535:EGJ65536 EPN65535:EQF65536 EZJ65535:FAB65536 FJF65535:FJX65536 FTB65535:FTT65536 GCX65535:GDP65536 GMT65535:GNL65536 GWP65535:GXH65536 HGL65535:HHD65536 HQH65535:HQZ65536 IAD65535:IAV65536 IJZ65535:IKR65536 ITV65535:IUN65536 JDR65535:JEJ65536 JNN65535:JOF65536 JXJ65535:JYB65536 KHF65535:KHX65536 KRB65535:KRT65536 LAX65535:LBP65536 LKT65535:LLL65536 LUP65535:LVH65536 MEL65535:MFD65536 MOH65535:MOZ65536 MYD65535:MYV65536 NHZ65535:NIR65536 NRV65535:NSN65536 OBR65535:OCJ65536 OLN65535:OMF65536 OVJ65535:OWB65536 PFF65535:PFX65536 PPB65535:PPT65536 PYX65535:PZP65536 QIT65535:QJL65536 QSP65535:QTH65536 RCL65535:RDD65536 RMH65535:RMZ65536 RWD65535:RWV65536 SFZ65535:SGR65536 SPV65535:SQN65536 SZR65535:TAJ65536 TJN65535:TKF65536 TTJ65535:TUB65536 UDF65535:UDX65536 UNB65535:UNT65536 UWX65535:UXP65536 VGT65535:VHL65536 VQP65535:VRH65536 WAL65535:WBD65536 WKH65535:WKZ65536 WUD65535:WUV65536 L131073:Z131074 HR131071:IJ131072 RN131071:SF131072 ABJ131071:ACB131072 ALF131071:ALX131072 AVB131071:AVT131072 BEX131071:BFP131072 BOT131071:BPL131072 BYP131071:BZH131072 CIL131071:CJD131072 CSH131071:CSZ131072 DCD131071:DCV131072 DLZ131071:DMR131072 DVV131071:DWN131072 EFR131071:EGJ131072 EPN131071:EQF131072 EZJ131071:FAB131072 FJF131071:FJX131072 FTB131071:FTT131072 GCX131071:GDP131072 GMT131071:GNL131072 GWP131071:GXH131072 HGL131071:HHD131072 HQH131071:HQZ131072 IAD131071:IAV131072 IJZ131071:IKR131072 ITV131071:IUN131072 JDR131071:JEJ131072 JNN131071:JOF131072 JXJ131071:JYB131072 KHF131071:KHX131072 KRB131071:KRT131072 LAX131071:LBP131072 LKT131071:LLL131072 LUP131071:LVH131072 MEL131071:MFD131072 MOH131071:MOZ131072 MYD131071:MYV131072 NHZ131071:NIR131072 NRV131071:NSN131072 OBR131071:OCJ131072 OLN131071:OMF131072 OVJ131071:OWB131072 PFF131071:PFX131072 PPB131071:PPT131072 PYX131071:PZP131072 QIT131071:QJL131072 QSP131071:QTH131072 RCL131071:RDD131072 RMH131071:RMZ131072 RWD131071:RWV131072 SFZ131071:SGR131072 SPV131071:SQN131072 SZR131071:TAJ131072 TJN131071:TKF131072 TTJ131071:TUB131072 UDF131071:UDX131072 UNB131071:UNT131072 UWX131071:UXP131072 VGT131071:VHL131072 VQP131071:VRH131072 WAL131071:WBD131072 WKH131071:WKZ131072 WUD131071:WUV131072 L196609:Z196610 HR196607:IJ196608 RN196607:SF196608 ABJ196607:ACB196608 ALF196607:ALX196608 AVB196607:AVT196608 BEX196607:BFP196608 BOT196607:BPL196608 BYP196607:BZH196608 CIL196607:CJD196608 CSH196607:CSZ196608 DCD196607:DCV196608 DLZ196607:DMR196608 DVV196607:DWN196608 EFR196607:EGJ196608 EPN196607:EQF196608 EZJ196607:FAB196608 FJF196607:FJX196608 FTB196607:FTT196608 GCX196607:GDP196608 GMT196607:GNL196608 GWP196607:GXH196608 HGL196607:HHD196608 HQH196607:HQZ196608 IAD196607:IAV196608 IJZ196607:IKR196608 ITV196607:IUN196608 JDR196607:JEJ196608 JNN196607:JOF196608 JXJ196607:JYB196608 KHF196607:KHX196608 KRB196607:KRT196608 LAX196607:LBP196608 LKT196607:LLL196608 LUP196607:LVH196608 MEL196607:MFD196608 MOH196607:MOZ196608 MYD196607:MYV196608 NHZ196607:NIR196608 NRV196607:NSN196608 OBR196607:OCJ196608 OLN196607:OMF196608 OVJ196607:OWB196608 PFF196607:PFX196608 PPB196607:PPT196608 PYX196607:PZP196608 QIT196607:QJL196608 QSP196607:QTH196608 RCL196607:RDD196608 RMH196607:RMZ196608 RWD196607:RWV196608 SFZ196607:SGR196608 SPV196607:SQN196608 SZR196607:TAJ196608 TJN196607:TKF196608 TTJ196607:TUB196608 UDF196607:UDX196608 UNB196607:UNT196608 UWX196607:UXP196608 VGT196607:VHL196608 VQP196607:VRH196608 WAL196607:WBD196608 WKH196607:WKZ196608 WUD196607:WUV196608 L262145:Z262146 HR262143:IJ262144 RN262143:SF262144 ABJ262143:ACB262144 ALF262143:ALX262144 AVB262143:AVT262144 BEX262143:BFP262144 BOT262143:BPL262144 BYP262143:BZH262144 CIL262143:CJD262144 CSH262143:CSZ262144 DCD262143:DCV262144 DLZ262143:DMR262144 DVV262143:DWN262144 EFR262143:EGJ262144 EPN262143:EQF262144 EZJ262143:FAB262144 FJF262143:FJX262144 FTB262143:FTT262144 GCX262143:GDP262144 GMT262143:GNL262144 GWP262143:GXH262144 HGL262143:HHD262144 HQH262143:HQZ262144 IAD262143:IAV262144 IJZ262143:IKR262144 ITV262143:IUN262144 JDR262143:JEJ262144 JNN262143:JOF262144 JXJ262143:JYB262144 KHF262143:KHX262144 KRB262143:KRT262144 LAX262143:LBP262144 LKT262143:LLL262144 LUP262143:LVH262144 MEL262143:MFD262144 MOH262143:MOZ262144 MYD262143:MYV262144 NHZ262143:NIR262144 NRV262143:NSN262144 OBR262143:OCJ262144 OLN262143:OMF262144 OVJ262143:OWB262144 PFF262143:PFX262144 PPB262143:PPT262144 PYX262143:PZP262144 QIT262143:QJL262144 QSP262143:QTH262144 RCL262143:RDD262144 RMH262143:RMZ262144 RWD262143:RWV262144 SFZ262143:SGR262144 SPV262143:SQN262144 SZR262143:TAJ262144 TJN262143:TKF262144 TTJ262143:TUB262144 UDF262143:UDX262144 UNB262143:UNT262144 UWX262143:UXP262144 VGT262143:VHL262144 VQP262143:VRH262144 WAL262143:WBD262144 WKH262143:WKZ262144 WUD262143:WUV262144 L327681:Z327682 HR327679:IJ327680 RN327679:SF327680 ABJ327679:ACB327680 ALF327679:ALX327680 AVB327679:AVT327680 BEX327679:BFP327680 BOT327679:BPL327680 BYP327679:BZH327680 CIL327679:CJD327680 CSH327679:CSZ327680 DCD327679:DCV327680 DLZ327679:DMR327680 DVV327679:DWN327680 EFR327679:EGJ327680 EPN327679:EQF327680 EZJ327679:FAB327680 FJF327679:FJX327680 FTB327679:FTT327680 GCX327679:GDP327680 GMT327679:GNL327680 GWP327679:GXH327680 HGL327679:HHD327680 HQH327679:HQZ327680 IAD327679:IAV327680 IJZ327679:IKR327680 ITV327679:IUN327680 JDR327679:JEJ327680 JNN327679:JOF327680 JXJ327679:JYB327680 KHF327679:KHX327680 KRB327679:KRT327680 LAX327679:LBP327680 LKT327679:LLL327680 LUP327679:LVH327680 MEL327679:MFD327680 MOH327679:MOZ327680 MYD327679:MYV327680 NHZ327679:NIR327680 NRV327679:NSN327680 OBR327679:OCJ327680 OLN327679:OMF327680 OVJ327679:OWB327680 PFF327679:PFX327680 PPB327679:PPT327680 PYX327679:PZP327680 QIT327679:QJL327680 QSP327679:QTH327680 RCL327679:RDD327680 RMH327679:RMZ327680 RWD327679:RWV327680 SFZ327679:SGR327680 SPV327679:SQN327680 SZR327679:TAJ327680 TJN327679:TKF327680 TTJ327679:TUB327680 UDF327679:UDX327680 UNB327679:UNT327680 UWX327679:UXP327680 VGT327679:VHL327680 VQP327679:VRH327680 WAL327679:WBD327680 WKH327679:WKZ327680 WUD327679:WUV327680 L393217:Z393218 HR393215:IJ393216 RN393215:SF393216 ABJ393215:ACB393216 ALF393215:ALX393216 AVB393215:AVT393216 BEX393215:BFP393216 BOT393215:BPL393216 BYP393215:BZH393216 CIL393215:CJD393216 CSH393215:CSZ393216 DCD393215:DCV393216 DLZ393215:DMR393216 DVV393215:DWN393216 EFR393215:EGJ393216 EPN393215:EQF393216 EZJ393215:FAB393216 FJF393215:FJX393216 FTB393215:FTT393216 GCX393215:GDP393216 GMT393215:GNL393216 GWP393215:GXH393216 HGL393215:HHD393216 HQH393215:HQZ393216 IAD393215:IAV393216 IJZ393215:IKR393216 ITV393215:IUN393216 JDR393215:JEJ393216 JNN393215:JOF393216 JXJ393215:JYB393216 KHF393215:KHX393216 KRB393215:KRT393216 LAX393215:LBP393216 LKT393215:LLL393216 LUP393215:LVH393216 MEL393215:MFD393216 MOH393215:MOZ393216 MYD393215:MYV393216 NHZ393215:NIR393216 NRV393215:NSN393216 OBR393215:OCJ393216 OLN393215:OMF393216 OVJ393215:OWB393216 PFF393215:PFX393216 PPB393215:PPT393216 PYX393215:PZP393216 QIT393215:QJL393216 QSP393215:QTH393216 RCL393215:RDD393216 RMH393215:RMZ393216 RWD393215:RWV393216 SFZ393215:SGR393216 SPV393215:SQN393216 SZR393215:TAJ393216 TJN393215:TKF393216 TTJ393215:TUB393216 UDF393215:UDX393216 UNB393215:UNT393216 UWX393215:UXP393216 VGT393215:VHL393216 VQP393215:VRH393216 WAL393215:WBD393216 WKH393215:WKZ393216 WUD393215:WUV393216 L458753:Z458754 HR458751:IJ458752 RN458751:SF458752 ABJ458751:ACB458752 ALF458751:ALX458752 AVB458751:AVT458752 BEX458751:BFP458752 BOT458751:BPL458752 BYP458751:BZH458752 CIL458751:CJD458752 CSH458751:CSZ458752 DCD458751:DCV458752 DLZ458751:DMR458752 DVV458751:DWN458752 EFR458751:EGJ458752 EPN458751:EQF458752 EZJ458751:FAB458752 FJF458751:FJX458752 FTB458751:FTT458752 GCX458751:GDP458752 GMT458751:GNL458752 GWP458751:GXH458752 HGL458751:HHD458752 HQH458751:HQZ458752 IAD458751:IAV458752 IJZ458751:IKR458752 ITV458751:IUN458752 JDR458751:JEJ458752 JNN458751:JOF458752 JXJ458751:JYB458752 KHF458751:KHX458752 KRB458751:KRT458752 LAX458751:LBP458752 LKT458751:LLL458752 LUP458751:LVH458752 MEL458751:MFD458752 MOH458751:MOZ458752 MYD458751:MYV458752 NHZ458751:NIR458752 NRV458751:NSN458752 OBR458751:OCJ458752 OLN458751:OMF458752 OVJ458751:OWB458752 PFF458751:PFX458752 PPB458751:PPT458752 PYX458751:PZP458752 QIT458751:QJL458752 QSP458751:QTH458752 RCL458751:RDD458752 RMH458751:RMZ458752 RWD458751:RWV458752 SFZ458751:SGR458752 SPV458751:SQN458752 SZR458751:TAJ458752 TJN458751:TKF458752 TTJ458751:TUB458752 UDF458751:UDX458752 UNB458751:UNT458752 UWX458751:UXP458752 VGT458751:VHL458752 VQP458751:VRH458752 WAL458751:WBD458752 WKH458751:WKZ458752 WUD458751:WUV458752 L524289:Z524290 HR524287:IJ524288 RN524287:SF524288 ABJ524287:ACB524288 ALF524287:ALX524288 AVB524287:AVT524288 BEX524287:BFP524288 BOT524287:BPL524288 BYP524287:BZH524288 CIL524287:CJD524288 CSH524287:CSZ524288 DCD524287:DCV524288 DLZ524287:DMR524288 DVV524287:DWN524288 EFR524287:EGJ524288 EPN524287:EQF524288 EZJ524287:FAB524288 FJF524287:FJX524288 FTB524287:FTT524288 GCX524287:GDP524288 GMT524287:GNL524288 GWP524287:GXH524288 HGL524287:HHD524288 HQH524287:HQZ524288 IAD524287:IAV524288 IJZ524287:IKR524288 ITV524287:IUN524288 JDR524287:JEJ524288 JNN524287:JOF524288 JXJ524287:JYB524288 KHF524287:KHX524288 KRB524287:KRT524288 LAX524287:LBP524288 LKT524287:LLL524288 LUP524287:LVH524288 MEL524287:MFD524288 MOH524287:MOZ524288 MYD524287:MYV524288 NHZ524287:NIR524288 NRV524287:NSN524288 OBR524287:OCJ524288 OLN524287:OMF524288 OVJ524287:OWB524288 PFF524287:PFX524288 PPB524287:PPT524288 PYX524287:PZP524288 QIT524287:QJL524288 QSP524287:QTH524288 RCL524287:RDD524288 RMH524287:RMZ524288 RWD524287:RWV524288 SFZ524287:SGR524288 SPV524287:SQN524288 SZR524287:TAJ524288 TJN524287:TKF524288 TTJ524287:TUB524288 UDF524287:UDX524288 UNB524287:UNT524288 UWX524287:UXP524288 VGT524287:VHL524288 VQP524287:VRH524288 WAL524287:WBD524288 WKH524287:WKZ524288 WUD524287:WUV524288 L589825:Z589826 HR589823:IJ589824 RN589823:SF589824 ABJ589823:ACB589824 ALF589823:ALX589824 AVB589823:AVT589824 BEX589823:BFP589824 BOT589823:BPL589824 BYP589823:BZH589824 CIL589823:CJD589824 CSH589823:CSZ589824 DCD589823:DCV589824 DLZ589823:DMR589824 DVV589823:DWN589824 EFR589823:EGJ589824 EPN589823:EQF589824 EZJ589823:FAB589824 FJF589823:FJX589824 FTB589823:FTT589824 GCX589823:GDP589824 GMT589823:GNL589824 GWP589823:GXH589824 HGL589823:HHD589824 HQH589823:HQZ589824 IAD589823:IAV589824 IJZ589823:IKR589824 ITV589823:IUN589824 JDR589823:JEJ589824 JNN589823:JOF589824 JXJ589823:JYB589824 KHF589823:KHX589824 KRB589823:KRT589824 LAX589823:LBP589824 LKT589823:LLL589824 LUP589823:LVH589824 MEL589823:MFD589824 MOH589823:MOZ589824 MYD589823:MYV589824 NHZ589823:NIR589824 NRV589823:NSN589824 OBR589823:OCJ589824 OLN589823:OMF589824 OVJ589823:OWB589824 PFF589823:PFX589824 PPB589823:PPT589824 PYX589823:PZP589824 QIT589823:QJL589824 QSP589823:QTH589824 RCL589823:RDD589824 RMH589823:RMZ589824 RWD589823:RWV589824 SFZ589823:SGR589824 SPV589823:SQN589824 SZR589823:TAJ589824 TJN589823:TKF589824 TTJ589823:TUB589824 UDF589823:UDX589824 UNB589823:UNT589824 UWX589823:UXP589824 VGT589823:VHL589824 VQP589823:VRH589824 WAL589823:WBD589824 WKH589823:WKZ589824 WUD589823:WUV589824 L655361:Z655362 HR655359:IJ655360 RN655359:SF655360 ABJ655359:ACB655360 ALF655359:ALX655360 AVB655359:AVT655360 BEX655359:BFP655360 BOT655359:BPL655360 BYP655359:BZH655360 CIL655359:CJD655360 CSH655359:CSZ655360 DCD655359:DCV655360 DLZ655359:DMR655360 DVV655359:DWN655360 EFR655359:EGJ655360 EPN655359:EQF655360 EZJ655359:FAB655360 FJF655359:FJX655360 FTB655359:FTT655360 GCX655359:GDP655360 GMT655359:GNL655360 GWP655359:GXH655360 HGL655359:HHD655360 HQH655359:HQZ655360 IAD655359:IAV655360 IJZ655359:IKR655360 ITV655359:IUN655360 JDR655359:JEJ655360 JNN655359:JOF655360 JXJ655359:JYB655360 KHF655359:KHX655360 KRB655359:KRT655360 LAX655359:LBP655360 LKT655359:LLL655360 LUP655359:LVH655360 MEL655359:MFD655360 MOH655359:MOZ655360 MYD655359:MYV655360 NHZ655359:NIR655360 NRV655359:NSN655360 OBR655359:OCJ655360 OLN655359:OMF655360 OVJ655359:OWB655360 PFF655359:PFX655360 PPB655359:PPT655360 PYX655359:PZP655360 QIT655359:QJL655360 QSP655359:QTH655360 RCL655359:RDD655360 RMH655359:RMZ655360 RWD655359:RWV655360 SFZ655359:SGR655360 SPV655359:SQN655360 SZR655359:TAJ655360 TJN655359:TKF655360 TTJ655359:TUB655360 UDF655359:UDX655360 UNB655359:UNT655360 UWX655359:UXP655360 VGT655359:VHL655360 VQP655359:VRH655360 WAL655359:WBD655360 WKH655359:WKZ655360 WUD655359:WUV655360 L720897:Z720898 HR720895:IJ720896 RN720895:SF720896 ABJ720895:ACB720896 ALF720895:ALX720896 AVB720895:AVT720896 BEX720895:BFP720896 BOT720895:BPL720896 BYP720895:BZH720896 CIL720895:CJD720896 CSH720895:CSZ720896 DCD720895:DCV720896 DLZ720895:DMR720896 DVV720895:DWN720896 EFR720895:EGJ720896 EPN720895:EQF720896 EZJ720895:FAB720896 FJF720895:FJX720896 FTB720895:FTT720896 GCX720895:GDP720896 GMT720895:GNL720896 GWP720895:GXH720896 HGL720895:HHD720896 HQH720895:HQZ720896 IAD720895:IAV720896 IJZ720895:IKR720896 ITV720895:IUN720896 JDR720895:JEJ720896 JNN720895:JOF720896 JXJ720895:JYB720896 KHF720895:KHX720896 KRB720895:KRT720896 LAX720895:LBP720896 LKT720895:LLL720896 LUP720895:LVH720896 MEL720895:MFD720896 MOH720895:MOZ720896 MYD720895:MYV720896 NHZ720895:NIR720896 NRV720895:NSN720896 OBR720895:OCJ720896 OLN720895:OMF720896 OVJ720895:OWB720896 PFF720895:PFX720896 PPB720895:PPT720896 PYX720895:PZP720896 QIT720895:QJL720896 QSP720895:QTH720896 RCL720895:RDD720896 RMH720895:RMZ720896 RWD720895:RWV720896 SFZ720895:SGR720896 SPV720895:SQN720896 SZR720895:TAJ720896 TJN720895:TKF720896 TTJ720895:TUB720896 UDF720895:UDX720896 UNB720895:UNT720896 UWX720895:UXP720896 VGT720895:VHL720896 VQP720895:VRH720896 WAL720895:WBD720896 WKH720895:WKZ720896 WUD720895:WUV720896 L786433:Z786434 HR786431:IJ786432 RN786431:SF786432 ABJ786431:ACB786432 ALF786431:ALX786432 AVB786431:AVT786432 BEX786431:BFP786432 BOT786431:BPL786432 BYP786431:BZH786432 CIL786431:CJD786432 CSH786431:CSZ786432 DCD786431:DCV786432 DLZ786431:DMR786432 DVV786431:DWN786432 EFR786431:EGJ786432 EPN786431:EQF786432 EZJ786431:FAB786432 FJF786431:FJX786432 FTB786431:FTT786432 GCX786431:GDP786432 GMT786431:GNL786432 GWP786431:GXH786432 HGL786431:HHD786432 HQH786431:HQZ786432 IAD786431:IAV786432 IJZ786431:IKR786432 ITV786431:IUN786432 JDR786431:JEJ786432 JNN786431:JOF786432 JXJ786431:JYB786432 KHF786431:KHX786432 KRB786431:KRT786432 LAX786431:LBP786432 LKT786431:LLL786432 LUP786431:LVH786432 MEL786431:MFD786432 MOH786431:MOZ786432 MYD786431:MYV786432 NHZ786431:NIR786432 NRV786431:NSN786432 OBR786431:OCJ786432 OLN786431:OMF786432 OVJ786431:OWB786432 PFF786431:PFX786432 PPB786431:PPT786432 PYX786431:PZP786432 QIT786431:QJL786432 QSP786431:QTH786432 RCL786431:RDD786432 RMH786431:RMZ786432 RWD786431:RWV786432 SFZ786431:SGR786432 SPV786431:SQN786432 SZR786431:TAJ786432 TJN786431:TKF786432 TTJ786431:TUB786432 UDF786431:UDX786432 UNB786431:UNT786432 UWX786431:UXP786432 VGT786431:VHL786432 VQP786431:VRH786432 WAL786431:WBD786432 WKH786431:WKZ786432 WUD786431:WUV786432 L851969:Z851970 HR851967:IJ851968 RN851967:SF851968 ABJ851967:ACB851968 ALF851967:ALX851968 AVB851967:AVT851968 BEX851967:BFP851968 BOT851967:BPL851968 BYP851967:BZH851968 CIL851967:CJD851968 CSH851967:CSZ851968 DCD851967:DCV851968 DLZ851967:DMR851968 DVV851967:DWN851968 EFR851967:EGJ851968 EPN851967:EQF851968 EZJ851967:FAB851968 FJF851967:FJX851968 FTB851967:FTT851968 GCX851967:GDP851968 GMT851967:GNL851968 GWP851967:GXH851968 HGL851967:HHD851968 HQH851967:HQZ851968 IAD851967:IAV851968 IJZ851967:IKR851968 ITV851967:IUN851968 JDR851967:JEJ851968 JNN851967:JOF851968 JXJ851967:JYB851968 KHF851967:KHX851968 KRB851967:KRT851968 LAX851967:LBP851968 LKT851967:LLL851968 LUP851967:LVH851968 MEL851967:MFD851968 MOH851967:MOZ851968 MYD851967:MYV851968 NHZ851967:NIR851968 NRV851967:NSN851968 OBR851967:OCJ851968 OLN851967:OMF851968 OVJ851967:OWB851968 PFF851967:PFX851968 PPB851967:PPT851968 PYX851967:PZP851968 QIT851967:QJL851968 QSP851967:QTH851968 RCL851967:RDD851968 RMH851967:RMZ851968 RWD851967:RWV851968 SFZ851967:SGR851968 SPV851967:SQN851968 SZR851967:TAJ851968 TJN851967:TKF851968 TTJ851967:TUB851968 UDF851967:UDX851968 UNB851967:UNT851968 UWX851967:UXP851968 VGT851967:VHL851968 VQP851967:VRH851968 WAL851967:WBD851968 WKH851967:WKZ851968 WUD851967:WUV851968 L917505:Z917506 HR917503:IJ917504 RN917503:SF917504 ABJ917503:ACB917504 ALF917503:ALX917504 AVB917503:AVT917504 BEX917503:BFP917504 BOT917503:BPL917504 BYP917503:BZH917504 CIL917503:CJD917504 CSH917503:CSZ917504 DCD917503:DCV917504 DLZ917503:DMR917504 DVV917503:DWN917504 EFR917503:EGJ917504 EPN917503:EQF917504 EZJ917503:FAB917504 FJF917503:FJX917504 FTB917503:FTT917504 GCX917503:GDP917504 GMT917503:GNL917504 GWP917503:GXH917504 HGL917503:HHD917504 HQH917503:HQZ917504 IAD917503:IAV917504 IJZ917503:IKR917504 ITV917503:IUN917504 JDR917503:JEJ917504 JNN917503:JOF917504 JXJ917503:JYB917504 KHF917503:KHX917504 KRB917503:KRT917504 LAX917503:LBP917504 LKT917503:LLL917504 LUP917503:LVH917504 MEL917503:MFD917504 MOH917503:MOZ917504 MYD917503:MYV917504 NHZ917503:NIR917504 NRV917503:NSN917504 OBR917503:OCJ917504 OLN917503:OMF917504 OVJ917503:OWB917504 PFF917503:PFX917504 PPB917503:PPT917504 PYX917503:PZP917504 QIT917503:QJL917504 QSP917503:QTH917504 RCL917503:RDD917504 RMH917503:RMZ917504 RWD917503:RWV917504 SFZ917503:SGR917504 SPV917503:SQN917504 SZR917503:TAJ917504 TJN917503:TKF917504 TTJ917503:TUB917504 UDF917503:UDX917504 UNB917503:UNT917504 UWX917503:UXP917504 VGT917503:VHL917504 VQP917503:VRH917504 WAL917503:WBD917504 WKH917503:WKZ917504 WUD917503:WUV917504 L983041:Z983042 HR983039:IJ983040 RN983039:SF983040 ABJ983039:ACB983040 ALF983039:ALX983040 AVB983039:AVT983040 BEX983039:BFP983040 BOT983039:BPL983040 BYP983039:BZH983040 CIL983039:CJD983040 CSH983039:CSZ983040 DCD983039:DCV983040 DLZ983039:DMR983040 DVV983039:DWN983040 EFR983039:EGJ983040 EPN983039:EQF983040 EZJ983039:FAB983040 FJF983039:FJX983040 FTB983039:FTT983040 GCX983039:GDP983040 GMT983039:GNL983040 GWP983039:GXH983040 HGL983039:HHD983040 HQH983039:HQZ983040 IAD983039:IAV983040 IJZ983039:IKR983040 ITV983039:IUN983040 JDR983039:JEJ983040 JNN983039:JOF983040 JXJ983039:JYB983040 KHF983039:KHX983040 KRB983039:KRT983040 LAX983039:LBP983040 LKT983039:LLL983040 LUP983039:LVH983040 MEL983039:MFD983040 MOH983039:MOZ983040 MYD983039:MYV983040 NHZ983039:NIR983040 NRV983039:NSN983040 OBR983039:OCJ983040 OLN983039:OMF983040 OVJ983039:OWB983040 PFF983039:PFX983040 PPB983039:PPT983040 PYX983039:PZP983040 QIT983039:QJL983040 QSP983039:QTH983040 RCL983039:RDD983040 RMH983039:RMZ983040 RWD983039:RWV983040 SFZ983039:SGR983040 SPV983039:SQN983040 SZR983039:TAJ983040 TJN983039:TKF983040 TTJ983039:TUB983040 UDF983039:UDX983040 UNB983039:UNT983040 UWX983039:UXP983040 VGT983039:VHL983040 VQP983039:VRH983040 WAL983039:WBD983040 WKH983039:WKZ983040 WUD983039:WUV983040 H65552:Z65552 HN65550:IJ65550 RJ65550:SF65550 ABF65550:ACB65550 ALB65550:ALX65550 AUX65550:AVT65550 BET65550:BFP65550 BOP65550:BPL65550 BYL65550:BZH65550 CIH65550:CJD65550 CSD65550:CSZ65550 DBZ65550:DCV65550 DLV65550:DMR65550 DVR65550:DWN65550 EFN65550:EGJ65550 EPJ65550:EQF65550 EZF65550:FAB65550 FJB65550:FJX65550 FSX65550:FTT65550 GCT65550:GDP65550 GMP65550:GNL65550 GWL65550:GXH65550 HGH65550:HHD65550 HQD65550:HQZ65550 HZZ65550:IAV65550 IJV65550:IKR65550 ITR65550:IUN65550 JDN65550:JEJ65550 JNJ65550:JOF65550 JXF65550:JYB65550 KHB65550:KHX65550 KQX65550:KRT65550 LAT65550:LBP65550 LKP65550:LLL65550 LUL65550:LVH65550 MEH65550:MFD65550 MOD65550:MOZ65550 MXZ65550:MYV65550 NHV65550:NIR65550 NRR65550:NSN65550 OBN65550:OCJ65550 OLJ65550:OMF65550 OVF65550:OWB65550 PFB65550:PFX65550 POX65550:PPT65550 PYT65550:PZP65550 QIP65550:QJL65550 QSL65550:QTH65550 RCH65550:RDD65550 RMD65550:RMZ65550 RVZ65550:RWV65550 SFV65550:SGR65550 SPR65550:SQN65550 SZN65550:TAJ65550 TJJ65550:TKF65550 TTF65550:TUB65550 UDB65550:UDX65550 UMX65550:UNT65550 UWT65550:UXP65550 VGP65550:VHL65550 VQL65550:VRH65550 WAH65550:WBD65550 WKD65550:WKZ65550 WTZ65550:WUV65550 H131088:Z131088 HN131086:IJ131086 RJ131086:SF131086 ABF131086:ACB131086 ALB131086:ALX131086 AUX131086:AVT131086 BET131086:BFP131086 BOP131086:BPL131086 BYL131086:BZH131086 CIH131086:CJD131086 CSD131086:CSZ131086 DBZ131086:DCV131086 DLV131086:DMR131086 DVR131086:DWN131086 EFN131086:EGJ131086 EPJ131086:EQF131086 EZF131086:FAB131086 FJB131086:FJX131086 FSX131086:FTT131086 GCT131086:GDP131086 GMP131086:GNL131086 GWL131086:GXH131086 HGH131086:HHD131086 HQD131086:HQZ131086 HZZ131086:IAV131086 IJV131086:IKR131086 ITR131086:IUN131086 JDN131086:JEJ131086 JNJ131086:JOF131086 JXF131086:JYB131086 KHB131086:KHX131086 KQX131086:KRT131086 LAT131086:LBP131086 LKP131086:LLL131086 LUL131086:LVH131086 MEH131086:MFD131086 MOD131086:MOZ131086 MXZ131086:MYV131086 NHV131086:NIR131086 NRR131086:NSN131086 OBN131086:OCJ131086 OLJ131086:OMF131086 OVF131086:OWB131086 PFB131086:PFX131086 POX131086:PPT131086 PYT131086:PZP131086 QIP131086:QJL131086 QSL131086:QTH131086 RCH131086:RDD131086 RMD131086:RMZ131086 RVZ131086:RWV131086 SFV131086:SGR131086 SPR131086:SQN131086 SZN131086:TAJ131086 TJJ131086:TKF131086 TTF131086:TUB131086 UDB131086:UDX131086 UMX131086:UNT131086 UWT131086:UXP131086 VGP131086:VHL131086 VQL131086:VRH131086 WAH131086:WBD131086 WKD131086:WKZ131086 WTZ131086:WUV131086 H196624:Z196624 HN196622:IJ196622 RJ196622:SF196622 ABF196622:ACB196622 ALB196622:ALX196622 AUX196622:AVT196622 BET196622:BFP196622 BOP196622:BPL196622 BYL196622:BZH196622 CIH196622:CJD196622 CSD196622:CSZ196622 DBZ196622:DCV196622 DLV196622:DMR196622 DVR196622:DWN196622 EFN196622:EGJ196622 EPJ196622:EQF196622 EZF196622:FAB196622 FJB196622:FJX196622 FSX196622:FTT196622 GCT196622:GDP196622 GMP196622:GNL196622 GWL196622:GXH196622 HGH196622:HHD196622 HQD196622:HQZ196622 HZZ196622:IAV196622 IJV196622:IKR196622 ITR196622:IUN196622 JDN196622:JEJ196622 JNJ196622:JOF196622 JXF196622:JYB196622 KHB196622:KHX196622 KQX196622:KRT196622 LAT196622:LBP196622 LKP196622:LLL196622 LUL196622:LVH196622 MEH196622:MFD196622 MOD196622:MOZ196622 MXZ196622:MYV196622 NHV196622:NIR196622 NRR196622:NSN196622 OBN196622:OCJ196622 OLJ196622:OMF196622 OVF196622:OWB196622 PFB196622:PFX196622 POX196622:PPT196622 PYT196622:PZP196622 QIP196622:QJL196622 QSL196622:QTH196622 RCH196622:RDD196622 RMD196622:RMZ196622 RVZ196622:RWV196622 SFV196622:SGR196622 SPR196622:SQN196622 SZN196622:TAJ196622 TJJ196622:TKF196622 TTF196622:TUB196622 UDB196622:UDX196622 UMX196622:UNT196622 UWT196622:UXP196622 VGP196622:VHL196622 VQL196622:VRH196622 WAH196622:WBD196622 WKD196622:WKZ196622 WTZ196622:WUV196622 H262160:Z262160 HN262158:IJ262158 RJ262158:SF262158 ABF262158:ACB262158 ALB262158:ALX262158 AUX262158:AVT262158 BET262158:BFP262158 BOP262158:BPL262158 BYL262158:BZH262158 CIH262158:CJD262158 CSD262158:CSZ262158 DBZ262158:DCV262158 DLV262158:DMR262158 DVR262158:DWN262158 EFN262158:EGJ262158 EPJ262158:EQF262158 EZF262158:FAB262158 FJB262158:FJX262158 FSX262158:FTT262158 GCT262158:GDP262158 GMP262158:GNL262158 GWL262158:GXH262158 HGH262158:HHD262158 HQD262158:HQZ262158 HZZ262158:IAV262158 IJV262158:IKR262158 ITR262158:IUN262158 JDN262158:JEJ262158 JNJ262158:JOF262158 JXF262158:JYB262158 KHB262158:KHX262158 KQX262158:KRT262158 LAT262158:LBP262158 LKP262158:LLL262158 LUL262158:LVH262158 MEH262158:MFD262158 MOD262158:MOZ262158 MXZ262158:MYV262158 NHV262158:NIR262158 NRR262158:NSN262158 OBN262158:OCJ262158 OLJ262158:OMF262158 OVF262158:OWB262158 PFB262158:PFX262158 POX262158:PPT262158 PYT262158:PZP262158 QIP262158:QJL262158 QSL262158:QTH262158 RCH262158:RDD262158 RMD262158:RMZ262158 RVZ262158:RWV262158 SFV262158:SGR262158 SPR262158:SQN262158 SZN262158:TAJ262158 TJJ262158:TKF262158 TTF262158:TUB262158 UDB262158:UDX262158 UMX262158:UNT262158 UWT262158:UXP262158 VGP262158:VHL262158 VQL262158:VRH262158 WAH262158:WBD262158 WKD262158:WKZ262158 WTZ262158:WUV262158 H327696:Z327696 HN327694:IJ327694 RJ327694:SF327694 ABF327694:ACB327694 ALB327694:ALX327694 AUX327694:AVT327694 BET327694:BFP327694 BOP327694:BPL327694 BYL327694:BZH327694 CIH327694:CJD327694 CSD327694:CSZ327694 DBZ327694:DCV327694 DLV327694:DMR327694 DVR327694:DWN327694 EFN327694:EGJ327694 EPJ327694:EQF327694 EZF327694:FAB327694 FJB327694:FJX327694 FSX327694:FTT327694 GCT327694:GDP327694 GMP327694:GNL327694 GWL327694:GXH327694 HGH327694:HHD327694 HQD327694:HQZ327694 HZZ327694:IAV327694 IJV327694:IKR327694 ITR327694:IUN327694 JDN327694:JEJ327694 JNJ327694:JOF327694 JXF327694:JYB327694 KHB327694:KHX327694 KQX327694:KRT327694 LAT327694:LBP327694 LKP327694:LLL327694 LUL327694:LVH327694 MEH327694:MFD327694 MOD327694:MOZ327694 MXZ327694:MYV327694 NHV327694:NIR327694 NRR327694:NSN327694 OBN327694:OCJ327694 OLJ327694:OMF327694 OVF327694:OWB327694 PFB327694:PFX327694 POX327694:PPT327694 PYT327694:PZP327694 QIP327694:QJL327694 QSL327694:QTH327694 RCH327694:RDD327694 RMD327694:RMZ327694 RVZ327694:RWV327694 SFV327694:SGR327694 SPR327694:SQN327694 SZN327694:TAJ327694 TJJ327694:TKF327694 TTF327694:TUB327694 UDB327694:UDX327694 UMX327694:UNT327694 UWT327694:UXP327694 VGP327694:VHL327694 VQL327694:VRH327694 WAH327694:WBD327694 WKD327694:WKZ327694 WTZ327694:WUV327694 H393232:Z393232 HN393230:IJ393230 RJ393230:SF393230 ABF393230:ACB393230 ALB393230:ALX393230 AUX393230:AVT393230 BET393230:BFP393230 BOP393230:BPL393230 BYL393230:BZH393230 CIH393230:CJD393230 CSD393230:CSZ393230 DBZ393230:DCV393230 DLV393230:DMR393230 DVR393230:DWN393230 EFN393230:EGJ393230 EPJ393230:EQF393230 EZF393230:FAB393230 FJB393230:FJX393230 FSX393230:FTT393230 GCT393230:GDP393230 GMP393230:GNL393230 GWL393230:GXH393230 HGH393230:HHD393230 HQD393230:HQZ393230 HZZ393230:IAV393230 IJV393230:IKR393230 ITR393230:IUN393230 JDN393230:JEJ393230 JNJ393230:JOF393230 JXF393230:JYB393230 KHB393230:KHX393230 KQX393230:KRT393230 LAT393230:LBP393230 LKP393230:LLL393230 LUL393230:LVH393230 MEH393230:MFD393230 MOD393230:MOZ393230 MXZ393230:MYV393230 NHV393230:NIR393230 NRR393230:NSN393230 OBN393230:OCJ393230 OLJ393230:OMF393230 OVF393230:OWB393230 PFB393230:PFX393230 POX393230:PPT393230 PYT393230:PZP393230 QIP393230:QJL393230 QSL393230:QTH393230 RCH393230:RDD393230 RMD393230:RMZ393230 RVZ393230:RWV393230 SFV393230:SGR393230 SPR393230:SQN393230 SZN393230:TAJ393230 TJJ393230:TKF393230 TTF393230:TUB393230 UDB393230:UDX393230 UMX393230:UNT393230 UWT393230:UXP393230 VGP393230:VHL393230 VQL393230:VRH393230 WAH393230:WBD393230 WKD393230:WKZ393230 WTZ393230:WUV393230 H458768:Z458768 HN458766:IJ458766 RJ458766:SF458766 ABF458766:ACB458766 ALB458766:ALX458766 AUX458766:AVT458766 BET458766:BFP458766 BOP458766:BPL458766 BYL458766:BZH458766 CIH458766:CJD458766 CSD458766:CSZ458766 DBZ458766:DCV458766 DLV458766:DMR458766 DVR458766:DWN458766 EFN458766:EGJ458766 EPJ458766:EQF458766 EZF458766:FAB458766 FJB458766:FJX458766 FSX458766:FTT458766 GCT458766:GDP458766 GMP458766:GNL458766 GWL458766:GXH458766 HGH458766:HHD458766 HQD458766:HQZ458766 HZZ458766:IAV458766 IJV458766:IKR458766 ITR458766:IUN458766 JDN458766:JEJ458766 JNJ458766:JOF458766 JXF458766:JYB458766 KHB458766:KHX458766 KQX458766:KRT458766 LAT458766:LBP458766 LKP458766:LLL458766 LUL458766:LVH458766 MEH458766:MFD458766 MOD458766:MOZ458766 MXZ458766:MYV458766 NHV458766:NIR458766 NRR458766:NSN458766 OBN458766:OCJ458766 OLJ458766:OMF458766 OVF458766:OWB458766 PFB458766:PFX458766 POX458766:PPT458766 PYT458766:PZP458766 QIP458766:QJL458766 QSL458766:QTH458766 RCH458766:RDD458766 RMD458766:RMZ458766 RVZ458766:RWV458766 SFV458766:SGR458766 SPR458766:SQN458766 SZN458766:TAJ458766 TJJ458766:TKF458766 TTF458766:TUB458766 UDB458766:UDX458766 UMX458766:UNT458766 UWT458766:UXP458766 VGP458766:VHL458766 VQL458766:VRH458766 WAH458766:WBD458766 WKD458766:WKZ458766 WTZ458766:WUV458766 H524304:Z524304 HN524302:IJ524302 RJ524302:SF524302 ABF524302:ACB524302 ALB524302:ALX524302 AUX524302:AVT524302 BET524302:BFP524302 BOP524302:BPL524302 BYL524302:BZH524302 CIH524302:CJD524302 CSD524302:CSZ524302 DBZ524302:DCV524302 DLV524302:DMR524302 DVR524302:DWN524302 EFN524302:EGJ524302 EPJ524302:EQF524302 EZF524302:FAB524302 FJB524302:FJX524302 FSX524302:FTT524302 GCT524302:GDP524302 GMP524302:GNL524302 GWL524302:GXH524302 HGH524302:HHD524302 HQD524302:HQZ524302 HZZ524302:IAV524302 IJV524302:IKR524302 ITR524302:IUN524302 JDN524302:JEJ524302 JNJ524302:JOF524302 JXF524302:JYB524302 KHB524302:KHX524302 KQX524302:KRT524302 LAT524302:LBP524302 LKP524302:LLL524302 LUL524302:LVH524302 MEH524302:MFD524302 MOD524302:MOZ524302 MXZ524302:MYV524302 NHV524302:NIR524302 NRR524302:NSN524302 OBN524302:OCJ524302 OLJ524302:OMF524302 OVF524302:OWB524302 PFB524302:PFX524302 POX524302:PPT524302 PYT524302:PZP524302 QIP524302:QJL524302 QSL524302:QTH524302 RCH524302:RDD524302 RMD524302:RMZ524302 RVZ524302:RWV524302 SFV524302:SGR524302 SPR524302:SQN524302 SZN524302:TAJ524302 TJJ524302:TKF524302 TTF524302:TUB524302 UDB524302:UDX524302 UMX524302:UNT524302 UWT524302:UXP524302 VGP524302:VHL524302 VQL524302:VRH524302 WAH524302:WBD524302 WKD524302:WKZ524302 WTZ524302:WUV524302 H589840:Z589840 HN589838:IJ589838 RJ589838:SF589838 ABF589838:ACB589838 ALB589838:ALX589838 AUX589838:AVT589838 BET589838:BFP589838 BOP589838:BPL589838 BYL589838:BZH589838 CIH589838:CJD589838 CSD589838:CSZ589838 DBZ589838:DCV589838 DLV589838:DMR589838 DVR589838:DWN589838 EFN589838:EGJ589838 EPJ589838:EQF589838 EZF589838:FAB589838 FJB589838:FJX589838 FSX589838:FTT589838 GCT589838:GDP589838 GMP589838:GNL589838 GWL589838:GXH589838 HGH589838:HHD589838 HQD589838:HQZ589838 HZZ589838:IAV589838 IJV589838:IKR589838 ITR589838:IUN589838 JDN589838:JEJ589838 JNJ589838:JOF589838 JXF589838:JYB589838 KHB589838:KHX589838 KQX589838:KRT589838 LAT589838:LBP589838 LKP589838:LLL589838 LUL589838:LVH589838 MEH589838:MFD589838 MOD589838:MOZ589838 MXZ589838:MYV589838 NHV589838:NIR589838 NRR589838:NSN589838 OBN589838:OCJ589838 OLJ589838:OMF589838 OVF589838:OWB589838 PFB589838:PFX589838 POX589838:PPT589838 PYT589838:PZP589838 QIP589838:QJL589838 QSL589838:QTH589838 RCH589838:RDD589838 RMD589838:RMZ589838 RVZ589838:RWV589838 SFV589838:SGR589838 SPR589838:SQN589838 SZN589838:TAJ589838 TJJ589838:TKF589838 TTF589838:TUB589838 UDB589838:UDX589838 UMX589838:UNT589838 UWT589838:UXP589838 VGP589838:VHL589838 VQL589838:VRH589838 WAH589838:WBD589838 WKD589838:WKZ589838 WTZ589838:WUV589838 H655376:Z655376 HN655374:IJ655374 RJ655374:SF655374 ABF655374:ACB655374 ALB655374:ALX655374 AUX655374:AVT655374 BET655374:BFP655374 BOP655374:BPL655374 BYL655374:BZH655374 CIH655374:CJD655374 CSD655374:CSZ655374 DBZ655374:DCV655374 DLV655374:DMR655374 DVR655374:DWN655374 EFN655374:EGJ655374 EPJ655374:EQF655374 EZF655374:FAB655374 FJB655374:FJX655374 FSX655374:FTT655374 GCT655374:GDP655374 GMP655374:GNL655374 GWL655374:GXH655374 HGH655374:HHD655374 HQD655374:HQZ655374 HZZ655374:IAV655374 IJV655374:IKR655374 ITR655374:IUN655374 JDN655374:JEJ655374 JNJ655374:JOF655374 JXF655374:JYB655374 KHB655374:KHX655374 KQX655374:KRT655374 LAT655374:LBP655374 LKP655374:LLL655374 LUL655374:LVH655374 MEH655374:MFD655374 MOD655374:MOZ655374 MXZ655374:MYV655374 NHV655374:NIR655374 NRR655374:NSN655374 OBN655374:OCJ655374 OLJ655374:OMF655374 OVF655374:OWB655374 PFB655374:PFX655374 POX655374:PPT655374 PYT655374:PZP655374 QIP655374:QJL655374 QSL655374:QTH655374 RCH655374:RDD655374 RMD655374:RMZ655374 RVZ655374:RWV655374 SFV655374:SGR655374 SPR655374:SQN655374 SZN655374:TAJ655374 TJJ655374:TKF655374 TTF655374:TUB655374 UDB655374:UDX655374 UMX655374:UNT655374 UWT655374:UXP655374 VGP655374:VHL655374 VQL655374:VRH655374 WAH655374:WBD655374 WKD655374:WKZ655374 WTZ655374:WUV655374 H720912:Z720912 HN720910:IJ720910 RJ720910:SF720910 ABF720910:ACB720910 ALB720910:ALX720910 AUX720910:AVT720910 BET720910:BFP720910 BOP720910:BPL720910 BYL720910:BZH720910 CIH720910:CJD720910 CSD720910:CSZ720910 DBZ720910:DCV720910 DLV720910:DMR720910 DVR720910:DWN720910 EFN720910:EGJ720910 EPJ720910:EQF720910 EZF720910:FAB720910 FJB720910:FJX720910 FSX720910:FTT720910 GCT720910:GDP720910 GMP720910:GNL720910 GWL720910:GXH720910 HGH720910:HHD720910 HQD720910:HQZ720910 HZZ720910:IAV720910 IJV720910:IKR720910 ITR720910:IUN720910 JDN720910:JEJ720910 JNJ720910:JOF720910 JXF720910:JYB720910 KHB720910:KHX720910 KQX720910:KRT720910 LAT720910:LBP720910 LKP720910:LLL720910 LUL720910:LVH720910 MEH720910:MFD720910 MOD720910:MOZ720910 MXZ720910:MYV720910 NHV720910:NIR720910 NRR720910:NSN720910 OBN720910:OCJ720910 OLJ720910:OMF720910 OVF720910:OWB720910 PFB720910:PFX720910 POX720910:PPT720910 PYT720910:PZP720910 QIP720910:QJL720910 QSL720910:QTH720910 RCH720910:RDD720910 RMD720910:RMZ720910 RVZ720910:RWV720910 SFV720910:SGR720910 SPR720910:SQN720910 SZN720910:TAJ720910 TJJ720910:TKF720910 TTF720910:TUB720910 UDB720910:UDX720910 UMX720910:UNT720910 UWT720910:UXP720910 VGP720910:VHL720910 VQL720910:VRH720910 WAH720910:WBD720910 WKD720910:WKZ720910 WTZ720910:WUV720910 H786448:Z786448 HN786446:IJ786446 RJ786446:SF786446 ABF786446:ACB786446 ALB786446:ALX786446 AUX786446:AVT786446 BET786446:BFP786446 BOP786446:BPL786446 BYL786446:BZH786446 CIH786446:CJD786446 CSD786446:CSZ786446 DBZ786446:DCV786446 DLV786446:DMR786446 DVR786446:DWN786446 EFN786446:EGJ786446 EPJ786446:EQF786446 EZF786446:FAB786446 FJB786446:FJX786446 FSX786446:FTT786446 GCT786446:GDP786446 GMP786446:GNL786446 GWL786446:GXH786446 HGH786446:HHD786446 HQD786446:HQZ786446 HZZ786446:IAV786446 IJV786446:IKR786446 ITR786446:IUN786446 JDN786446:JEJ786446 JNJ786446:JOF786446 JXF786446:JYB786446 KHB786446:KHX786446 KQX786446:KRT786446 LAT786446:LBP786446 LKP786446:LLL786446 LUL786446:LVH786446 MEH786446:MFD786446 MOD786446:MOZ786446 MXZ786446:MYV786446 NHV786446:NIR786446 NRR786446:NSN786446 OBN786446:OCJ786446 OLJ786446:OMF786446 OVF786446:OWB786446 PFB786446:PFX786446 POX786446:PPT786446 PYT786446:PZP786446 QIP786446:QJL786446 QSL786446:QTH786446 RCH786446:RDD786446 RMD786446:RMZ786446 RVZ786446:RWV786446 SFV786446:SGR786446 SPR786446:SQN786446 SZN786446:TAJ786446 TJJ786446:TKF786446 TTF786446:TUB786446 UDB786446:UDX786446 UMX786446:UNT786446 UWT786446:UXP786446 VGP786446:VHL786446 VQL786446:VRH786446 WAH786446:WBD786446 WKD786446:WKZ786446 WTZ786446:WUV786446 H851984:Z851984 HN851982:IJ851982 RJ851982:SF851982 ABF851982:ACB851982 ALB851982:ALX851982 AUX851982:AVT851982 BET851982:BFP851982 BOP851982:BPL851982 BYL851982:BZH851982 CIH851982:CJD851982 CSD851982:CSZ851982 DBZ851982:DCV851982 DLV851982:DMR851982 DVR851982:DWN851982 EFN851982:EGJ851982 EPJ851982:EQF851982 EZF851982:FAB851982 FJB851982:FJX851982 FSX851982:FTT851982 GCT851982:GDP851982 GMP851982:GNL851982 GWL851982:GXH851982 HGH851982:HHD851982 HQD851982:HQZ851982 HZZ851982:IAV851982 IJV851982:IKR851982 ITR851982:IUN851982 JDN851982:JEJ851982 JNJ851982:JOF851982 JXF851982:JYB851982 KHB851982:KHX851982 KQX851982:KRT851982 LAT851982:LBP851982 LKP851982:LLL851982 LUL851982:LVH851982 MEH851982:MFD851982 MOD851982:MOZ851982 MXZ851982:MYV851982 NHV851982:NIR851982 NRR851982:NSN851982 OBN851982:OCJ851982 OLJ851982:OMF851982 OVF851982:OWB851982 PFB851982:PFX851982 POX851982:PPT851982 PYT851982:PZP851982 QIP851982:QJL851982 QSL851982:QTH851982 RCH851982:RDD851982 RMD851982:RMZ851982 RVZ851982:RWV851982 SFV851982:SGR851982 SPR851982:SQN851982 SZN851982:TAJ851982 TJJ851982:TKF851982 TTF851982:TUB851982 UDB851982:UDX851982 UMX851982:UNT851982 UWT851982:UXP851982 VGP851982:VHL851982 VQL851982:VRH851982 WAH851982:WBD851982 WKD851982:WKZ851982 WTZ851982:WUV851982 H917520:Z917520 HN917518:IJ917518 RJ917518:SF917518 ABF917518:ACB917518 ALB917518:ALX917518 AUX917518:AVT917518 BET917518:BFP917518 BOP917518:BPL917518 BYL917518:BZH917518 CIH917518:CJD917518 CSD917518:CSZ917518 DBZ917518:DCV917518 DLV917518:DMR917518 DVR917518:DWN917518 EFN917518:EGJ917518 EPJ917518:EQF917518 EZF917518:FAB917518 FJB917518:FJX917518 FSX917518:FTT917518 GCT917518:GDP917518 GMP917518:GNL917518 GWL917518:GXH917518 HGH917518:HHD917518 HQD917518:HQZ917518 HZZ917518:IAV917518 IJV917518:IKR917518 ITR917518:IUN917518 JDN917518:JEJ917518 JNJ917518:JOF917518 JXF917518:JYB917518 KHB917518:KHX917518 KQX917518:KRT917518 LAT917518:LBP917518 LKP917518:LLL917518 LUL917518:LVH917518 MEH917518:MFD917518 MOD917518:MOZ917518 MXZ917518:MYV917518 NHV917518:NIR917518 NRR917518:NSN917518 OBN917518:OCJ917518 OLJ917518:OMF917518 OVF917518:OWB917518 PFB917518:PFX917518 POX917518:PPT917518 PYT917518:PZP917518 QIP917518:QJL917518 QSL917518:QTH917518 RCH917518:RDD917518 RMD917518:RMZ917518 RVZ917518:RWV917518 SFV917518:SGR917518 SPR917518:SQN917518 SZN917518:TAJ917518 TJJ917518:TKF917518 TTF917518:TUB917518 UDB917518:UDX917518 UMX917518:UNT917518 UWT917518:UXP917518 VGP917518:VHL917518 VQL917518:VRH917518 WAH917518:WBD917518 WKD917518:WKZ917518 WTZ917518:WUV917518 H983056:Z983056 HN983054:IJ983054 RJ983054:SF983054 ABF983054:ACB983054 ALB983054:ALX983054 AUX983054:AVT983054 BET983054:BFP983054 BOP983054:BPL983054 BYL983054:BZH983054 CIH983054:CJD983054 CSD983054:CSZ983054 DBZ983054:DCV983054 DLV983054:DMR983054 DVR983054:DWN983054 EFN983054:EGJ983054 EPJ983054:EQF983054 EZF983054:FAB983054 FJB983054:FJX983054 FSX983054:FTT983054 GCT983054:GDP983054 GMP983054:GNL983054 GWL983054:GXH983054 HGH983054:HHD983054 HQD983054:HQZ983054 HZZ983054:IAV983054 IJV983054:IKR983054 ITR983054:IUN983054 JDN983054:JEJ983054 JNJ983054:JOF983054 JXF983054:JYB983054 KHB983054:KHX983054 KQX983054:KRT983054 LAT983054:LBP983054 LKP983054:LLL983054 LUL983054:LVH983054 MEH983054:MFD983054 MOD983054:MOZ983054 MXZ983054:MYV983054 NHV983054:NIR983054 NRR983054:NSN983054 OBN983054:OCJ983054 OLJ983054:OMF983054 OVF983054:OWB983054 PFB983054:PFX983054 POX983054:PPT983054 PYT983054:PZP983054 QIP983054:QJL983054 QSL983054:QTH983054 RCH983054:RDD983054 RMD983054:RMZ983054 RVZ983054:RWV983054 SFV983054:SGR983054 SPR983054:SQN983054 SZN983054:TAJ983054 TJJ983054:TKF983054 TTF983054:TUB983054 UDB983054:UDX983054 UMX983054:UNT983054 UWT983054:UXP983054 VGP983054:VHL983054 VQL983054:VRH983054 WAH983054:WBD983054 WKD983054:WKZ983054 WTZ983054:WUV983054 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O65542:O65545 HU65540:HU65543 RQ65540:RQ65543 ABM65540:ABM65543 ALI65540:ALI65543 AVE65540:AVE65543 BFA65540:BFA65543 BOW65540:BOW65543 BYS65540:BYS65543 CIO65540:CIO65543 CSK65540:CSK65543 DCG65540:DCG65543 DMC65540:DMC65543 DVY65540:DVY65543 EFU65540:EFU65543 EPQ65540:EPQ65543 EZM65540:EZM65543 FJI65540:FJI65543 FTE65540:FTE65543 GDA65540:GDA65543 GMW65540:GMW65543 GWS65540:GWS65543 HGO65540:HGO65543 HQK65540:HQK65543 IAG65540:IAG65543 IKC65540:IKC65543 ITY65540:ITY65543 JDU65540:JDU65543 JNQ65540:JNQ65543 JXM65540:JXM65543 KHI65540:KHI65543 KRE65540:KRE65543 LBA65540:LBA65543 LKW65540:LKW65543 LUS65540:LUS65543 MEO65540:MEO65543 MOK65540:MOK65543 MYG65540:MYG65543 NIC65540:NIC65543 NRY65540:NRY65543 OBU65540:OBU65543 OLQ65540:OLQ65543 OVM65540:OVM65543 PFI65540:PFI65543 PPE65540:PPE65543 PZA65540:PZA65543 QIW65540:QIW65543 QSS65540:QSS65543 RCO65540:RCO65543 RMK65540:RMK65543 RWG65540:RWG65543 SGC65540:SGC65543 SPY65540:SPY65543 SZU65540:SZU65543 TJQ65540:TJQ65543 TTM65540:TTM65543 UDI65540:UDI65543 UNE65540:UNE65543 UXA65540:UXA65543 VGW65540:VGW65543 VQS65540:VQS65543 WAO65540:WAO65543 WKK65540:WKK65543 WUG65540:WUG65543 O131078:O131081 HU131076:HU131079 RQ131076:RQ131079 ABM131076:ABM131079 ALI131076:ALI131079 AVE131076:AVE131079 BFA131076:BFA131079 BOW131076:BOW131079 BYS131076:BYS131079 CIO131076:CIO131079 CSK131076:CSK131079 DCG131076:DCG131079 DMC131076:DMC131079 DVY131076:DVY131079 EFU131076:EFU131079 EPQ131076:EPQ131079 EZM131076:EZM131079 FJI131076:FJI131079 FTE131076:FTE131079 GDA131076:GDA131079 GMW131076:GMW131079 GWS131076:GWS131079 HGO131076:HGO131079 HQK131076:HQK131079 IAG131076:IAG131079 IKC131076:IKC131079 ITY131076:ITY131079 JDU131076:JDU131079 JNQ131076:JNQ131079 JXM131076:JXM131079 KHI131076:KHI131079 KRE131076:KRE131079 LBA131076:LBA131079 LKW131076:LKW131079 LUS131076:LUS131079 MEO131076:MEO131079 MOK131076:MOK131079 MYG131076:MYG131079 NIC131076:NIC131079 NRY131076:NRY131079 OBU131076:OBU131079 OLQ131076:OLQ131079 OVM131076:OVM131079 PFI131076:PFI131079 PPE131076:PPE131079 PZA131076:PZA131079 QIW131076:QIW131079 QSS131076:QSS131079 RCO131076:RCO131079 RMK131076:RMK131079 RWG131076:RWG131079 SGC131076:SGC131079 SPY131076:SPY131079 SZU131076:SZU131079 TJQ131076:TJQ131079 TTM131076:TTM131079 UDI131076:UDI131079 UNE131076:UNE131079 UXA131076:UXA131079 VGW131076:VGW131079 VQS131076:VQS131079 WAO131076:WAO131079 WKK131076:WKK131079 WUG131076:WUG131079 O196614:O196617 HU196612:HU196615 RQ196612:RQ196615 ABM196612:ABM196615 ALI196612:ALI196615 AVE196612:AVE196615 BFA196612:BFA196615 BOW196612:BOW196615 BYS196612:BYS196615 CIO196612:CIO196615 CSK196612:CSK196615 DCG196612:DCG196615 DMC196612:DMC196615 DVY196612:DVY196615 EFU196612:EFU196615 EPQ196612:EPQ196615 EZM196612:EZM196615 FJI196612:FJI196615 FTE196612:FTE196615 GDA196612:GDA196615 GMW196612:GMW196615 GWS196612:GWS196615 HGO196612:HGO196615 HQK196612:HQK196615 IAG196612:IAG196615 IKC196612:IKC196615 ITY196612:ITY196615 JDU196612:JDU196615 JNQ196612:JNQ196615 JXM196612:JXM196615 KHI196612:KHI196615 KRE196612:KRE196615 LBA196612:LBA196615 LKW196612:LKW196615 LUS196612:LUS196615 MEO196612:MEO196615 MOK196612:MOK196615 MYG196612:MYG196615 NIC196612:NIC196615 NRY196612:NRY196615 OBU196612:OBU196615 OLQ196612:OLQ196615 OVM196612:OVM196615 PFI196612:PFI196615 PPE196612:PPE196615 PZA196612:PZA196615 QIW196612:QIW196615 QSS196612:QSS196615 RCO196612:RCO196615 RMK196612:RMK196615 RWG196612:RWG196615 SGC196612:SGC196615 SPY196612:SPY196615 SZU196612:SZU196615 TJQ196612:TJQ196615 TTM196612:TTM196615 UDI196612:UDI196615 UNE196612:UNE196615 UXA196612:UXA196615 VGW196612:VGW196615 VQS196612:VQS196615 WAO196612:WAO196615 WKK196612:WKK196615 WUG196612:WUG196615 O262150:O262153 HU262148:HU262151 RQ262148:RQ262151 ABM262148:ABM262151 ALI262148:ALI262151 AVE262148:AVE262151 BFA262148:BFA262151 BOW262148:BOW262151 BYS262148:BYS262151 CIO262148:CIO262151 CSK262148:CSK262151 DCG262148:DCG262151 DMC262148:DMC262151 DVY262148:DVY262151 EFU262148:EFU262151 EPQ262148:EPQ262151 EZM262148:EZM262151 FJI262148:FJI262151 FTE262148:FTE262151 GDA262148:GDA262151 GMW262148:GMW262151 GWS262148:GWS262151 HGO262148:HGO262151 HQK262148:HQK262151 IAG262148:IAG262151 IKC262148:IKC262151 ITY262148:ITY262151 JDU262148:JDU262151 JNQ262148:JNQ262151 JXM262148:JXM262151 KHI262148:KHI262151 KRE262148:KRE262151 LBA262148:LBA262151 LKW262148:LKW262151 LUS262148:LUS262151 MEO262148:MEO262151 MOK262148:MOK262151 MYG262148:MYG262151 NIC262148:NIC262151 NRY262148:NRY262151 OBU262148:OBU262151 OLQ262148:OLQ262151 OVM262148:OVM262151 PFI262148:PFI262151 PPE262148:PPE262151 PZA262148:PZA262151 QIW262148:QIW262151 QSS262148:QSS262151 RCO262148:RCO262151 RMK262148:RMK262151 RWG262148:RWG262151 SGC262148:SGC262151 SPY262148:SPY262151 SZU262148:SZU262151 TJQ262148:TJQ262151 TTM262148:TTM262151 UDI262148:UDI262151 UNE262148:UNE262151 UXA262148:UXA262151 VGW262148:VGW262151 VQS262148:VQS262151 WAO262148:WAO262151 WKK262148:WKK262151 WUG262148:WUG262151 O327686:O327689 HU327684:HU327687 RQ327684:RQ327687 ABM327684:ABM327687 ALI327684:ALI327687 AVE327684:AVE327687 BFA327684:BFA327687 BOW327684:BOW327687 BYS327684:BYS327687 CIO327684:CIO327687 CSK327684:CSK327687 DCG327684:DCG327687 DMC327684:DMC327687 DVY327684:DVY327687 EFU327684:EFU327687 EPQ327684:EPQ327687 EZM327684:EZM327687 FJI327684:FJI327687 FTE327684:FTE327687 GDA327684:GDA327687 GMW327684:GMW327687 GWS327684:GWS327687 HGO327684:HGO327687 HQK327684:HQK327687 IAG327684:IAG327687 IKC327684:IKC327687 ITY327684:ITY327687 JDU327684:JDU327687 JNQ327684:JNQ327687 JXM327684:JXM327687 KHI327684:KHI327687 KRE327684:KRE327687 LBA327684:LBA327687 LKW327684:LKW327687 LUS327684:LUS327687 MEO327684:MEO327687 MOK327684:MOK327687 MYG327684:MYG327687 NIC327684:NIC327687 NRY327684:NRY327687 OBU327684:OBU327687 OLQ327684:OLQ327687 OVM327684:OVM327687 PFI327684:PFI327687 PPE327684:PPE327687 PZA327684:PZA327687 QIW327684:QIW327687 QSS327684:QSS327687 RCO327684:RCO327687 RMK327684:RMK327687 RWG327684:RWG327687 SGC327684:SGC327687 SPY327684:SPY327687 SZU327684:SZU327687 TJQ327684:TJQ327687 TTM327684:TTM327687 UDI327684:UDI327687 UNE327684:UNE327687 UXA327684:UXA327687 VGW327684:VGW327687 VQS327684:VQS327687 WAO327684:WAO327687 WKK327684:WKK327687 WUG327684:WUG327687 O393222:O393225 HU393220:HU393223 RQ393220:RQ393223 ABM393220:ABM393223 ALI393220:ALI393223 AVE393220:AVE393223 BFA393220:BFA393223 BOW393220:BOW393223 BYS393220:BYS393223 CIO393220:CIO393223 CSK393220:CSK393223 DCG393220:DCG393223 DMC393220:DMC393223 DVY393220:DVY393223 EFU393220:EFU393223 EPQ393220:EPQ393223 EZM393220:EZM393223 FJI393220:FJI393223 FTE393220:FTE393223 GDA393220:GDA393223 GMW393220:GMW393223 GWS393220:GWS393223 HGO393220:HGO393223 HQK393220:HQK393223 IAG393220:IAG393223 IKC393220:IKC393223 ITY393220:ITY393223 JDU393220:JDU393223 JNQ393220:JNQ393223 JXM393220:JXM393223 KHI393220:KHI393223 KRE393220:KRE393223 LBA393220:LBA393223 LKW393220:LKW393223 LUS393220:LUS393223 MEO393220:MEO393223 MOK393220:MOK393223 MYG393220:MYG393223 NIC393220:NIC393223 NRY393220:NRY393223 OBU393220:OBU393223 OLQ393220:OLQ393223 OVM393220:OVM393223 PFI393220:PFI393223 PPE393220:PPE393223 PZA393220:PZA393223 QIW393220:QIW393223 QSS393220:QSS393223 RCO393220:RCO393223 RMK393220:RMK393223 RWG393220:RWG393223 SGC393220:SGC393223 SPY393220:SPY393223 SZU393220:SZU393223 TJQ393220:TJQ393223 TTM393220:TTM393223 UDI393220:UDI393223 UNE393220:UNE393223 UXA393220:UXA393223 VGW393220:VGW393223 VQS393220:VQS393223 WAO393220:WAO393223 WKK393220:WKK393223 WUG393220:WUG393223 O458758:O458761 HU458756:HU458759 RQ458756:RQ458759 ABM458756:ABM458759 ALI458756:ALI458759 AVE458756:AVE458759 BFA458756:BFA458759 BOW458756:BOW458759 BYS458756:BYS458759 CIO458756:CIO458759 CSK458756:CSK458759 DCG458756:DCG458759 DMC458756:DMC458759 DVY458756:DVY458759 EFU458756:EFU458759 EPQ458756:EPQ458759 EZM458756:EZM458759 FJI458756:FJI458759 FTE458756:FTE458759 GDA458756:GDA458759 GMW458756:GMW458759 GWS458756:GWS458759 HGO458756:HGO458759 HQK458756:HQK458759 IAG458756:IAG458759 IKC458756:IKC458759 ITY458756:ITY458759 JDU458756:JDU458759 JNQ458756:JNQ458759 JXM458756:JXM458759 KHI458756:KHI458759 KRE458756:KRE458759 LBA458756:LBA458759 LKW458756:LKW458759 LUS458756:LUS458759 MEO458756:MEO458759 MOK458756:MOK458759 MYG458756:MYG458759 NIC458756:NIC458759 NRY458756:NRY458759 OBU458756:OBU458759 OLQ458756:OLQ458759 OVM458756:OVM458759 PFI458756:PFI458759 PPE458756:PPE458759 PZA458756:PZA458759 QIW458756:QIW458759 QSS458756:QSS458759 RCO458756:RCO458759 RMK458756:RMK458759 RWG458756:RWG458759 SGC458756:SGC458759 SPY458756:SPY458759 SZU458756:SZU458759 TJQ458756:TJQ458759 TTM458756:TTM458759 UDI458756:UDI458759 UNE458756:UNE458759 UXA458756:UXA458759 VGW458756:VGW458759 VQS458756:VQS458759 WAO458756:WAO458759 WKK458756:WKK458759 WUG458756:WUG458759 O524294:O524297 HU524292:HU524295 RQ524292:RQ524295 ABM524292:ABM524295 ALI524292:ALI524295 AVE524292:AVE524295 BFA524292:BFA524295 BOW524292:BOW524295 BYS524292:BYS524295 CIO524292:CIO524295 CSK524292:CSK524295 DCG524292:DCG524295 DMC524292:DMC524295 DVY524292:DVY524295 EFU524292:EFU524295 EPQ524292:EPQ524295 EZM524292:EZM524295 FJI524292:FJI524295 FTE524292:FTE524295 GDA524292:GDA524295 GMW524292:GMW524295 GWS524292:GWS524295 HGO524292:HGO524295 HQK524292:HQK524295 IAG524292:IAG524295 IKC524292:IKC524295 ITY524292:ITY524295 JDU524292:JDU524295 JNQ524292:JNQ524295 JXM524292:JXM524295 KHI524292:KHI524295 KRE524292:KRE524295 LBA524292:LBA524295 LKW524292:LKW524295 LUS524292:LUS524295 MEO524292:MEO524295 MOK524292:MOK524295 MYG524292:MYG524295 NIC524292:NIC524295 NRY524292:NRY524295 OBU524292:OBU524295 OLQ524292:OLQ524295 OVM524292:OVM524295 PFI524292:PFI524295 PPE524292:PPE524295 PZA524292:PZA524295 QIW524292:QIW524295 QSS524292:QSS524295 RCO524292:RCO524295 RMK524292:RMK524295 RWG524292:RWG524295 SGC524292:SGC524295 SPY524292:SPY524295 SZU524292:SZU524295 TJQ524292:TJQ524295 TTM524292:TTM524295 UDI524292:UDI524295 UNE524292:UNE524295 UXA524292:UXA524295 VGW524292:VGW524295 VQS524292:VQS524295 WAO524292:WAO524295 WKK524292:WKK524295 WUG524292:WUG524295 O589830:O589833 HU589828:HU589831 RQ589828:RQ589831 ABM589828:ABM589831 ALI589828:ALI589831 AVE589828:AVE589831 BFA589828:BFA589831 BOW589828:BOW589831 BYS589828:BYS589831 CIO589828:CIO589831 CSK589828:CSK589831 DCG589828:DCG589831 DMC589828:DMC589831 DVY589828:DVY589831 EFU589828:EFU589831 EPQ589828:EPQ589831 EZM589828:EZM589831 FJI589828:FJI589831 FTE589828:FTE589831 GDA589828:GDA589831 GMW589828:GMW589831 GWS589828:GWS589831 HGO589828:HGO589831 HQK589828:HQK589831 IAG589828:IAG589831 IKC589828:IKC589831 ITY589828:ITY589831 JDU589828:JDU589831 JNQ589828:JNQ589831 JXM589828:JXM589831 KHI589828:KHI589831 KRE589828:KRE589831 LBA589828:LBA589831 LKW589828:LKW589831 LUS589828:LUS589831 MEO589828:MEO589831 MOK589828:MOK589831 MYG589828:MYG589831 NIC589828:NIC589831 NRY589828:NRY589831 OBU589828:OBU589831 OLQ589828:OLQ589831 OVM589828:OVM589831 PFI589828:PFI589831 PPE589828:PPE589831 PZA589828:PZA589831 QIW589828:QIW589831 QSS589828:QSS589831 RCO589828:RCO589831 RMK589828:RMK589831 RWG589828:RWG589831 SGC589828:SGC589831 SPY589828:SPY589831 SZU589828:SZU589831 TJQ589828:TJQ589831 TTM589828:TTM589831 UDI589828:UDI589831 UNE589828:UNE589831 UXA589828:UXA589831 VGW589828:VGW589831 VQS589828:VQS589831 WAO589828:WAO589831 WKK589828:WKK589831 WUG589828:WUG589831 O655366:O655369 HU655364:HU655367 RQ655364:RQ655367 ABM655364:ABM655367 ALI655364:ALI655367 AVE655364:AVE655367 BFA655364:BFA655367 BOW655364:BOW655367 BYS655364:BYS655367 CIO655364:CIO655367 CSK655364:CSK655367 DCG655364:DCG655367 DMC655364:DMC655367 DVY655364:DVY655367 EFU655364:EFU655367 EPQ655364:EPQ655367 EZM655364:EZM655367 FJI655364:FJI655367 FTE655364:FTE655367 GDA655364:GDA655367 GMW655364:GMW655367 GWS655364:GWS655367 HGO655364:HGO655367 HQK655364:HQK655367 IAG655364:IAG655367 IKC655364:IKC655367 ITY655364:ITY655367 JDU655364:JDU655367 JNQ655364:JNQ655367 JXM655364:JXM655367 KHI655364:KHI655367 KRE655364:KRE655367 LBA655364:LBA655367 LKW655364:LKW655367 LUS655364:LUS655367 MEO655364:MEO655367 MOK655364:MOK655367 MYG655364:MYG655367 NIC655364:NIC655367 NRY655364:NRY655367 OBU655364:OBU655367 OLQ655364:OLQ655367 OVM655364:OVM655367 PFI655364:PFI655367 PPE655364:PPE655367 PZA655364:PZA655367 QIW655364:QIW655367 QSS655364:QSS655367 RCO655364:RCO655367 RMK655364:RMK655367 RWG655364:RWG655367 SGC655364:SGC655367 SPY655364:SPY655367 SZU655364:SZU655367 TJQ655364:TJQ655367 TTM655364:TTM655367 UDI655364:UDI655367 UNE655364:UNE655367 UXA655364:UXA655367 VGW655364:VGW655367 VQS655364:VQS655367 WAO655364:WAO655367 WKK655364:WKK655367 WUG655364:WUG655367 O720902:O720905 HU720900:HU720903 RQ720900:RQ720903 ABM720900:ABM720903 ALI720900:ALI720903 AVE720900:AVE720903 BFA720900:BFA720903 BOW720900:BOW720903 BYS720900:BYS720903 CIO720900:CIO720903 CSK720900:CSK720903 DCG720900:DCG720903 DMC720900:DMC720903 DVY720900:DVY720903 EFU720900:EFU720903 EPQ720900:EPQ720903 EZM720900:EZM720903 FJI720900:FJI720903 FTE720900:FTE720903 GDA720900:GDA720903 GMW720900:GMW720903 GWS720900:GWS720903 HGO720900:HGO720903 HQK720900:HQK720903 IAG720900:IAG720903 IKC720900:IKC720903 ITY720900:ITY720903 JDU720900:JDU720903 JNQ720900:JNQ720903 JXM720900:JXM720903 KHI720900:KHI720903 KRE720900:KRE720903 LBA720900:LBA720903 LKW720900:LKW720903 LUS720900:LUS720903 MEO720900:MEO720903 MOK720900:MOK720903 MYG720900:MYG720903 NIC720900:NIC720903 NRY720900:NRY720903 OBU720900:OBU720903 OLQ720900:OLQ720903 OVM720900:OVM720903 PFI720900:PFI720903 PPE720900:PPE720903 PZA720900:PZA720903 QIW720900:QIW720903 QSS720900:QSS720903 RCO720900:RCO720903 RMK720900:RMK720903 RWG720900:RWG720903 SGC720900:SGC720903 SPY720900:SPY720903 SZU720900:SZU720903 TJQ720900:TJQ720903 TTM720900:TTM720903 UDI720900:UDI720903 UNE720900:UNE720903 UXA720900:UXA720903 VGW720900:VGW720903 VQS720900:VQS720903 WAO720900:WAO720903 WKK720900:WKK720903 WUG720900:WUG720903 O786438:O786441 HU786436:HU786439 RQ786436:RQ786439 ABM786436:ABM786439 ALI786436:ALI786439 AVE786436:AVE786439 BFA786436:BFA786439 BOW786436:BOW786439 BYS786436:BYS786439 CIO786436:CIO786439 CSK786436:CSK786439 DCG786436:DCG786439 DMC786436:DMC786439 DVY786436:DVY786439 EFU786436:EFU786439 EPQ786436:EPQ786439 EZM786436:EZM786439 FJI786436:FJI786439 FTE786436:FTE786439 GDA786436:GDA786439 GMW786436:GMW786439 GWS786436:GWS786439 HGO786436:HGO786439 HQK786436:HQK786439 IAG786436:IAG786439 IKC786436:IKC786439 ITY786436:ITY786439 JDU786436:JDU786439 JNQ786436:JNQ786439 JXM786436:JXM786439 KHI786436:KHI786439 KRE786436:KRE786439 LBA786436:LBA786439 LKW786436:LKW786439 LUS786436:LUS786439 MEO786436:MEO786439 MOK786436:MOK786439 MYG786436:MYG786439 NIC786436:NIC786439 NRY786436:NRY786439 OBU786436:OBU786439 OLQ786436:OLQ786439 OVM786436:OVM786439 PFI786436:PFI786439 PPE786436:PPE786439 PZA786436:PZA786439 QIW786436:QIW786439 QSS786436:QSS786439 RCO786436:RCO786439 RMK786436:RMK786439 RWG786436:RWG786439 SGC786436:SGC786439 SPY786436:SPY786439 SZU786436:SZU786439 TJQ786436:TJQ786439 TTM786436:TTM786439 UDI786436:UDI786439 UNE786436:UNE786439 UXA786436:UXA786439 VGW786436:VGW786439 VQS786436:VQS786439 WAO786436:WAO786439 WKK786436:WKK786439 WUG786436:WUG786439 O851974:O851977 HU851972:HU851975 RQ851972:RQ851975 ABM851972:ABM851975 ALI851972:ALI851975 AVE851972:AVE851975 BFA851972:BFA851975 BOW851972:BOW851975 BYS851972:BYS851975 CIO851972:CIO851975 CSK851972:CSK851975 DCG851972:DCG851975 DMC851972:DMC851975 DVY851972:DVY851975 EFU851972:EFU851975 EPQ851972:EPQ851975 EZM851972:EZM851975 FJI851972:FJI851975 FTE851972:FTE851975 GDA851972:GDA851975 GMW851972:GMW851975 GWS851972:GWS851975 HGO851972:HGO851975 HQK851972:HQK851975 IAG851972:IAG851975 IKC851972:IKC851975 ITY851972:ITY851975 JDU851972:JDU851975 JNQ851972:JNQ851975 JXM851972:JXM851975 KHI851972:KHI851975 KRE851972:KRE851975 LBA851972:LBA851975 LKW851972:LKW851975 LUS851972:LUS851975 MEO851972:MEO851975 MOK851972:MOK851975 MYG851972:MYG851975 NIC851972:NIC851975 NRY851972:NRY851975 OBU851972:OBU851975 OLQ851972:OLQ851975 OVM851972:OVM851975 PFI851972:PFI851975 PPE851972:PPE851975 PZA851972:PZA851975 QIW851972:QIW851975 QSS851972:QSS851975 RCO851972:RCO851975 RMK851972:RMK851975 RWG851972:RWG851975 SGC851972:SGC851975 SPY851972:SPY851975 SZU851972:SZU851975 TJQ851972:TJQ851975 TTM851972:TTM851975 UDI851972:UDI851975 UNE851972:UNE851975 UXA851972:UXA851975 VGW851972:VGW851975 VQS851972:VQS851975 WAO851972:WAO851975 WKK851972:WKK851975 WUG851972:WUG851975 O917510:O917513 HU917508:HU917511 RQ917508:RQ917511 ABM917508:ABM917511 ALI917508:ALI917511 AVE917508:AVE917511 BFA917508:BFA917511 BOW917508:BOW917511 BYS917508:BYS917511 CIO917508:CIO917511 CSK917508:CSK917511 DCG917508:DCG917511 DMC917508:DMC917511 DVY917508:DVY917511 EFU917508:EFU917511 EPQ917508:EPQ917511 EZM917508:EZM917511 FJI917508:FJI917511 FTE917508:FTE917511 GDA917508:GDA917511 GMW917508:GMW917511 GWS917508:GWS917511 HGO917508:HGO917511 HQK917508:HQK917511 IAG917508:IAG917511 IKC917508:IKC917511 ITY917508:ITY917511 JDU917508:JDU917511 JNQ917508:JNQ917511 JXM917508:JXM917511 KHI917508:KHI917511 KRE917508:KRE917511 LBA917508:LBA917511 LKW917508:LKW917511 LUS917508:LUS917511 MEO917508:MEO917511 MOK917508:MOK917511 MYG917508:MYG917511 NIC917508:NIC917511 NRY917508:NRY917511 OBU917508:OBU917511 OLQ917508:OLQ917511 OVM917508:OVM917511 PFI917508:PFI917511 PPE917508:PPE917511 PZA917508:PZA917511 QIW917508:QIW917511 QSS917508:QSS917511 RCO917508:RCO917511 RMK917508:RMK917511 RWG917508:RWG917511 SGC917508:SGC917511 SPY917508:SPY917511 SZU917508:SZU917511 TJQ917508:TJQ917511 TTM917508:TTM917511 UDI917508:UDI917511 UNE917508:UNE917511 UXA917508:UXA917511 VGW917508:VGW917511 VQS917508:VQS917511 WAO917508:WAO917511 WKK917508:WKK917511 WUG917508:WUG917511 O983046:O983049 HU983044:HU983047 RQ983044:RQ983047 ABM983044:ABM983047 ALI983044:ALI983047 AVE983044:AVE983047 BFA983044:BFA983047 BOW983044:BOW983047 BYS983044:BYS983047 CIO983044:CIO983047 CSK983044:CSK983047 DCG983044:DCG983047 DMC983044:DMC983047 DVY983044:DVY983047 EFU983044:EFU983047 EPQ983044:EPQ983047 EZM983044:EZM983047 FJI983044:FJI983047 FTE983044:FTE983047 GDA983044:GDA983047 GMW983044:GMW983047 GWS983044:GWS983047 HGO983044:HGO983047 HQK983044:HQK983047 IAG983044:IAG983047 IKC983044:IKC983047 ITY983044:ITY983047 JDU983044:JDU983047 JNQ983044:JNQ983047 JXM983044:JXM983047 KHI983044:KHI983047 KRE983044:KRE983047 LBA983044:LBA983047 LKW983044:LKW983047 LUS983044:LUS983047 MEO983044:MEO983047 MOK983044:MOK983047 MYG983044:MYG983047 NIC983044:NIC983047 NRY983044:NRY983047 OBU983044:OBU983047 OLQ983044:OLQ983047 OVM983044:OVM983047 PFI983044:PFI983047 PPE983044:PPE983047 PZA983044:PZA983047 QIW983044:QIW983047 QSS983044:QSS983047 RCO983044:RCO983047 RMK983044:RMK983047 RWG983044:RWG983047 SGC983044:SGC983047 SPY983044:SPY983047 SZU983044:SZU983047 TJQ983044:TJQ983047 TTM983044:TTM983047 UDI983044:UDI983047 UNE983044:UNE983047 UXA983044:UXA983047 VGW983044:VGW983047 VQS983044:VQS983047 WAO983044:WAO983047 WKK983044:WKK983047 WUG983044:WUG983047 H65556:Z65558 HN65554:IJ65556 RJ65554:SF65556 ABF65554:ACB65556 ALB65554:ALX65556 AUX65554:AVT65556 BET65554:BFP65556 BOP65554:BPL65556 BYL65554:BZH65556 CIH65554:CJD65556 CSD65554:CSZ65556 DBZ65554:DCV65556 DLV65554:DMR65556 DVR65554:DWN65556 EFN65554:EGJ65556 EPJ65554:EQF65556 EZF65554:FAB65556 FJB65554:FJX65556 FSX65554:FTT65556 GCT65554:GDP65556 GMP65554:GNL65556 GWL65554:GXH65556 HGH65554:HHD65556 HQD65554:HQZ65556 HZZ65554:IAV65556 IJV65554:IKR65556 ITR65554:IUN65556 JDN65554:JEJ65556 JNJ65554:JOF65556 JXF65554:JYB65556 KHB65554:KHX65556 KQX65554:KRT65556 LAT65554:LBP65556 LKP65554:LLL65556 LUL65554:LVH65556 MEH65554:MFD65556 MOD65554:MOZ65556 MXZ65554:MYV65556 NHV65554:NIR65556 NRR65554:NSN65556 OBN65554:OCJ65556 OLJ65554:OMF65556 OVF65554:OWB65556 PFB65554:PFX65556 POX65554:PPT65556 PYT65554:PZP65556 QIP65554:QJL65556 QSL65554:QTH65556 RCH65554:RDD65556 RMD65554:RMZ65556 RVZ65554:RWV65556 SFV65554:SGR65556 SPR65554:SQN65556 SZN65554:TAJ65556 TJJ65554:TKF65556 TTF65554:TUB65556 UDB65554:UDX65556 UMX65554:UNT65556 UWT65554:UXP65556 VGP65554:VHL65556 VQL65554:VRH65556 WAH65554:WBD65556 WKD65554:WKZ65556 WTZ65554:WUV65556 H131092:Z131094 HN131090:IJ131092 RJ131090:SF131092 ABF131090:ACB131092 ALB131090:ALX131092 AUX131090:AVT131092 BET131090:BFP131092 BOP131090:BPL131092 BYL131090:BZH131092 CIH131090:CJD131092 CSD131090:CSZ131092 DBZ131090:DCV131092 DLV131090:DMR131092 DVR131090:DWN131092 EFN131090:EGJ131092 EPJ131090:EQF131092 EZF131090:FAB131092 FJB131090:FJX131092 FSX131090:FTT131092 GCT131090:GDP131092 GMP131090:GNL131092 GWL131090:GXH131092 HGH131090:HHD131092 HQD131090:HQZ131092 HZZ131090:IAV131092 IJV131090:IKR131092 ITR131090:IUN131092 JDN131090:JEJ131092 JNJ131090:JOF131092 JXF131090:JYB131092 KHB131090:KHX131092 KQX131090:KRT131092 LAT131090:LBP131092 LKP131090:LLL131092 LUL131090:LVH131092 MEH131090:MFD131092 MOD131090:MOZ131092 MXZ131090:MYV131092 NHV131090:NIR131092 NRR131090:NSN131092 OBN131090:OCJ131092 OLJ131090:OMF131092 OVF131090:OWB131092 PFB131090:PFX131092 POX131090:PPT131092 PYT131090:PZP131092 QIP131090:QJL131092 QSL131090:QTH131092 RCH131090:RDD131092 RMD131090:RMZ131092 RVZ131090:RWV131092 SFV131090:SGR131092 SPR131090:SQN131092 SZN131090:TAJ131092 TJJ131090:TKF131092 TTF131090:TUB131092 UDB131090:UDX131092 UMX131090:UNT131092 UWT131090:UXP131092 VGP131090:VHL131092 VQL131090:VRH131092 WAH131090:WBD131092 WKD131090:WKZ131092 WTZ131090:WUV131092 H196628:Z196630 HN196626:IJ196628 RJ196626:SF196628 ABF196626:ACB196628 ALB196626:ALX196628 AUX196626:AVT196628 BET196626:BFP196628 BOP196626:BPL196628 BYL196626:BZH196628 CIH196626:CJD196628 CSD196626:CSZ196628 DBZ196626:DCV196628 DLV196626:DMR196628 DVR196626:DWN196628 EFN196626:EGJ196628 EPJ196626:EQF196628 EZF196626:FAB196628 FJB196626:FJX196628 FSX196626:FTT196628 GCT196626:GDP196628 GMP196626:GNL196628 GWL196626:GXH196628 HGH196626:HHD196628 HQD196626:HQZ196628 HZZ196626:IAV196628 IJV196626:IKR196628 ITR196626:IUN196628 JDN196626:JEJ196628 JNJ196626:JOF196628 JXF196626:JYB196628 KHB196626:KHX196628 KQX196626:KRT196628 LAT196626:LBP196628 LKP196626:LLL196628 LUL196626:LVH196628 MEH196626:MFD196628 MOD196626:MOZ196628 MXZ196626:MYV196628 NHV196626:NIR196628 NRR196626:NSN196628 OBN196626:OCJ196628 OLJ196626:OMF196628 OVF196626:OWB196628 PFB196626:PFX196628 POX196626:PPT196628 PYT196626:PZP196628 QIP196626:QJL196628 QSL196626:QTH196628 RCH196626:RDD196628 RMD196626:RMZ196628 RVZ196626:RWV196628 SFV196626:SGR196628 SPR196626:SQN196628 SZN196626:TAJ196628 TJJ196626:TKF196628 TTF196626:TUB196628 UDB196626:UDX196628 UMX196626:UNT196628 UWT196626:UXP196628 VGP196626:VHL196628 VQL196626:VRH196628 WAH196626:WBD196628 WKD196626:WKZ196628 WTZ196626:WUV196628 H262164:Z262166 HN262162:IJ262164 RJ262162:SF262164 ABF262162:ACB262164 ALB262162:ALX262164 AUX262162:AVT262164 BET262162:BFP262164 BOP262162:BPL262164 BYL262162:BZH262164 CIH262162:CJD262164 CSD262162:CSZ262164 DBZ262162:DCV262164 DLV262162:DMR262164 DVR262162:DWN262164 EFN262162:EGJ262164 EPJ262162:EQF262164 EZF262162:FAB262164 FJB262162:FJX262164 FSX262162:FTT262164 GCT262162:GDP262164 GMP262162:GNL262164 GWL262162:GXH262164 HGH262162:HHD262164 HQD262162:HQZ262164 HZZ262162:IAV262164 IJV262162:IKR262164 ITR262162:IUN262164 JDN262162:JEJ262164 JNJ262162:JOF262164 JXF262162:JYB262164 KHB262162:KHX262164 KQX262162:KRT262164 LAT262162:LBP262164 LKP262162:LLL262164 LUL262162:LVH262164 MEH262162:MFD262164 MOD262162:MOZ262164 MXZ262162:MYV262164 NHV262162:NIR262164 NRR262162:NSN262164 OBN262162:OCJ262164 OLJ262162:OMF262164 OVF262162:OWB262164 PFB262162:PFX262164 POX262162:PPT262164 PYT262162:PZP262164 QIP262162:QJL262164 QSL262162:QTH262164 RCH262162:RDD262164 RMD262162:RMZ262164 RVZ262162:RWV262164 SFV262162:SGR262164 SPR262162:SQN262164 SZN262162:TAJ262164 TJJ262162:TKF262164 TTF262162:TUB262164 UDB262162:UDX262164 UMX262162:UNT262164 UWT262162:UXP262164 VGP262162:VHL262164 VQL262162:VRH262164 WAH262162:WBD262164 WKD262162:WKZ262164 WTZ262162:WUV262164 H327700:Z327702 HN327698:IJ327700 RJ327698:SF327700 ABF327698:ACB327700 ALB327698:ALX327700 AUX327698:AVT327700 BET327698:BFP327700 BOP327698:BPL327700 BYL327698:BZH327700 CIH327698:CJD327700 CSD327698:CSZ327700 DBZ327698:DCV327700 DLV327698:DMR327700 DVR327698:DWN327700 EFN327698:EGJ327700 EPJ327698:EQF327700 EZF327698:FAB327700 FJB327698:FJX327700 FSX327698:FTT327700 GCT327698:GDP327700 GMP327698:GNL327700 GWL327698:GXH327700 HGH327698:HHD327700 HQD327698:HQZ327700 HZZ327698:IAV327700 IJV327698:IKR327700 ITR327698:IUN327700 JDN327698:JEJ327700 JNJ327698:JOF327700 JXF327698:JYB327700 KHB327698:KHX327700 KQX327698:KRT327700 LAT327698:LBP327700 LKP327698:LLL327700 LUL327698:LVH327700 MEH327698:MFD327700 MOD327698:MOZ327700 MXZ327698:MYV327700 NHV327698:NIR327700 NRR327698:NSN327700 OBN327698:OCJ327700 OLJ327698:OMF327700 OVF327698:OWB327700 PFB327698:PFX327700 POX327698:PPT327700 PYT327698:PZP327700 QIP327698:QJL327700 QSL327698:QTH327700 RCH327698:RDD327700 RMD327698:RMZ327700 RVZ327698:RWV327700 SFV327698:SGR327700 SPR327698:SQN327700 SZN327698:TAJ327700 TJJ327698:TKF327700 TTF327698:TUB327700 UDB327698:UDX327700 UMX327698:UNT327700 UWT327698:UXP327700 VGP327698:VHL327700 VQL327698:VRH327700 WAH327698:WBD327700 WKD327698:WKZ327700 WTZ327698:WUV327700 H393236:Z393238 HN393234:IJ393236 RJ393234:SF393236 ABF393234:ACB393236 ALB393234:ALX393236 AUX393234:AVT393236 BET393234:BFP393236 BOP393234:BPL393236 BYL393234:BZH393236 CIH393234:CJD393236 CSD393234:CSZ393236 DBZ393234:DCV393236 DLV393234:DMR393236 DVR393234:DWN393236 EFN393234:EGJ393236 EPJ393234:EQF393236 EZF393234:FAB393236 FJB393234:FJX393236 FSX393234:FTT393236 GCT393234:GDP393236 GMP393234:GNL393236 GWL393234:GXH393236 HGH393234:HHD393236 HQD393234:HQZ393236 HZZ393234:IAV393236 IJV393234:IKR393236 ITR393234:IUN393236 JDN393234:JEJ393236 JNJ393234:JOF393236 JXF393234:JYB393236 KHB393234:KHX393236 KQX393234:KRT393236 LAT393234:LBP393236 LKP393234:LLL393236 LUL393234:LVH393236 MEH393234:MFD393236 MOD393234:MOZ393236 MXZ393234:MYV393236 NHV393234:NIR393236 NRR393234:NSN393236 OBN393234:OCJ393236 OLJ393234:OMF393236 OVF393234:OWB393236 PFB393234:PFX393236 POX393234:PPT393236 PYT393234:PZP393236 QIP393234:QJL393236 QSL393234:QTH393236 RCH393234:RDD393236 RMD393234:RMZ393236 RVZ393234:RWV393236 SFV393234:SGR393236 SPR393234:SQN393236 SZN393234:TAJ393236 TJJ393234:TKF393236 TTF393234:TUB393236 UDB393234:UDX393236 UMX393234:UNT393236 UWT393234:UXP393236 VGP393234:VHL393236 VQL393234:VRH393236 WAH393234:WBD393236 WKD393234:WKZ393236 WTZ393234:WUV393236 H458772:Z458774 HN458770:IJ458772 RJ458770:SF458772 ABF458770:ACB458772 ALB458770:ALX458772 AUX458770:AVT458772 BET458770:BFP458772 BOP458770:BPL458772 BYL458770:BZH458772 CIH458770:CJD458772 CSD458770:CSZ458772 DBZ458770:DCV458772 DLV458770:DMR458772 DVR458770:DWN458772 EFN458770:EGJ458772 EPJ458770:EQF458772 EZF458770:FAB458772 FJB458770:FJX458772 FSX458770:FTT458772 GCT458770:GDP458772 GMP458770:GNL458772 GWL458770:GXH458772 HGH458770:HHD458772 HQD458770:HQZ458772 HZZ458770:IAV458772 IJV458770:IKR458772 ITR458770:IUN458772 JDN458770:JEJ458772 JNJ458770:JOF458772 JXF458770:JYB458772 KHB458770:KHX458772 KQX458770:KRT458772 LAT458770:LBP458772 LKP458770:LLL458772 LUL458770:LVH458772 MEH458770:MFD458772 MOD458770:MOZ458772 MXZ458770:MYV458772 NHV458770:NIR458772 NRR458770:NSN458772 OBN458770:OCJ458772 OLJ458770:OMF458772 OVF458770:OWB458772 PFB458770:PFX458772 POX458770:PPT458772 PYT458770:PZP458772 QIP458770:QJL458772 QSL458770:QTH458772 RCH458770:RDD458772 RMD458770:RMZ458772 RVZ458770:RWV458772 SFV458770:SGR458772 SPR458770:SQN458772 SZN458770:TAJ458772 TJJ458770:TKF458772 TTF458770:TUB458772 UDB458770:UDX458772 UMX458770:UNT458772 UWT458770:UXP458772 VGP458770:VHL458772 VQL458770:VRH458772 WAH458770:WBD458772 WKD458770:WKZ458772 WTZ458770:WUV458772 H524308:Z524310 HN524306:IJ524308 RJ524306:SF524308 ABF524306:ACB524308 ALB524306:ALX524308 AUX524306:AVT524308 BET524306:BFP524308 BOP524306:BPL524308 BYL524306:BZH524308 CIH524306:CJD524308 CSD524306:CSZ524308 DBZ524306:DCV524308 DLV524306:DMR524308 DVR524306:DWN524308 EFN524306:EGJ524308 EPJ524306:EQF524308 EZF524306:FAB524308 FJB524306:FJX524308 FSX524306:FTT524308 GCT524306:GDP524308 GMP524306:GNL524308 GWL524306:GXH524308 HGH524306:HHD524308 HQD524306:HQZ524308 HZZ524306:IAV524308 IJV524306:IKR524308 ITR524306:IUN524308 JDN524306:JEJ524308 JNJ524306:JOF524308 JXF524306:JYB524308 KHB524306:KHX524308 KQX524306:KRT524308 LAT524306:LBP524308 LKP524306:LLL524308 LUL524306:LVH524308 MEH524306:MFD524308 MOD524306:MOZ524308 MXZ524306:MYV524308 NHV524306:NIR524308 NRR524306:NSN524308 OBN524306:OCJ524308 OLJ524306:OMF524308 OVF524306:OWB524308 PFB524306:PFX524308 POX524306:PPT524308 PYT524306:PZP524308 QIP524306:QJL524308 QSL524306:QTH524308 RCH524306:RDD524308 RMD524306:RMZ524308 RVZ524306:RWV524308 SFV524306:SGR524308 SPR524306:SQN524308 SZN524306:TAJ524308 TJJ524306:TKF524308 TTF524306:TUB524308 UDB524306:UDX524308 UMX524306:UNT524308 UWT524306:UXP524308 VGP524306:VHL524308 VQL524306:VRH524308 WAH524306:WBD524308 WKD524306:WKZ524308 WTZ524306:WUV524308 H589844:Z589846 HN589842:IJ589844 RJ589842:SF589844 ABF589842:ACB589844 ALB589842:ALX589844 AUX589842:AVT589844 BET589842:BFP589844 BOP589842:BPL589844 BYL589842:BZH589844 CIH589842:CJD589844 CSD589842:CSZ589844 DBZ589842:DCV589844 DLV589842:DMR589844 DVR589842:DWN589844 EFN589842:EGJ589844 EPJ589842:EQF589844 EZF589842:FAB589844 FJB589842:FJX589844 FSX589842:FTT589844 GCT589842:GDP589844 GMP589842:GNL589844 GWL589842:GXH589844 HGH589842:HHD589844 HQD589842:HQZ589844 HZZ589842:IAV589844 IJV589842:IKR589844 ITR589842:IUN589844 JDN589842:JEJ589844 JNJ589842:JOF589844 JXF589842:JYB589844 KHB589842:KHX589844 KQX589842:KRT589844 LAT589842:LBP589844 LKP589842:LLL589844 LUL589842:LVH589844 MEH589842:MFD589844 MOD589842:MOZ589844 MXZ589842:MYV589844 NHV589842:NIR589844 NRR589842:NSN589844 OBN589842:OCJ589844 OLJ589842:OMF589844 OVF589842:OWB589844 PFB589842:PFX589844 POX589842:PPT589844 PYT589842:PZP589844 QIP589842:QJL589844 QSL589842:QTH589844 RCH589842:RDD589844 RMD589842:RMZ589844 RVZ589842:RWV589844 SFV589842:SGR589844 SPR589842:SQN589844 SZN589842:TAJ589844 TJJ589842:TKF589844 TTF589842:TUB589844 UDB589842:UDX589844 UMX589842:UNT589844 UWT589842:UXP589844 VGP589842:VHL589844 VQL589842:VRH589844 WAH589842:WBD589844 WKD589842:WKZ589844 WTZ589842:WUV589844 H655380:Z655382 HN655378:IJ655380 RJ655378:SF655380 ABF655378:ACB655380 ALB655378:ALX655380 AUX655378:AVT655380 BET655378:BFP655380 BOP655378:BPL655380 BYL655378:BZH655380 CIH655378:CJD655380 CSD655378:CSZ655380 DBZ655378:DCV655380 DLV655378:DMR655380 DVR655378:DWN655380 EFN655378:EGJ655380 EPJ655378:EQF655380 EZF655378:FAB655380 FJB655378:FJX655380 FSX655378:FTT655380 GCT655378:GDP655380 GMP655378:GNL655380 GWL655378:GXH655380 HGH655378:HHD655380 HQD655378:HQZ655380 HZZ655378:IAV655380 IJV655378:IKR655380 ITR655378:IUN655380 JDN655378:JEJ655380 JNJ655378:JOF655380 JXF655378:JYB655380 KHB655378:KHX655380 KQX655378:KRT655380 LAT655378:LBP655380 LKP655378:LLL655380 LUL655378:LVH655380 MEH655378:MFD655380 MOD655378:MOZ655380 MXZ655378:MYV655380 NHV655378:NIR655380 NRR655378:NSN655380 OBN655378:OCJ655380 OLJ655378:OMF655380 OVF655378:OWB655380 PFB655378:PFX655380 POX655378:PPT655380 PYT655378:PZP655380 QIP655378:QJL655380 QSL655378:QTH655380 RCH655378:RDD655380 RMD655378:RMZ655380 RVZ655378:RWV655380 SFV655378:SGR655380 SPR655378:SQN655380 SZN655378:TAJ655380 TJJ655378:TKF655380 TTF655378:TUB655380 UDB655378:UDX655380 UMX655378:UNT655380 UWT655378:UXP655380 VGP655378:VHL655380 VQL655378:VRH655380 WAH655378:WBD655380 WKD655378:WKZ655380 WTZ655378:WUV655380 H720916:Z720918 HN720914:IJ720916 RJ720914:SF720916 ABF720914:ACB720916 ALB720914:ALX720916 AUX720914:AVT720916 BET720914:BFP720916 BOP720914:BPL720916 BYL720914:BZH720916 CIH720914:CJD720916 CSD720914:CSZ720916 DBZ720914:DCV720916 DLV720914:DMR720916 DVR720914:DWN720916 EFN720914:EGJ720916 EPJ720914:EQF720916 EZF720914:FAB720916 FJB720914:FJX720916 FSX720914:FTT720916 GCT720914:GDP720916 GMP720914:GNL720916 GWL720914:GXH720916 HGH720914:HHD720916 HQD720914:HQZ720916 HZZ720914:IAV720916 IJV720914:IKR720916 ITR720914:IUN720916 JDN720914:JEJ720916 JNJ720914:JOF720916 JXF720914:JYB720916 KHB720914:KHX720916 KQX720914:KRT720916 LAT720914:LBP720916 LKP720914:LLL720916 LUL720914:LVH720916 MEH720914:MFD720916 MOD720914:MOZ720916 MXZ720914:MYV720916 NHV720914:NIR720916 NRR720914:NSN720916 OBN720914:OCJ720916 OLJ720914:OMF720916 OVF720914:OWB720916 PFB720914:PFX720916 POX720914:PPT720916 PYT720914:PZP720916 QIP720914:QJL720916 QSL720914:QTH720916 RCH720914:RDD720916 RMD720914:RMZ720916 RVZ720914:RWV720916 SFV720914:SGR720916 SPR720914:SQN720916 SZN720914:TAJ720916 TJJ720914:TKF720916 TTF720914:TUB720916 UDB720914:UDX720916 UMX720914:UNT720916 UWT720914:UXP720916 VGP720914:VHL720916 VQL720914:VRH720916 WAH720914:WBD720916 WKD720914:WKZ720916 WTZ720914:WUV720916 H786452:Z786454 HN786450:IJ786452 RJ786450:SF786452 ABF786450:ACB786452 ALB786450:ALX786452 AUX786450:AVT786452 BET786450:BFP786452 BOP786450:BPL786452 BYL786450:BZH786452 CIH786450:CJD786452 CSD786450:CSZ786452 DBZ786450:DCV786452 DLV786450:DMR786452 DVR786450:DWN786452 EFN786450:EGJ786452 EPJ786450:EQF786452 EZF786450:FAB786452 FJB786450:FJX786452 FSX786450:FTT786452 GCT786450:GDP786452 GMP786450:GNL786452 GWL786450:GXH786452 HGH786450:HHD786452 HQD786450:HQZ786452 HZZ786450:IAV786452 IJV786450:IKR786452 ITR786450:IUN786452 JDN786450:JEJ786452 JNJ786450:JOF786452 JXF786450:JYB786452 KHB786450:KHX786452 KQX786450:KRT786452 LAT786450:LBP786452 LKP786450:LLL786452 LUL786450:LVH786452 MEH786450:MFD786452 MOD786450:MOZ786452 MXZ786450:MYV786452 NHV786450:NIR786452 NRR786450:NSN786452 OBN786450:OCJ786452 OLJ786450:OMF786452 OVF786450:OWB786452 PFB786450:PFX786452 POX786450:PPT786452 PYT786450:PZP786452 QIP786450:QJL786452 QSL786450:QTH786452 RCH786450:RDD786452 RMD786450:RMZ786452 RVZ786450:RWV786452 SFV786450:SGR786452 SPR786450:SQN786452 SZN786450:TAJ786452 TJJ786450:TKF786452 TTF786450:TUB786452 UDB786450:UDX786452 UMX786450:UNT786452 UWT786450:UXP786452 VGP786450:VHL786452 VQL786450:VRH786452 WAH786450:WBD786452 WKD786450:WKZ786452 WTZ786450:WUV786452 H851988:Z851990 HN851986:IJ851988 RJ851986:SF851988 ABF851986:ACB851988 ALB851986:ALX851988 AUX851986:AVT851988 BET851986:BFP851988 BOP851986:BPL851988 BYL851986:BZH851988 CIH851986:CJD851988 CSD851986:CSZ851988 DBZ851986:DCV851988 DLV851986:DMR851988 DVR851986:DWN851988 EFN851986:EGJ851988 EPJ851986:EQF851988 EZF851986:FAB851988 FJB851986:FJX851988 FSX851986:FTT851988 GCT851986:GDP851988 GMP851986:GNL851988 GWL851986:GXH851988 HGH851986:HHD851988 HQD851986:HQZ851988 HZZ851986:IAV851988 IJV851986:IKR851988 ITR851986:IUN851988 JDN851986:JEJ851988 JNJ851986:JOF851988 JXF851986:JYB851988 KHB851986:KHX851988 KQX851986:KRT851988 LAT851986:LBP851988 LKP851986:LLL851988 LUL851986:LVH851988 MEH851986:MFD851988 MOD851986:MOZ851988 MXZ851986:MYV851988 NHV851986:NIR851988 NRR851986:NSN851988 OBN851986:OCJ851988 OLJ851986:OMF851988 OVF851986:OWB851988 PFB851986:PFX851988 POX851986:PPT851988 PYT851986:PZP851988 QIP851986:QJL851988 QSL851986:QTH851988 RCH851986:RDD851988 RMD851986:RMZ851988 RVZ851986:RWV851988 SFV851986:SGR851988 SPR851986:SQN851988 SZN851986:TAJ851988 TJJ851986:TKF851988 TTF851986:TUB851988 UDB851986:UDX851988 UMX851986:UNT851988 UWT851986:UXP851988 VGP851986:VHL851988 VQL851986:VRH851988 WAH851986:WBD851988 WKD851986:WKZ851988 WTZ851986:WUV851988 H917524:Z917526 HN917522:IJ917524 RJ917522:SF917524 ABF917522:ACB917524 ALB917522:ALX917524 AUX917522:AVT917524 BET917522:BFP917524 BOP917522:BPL917524 BYL917522:BZH917524 CIH917522:CJD917524 CSD917522:CSZ917524 DBZ917522:DCV917524 DLV917522:DMR917524 DVR917522:DWN917524 EFN917522:EGJ917524 EPJ917522:EQF917524 EZF917522:FAB917524 FJB917522:FJX917524 FSX917522:FTT917524 GCT917522:GDP917524 GMP917522:GNL917524 GWL917522:GXH917524 HGH917522:HHD917524 HQD917522:HQZ917524 HZZ917522:IAV917524 IJV917522:IKR917524 ITR917522:IUN917524 JDN917522:JEJ917524 JNJ917522:JOF917524 JXF917522:JYB917524 KHB917522:KHX917524 KQX917522:KRT917524 LAT917522:LBP917524 LKP917522:LLL917524 LUL917522:LVH917524 MEH917522:MFD917524 MOD917522:MOZ917524 MXZ917522:MYV917524 NHV917522:NIR917524 NRR917522:NSN917524 OBN917522:OCJ917524 OLJ917522:OMF917524 OVF917522:OWB917524 PFB917522:PFX917524 POX917522:PPT917524 PYT917522:PZP917524 QIP917522:QJL917524 QSL917522:QTH917524 RCH917522:RDD917524 RMD917522:RMZ917524 RVZ917522:RWV917524 SFV917522:SGR917524 SPR917522:SQN917524 SZN917522:TAJ917524 TJJ917522:TKF917524 TTF917522:TUB917524 UDB917522:UDX917524 UMX917522:UNT917524 UWT917522:UXP917524 VGP917522:VHL917524 VQL917522:VRH917524 WAH917522:WBD917524 WKD917522:WKZ917524 WTZ917522:WUV917524 H983060:Z983062 HN983058:IJ983060 RJ983058:SF983060 ABF983058:ACB983060 ALB983058:ALX983060 AUX983058:AVT983060 BET983058:BFP983060 BOP983058:BPL983060 BYL983058:BZH983060 CIH983058:CJD983060 CSD983058:CSZ983060 DBZ983058:DCV983060 DLV983058:DMR983060 DVR983058:DWN983060 EFN983058:EGJ983060 EPJ983058:EQF983060 EZF983058:FAB983060 FJB983058:FJX983060 FSX983058:FTT983060 GCT983058:GDP983060 GMP983058:GNL983060 GWL983058:GXH983060 HGH983058:HHD983060 HQD983058:HQZ983060 HZZ983058:IAV983060 IJV983058:IKR983060 ITR983058:IUN983060 JDN983058:JEJ983060 JNJ983058:JOF983060 JXF983058:JYB983060 KHB983058:KHX983060 KQX983058:KRT983060 LAT983058:LBP983060 LKP983058:LLL983060 LUL983058:LVH983060 MEH983058:MFD983060 MOD983058:MOZ983060 MXZ983058:MYV983060 NHV983058:NIR983060 NRR983058:NSN983060 OBN983058:OCJ983060 OLJ983058:OMF983060 OVF983058:OWB983060 PFB983058:PFX983060 POX983058:PPT983060 PYT983058:PZP983060 QIP983058:QJL983060 QSL983058:QTH983060 RCH983058:RDD983060 RMD983058:RMZ983060 RVZ983058:RWV983060 SFV983058:SGR983060 SPR983058:SQN983060 SZN983058:TAJ983060 TJJ983058:TKF983060 TTF983058:TUB983060 UDB983058:UDX983060 UMX983058:UNT983060 UWT983058:UXP983060 VGP983058:VHL983060 VQL983058:VRH983060 WAH983058:WBD983060 WKD983058:WKZ983060 WTZ983058:WUV983060 O65539:O65540 HU65537:HU65538 RQ65537:RQ65538 ABM65537:ABM65538 ALI65537:ALI65538 AVE65537:AVE65538 BFA65537:BFA65538 BOW65537:BOW65538 BYS65537:BYS65538 CIO65537:CIO65538 CSK65537:CSK65538 DCG65537:DCG65538 DMC65537:DMC65538 DVY65537:DVY65538 EFU65537:EFU65538 EPQ65537:EPQ65538 EZM65537:EZM65538 FJI65537:FJI65538 FTE65537:FTE65538 GDA65537:GDA65538 GMW65537:GMW65538 GWS65537:GWS65538 HGO65537:HGO65538 HQK65537:HQK65538 IAG65537:IAG65538 IKC65537:IKC65538 ITY65537:ITY65538 JDU65537:JDU65538 JNQ65537:JNQ65538 JXM65537:JXM65538 KHI65537:KHI65538 KRE65537:KRE65538 LBA65537:LBA65538 LKW65537:LKW65538 LUS65537:LUS65538 MEO65537:MEO65538 MOK65537:MOK65538 MYG65537:MYG65538 NIC65537:NIC65538 NRY65537:NRY65538 OBU65537:OBU65538 OLQ65537:OLQ65538 OVM65537:OVM65538 PFI65537:PFI65538 PPE65537:PPE65538 PZA65537:PZA65538 QIW65537:QIW65538 QSS65537:QSS65538 RCO65537:RCO65538 RMK65537:RMK65538 RWG65537:RWG65538 SGC65537:SGC65538 SPY65537:SPY65538 SZU65537:SZU65538 TJQ65537:TJQ65538 TTM65537:TTM65538 UDI65537:UDI65538 UNE65537:UNE65538 UXA65537:UXA65538 VGW65537:VGW65538 VQS65537:VQS65538 WAO65537:WAO65538 WKK65537:WKK65538 WUG65537:WUG65538 O131075:O131076 HU131073:HU131074 RQ131073:RQ131074 ABM131073:ABM131074 ALI131073:ALI131074 AVE131073:AVE131074 BFA131073:BFA131074 BOW131073:BOW131074 BYS131073:BYS131074 CIO131073:CIO131074 CSK131073:CSK131074 DCG131073:DCG131074 DMC131073:DMC131074 DVY131073:DVY131074 EFU131073:EFU131074 EPQ131073:EPQ131074 EZM131073:EZM131074 FJI131073:FJI131074 FTE131073:FTE131074 GDA131073:GDA131074 GMW131073:GMW131074 GWS131073:GWS131074 HGO131073:HGO131074 HQK131073:HQK131074 IAG131073:IAG131074 IKC131073:IKC131074 ITY131073:ITY131074 JDU131073:JDU131074 JNQ131073:JNQ131074 JXM131073:JXM131074 KHI131073:KHI131074 KRE131073:KRE131074 LBA131073:LBA131074 LKW131073:LKW131074 LUS131073:LUS131074 MEO131073:MEO131074 MOK131073:MOK131074 MYG131073:MYG131074 NIC131073:NIC131074 NRY131073:NRY131074 OBU131073:OBU131074 OLQ131073:OLQ131074 OVM131073:OVM131074 PFI131073:PFI131074 PPE131073:PPE131074 PZA131073:PZA131074 QIW131073:QIW131074 QSS131073:QSS131074 RCO131073:RCO131074 RMK131073:RMK131074 RWG131073:RWG131074 SGC131073:SGC131074 SPY131073:SPY131074 SZU131073:SZU131074 TJQ131073:TJQ131074 TTM131073:TTM131074 UDI131073:UDI131074 UNE131073:UNE131074 UXA131073:UXA131074 VGW131073:VGW131074 VQS131073:VQS131074 WAO131073:WAO131074 WKK131073:WKK131074 WUG131073:WUG131074 O196611:O196612 HU196609:HU196610 RQ196609:RQ196610 ABM196609:ABM196610 ALI196609:ALI196610 AVE196609:AVE196610 BFA196609:BFA196610 BOW196609:BOW196610 BYS196609:BYS196610 CIO196609:CIO196610 CSK196609:CSK196610 DCG196609:DCG196610 DMC196609:DMC196610 DVY196609:DVY196610 EFU196609:EFU196610 EPQ196609:EPQ196610 EZM196609:EZM196610 FJI196609:FJI196610 FTE196609:FTE196610 GDA196609:GDA196610 GMW196609:GMW196610 GWS196609:GWS196610 HGO196609:HGO196610 HQK196609:HQK196610 IAG196609:IAG196610 IKC196609:IKC196610 ITY196609:ITY196610 JDU196609:JDU196610 JNQ196609:JNQ196610 JXM196609:JXM196610 KHI196609:KHI196610 KRE196609:KRE196610 LBA196609:LBA196610 LKW196609:LKW196610 LUS196609:LUS196610 MEO196609:MEO196610 MOK196609:MOK196610 MYG196609:MYG196610 NIC196609:NIC196610 NRY196609:NRY196610 OBU196609:OBU196610 OLQ196609:OLQ196610 OVM196609:OVM196610 PFI196609:PFI196610 PPE196609:PPE196610 PZA196609:PZA196610 QIW196609:QIW196610 QSS196609:QSS196610 RCO196609:RCO196610 RMK196609:RMK196610 RWG196609:RWG196610 SGC196609:SGC196610 SPY196609:SPY196610 SZU196609:SZU196610 TJQ196609:TJQ196610 TTM196609:TTM196610 UDI196609:UDI196610 UNE196609:UNE196610 UXA196609:UXA196610 VGW196609:VGW196610 VQS196609:VQS196610 WAO196609:WAO196610 WKK196609:WKK196610 WUG196609:WUG196610 O262147:O262148 HU262145:HU262146 RQ262145:RQ262146 ABM262145:ABM262146 ALI262145:ALI262146 AVE262145:AVE262146 BFA262145:BFA262146 BOW262145:BOW262146 BYS262145:BYS262146 CIO262145:CIO262146 CSK262145:CSK262146 DCG262145:DCG262146 DMC262145:DMC262146 DVY262145:DVY262146 EFU262145:EFU262146 EPQ262145:EPQ262146 EZM262145:EZM262146 FJI262145:FJI262146 FTE262145:FTE262146 GDA262145:GDA262146 GMW262145:GMW262146 GWS262145:GWS262146 HGO262145:HGO262146 HQK262145:HQK262146 IAG262145:IAG262146 IKC262145:IKC262146 ITY262145:ITY262146 JDU262145:JDU262146 JNQ262145:JNQ262146 JXM262145:JXM262146 KHI262145:KHI262146 KRE262145:KRE262146 LBA262145:LBA262146 LKW262145:LKW262146 LUS262145:LUS262146 MEO262145:MEO262146 MOK262145:MOK262146 MYG262145:MYG262146 NIC262145:NIC262146 NRY262145:NRY262146 OBU262145:OBU262146 OLQ262145:OLQ262146 OVM262145:OVM262146 PFI262145:PFI262146 PPE262145:PPE262146 PZA262145:PZA262146 QIW262145:QIW262146 QSS262145:QSS262146 RCO262145:RCO262146 RMK262145:RMK262146 RWG262145:RWG262146 SGC262145:SGC262146 SPY262145:SPY262146 SZU262145:SZU262146 TJQ262145:TJQ262146 TTM262145:TTM262146 UDI262145:UDI262146 UNE262145:UNE262146 UXA262145:UXA262146 VGW262145:VGW262146 VQS262145:VQS262146 WAO262145:WAO262146 WKK262145:WKK262146 WUG262145:WUG262146 O327683:O327684 HU327681:HU327682 RQ327681:RQ327682 ABM327681:ABM327682 ALI327681:ALI327682 AVE327681:AVE327682 BFA327681:BFA327682 BOW327681:BOW327682 BYS327681:BYS327682 CIO327681:CIO327682 CSK327681:CSK327682 DCG327681:DCG327682 DMC327681:DMC327682 DVY327681:DVY327682 EFU327681:EFU327682 EPQ327681:EPQ327682 EZM327681:EZM327682 FJI327681:FJI327682 FTE327681:FTE327682 GDA327681:GDA327682 GMW327681:GMW327682 GWS327681:GWS327682 HGO327681:HGO327682 HQK327681:HQK327682 IAG327681:IAG327682 IKC327681:IKC327682 ITY327681:ITY327682 JDU327681:JDU327682 JNQ327681:JNQ327682 JXM327681:JXM327682 KHI327681:KHI327682 KRE327681:KRE327682 LBA327681:LBA327682 LKW327681:LKW327682 LUS327681:LUS327682 MEO327681:MEO327682 MOK327681:MOK327682 MYG327681:MYG327682 NIC327681:NIC327682 NRY327681:NRY327682 OBU327681:OBU327682 OLQ327681:OLQ327682 OVM327681:OVM327682 PFI327681:PFI327682 PPE327681:PPE327682 PZA327681:PZA327682 QIW327681:QIW327682 QSS327681:QSS327682 RCO327681:RCO327682 RMK327681:RMK327682 RWG327681:RWG327682 SGC327681:SGC327682 SPY327681:SPY327682 SZU327681:SZU327682 TJQ327681:TJQ327682 TTM327681:TTM327682 UDI327681:UDI327682 UNE327681:UNE327682 UXA327681:UXA327682 VGW327681:VGW327682 VQS327681:VQS327682 WAO327681:WAO327682 WKK327681:WKK327682 WUG327681:WUG327682 O393219:O393220 HU393217:HU393218 RQ393217:RQ393218 ABM393217:ABM393218 ALI393217:ALI393218 AVE393217:AVE393218 BFA393217:BFA393218 BOW393217:BOW393218 BYS393217:BYS393218 CIO393217:CIO393218 CSK393217:CSK393218 DCG393217:DCG393218 DMC393217:DMC393218 DVY393217:DVY393218 EFU393217:EFU393218 EPQ393217:EPQ393218 EZM393217:EZM393218 FJI393217:FJI393218 FTE393217:FTE393218 GDA393217:GDA393218 GMW393217:GMW393218 GWS393217:GWS393218 HGO393217:HGO393218 HQK393217:HQK393218 IAG393217:IAG393218 IKC393217:IKC393218 ITY393217:ITY393218 JDU393217:JDU393218 JNQ393217:JNQ393218 JXM393217:JXM393218 KHI393217:KHI393218 KRE393217:KRE393218 LBA393217:LBA393218 LKW393217:LKW393218 LUS393217:LUS393218 MEO393217:MEO393218 MOK393217:MOK393218 MYG393217:MYG393218 NIC393217:NIC393218 NRY393217:NRY393218 OBU393217:OBU393218 OLQ393217:OLQ393218 OVM393217:OVM393218 PFI393217:PFI393218 PPE393217:PPE393218 PZA393217:PZA393218 QIW393217:QIW393218 QSS393217:QSS393218 RCO393217:RCO393218 RMK393217:RMK393218 RWG393217:RWG393218 SGC393217:SGC393218 SPY393217:SPY393218 SZU393217:SZU393218 TJQ393217:TJQ393218 TTM393217:TTM393218 UDI393217:UDI393218 UNE393217:UNE393218 UXA393217:UXA393218 VGW393217:VGW393218 VQS393217:VQS393218 WAO393217:WAO393218 WKK393217:WKK393218 WUG393217:WUG393218 O458755:O458756 HU458753:HU458754 RQ458753:RQ458754 ABM458753:ABM458754 ALI458753:ALI458754 AVE458753:AVE458754 BFA458753:BFA458754 BOW458753:BOW458754 BYS458753:BYS458754 CIO458753:CIO458754 CSK458753:CSK458754 DCG458753:DCG458754 DMC458753:DMC458754 DVY458753:DVY458754 EFU458753:EFU458754 EPQ458753:EPQ458754 EZM458753:EZM458754 FJI458753:FJI458754 FTE458753:FTE458754 GDA458753:GDA458754 GMW458753:GMW458754 GWS458753:GWS458754 HGO458753:HGO458754 HQK458753:HQK458754 IAG458753:IAG458754 IKC458753:IKC458754 ITY458753:ITY458754 JDU458753:JDU458754 JNQ458753:JNQ458754 JXM458753:JXM458754 KHI458753:KHI458754 KRE458753:KRE458754 LBA458753:LBA458754 LKW458753:LKW458754 LUS458753:LUS458754 MEO458753:MEO458754 MOK458753:MOK458754 MYG458753:MYG458754 NIC458753:NIC458754 NRY458753:NRY458754 OBU458753:OBU458754 OLQ458753:OLQ458754 OVM458753:OVM458754 PFI458753:PFI458754 PPE458753:PPE458754 PZA458753:PZA458754 QIW458753:QIW458754 QSS458753:QSS458754 RCO458753:RCO458754 RMK458753:RMK458754 RWG458753:RWG458754 SGC458753:SGC458754 SPY458753:SPY458754 SZU458753:SZU458754 TJQ458753:TJQ458754 TTM458753:TTM458754 UDI458753:UDI458754 UNE458753:UNE458754 UXA458753:UXA458754 VGW458753:VGW458754 VQS458753:VQS458754 WAO458753:WAO458754 WKK458753:WKK458754 WUG458753:WUG458754 O524291:O524292 HU524289:HU524290 RQ524289:RQ524290 ABM524289:ABM524290 ALI524289:ALI524290 AVE524289:AVE524290 BFA524289:BFA524290 BOW524289:BOW524290 BYS524289:BYS524290 CIO524289:CIO524290 CSK524289:CSK524290 DCG524289:DCG524290 DMC524289:DMC524290 DVY524289:DVY524290 EFU524289:EFU524290 EPQ524289:EPQ524290 EZM524289:EZM524290 FJI524289:FJI524290 FTE524289:FTE524290 GDA524289:GDA524290 GMW524289:GMW524290 GWS524289:GWS524290 HGO524289:HGO524290 HQK524289:HQK524290 IAG524289:IAG524290 IKC524289:IKC524290 ITY524289:ITY524290 JDU524289:JDU524290 JNQ524289:JNQ524290 JXM524289:JXM524290 KHI524289:KHI524290 KRE524289:KRE524290 LBA524289:LBA524290 LKW524289:LKW524290 LUS524289:LUS524290 MEO524289:MEO524290 MOK524289:MOK524290 MYG524289:MYG524290 NIC524289:NIC524290 NRY524289:NRY524290 OBU524289:OBU524290 OLQ524289:OLQ524290 OVM524289:OVM524290 PFI524289:PFI524290 PPE524289:PPE524290 PZA524289:PZA524290 QIW524289:QIW524290 QSS524289:QSS524290 RCO524289:RCO524290 RMK524289:RMK524290 RWG524289:RWG524290 SGC524289:SGC524290 SPY524289:SPY524290 SZU524289:SZU524290 TJQ524289:TJQ524290 TTM524289:TTM524290 UDI524289:UDI524290 UNE524289:UNE524290 UXA524289:UXA524290 VGW524289:VGW524290 VQS524289:VQS524290 WAO524289:WAO524290 WKK524289:WKK524290 WUG524289:WUG524290 O589827:O589828 HU589825:HU589826 RQ589825:RQ589826 ABM589825:ABM589826 ALI589825:ALI589826 AVE589825:AVE589826 BFA589825:BFA589826 BOW589825:BOW589826 BYS589825:BYS589826 CIO589825:CIO589826 CSK589825:CSK589826 DCG589825:DCG589826 DMC589825:DMC589826 DVY589825:DVY589826 EFU589825:EFU589826 EPQ589825:EPQ589826 EZM589825:EZM589826 FJI589825:FJI589826 FTE589825:FTE589826 GDA589825:GDA589826 GMW589825:GMW589826 GWS589825:GWS589826 HGO589825:HGO589826 HQK589825:HQK589826 IAG589825:IAG589826 IKC589825:IKC589826 ITY589825:ITY589826 JDU589825:JDU589826 JNQ589825:JNQ589826 JXM589825:JXM589826 KHI589825:KHI589826 KRE589825:KRE589826 LBA589825:LBA589826 LKW589825:LKW589826 LUS589825:LUS589826 MEO589825:MEO589826 MOK589825:MOK589826 MYG589825:MYG589826 NIC589825:NIC589826 NRY589825:NRY589826 OBU589825:OBU589826 OLQ589825:OLQ589826 OVM589825:OVM589826 PFI589825:PFI589826 PPE589825:PPE589826 PZA589825:PZA589826 QIW589825:QIW589826 QSS589825:QSS589826 RCO589825:RCO589826 RMK589825:RMK589826 RWG589825:RWG589826 SGC589825:SGC589826 SPY589825:SPY589826 SZU589825:SZU589826 TJQ589825:TJQ589826 TTM589825:TTM589826 UDI589825:UDI589826 UNE589825:UNE589826 UXA589825:UXA589826 VGW589825:VGW589826 VQS589825:VQS589826 WAO589825:WAO589826 WKK589825:WKK589826 WUG589825:WUG589826 O655363:O655364 HU655361:HU655362 RQ655361:RQ655362 ABM655361:ABM655362 ALI655361:ALI655362 AVE655361:AVE655362 BFA655361:BFA655362 BOW655361:BOW655362 BYS655361:BYS655362 CIO655361:CIO655362 CSK655361:CSK655362 DCG655361:DCG655362 DMC655361:DMC655362 DVY655361:DVY655362 EFU655361:EFU655362 EPQ655361:EPQ655362 EZM655361:EZM655362 FJI655361:FJI655362 FTE655361:FTE655362 GDA655361:GDA655362 GMW655361:GMW655362 GWS655361:GWS655362 HGO655361:HGO655362 HQK655361:HQK655362 IAG655361:IAG655362 IKC655361:IKC655362 ITY655361:ITY655362 JDU655361:JDU655362 JNQ655361:JNQ655362 JXM655361:JXM655362 KHI655361:KHI655362 KRE655361:KRE655362 LBA655361:LBA655362 LKW655361:LKW655362 LUS655361:LUS655362 MEO655361:MEO655362 MOK655361:MOK655362 MYG655361:MYG655362 NIC655361:NIC655362 NRY655361:NRY655362 OBU655361:OBU655362 OLQ655361:OLQ655362 OVM655361:OVM655362 PFI655361:PFI655362 PPE655361:PPE655362 PZA655361:PZA655362 QIW655361:QIW655362 QSS655361:QSS655362 RCO655361:RCO655362 RMK655361:RMK655362 RWG655361:RWG655362 SGC655361:SGC655362 SPY655361:SPY655362 SZU655361:SZU655362 TJQ655361:TJQ655362 TTM655361:TTM655362 UDI655361:UDI655362 UNE655361:UNE655362 UXA655361:UXA655362 VGW655361:VGW655362 VQS655361:VQS655362 WAO655361:WAO655362 WKK655361:WKK655362 WUG655361:WUG655362 O720899:O720900 HU720897:HU720898 RQ720897:RQ720898 ABM720897:ABM720898 ALI720897:ALI720898 AVE720897:AVE720898 BFA720897:BFA720898 BOW720897:BOW720898 BYS720897:BYS720898 CIO720897:CIO720898 CSK720897:CSK720898 DCG720897:DCG720898 DMC720897:DMC720898 DVY720897:DVY720898 EFU720897:EFU720898 EPQ720897:EPQ720898 EZM720897:EZM720898 FJI720897:FJI720898 FTE720897:FTE720898 GDA720897:GDA720898 GMW720897:GMW720898 GWS720897:GWS720898 HGO720897:HGO720898 HQK720897:HQK720898 IAG720897:IAG720898 IKC720897:IKC720898 ITY720897:ITY720898 JDU720897:JDU720898 JNQ720897:JNQ720898 JXM720897:JXM720898 KHI720897:KHI720898 KRE720897:KRE720898 LBA720897:LBA720898 LKW720897:LKW720898 LUS720897:LUS720898 MEO720897:MEO720898 MOK720897:MOK720898 MYG720897:MYG720898 NIC720897:NIC720898 NRY720897:NRY720898 OBU720897:OBU720898 OLQ720897:OLQ720898 OVM720897:OVM720898 PFI720897:PFI720898 PPE720897:PPE720898 PZA720897:PZA720898 QIW720897:QIW720898 QSS720897:QSS720898 RCO720897:RCO720898 RMK720897:RMK720898 RWG720897:RWG720898 SGC720897:SGC720898 SPY720897:SPY720898 SZU720897:SZU720898 TJQ720897:TJQ720898 TTM720897:TTM720898 UDI720897:UDI720898 UNE720897:UNE720898 UXA720897:UXA720898 VGW720897:VGW720898 VQS720897:VQS720898 WAO720897:WAO720898 WKK720897:WKK720898 WUG720897:WUG720898 O786435:O786436 HU786433:HU786434 RQ786433:RQ786434 ABM786433:ABM786434 ALI786433:ALI786434 AVE786433:AVE786434 BFA786433:BFA786434 BOW786433:BOW786434 BYS786433:BYS786434 CIO786433:CIO786434 CSK786433:CSK786434 DCG786433:DCG786434 DMC786433:DMC786434 DVY786433:DVY786434 EFU786433:EFU786434 EPQ786433:EPQ786434 EZM786433:EZM786434 FJI786433:FJI786434 FTE786433:FTE786434 GDA786433:GDA786434 GMW786433:GMW786434 GWS786433:GWS786434 HGO786433:HGO786434 HQK786433:HQK786434 IAG786433:IAG786434 IKC786433:IKC786434 ITY786433:ITY786434 JDU786433:JDU786434 JNQ786433:JNQ786434 JXM786433:JXM786434 KHI786433:KHI786434 KRE786433:KRE786434 LBA786433:LBA786434 LKW786433:LKW786434 LUS786433:LUS786434 MEO786433:MEO786434 MOK786433:MOK786434 MYG786433:MYG786434 NIC786433:NIC786434 NRY786433:NRY786434 OBU786433:OBU786434 OLQ786433:OLQ786434 OVM786433:OVM786434 PFI786433:PFI786434 PPE786433:PPE786434 PZA786433:PZA786434 QIW786433:QIW786434 QSS786433:QSS786434 RCO786433:RCO786434 RMK786433:RMK786434 RWG786433:RWG786434 SGC786433:SGC786434 SPY786433:SPY786434 SZU786433:SZU786434 TJQ786433:TJQ786434 TTM786433:TTM786434 UDI786433:UDI786434 UNE786433:UNE786434 UXA786433:UXA786434 VGW786433:VGW786434 VQS786433:VQS786434 WAO786433:WAO786434 WKK786433:WKK786434 WUG786433:WUG786434 O851971:O851972 HU851969:HU851970 RQ851969:RQ851970 ABM851969:ABM851970 ALI851969:ALI851970 AVE851969:AVE851970 BFA851969:BFA851970 BOW851969:BOW851970 BYS851969:BYS851970 CIO851969:CIO851970 CSK851969:CSK851970 DCG851969:DCG851970 DMC851969:DMC851970 DVY851969:DVY851970 EFU851969:EFU851970 EPQ851969:EPQ851970 EZM851969:EZM851970 FJI851969:FJI851970 FTE851969:FTE851970 GDA851969:GDA851970 GMW851969:GMW851970 GWS851969:GWS851970 HGO851969:HGO851970 HQK851969:HQK851970 IAG851969:IAG851970 IKC851969:IKC851970 ITY851969:ITY851970 JDU851969:JDU851970 JNQ851969:JNQ851970 JXM851969:JXM851970 KHI851969:KHI851970 KRE851969:KRE851970 LBA851969:LBA851970 LKW851969:LKW851970 LUS851969:LUS851970 MEO851969:MEO851970 MOK851969:MOK851970 MYG851969:MYG851970 NIC851969:NIC851970 NRY851969:NRY851970 OBU851969:OBU851970 OLQ851969:OLQ851970 OVM851969:OVM851970 PFI851969:PFI851970 PPE851969:PPE851970 PZA851969:PZA851970 QIW851969:QIW851970 QSS851969:QSS851970 RCO851969:RCO851970 RMK851969:RMK851970 RWG851969:RWG851970 SGC851969:SGC851970 SPY851969:SPY851970 SZU851969:SZU851970 TJQ851969:TJQ851970 TTM851969:TTM851970 UDI851969:UDI851970 UNE851969:UNE851970 UXA851969:UXA851970 VGW851969:VGW851970 VQS851969:VQS851970 WAO851969:WAO851970 WKK851969:WKK851970 WUG851969:WUG851970 O917507:O917508 HU917505:HU917506 RQ917505:RQ917506 ABM917505:ABM917506 ALI917505:ALI917506 AVE917505:AVE917506 BFA917505:BFA917506 BOW917505:BOW917506 BYS917505:BYS917506 CIO917505:CIO917506 CSK917505:CSK917506 DCG917505:DCG917506 DMC917505:DMC917506 DVY917505:DVY917506 EFU917505:EFU917506 EPQ917505:EPQ917506 EZM917505:EZM917506 FJI917505:FJI917506 FTE917505:FTE917506 GDA917505:GDA917506 GMW917505:GMW917506 GWS917505:GWS917506 HGO917505:HGO917506 HQK917505:HQK917506 IAG917505:IAG917506 IKC917505:IKC917506 ITY917505:ITY917506 JDU917505:JDU917506 JNQ917505:JNQ917506 JXM917505:JXM917506 KHI917505:KHI917506 KRE917505:KRE917506 LBA917505:LBA917506 LKW917505:LKW917506 LUS917505:LUS917506 MEO917505:MEO917506 MOK917505:MOK917506 MYG917505:MYG917506 NIC917505:NIC917506 NRY917505:NRY917506 OBU917505:OBU917506 OLQ917505:OLQ917506 OVM917505:OVM917506 PFI917505:PFI917506 PPE917505:PPE917506 PZA917505:PZA917506 QIW917505:QIW917506 QSS917505:QSS917506 RCO917505:RCO917506 RMK917505:RMK917506 RWG917505:RWG917506 SGC917505:SGC917506 SPY917505:SPY917506 SZU917505:SZU917506 TJQ917505:TJQ917506 TTM917505:TTM917506 UDI917505:UDI917506 UNE917505:UNE917506 UXA917505:UXA917506 VGW917505:VGW917506 VQS917505:VQS917506 WAO917505:WAO917506 WKK917505:WKK917506 WUG917505:WUG917506 O983043:O983044 HU983041:HU983042 RQ983041:RQ983042 ABM983041:ABM983042 ALI983041:ALI983042 AVE983041:AVE983042 BFA983041:BFA983042 BOW983041:BOW983042 BYS983041:BYS983042 CIO983041:CIO983042 CSK983041:CSK983042 DCG983041:DCG983042 DMC983041:DMC983042 DVY983041:DVY983042 EFU983041:EFU983042 EPQ983041:EPQ983042 EZM983041:EZM983042 FJI983041:FJI983042 FTE983041:FTE983042 GDA983041:GDA983042 GMW983041:GMW983042 GWS983041:GWS983042 HGO983041:HGO983042 HQK983041:HQK983042 IAG983041:IAG983042 IKC983041:IKC983042 ITY983041:ITY983042 JDU983041:JDU983042 JNQ983041:JNQ983042 JXM983041:JXM983042 KHI983041:KHI983042 KRE983041:KRE983042 LBA983041:LBA983042 LKW983041:LKW983042 LUS983041:LUS983042 MEO983041:MEO983042 MOK983041:MOK983042 MYG983041:MYG983042 NIC983041:NIC983042 NRY983041:NRY983042 OBU983041:OBU983042 OLQ983041:OLQ983042 OVM983041:OVM983042 PFI983041:PFI983042 PPE983041:PPE983042 PZA983041:PZA983042 QIW983041:QIW983042 QSS983041:QSS983042 RCO983041:RCO983042 RMK983041:RMK983042 RWG983041:RWG983042 SGC983041:SGC983042 SPY983041:SPY983042 SZU983041:SZU983042 TJQ983041:TJQ983042 TTM983041:TTM983042 UDI983041:UDI983042 UNE983041:UNE983042 UXA983041:UXA983042 VGW983041:VGW983042 VQS983041:VQS983042 WAO983041:WAO983042 WKK983041:WKK983042 WUG983041:WUG983042 L65533:L65535 HR65531:HR65533 RN65531:RN65533 ABJ65531:ABJ65533 ALF65531:ALF65533 AVB65531:AVB65533 BEX65531:BEX65533 BOT65531:BOT65533 BYP65531:BYP65533 CIL65531:CIL65533 CSH65531:CSH65533 DCD65531:DCD65533 DLZ65531:DLZ65533 DVV65531:DVV65533 EFR65531:EFR65533 EPN65531:EPN65533 EZJ65531:EZJ65533 FJF65531:FJF65533 FTB65531:FTB65533 GCX65531:GCX65533 GMT65531:GMT65533 GWP65531:GWP65533 HGL65531:HGL65533 HQH65531:HQH65533 IAD65531:IAD65533 IJZ65531:IJZ65533 ITV65531:ITV65533 JDR65531:JDR65533 JNN65531:JNN65533 JXJ65531:JXJ65533 KHF65531:KHF65533 KRB65531:KRB65533 LAX65531:LAX65533 LKT65531:LKT65533 LUP65531:LUP65533 MEL65531:MEL65533 MOH65531:MOH65533 MYD65531:MYD65533 NHZ65531:NHZ65533 NRV65531:NRV65533 OBR65531:OBR65533 OLN65531:OLN65533 OVJ65531:OVJ65533 PFF65531:PFF65533 PPB65531:PPB65533 PYX65531:PYX65533 QIT65531:QIT65533 QSP65531:QSP65533 RCL65531:RCL65533 RMH65531:RMH65533 RWD65531:RWD65533 SFZ65531:SFZ65533 SPV65531:SPV65533 SZR65531:SZR65533 TJN65531:TJN65533 TTJ65531:TTJ65533 UDF65531:UDF65533 UNB65531:UNB65533 UWX65531:UWX65533 VGT65531:VGT65533 VQP65531:VQP65533 WAL65531:WAL65533 WKH65531:WKH65533 WUD65531:WUD65533 L131069:L131071 HR131067:HR131069 RN131067:RN131069 ABJ131067:ABJ131069 ALF131067:ALF131069 AVB131067:AVB131069 BEX131067:BEX131069 BOT131067:BOT131069 BYP131067:BYP131069 CIL131067:CIL131069 CSH131067:CSH131069 DCD131067:DCD131069 DLZ131067:DLZ131069 DVV131067:DVV131069 EFR131067:EFR131069 EPN131067:EPN131069 EZJ131067:EZJ131069 FJF131067:FJF131069 FTB131067:FTB131069 GCX131067:GCX131069 GMT131067:GMT131069 GWP131067:GWP131069 HGL131067:HGL131069 HQH131067:HQH131069 IAD131067:IAD131069 IJZ131067:IJZ131069 ITV131067:ITV131069 JDR131067:JDR131069 JNN131067:JNN131069 JXJ131067:JXJ131069 KHF131067:KHF131069 KRB131067:KRB131069 LAX131067:LAX131069 LKT131067:LKT131069 LUP131067:LUP131069 MEL131067:MEL131069 MOH131067:MOH131069 MYD131067:MYD131069 NHZ131067:NHZ131069 NRV131067:NRV131069 OBR131067:OBR131069 OLN131067:OLN131069 OVJ131067:OVJ131069 PFF131067:PFF131069 PPB131067:PPB131069 PYX131067:PYX131069 QIT131067:QIT131069 QSP131067:QSP131069 RCL131067:RCL131069 RMH131067:RMH131069 RWD131067:RWD131069 SFZ131067:SFZ131069 SPV131067:SPV131069 SZR131067:SZR131069 TJN131067:TJN131069 TTJ131067:TTJ131069 UDF131067:UDF131069 UNB131067:UNB131069 UWX131067:UWX131069 VGT131067:VGT131069 VQP131067:VQP131069 WAL131067:WAL131069 WKH131067:WKH131069 WUD131067:WUD131069 L196605:L196607 HR196603:HR196605 RN196603:RN196605 ABJ196603:ABJ196605 ALF196603:ALF196605 AVB196603:AVB196605 BEX196603:BEX196605 BOT196603:BOT196605 BYP196603:BYP196605 CIL196603:CIL196605 CSH196603:CSH196605 DCD196603:DCD196605 DLZ196603:DLZ196605 DVV196603:DVV196605 EFR196603:EFR196605 EPN196603:EPN196605 EZJ196603:EZJ196605 FJF196603:FJF196605 FTB196603:FTB196605 GCX196603:GCX196605 GMT196603:GMT196605 GWP196603:GWP196605 HGL196603:HGL196605 HQH196603:HQH196605 IAD196603:IAD196605 IJZ196603:IJZ196605 ITV196603:ITV196605 JDR196603:JDR196605 JNN196603:JNN196605 JXJ196603:JXJ196605 KHF196603:KHF196605 KRB196603:KRB196605 LAX196603:LAX196605 LKT196603:LKT196605 LUP196603:LUP196605 MEL196603:MEL196605 MOH196603:MOH196605 MYD196603:MYD196605 NHZ196603:NHZ196605 NRV196603:NRV196605 OBR196603:OBR196605 OLN196603:OLN196605 OVJ196603:OVJ196605 PFF196603:PFF196605 PPB196603:PPB196605 PYX196603:PYX196605 QIT196603:QIT196605 QSP196603:QSP196605 RCL196603:RCL196605 RMH196603:RMH196605 RWD196603:RWD196605 SFZ196603:SFZ196605 SPV196603:SPV196605 SZR196603:SZR196605 TJN196603:TJN196605 TTJ196603:TTJ196605 UDF196603:UDF196605 UNB196603:UNB196605 UWX196603:UWX196605 VGT196603:VGT196605 VQP196603:VQP196605 WAL196603:WAL196605 WKH196603:WKH196605 WUD196603:WUD196605 L262141:L262143 HR262139:HR262141 RN262139:RN262141 ABJ262139:ABJ262141 ALF262139:ALF262141 AVB262139:AVB262141 BEX262139:BEX262141 BOT262139:BOT262141 BYP262139:BYP262141 CIL262139:CIL262141 CSH262139:CSH262141 DCD262139:DCD262141 DLZ262139:DLZ262141 DVV262139:DVV262141 EFR262139:EFR262141 EPN262139:EPN262141 EZJ262139:EZJ262141 FJF262139:FJF262141 FTB262139:FTB262141 GCX262139:GCX262141 GMT262139:GMT262141 GWP262139:GWP262141 HGL262139:HGL262141 HQH262139:HQH262141 IAD262139:IAD262141 IJZ262139:IJZ262141 ITV262139:ITV262141 JDR262139:JDR262141 JNN262139:JNN262141 JXJ262139:JXJ262141 KHF262139:KHF262141 KRB262139:KRB262141 LAX262139:LAX262141 LKT262139:LKT262141 LUP262139:LUP262141 MEL262139:MEL262141 MOH262139:MOH262141 MYD262139:MYD262141 NHZ262139:NHZ262141 NRV262139:NRV262141 OBR262139:OBR262141 OLN262139:OLN262141 OVJ262139:OVJ262141 PFF262139:PFF262141 PPB262139:PPB262141 PYX262139:PYX262141 QIT262139:QIT262141 QSP262139:QSP262141 RCL262139:RCL262141 RMH262139:RMH262141 RWD262139:RWD262141 SFZ262139:SFZ262141 SPV262139:SPV262141 SZR262139:SZR262141 TJN262139:TJN262141 TTJ262139:TTJ262141 UDF262139:UDF262141 UNB262139:UNB262141 UWX262139:UWX262141 VGT262139:VGT262141 VQP262139:VQP262141 WAL262139:WAL262141 WKH262139:WKH262141 WUD262139:WUD262141 L327677:L327679 HR327675:HR327677 RN327675:RN327677 ABJ327675:ABJ327677 ALF327675:ALF327677 AVB327675:AVB327677 BEX327675:BEX327677 BOT327675:BOT327677 BYP327675:BYP327677 CIL327675:CIL327677 CSH327675:CSH327677 DCD327675:DCD327677 DLZ327675:DLZ327677 DVV327675:DVV327677 EFR327675:EFR327677 EPN327675:EPN327677 EZJ327675:EZJ327677 FJF327675:FJF327677 FTB327675:FTB327677 GCX327675:GCX327677 GMT327675:GMT327677 GWP327675:GWP327677 HGL327675:HGL327677 HQH327675:HQH327677 IAD327675:IAD327677 IJZ327675:IJZ327677 ITV327675:ITV327677 JDR327675:JDR327677 JNN327675:JNN327677 JXJ327675:JXJ327677 KHF327675:KHF327677 KRB327675:KRB327677 LAX327675:LAX327677 LKT327675:LKT327677 LUP327675:LUP327677 MEL327675:MEL327677 MOH327675:MOH327677 MYD327675:MYD327677 NHZ327675:NHZ327677 NRV327675:NRV327677 OBR327675:OBR327677 OLN327675:OLN327677 OVJ327675:OVJ327677 PFF327675:PFF327677 PPB327675:PPB327677 PYX327675:PYX327677 QIT327675:QIT327677 QSP327675:QSP327677 RCL327675:RCL327677 RMH327675:RMH327677 RWD327675:RWD327677 SFZ327675:SFZ327677 SPV327675:SPV327677 SZR327675:SZR327677 TJN327675:TJN327677 TTJ327675:TTJ327677 UDF327675:UDF327677 UNB327675:UNB327677 UWX327675:UWX327677 VGT327675:VGT327677 VQP327675:VQP327677 WAL327675:WAL327677 WKH327675:WKH327677 WUD327675:WUD327677 L393213:L393215 HR393211:HR393213 RN393211:RN393213 ABJ393211:ABJ393213 ALF393211:ALF393213 AVB393211:AVB393213 BEX393211:BEX393213 BOT393211:BOT393213 BYP393211:BYP393213 CIL393211:CIL393213 CSH393211:CSH393213 DCD393211:DCD393213 DLZ393211:DLZ393213 DVV393211:DVV393213 EFR393211:EFR393213 EPN393211:EPN393213 EZJ393211:EZJ393213 FJF393211:FJF393213 FTB393211:FTB393213 GCX393211:GCX393213 GMT393211:GMT393213 GWP393211:GWP393213 HGL393211:HGL393213 HQH393211:HQH393213 IAD393211:IAD393213 IJZ393211:IJZ393213 ITV393211:ITV393213 JDR393211:JDR393213 JNN393211:JNN393213 JXJ393211:JXJ393213 KHF393211:KHF393213 KRB393211:KRB393213 LAX393211:LAX393213 LKT393211:LKT393213 LUP393211:LUP393213 MEL393211:MEL393213 MOH393211:MOH393213 MYD393211:MYD393213 NHZ393211:NHZ393213 NRV393211:NRV393213 OBR393211:OBR393213 OLN393211:OLN393213 OVJ393211:OVJ393213 PFF393211:PFF393213 PPB393211:PPB393213 PYX393211:PYX393213 QIT393211:QIT393213 QSP393211:QSP393213 RCL393211:RCL393213 RMH393211:RMH393213 RWD393211:RWD393213 SFZ393211:SFZ393213 SPV393211:SPV393213 SZR393211:SZR393213 TJN393211:TJN393213 TTJ393211:TTJ393213 UDF393211:UDF393213 UNB393211:UNB393213 UWX393211:UWX393213 VGT393211:VGT393213 VQP393211:VQP393213 WAL393211:WAL393213 WKH393211:WKH393213 WUD393211:WUD393213 L458749:L458751 HR458747:HR458749 RN458747:RN458749 ABJ458747:ABJ458749 ALF458747:ALF458749 AVB458747:AVB458749 BEX458747:BEX458749 BOT458747:BOT458749 BYP458747:BYP458749 CIL458747:CIL458749 CSH458747:CSH458749 DCD458747:DCD458749 DLZ458747:DLZ458749 DVV458747:DVV458749 EFR458747:EFR458749 EPN458747:EPN458749 EZJ458747:EZJ458749 FJF458747:FJF458749 FTB458747:FTB458749 GCX458747:GCX458749 GMT458747:GMT458749 GWP458747:GWP458749 HGL458747:HGL458749 HQH458747:HQH458749 IAD458747:IAD458749 IJZ458747:IJZ458749 ITV458747:ITV458749 JDR458747:JDR458749 JNN458747:JNN458749 JXJ458747:JXJ458749 KHF458747:KHF458749 KRB458747:KRB458749 LAX458747:LAX458749 LKT458747:LKT458749 LUP458747:LUP458749 MEL458747:MEL458749 MOH458747:MOH458749 MYD458747:MYD458749 NHZ458747:NHZ458749 NRV458747:NRV458749 OBR458747:OBR458749 OLN458747:OLN458749 OVJ458747:OVJ458749 PFF458747:PFF458749 PPB458747:PPB458749 PYX458747:PYX458749 QIT458747:QIT458749 QSP458747:QSP458749 RCL458747:RCL458749 RMH458747:RMH458749 RWD458747:RWD458749 SFZ458747:SFZ458749 SPV458747:SPV458749 SZR458747:SZR458749 TJN458747:TJN458749 TTJ458747:TTJ458749 UDF458747:UDF458749 UNB458747:UNB458749 UWX458747:UWX458749 VGT458747:VGT458749 VQP458747:VQP458749 WAL458747:WAL458749 WKH458747:WKH458749 WUD458747:WUD458749 L524285:L524287 HR524283:HR524285 RN524283:RN524285 ABJ524283:ABJ524285 ALF524283:ALF524285 AVB524283:AVB524285 BEX524283:BEX524285 BOT524283:BOT524285 BYP524283:BYP524285 CIL524283:CIL524285 CSH524283:CSH524285 DCD524283:DCD524285 DLZ524283:DLZ524285 DVV524283:DVV524285 EFR524283:EFR524285 EPN524283:EPN524285 EZJ524283:EZJ524285 FJF524283:FJF524285 FTB524283:FTB524285 GCX524283:GCX524285 GMT524283:GMT524285 GWP524283:GWP524285 HGL524283:HGL524285 HQH524283:HQH524285 IAD524283:IAD524285 IJZ524283:IJZ524285 ITV524283:ITV524285 JDR524283:JDR524285 JNN524283:JNN524285 JXJ524283:JXJ524285 KHF524283:KHF524285 KRB524283:KRB524285 LAX524283:LAX524285 LKT524283:LKT524285 LUP524283:LUP524285 MEL524283:MEL524285 MOH524283:MOH524285 MYD524283:MYD524285 NHZ524283:NHZ524285 NRV524283:NRV524285 OBR524283:OBR524285 OLN524283:OLN524285 OVJ524283:OVJ524285 PFF524283:PFF524285 PPB524283:PPB524285 PYX524283:PYX524285 QIT524283:QIT524285 QSP524283:QSP524285 RCL524283:RCL524285 RMH524283:RMH524285 RWD524283:RWD524285 SFZ524283:SFZ524285 SPV524283:SPV524285 SZR524283:SZR524285 TJN524283:TJN524285 TTJ524283:TTJ524285 UDF524283:UDF524285 UNB524283:UNB524285 UWX524283:UWX524285 VGT524283:VGT524285 VQP524283:VQP524285 WAL524283:WAL524285 WKH524283:WKH524285 WUD524283:WUD524285 L589821:L589823 HR589819:HR589821 RN589819:RN589821 ABJ589819:ABJ589821 ALF589819:ALF589821 AVB589819:AVB589821 BEX589819:BEX589821 BOT589819:BOT589821 BYP589819:BYP589821 CIL589819:CIL589821 CSH589819:CSH589821 DCD589819:DCD589821 DLZ589819:DLZ589821 DVV589819:DVV589821 EFR589819:EFR589821 EPN589819:EPN589821 EZJ589819:EZJ589821 FJF589819:FJF589821 FTB589819:FTB589821 GCX589819:GCX589821 GMT589819:GMT589821 GWP589819:GWP589821 HGL589819:HGL589821 HQH589819:HQH589821 IAD589819:IAD589821 IJZ589819:IJZ589821 ITV589819:ITV589821 JDR589819:JDR589821 JNN589819:JNN589821 JXJ589819:JXJ589821 KHF589819:KHF589821 KRB589819:KRB589821 LAX589819:LAX589821 LKT589819:LKT589821 LUP589819:LUP589821 MEL589819:MEL589821 MOH589819:MOH589821 MYD589819:MYD589821 NHZ589819:NHZ589821 NRV589819:NRV589821 OBR589819:OBR589821 OLN589819:OLN589821 OVJ589819:OVJ589821 PFF589819:PFF589821 PPB589819:PPB589821 PYX589819:PYX589821 QIT589819:QIT589821 QSP589819:QSP589821 RCL589819:RCL589821 RMH589819:RMH589821 RWD589819:RWD589821 SFZ589819:SFZ589821 SPV589819:SPV589821 SZR589819:SZR589821 TJN589819:TJN589821 TTJ589819:TTJ589821 UDF589819:UDF589821 UNB589819:UNB589821 UWX589819:UWX589821 VGT589819:VGT589821 VQP589819:VQP589821 WAL589819:WAL589821 WKH589819:WKH589821 WUD589819:WUD589821 L655357:L655359 HR655355:HR655357 RN655355:RN655357 ABJ655355:ABJ655357 ALF655355:ALF655357 AVB655355:AVB655357 BEX655355:BEX655357 BOT655355:BOT655357 BYP655355:BYP655357 CIL655355:CIL655357 CSH655355:CSH655357 DCD655355:DCD655357 DLZ655355:DLZ655357 DVV655355:DVV655357 EFR655355:EFR655357 EPN655355:EPN655357 EZJ655355:EZJ655357 FJF655355:FJF655357 FTB655355:FTB655357 GCX655355:GCX655357 GMT655355:GMT655357 GWP655355:GWP655357 HGL655355:HGL655357 HQH655355:HQH655357 IAD655355:IAD655357 IJZ655355:IJZ655357 ITV655355:ITV655357 JDR655355:JDR655357 JNN655355:JNN655357 JXJ655355:JXJ655357 KHF655355:KHF655357 KRB655355:KRB655357 LAX655355:LAX655357 LKT655355:LKT655357 LUP655355:LUP655357 MEL655355:MEL655357 MOH655355:MOH655357 MYD655355:MYD655357 NHZ655355:NHZ655357 NRV655355:NRV655357 OBR655355:OBR655357 OLN655355:OLN655357 OVJ655355:OVJ655357 PFF655355:PFF655357 PPB655355:PPB655357 PYX655355:PYX655357 QIT655355:QIT655357 QSP655355:QSP655357 RCL655355:RCL655357 RMH655355:RMH655357 RWD655355:RWD655357 SFZ655355:SFZ655357 SPV655355:SPV655357 SZR655355:SZR655357 TJN655355:TJN655357 TTJ655355:TTJ655357 UDF655355:UDF655357 UNB655355:UNB655357 UWX655355:UWX655357 VGT655355:VGT655357 VQP655355:VQP655357 WAL655355:WAL655357 WKH655355:WKH655357 WUD655355:WUD655357 L720893:L720895 HR720891:HR720893 RN720891:RN720893 ABJ720891:ABJ720893 ALF720891:ALF720893 AVB720891:AVB720893 BEX720891:BEX720893 BOT720891:BOT720893 BYP720891:BYP720893 CIL720891:CIL720893 CSH720891:CSH720893 DCD720891:DCD720893 DLZ720891:DLZ720893 DVV720891:DVV720893 EFR720891:EFR720893 EPN720891:EPN720893 EZJ720891:EZJ720893 FJF720891:FJF720893 FTB720891:FTB720893 GCX720891:GCX720893 GMT720891:GMT720893 GWP720891:GWP720893 HGL720891:HGL720893 HQH720891:HQH720893 IAD720891:IAD720893 IJZ720891:IJZ720893 ITV720891:ITV720893 JDR720891:JDR720893 JNN720891:JNN720893 JXJ720891:JXJ720893 KHF720891:KHF720893 KRB720891:KRB720893 LAX720891:LAX720893 LKT720891:LKT720893 LUP720891:LUP720893 MEL720891:MEL720893 MOH720891:MOH720893 MYD720891:MYD720893 NHZ720891:NHZ720893 NRV720891:NRV720893 OBR720891:OBR720893 OLN720891:OLN720893 OVJ720891:OVJ720893 PFF720891:PFF720893 PPB720891:PPB720893 PYX720891:PYX720893 QIT720891:QIT720893 QSP720891:QSP720893 RCL720891:RCL720893 RMH720891:RMH720893 RWD720891:RWD720893 SFZ720891:SFZ720893 SPV720891:SPV720893 SZR720891:SZR720893 TJN720891:TJN720893 TTJ720891:TTJ720893 UDF720891:UDF720893 UNB720891:UNB720893 UWX720891:UWX720893 VGT720891:VGT720893 VQP720891:VQP720893 WAL720891:WAL720893 WKH720891:WKH720893 WUD720891:WUD720893 L786429:L786431 HR786427:HR786429 RN786427:RN786429 ABJ786427:ABJ786429 ALF786427:ALF786429 AVB786427:AVB786429 BEX786427:BEX786429 BOT786427:BOT786429 BYP786427:BYP786429 CIL786427:CIL786429 CSH786427:CSH786429 DCD786427:DCD786429 DLZ786427:DLZ786429 DVV786427:DVV786429 EFR786427:EFR786429 EPN786427:EPN786429 EZJ786427:EZJ786429 FJF786427:FJF786429 FTB786427:FTB786429 GCX786427:GCX786429 GMT786427:GMT786429 GWP786427:GWP786429 HGL786427:HGL786429 HQH786427:HQH786429 IAD786427:IAD786429 IJZ786427:IJZ786429 ITV786427:ITV786429 JDR786427:JDR786429 JNN786427:JNN786429 JXJ786427:JXJ786429 KHF786427:KHF786429 KRB786427:KRB786429 LAX786427:LAX786429 LKT786427:LKT786429 LUP786427:LUP786429 MEL786427:MEL786429 MOH786427:MOH786429 MYD786427:MYD786429 NHZ786427:NHZ786429 NRV786427:NRV786429 OBR786427:OBR786429 OLN786427:OLN786429 OVJ786427:OVJ786429 PFF786427:PFF786429 PPB786427:PPB786429 PYX786427:PYX786429 QIT786427:QIT786429 QSP786427:QSP786429 RCL786427:RCL786429 RMH786427:RMH786429 RWD786427:RWD786429 SFZ786427:SFZ786429 SPV786427:SPV786429 SZR786427:SZR786429 TJN786427:TJN786429 TTJ786427:TTJ786429 UDF786427:UDF786429 UNB786427:UNB786429 UWX786427:UWX786429 VGT786427:VGT786429 VQP786427:VQP786429 WAL786427:WAL786429 WKH786427:WKH786429 WUD786427:WUD786429 L851965:L851967 HR851963:HR851965 RN851963:RN851965 ABJ851963:ABJ851965 ALF851963:ALF851965 AVB851963:AVB851965 BEX851963:BEX851965 BOT851963:BOT851965 BYP851963:BYP851965 CIL851963:CIL851965 CSH851963:CSH851965 DCD851963:DCD851965 DLZ851963:DLZ851965 DVV851963:DVV851965 EFR851963:EFR851965 EPN851963:EPN851965 EZJ851963:EZJ851965 FJF851963:FJF851965 FTB851963:FTB851965 GCX851963:GCX851965 GMT851963:GMT851965 GWP851963:GWP851965 HGL851963:HGL851965 HQH851963:HQH851965 IAD851963:IAD851965 IJZ851963:IJZ851965 ITV851963:ITV851965 JDR851963:JDR851965 JNN851963:JNN851965 JXJ851963:JXJ851965 KHF851963:KHF851965 KRB851963:KRB851965 LAX851963:LAX851965 LKT851963:LKT851965 LUP851963:LUP851965 MEL851963:MEL851965 MOH851963:MOH851965 MYD851963:MYD851965 NHZ851963:NHZ851965 NRV851963:NRV851965 OBR851963:OBR851965 OLN851963:OLN851965 OVJ851963:OVJ851965 PFF851963:PFF851965 PPB851963:PPB851965 PYX851963:PYX851965 QIT851963:QIT851965 QSP851963:QSP851965 RCL851963:RCL851965 RMH851963:RMH851965 RWD851963:RWD851965 SFZ851963:SFZ851965 SPV851963:SPV851965 SZR851963:SZR851965 TJN851963:TJN851965 TTJ851963:TTJ851965 UDF851963:UDF851965 UNB851963:UNB851965 UWX851963:UWX851965 VGT851963:VGT851965 VQP851963:VQP851965 WAL851963:WAL851965 WKH851963:WKH851965 WUD851963:WUD851965 L917501:L917503 HR917499:HR917501 RN917499:RN917501 ABJ917499:ABJ917501 ALF917499:ALF917501 AVB917499:AVB917501 BEX917499:BEX917501 BOT917499:BOT917501 BYP917499:BYP917501 CIL917499:CIL917501 CSH917499:CSH917501 DCD917499:DCD917501 DLZ917499:DLZ917501 DVV917499:DVV917501 EFR917499:EFR917501 EPN917499:EPN917501 EZJ917499:EZJ917501 FJF917499:FJF917501 FTB917499:FTB917501 GCX917499:GCX917501 GMT917499:GMT917501 GWP917499:GWP917501 HGL917499:HGL917501 HQH917499:HQH917501 IAD917499:IAD917501 IJZ917499:IJZ917501 ITV917499:ITV917501 JDR917499:JDR917501 JNN917499:JNN917501 JXJ917499:JXJ917501 KHF917499:KHF917501 KRB917499:KRB917501 LAX917499:LAX917501 LKT917499:LKT917501 LUP917499:LUP917501 MEL917499:MEL917501 MOH917499:MOH917501 MYD917499:MYD917501 NHZ917499:NHZ917501 NRV917499:NRV917501 OBR917499:OBR917501 OLN917499:OLN917501 OVJ917499:OVJ917501 PFF917499:PFF917501 PPB917499:PPB917501 PYX917499:PYX917501 QIT917499:QIT917501 QSP917499:QSP917501 RCL917499:RCL917501 RMH917499:RMH917501 RWD917499:RWD917501 SFZ917499:SFZ917501 SPV917499:SPV917501 SZR917499:SZR917501 TJN917499:TJN917501 TTJ917499:TTJ917501 UDF917499:UDF917501 UNB917499:UNB917501 UWX917499:UWX917501 VGT917499:VGT917501 VQP917499:VQP917501 WAL917499:WAL917501 WKH917499:WKH917501 WUD917499:WUD917501 L983037:L983039 HR983035:HR983037 RN983035:RN983037 ABJ983035:ABJ983037 ALF983035:ALF983037 AVB983035:AVB983037 BEX983035:BEX983037 BOT983035:BOT983037 BYP983035:BYP983037 CIL983035:CIL983037 CSH983035:CSH983037 DCD983035:DCD983037 DLZ983035:DLZ983037 DVV983035:DVV983037 EFR983035:EFR983037 EPN983035:EPN983037 EZJ983035:EZJ983037 FJF983035:FJF983037 FTB983035:FTB983037 GCX983035:GCX983037 GMT983035:GMT983037 GWP983035:GWP983037 HGL983035:HGL983037 HQH983035:HQH983037 IAD983035:IAD983037 IJZ983035:IJZ983037 ITV983035:ITV983037 JDR983035:JDR983037 JNN983035:JNN983037 JXJ983035:JXJ983037 KHF983035:KHF983037 KRB983035:KRB983037 LAX983035:LAX983037 LKT983035:LKT983037 LUP983035:LUP983037 MEL983035:MEL983037 MOH983035:MOH983037 MYD983035:MYD983037 NHZ983035:NHZ983037 NRV983035:NRV983037 OBR983035:OBR983037 OLN983035:OLN983037 OVJ983035:OVJ983037 PFF983035:PFF983037 PPB983035:PPB983037 PYX983035:PYX983037 QIT983035:QIT983037 QSP983035:QSP983037 RCL983035:RCL983037 RMH983035:RMH983037 RWD983035:RWD983037 SFZ983035:SFZ983037 SPV983035:SPV983037 SZR983035:SZR983037 TJN983035:TJN983037 TTJ983035:TTJ983037 UDF983035:UDF983037 UNB983035:UNB983037 UWX983035:UWX983037 VGT983035:VGT983037 VQP983035:VQP983037 WAL983035:WAL983037 WKH983035:WKH983037 WUD983035:WUD983037 M65534:N65535 HS65532:HT65533 RO65532:RP65533 ABK65532:ABL65533 ALG65532:ALH65533 AVC65532:AVD65533 BEY65532:BEZ65533 BOU65532:BOV65533 BYQ65532:BYR65533 CIM65532:CIN65533 CSI65532:CSJ65533 DCE65532:DCF65533 DMA65532:DMB65533 DVW65532:DVX65533 EFS65532:EFT65533 EPO65532:EPP65533 EZK65532:EZL65533 FJG65532:FJH65533 FTC65532:FTD65533 GCY65532:GCZ65533 GMU65532:GMV65533 GWQ65532:GWR65533 HGM65532:HGN65533 HQI65532:HQJ65533 IAE65532:IAF65533 IKA65532:IKB65533 ITW65532:ITX65533 JDS65532:JDT65533 JNO65532:JNP65533 JXK65532:JXL65533 KHG65532:KHH65533 KRC65532:KRD65533 LAY65532:LAZ65533 LKU65532:LKV65533 LUQ65532:LUR65533 MEM65532:MEN65533 MOI65532:MOJ65533 MYE65532:MYF65533 NIA65532:NIB65533 NRW65532:NRX65533 OBS65532:OBT65533 OLO65532:OLP65533 OVK65532:OVL65533 PFG65532:PFH65533 PPC65532:PPD65533 PYY65532:PYZ65533 QIU65532:QIV65533 QSQ65532:QSR65533 RCM65532:RCN65533 RMI65532:RMJ65533 RWE65532:RWF65533 SGA65532:SGB65533 SPW65532:SPX65533 SZS65532:SZT65533 TJO65532:TJP65533 TTK65532:TTL65533 UDG65532:UDH65533 UNC65532:UND65533 UWY65532:UWZ65533 VGU65532:VGV65533 VQQ65532:VQR65533 WAM65532:WAN65533 WKI65532:WKJ65533 WUE65532:WUF65533 M131070:N131071 HS131068:HT131069 RO131068:RP131069 ABK131068:ABL131069 ALG131068:ALH131069 AVC131068:AVD131069 BEY131068:BEZ131069 BOU131068:BOV131069 BYQ131068:BYR131069 CIM131068:CIN131069 CSI131068:CSJ131069 DCE131068:DCF131069 DMA131068:DMB131069 DVW131068:DVX131069 EFS131068:EFT131069 EPO131068:EPP131069 EZK131068:EZL131069 FJG131068:FJH131069 FTC131068:FTD131069 GCY131068:GCZ131069 GMU131068:GMV131069 GWQ131068:GWR131069 HGM131068:HGN131069 HQI131068:HQJ131069 IAE131068:IAF131069 IKA131068:IKB131069 ITW131068:ITX131069 JDS131068:JDT131069 JNO131068:JNP131069 JXK131068:JXL131069 KHG131068:KHH131069 KRC131068:KRD131069 LAY131068:LAZ131069 LKU131068:LKV131069 LUQ131068:LUR131069 MEM131068:MEN131069 MOI131068:MOJ131069 MYE131068:MYF131069 NIA131068:NIB131069 NRW131068:NRX131069 OBS131068:OBT131069 OLO131068:OLP131069 OVK131068:OVL131069 PFG131068:PFH131069 PPC131068:PPD131069 PYY131068:PYZ131069 QIU131068:QIV131069 QSQ131068:QSR131069 RCM131068:RCN131069 RMI131068:RMJ131069 RWE131068:RWF131069 SGA131068:SGB131069 SPW131068:SPX131069 SZS131068:SZT131069 TJO131068:TJP131069 TTK131068:TTL131069 UDG131068:UDH131069 UNC131068:UND131069 UWY131068:UWZ131069 VGU131068:VGV131069 VQQ131068:VQR131069 WAM131068:WAN131069 WKI131068:WKJ131069 WUE131068:WUF131069 M196606:N196607 HS196604:HT196605 RO196604:RP196605 ABK196604:ABL196605 ALG196604:ALH196605 AVC196604:AVD196605 BEY196604:BEZ196605 BOU196604:BOV196605 BYQ196604:BYR196605 CIM196604:CIN196605 CSI196604:CSJ196605 DCE196604:DCF196605 DMA196604:DMB196605 DVW196604:DVX196605 EFS196604:EFT196605 EPO196604:EPP196605 EZK196604:EZL196605 FJG196604:FJH196605 FTC196604:FTD196605 GCY196604:GCZ196605 GMU196604:GMV196605 GWQ196604:GWR196605 HGM196604:HGN196605 HQI196604:HQJ196605 IAE196604:IAF196605 IKA196604:IKB196605 ITW196604:ITX196605 JDS196604:JDT196605 JNO196604:JNP196605 JXK196604:JXL196605 KHG196604:KHH196605 KRC196604:KRD196605 LAY196604:LAZ196605 LKU196604:LKV196605 LUQ196604:LUR196605 MEM196604:MEN196605 MOI196604:MOJ196605 MYE196604:MYF196605 NIA196604:NIB196605 NRW196604:NRX196605 OBS196604:OBT196605 OLO196604:OLP196605 OVK196604:OVL196605 PFG196604:PFH196605 PPC196604:PPD196605 PYY196604:PYZ196605 QIU196604:QIV196605 QSQ196604:QSR196605 RCM196604:RCN196605 RMI196604:RMJ196605 RWE196604:RWF196605 SGA196604:SGB196605 SPW196604:SPX196605 SZS196604:SZT196605 TJO196604:TJP196605 TTK196604:TTL196605 UDG196604:UDH196605 UNC196604:UND196605 UWY196604:UWZ196605 VGU196604:VGV196605 VQQ196604:VQR196605 WAM196604:WAN196605 WKI196604:WKJ196605 WUE196604:WUF196605 M262142:N262143 HS262140:HT262141 RO262140:RP262141 ABK262140:ABL262141 ALG262140:ALH262141 AVC262140:AVD262141 BEY262140:BEZ262141 BOU262140:BOV262141 BYQ262140:BYR262141 CIM262140:CIN262141 CSI262140:CSJ262141 DCE262140:DCF262141 DMA262140:DMB262141 DVW262140:DVX262141 EFS262140:EFT262141 EPO262140:EPP262141 EZK262140:EZL262141 FJG262140:FJH262141 FTC262140:FTD262141 GCY262140:GCZ262141 GMU262140:GMV262141 GWQ262140:GWR262141 HGM262140:HGN262141 HQI262140:HQJ262141 IAE262140:IAF262141 IKA262140:IKB262141 ITW262140:ITX262141 JDS262140:JDT262141 JNO262140:JNP262141 JXK262140:JXL262141 KHG262140:KHH262141 KRC262140:KRD262141 LAY262140:LAZ262141 LKU262140:LKV262141 LUQ262140:LUR262141 MEM262140:MEN262141 MOI262140:MOJ262141 MYE262140:MYF262141 NIA262140:NIB262141 NRW262140:NRX262141 OBS262140:OBT262141 OLO262140:OLP262141 OVK262140:OVL262141 PFG262140:PFH262141 PPC262140:PPD262141 PYY262140:PYZ262141 QIU262140:QIV262141 QSQ262140:QSR262141 RCM262140:RCN262141 RMI262140:RMJ262141 RWE262140:RWF262141 SGA262140:SGB262141 SPW262140:SPX262141 SZS262140:SZT262141 TJO262140:TJP262141 TTK262140:TTL262141 UDG262140:UDH262141 UNC262140:UND262141 UWY262140:UWZ262141 VGU262140:VGV262141 VQQ262140:VQR262141 WAM262140:WAN262141 WKI262140:WKJ262141 WUE262140:WUF262141 M327678:N327679 HS327676:HT327677 RO327676:RP327677 ABK327676:ABL327677 ALG327676:ALH327677 AVC327676:AVD327677 BEY327676:BEZ327677 BOU327676:BOV327677 BYQ327676:BYR327677 CIM327676:CIN327677 CSI327676:CSJ327677 DCE327676:DCF327677 DMA327676:DMB327677 DVW327676:DVX327677 EFS327676:EFT327677 EPO327676:EPP327677 EZK327676:EZL327677 FJG327676:FJH327677 FTC327676:FTD327677 GCY327676:GCZ327677 GMU327676:GMV327677 GWQ327676:GWR327677 HGM327676:HGN327677 HQI327676:HQJ327677 IAE327676:IAF327677 IKA327676:IKB327677 ITW327676:ITX327677 JDS327676:JDT327677 JNO327676:JNP327677 JXK327676:JXL327677 KHG327676:KHH327677 KRC327676:KRD327677 LAY327676:LAZ327677 LKU327676:LKV327677 LUQ327676:LUR327677 MEM327676:MEN327677 MOI327676:MOJ327677 MYE327676:MYF327677 NIA327676:NIB327677 NRW327676:NRX327677 OBS327676:OBT327677 OLO327676:OLP327677 OVK327676:OVL327677 PFG327676:PFH327677 PPC327676:PPD327677 PYY327676:PYZ327677 QIU327676:QIV327677 QSQ327676:QSR327677 RCM327676:RCN327677 RMI327676:RMJ327677 RWE327676:RWF327677 SGA327676:SGB327677 SPW327676:SPX327677 SZS327676:SZT327677 TJO327676:TJP327677 TTK327676:TTL327677 UDG327676:UDH327677 UNC327676:UND327677 UWY327676:UWZ327677 VGU327676:VGV327677 VQQ327676:VQR327677 WAM327676:WAN327677 WKI327676:WKJ327677 WUE327676:WUF327677 M393214:N393215 HS393212:HT393213 RO393212:RP393213 ABK393212:ABL393213 ALG393212:ALH393213 AVC393212:AVD393213 BEY393212:BEZ393213 BOU393212:BOV393213 BYQ393212:BYR393213 CIM393212:CIN393213 CSI393212:CSJ393213 DCE393212:DCF393213 DMA393212:DMB393213 DVW393212:DVX393213 EFS393212:EFT393213 EPO393212:EPP393213 EZK393212:EZL393213 FJG393212:FJH393213 FTC393212:FTD393213 GCY393212:GCZ393213 GMU393212:GMV393213 GWQ393212:GWR393213 HGM393212:HGN393213 HQI393212:HQJ393213 IAE393212:IAF393213 IKA393212:IKB393213 ITW393212:ITX393213 JDS393212:JDT393213 JNO393212:JNP393213 JXK393212:JXL393213 KHG393212:KHH393213 KRC393212:KRD393213 LAY393212:LAZ393213 LKU393212:LKV393213 LUQ393212:LUR393213 MEM393212:MEN393213 MOI393212:MOJ393213 MYE393212:MYF393213 NIA393212:NIB393213 NRW393212:NRX393213 OBS393212:OBT393213 OLO393212:OLP393213 OVK393212:OVL393213 PFG393212:PFH393213 PPC393212:PPD393213 PYY393212:PYZ393213 QIU393212:QIV393213 QSQ393212:QSR393213 RCM393212:RCN393213 RMI393212:RMJ393213 RWE393212:RWF393213 SGA393212:SGB393213 SPW393212:SPX393213 SZS393212:SZT393213 TJO393212:TJP393213 TTK393212:TTL393213 UDG393212:UDH393213 UNC393212:UND393213 UWY393212:UWZ393213 VGU393212:VGV393213 VQQ393212:VQR393213 WAM393212:WAN393213 WKI393212:WKJ393213 WUE393212:WUF393213 M458750:N458751 HS458748:HT458749 RO458748:RP458749 ABK458748:ABL458749 ALG458748:ALH458749 AVC458748:AVD458749 BEY458748:BEZ458749 BOU458748:BOV458749 BYQ458748:BYR458749 CIM458748:CIN458749 CSI458748:CSJ458749 DCE458748:DCF458749 DMA458748:DMB458749 DVW458748:DVX458749 EFS458748:EFT458749 EPO458748:EPP458749 EZK458748:EZL458749 FJG458748:FJH458749 FTC458748:FTD458749 GCY458748:GCZ458749 GMU458748:GMV458749 GWQ458748:GWR458749 HGM458748:HGN458749 HQI458748:HQJ458749 IAE458748:IAF458749 IKA458748:IKB458749 ITW458748:ITX458749 JDS458748:JDT458749 JNO458748:JNP458749 JXK458748:JXL458749 KHG458748:KHH458749 KRC458748:KRD458749 LAY458748:LAZ458749 LKU458748:LKV458749 LUQ458748:LUR458749 MEM458748:MEN458749 MOI458748:MOJ458749 MYE458748:MYF458749 NIA458748:NIB458749 NRW458748:NRX458749 OBS458748:OBT458749 OLO458748:OLP458749 OVK458748:OVL458749 PFG458748:PFH458749 PPC458748:PPD458749 PYY458748:PYZ458749 QIU458748:QIV458749 QSQ458748:QSR458749 RCM458748:RCN458749 RMI458748:RMJ458749 RWE458748:RWF458749 SGA458748:SGB458749 SPW458748:SPX458749 SZS458748:SZT458749 TJO458748:TJP458749 TTK458748:TTL458749 UDG458748:UDH458749 UNC458748:UND458749 UWY458748:UWZ458749 VGU458748:VGV458749 VQQ458748:VQR458749 WAM458748:WAN458749 WKI458748:WKJ458749 WUE458748:WUF458749 M524286:N524287 HS524284:HT524285 RO524284:RP524285 ABK524284:ABL524285 ALG524284:ALH524285 AVC524284:AVD524285 BEY524284:BEZ524285 BOU524284:BOV524285 BYQ524284:BYR524285 CIM524284:CIN524285 CSI524284:CSJ524285 DCE524284:DCF524285 DMA524284:DMB524285 DVW524284:DVX524285 EFS524284:EFT524285 EPO524284:EPP524285 EZK524284:EZL524285 FJG524284:FJH524285 FTC524284:FTD524285 GCY524284:GCZ524285 GMU524284:GMV524285 GWQ524284:GWR524285 HGM524284:HGN524285 HQI524284:HQJ524285 IAE524284:IAF524285 IKA524284:IKB524285 ITW524284:ITX524285 JDS524284:JDT524285 JNO524284:JNP524285 JXK524284:JXL524285 KHG524284:KHH524285 KRC524284:KRD524285 LAY524284:LAZ524285 LKU524284:LKV524285 LUQ524284:LUR524285 MEM524284:MEN524285 MOI524284:MOJ524285 MYE524284:MYF524285 NIA524284:NIB524285 NRW524284:NRX524285 OBS524284:OBT524285 OLO524284:OLP524285 OVK524284:OVL524285 PFG524284:PFH524285 PPC524284:PPD524285 PYY524284:PYZ524285 QIU524284:QIV524285 QSQ524284:QSR524285 RCM524284:RCN524285 RMI524284:RMJ524285 RWE524284:RWF524285 SGA524284:SGB524285 SPW524284:SPX524285 SZS524284:SZT524285 TJO524284:TJP524285 TTK524284:TTL524285 UDG524284:UDH524285 UNC524284:UND524285 UWY524284:UWZ524285 VGU524284:VGV524285 VQQ524284:VQR524285 WAM524284:WAN524285 WKI524284:WKJ524285 WUE524284:WUF524285 M589822:N589823 HS589820:HT589821 RO589820:RP589821 ABK589820:ABL589821 ALG589820:ALH589821 AVC589820:AVD589821 BEY589820:BEZ589821 BOU589820:BOV589821 BYQ589820:BYR589821 CIM589820:CIN589821 CSI589820:CSJ589821 DCE589820:DCF589821 DMA589820:DMB589821 DVW589820:DVX589821 EFS589820:EFT589821 EPO589820:EPP589821 EZK589820:EZL589821 FJG589820:FJH589821 FTC589820:FTD589821 GCY589820:GCZ589821 GMU589820:GMV589821 GWQ589820:GWR589821 HGM589820:HGN589821 HQI589820:HQJ589821 IAE589820:IAF589821 IKA589820:IKB589821 ITW589820:ITX589821 JDS589820:JDT589821 JNO589820:JNP589821 JXK589820:JXL589821 KHG589820:KHH589821 KRC589820:KRD589821 LAY589820:LAZ589821 LKU589820:LKV589821 LUQ589820:LUR589821 MEM589820:MEN589821 MOI589820:MOJ589821 MYE589820:MYF589821 NIA589820:NIB589821 NRW589820:NRX589821 OBS589820:OBT589821 OLO589820:OLP589821 OVK589820:OVL589821 PFG589820:PFH589821 PPC589820:PPD589821 PYY589820:PYZ589821 QIU589820:QIV589821 QSQ589820:QSR589821 RCM589820:RCN589821 RMI589820:RMJ589821 RWE589820:RWF589821 SGA589820:SGB589821 SPW589820:SPX589821 SZS589820:SZT589821 TJO589820:TJP589821 TTK589820:TTL589821 UDG589820:UDH589821 UNC589820:UND589821 UWY589820:UWZ589821 VGU589820:VGV589821 VQQ589820:VQR589821 WAM589820:WAN589821 WKI589820:WKJ589821 WUE589820:WUF589821 M655358:N655359 HS655356:HT655357 RO655356:RP655357 ABK655356:ABL655357 ALG655356:ALH655357 AVC655356:AVD655357 BEY655356:BEZ655357 BOU655356:BOV655357 BYQ655356:BYR655357 CIM655356:CIN655357 CSI655356:CSJ655357 DCE655356:DCF655357 DMA655356:DMB655357 DVW655356:DVX655357 EFS655356:EFT655357 EPO655356:EPP655357 EZK655356:EZL655357 FJG655356:FJH655357 FTC655356:FTD655357 GCY655356:GCZ655357 GMU655356:GMV655357 GWQ655356:GWR655357 HGM655356:HGN655357 HQI655356:HQJ655357 IAE655356:IAF655357 IKA655356:IKB655357 ITW655356:ITX655357 JDS655356:JDT655357 JNO655356:JNP655357 JXK655356:JXL655357 KHG655356:KHH655357 KRC655356:KRD655357 LAY655356:LAZ655357 LKU655356:LKV655357 LUQ655356:LUR655357 MEM655356:MEN655357 MOI655356:MOJ655357 MYE655356:MYF655357 NIA655356:NIB655357 NRW655356:NRX655357 OBS655356:OBT655357 OLO655356:OLP655357 OVK655356:OVL655357 PFG655356:PFH655357 PPC655356:PPD655357 PYY655356:PYZ655357 QIU655356:QIV655357 QSQ655356:QSR655357 RCM655356:RCN655357 RMI655356:RMJ655357 RWE655356:RWF655357 SGA655356:SGB655357 SPW655356:SPX655357 SZS655356:SZT655357 TJO655356:TJP655357 TTK655356:TTL655357 UDG655356:UDH655357 UNC655356:UND655357 UWY655356:UWZ655357 VGU655356:VGV655357 VQQ655356:VQR655357 WAM655356:WAN655357 WKI655356:WKJ655357 WUE655356:WUF655357 M720894:N720895 HS720892:HT720893 RO720892:RP720893 ABK720892:ABL720893 ALG720892:ALH720893 AVC720892:AVD720893 BEY720892:BEZ720893 BOU720892:BOV720893 BYQ720892:BYR720893 CIM720892:CIN720893 CSI720892:CSJ720893 DCE720892:DCF720893 DMA720892:DMB720893 DVW720892:DVX720893 EFS720892:EFT720893 EPO720892:EPP720893 EZK720892:EZL720893 FJG720892:FJH720893 FTC720892:FTD720893 GCY720892:GCZ720893 GMU720892:GMV720893 GWQ720892:GWR720893 HGM720892:HGN720893 HQI720892:HQJ720893 IAE720892:IAF720893 IKA720892:IKB720893 ITW720892:ITX720893 JDS720892:JDT720893 JNO720892:JNP720893 JXK720892:JXL720893 KHG720892:KHH720893 KRC720892:KRD720893 LAY720892:LAZ720893 LKU720892:LKV720893 LUQ720892:LUR720893 MEM720892:MEN720893 MOI720892:MOJ720893 MYE720892:MYF720893 NIA720892:NIB720893 NRW720892:NRX720893 OBS720892:OBT720893 OLO720892:OLP720893 OVK720892:OVL720893 PFG720892:PFH720893 PPC720892:PPD720893 PYY720892:PYZ720893 QIU720892:QIV720893 QSQ720892:QSR720893 RCM720892:RCN720893 RMI720892:RMJ720893 RWE720892:RWF720893 SGA720892:SGB720893 SPW720892:SPX720893 SZS720892:SZT720893 TJO720892:TJP720893 TTK720892:TTL720893 UDG720892:UDH720893 UNC720892:UND720893 UWY720892:UWZ720893 VGU720892:VGV720893 VQQ720892:VQR720893 WAM720892:WAN720893 WKI720892:WKJ720893 WUE720892:WUF720893 M786430:N786431 HS786428:HT786429 RO786428:RP786429 ABK786428:ABL786429 ALG786428:ALH786429 AVC786428:AVD786429 BEY786428:BEZ786429 BOU786428:BOV786429 BYQ786428:BYR786429 CIM786428:CIN786429 CSI786428:CSJ786429 DCE786428:DCF786429 DMA786428:DMB786429 DVW786428:DVX786429 EFS786428:EFT786429 EPO786428:EPP786429 EZK786428:EZL786429 FJG786428:FJH786429 FTC786428:FTD786429 GCY786428:GCZ786429 GMU786428:GMV786429 GWQ786428:GWR786429 HGM786428:HGN786429 HQI786428:HQJ786429 IAE786428:IAF786429 IKA786428:IKB786429 ITW786428:ITX786429 JDS786428:JDT786429 JNO786428:JNP786429 JXK786428:JXL786429 KHG786428:KHH786429 KRC786428:KRD786429 LAY786428:LAZ786429 LKU786428:LKV786429 LUQ786428:LUR786429 MEM786428:MEN786429 MOI786428:MOJ786429 MYE786428:MYF786429 NIA786428:NIB786429 NRW786428:NRX786429 OBS786428:OBT786429 OLO786428:OLP786429 OVK786428:OVL786429 PFG786428:PFH786429 PPC786428:PPD786429 PYY786428:PYZ786429 QIU786428:QIV786429 QSQ786428:QSR786429 RCM786428:RCN786429 RMI786428:RMJ786429 RWE786428:RWF786429 SGA786428:SGB786429 SPW786428:SPX786429 SZS786428:SZT786429 TJO786428:TJP786429 TTK786428:TTL786429 UDG786428:UDH786429 UNC786428:UND786429 UWY786428:UWZ786429 VGU786428:VGV786429 VQQ786428:VQR786429 WAM786428:WAN786429 WKI786428:WKJ786429 WUE786428:WUF786429 M851966:N851967 HS851964:HT851965 RO851964:RP851965 ABK851964:ABL851965 ALG851964:ALH851965 AVC851964:AVD851965 BEY851964:BEZ851965 BOU851964:BOV851965 BYQ851964:BYR851965 CIM851964:CIN851965 CSI851964:CSJ851965 DCE851964:DCF851965 DMA851964:DMB851965 DVW851964:DVX851965 EFS851964:EFT851965 EPO851964:EPP851965 EZK851964:EZL851965 FJG851964:FJH851965 FTC851964:FTD851965 GCY851964:GCZ851965 GMU851964:GMV851965 GWQ851964:GWR851965 HGM851964:HGN851965 HQI851964:HQJ851965 IAE851964:IAF851965 IKA851964:IKB851965 ITW851964:ITX851965 JDS851964:JDT851965 JNO851964:JNP851965 JXK851964:JXL851965 KHG851964:KHH851965 KRC851964:KRD851965 LAY851964:LAZ851965 LKU851964:LKV851965 LUQ851964:LUR851965 MEM851964:MEN851965 MOI851964:MOJ851965 MYE851964:MYF851965 NIA851964:NIB851965 NRW851964:NRX851965 OBS851964:OBT851965 OLO851964:OLP851965 OVK851964:OVL851965 PFG851964:PFH851965 PPC851964:PPD851965 PYY851964:PYZ851965 QIU851964:QIV851965 QSQ851964:QSR851965 RCM851964:RCN851965 RMI851964:RMJ851965 RWE851964:RWF851965 SGA851964:SGB851965 SPW851964:SPX851965 SZS851964:SZT851965 TJO851964:TJP851965 TTK851964:TTL851965 UDG851964:UDH851965 UNC851964:UND851965 UWY851964:UWZ851965 VGU851964:VGV851965 VQQ851964:VQR851965 WAM851964:WAN851965 WKI851964:WKJ851965 WUE851964:WUF851965 M917502:N917503 HS917500:HT917501 RO917500:RP917501 ABK917500:ABL917501 ALG917500:ALH917501 AVC917500:AVD917501 BEY917500:BEZ917501 BOU917500:BOV917501 BYQ917500:BYR917501 CIM917500:CIN917501 CSI917500:CSJ917501 DCE917500:DCF917501 DMA917500:DMB917501 DVW917500:DVX917501 EFS917500:EFT917501 EPO917500:EPP917501 EZK917500:EZL917501 FJG917500:FJH917501 FTC917500:FTD917501 GCY917500:GCZ917501 GMU917500:GMV917501 GWQ917500:GWR917501 HGM917500:HGN917501 HQI917500:HQJ917501 IAE917500:IAF917501 IKA917500:IKB917501 ITW917500:ITX917501 JDS917500:JDT917501 JNO917500:JNP917501 JXK917500:JXL917501 KHG917500:KHH917501 KRC917500:KRD917501 LAY917500:LAZ917501 LKU917500:LKV917501 LUQ917500:LUR917501 MEM917500:MEN917501 MOI917500:MOJ917501 MYE917500:MYF917501 NIA917500:NIB917501 NRW917500:NRX917501 OBS917500:OBT917501 OLO917500:OLP917501 OVK917500:OVL917501 PFG917500:PFH917501 PPC917500:PPD917501 PYY917500:PYZ917501 QIU917500:QIV917501 QSQ917500:QSR917501 RCM917500:RCN917501 RMI917500:RMJ917501 RWE917500:RWF917501 SGA917500:SGB917501 SPW917500:SPX917501 SZS917500:SZT917501 TJO917500:TJP917501 TTK917500:TTL917501 UDG917500:UDH917501 UNC917500:UND917501 UWY917500:UWZ917501 VGU917500:VGV917501 VQQ917500:VQR917501 WAM917500:WAN917501 WKI917500:WKJ917501 WUE917500:WUF917501 M983038:N983039 HS983036:HT983037 RO983036:RP983037 ABK983036:ABL983037 ALG983036:ALH983037 AVC983036:AVD983037 BEY983036:BEZ983037 BOU983036:BOV983037 BYQ983036:BYR983037 CIM983036:CIN983037 CSI983036:CSJ983037 DCE983036:DCF983037 DMA983036:DMB983037 DVW983036:DVX983037 EFS983036:EFT983037 EPO983036:EPP983037 EZK983036:EZL983037 FJG983036:FJH983037 FTC983036:FTD983037 GCY983036:GCZ983037 GMU983036:GMV983037 GWQ983036:GWR983037 HGM983036:HGN983037 HQI983036:HQJ983037 IAE983036:IAF983037 IKA983036:IKB983037 ITW983036:ITX983037 JDS983036:JDT983037 JNO983036:JNP983037 JXK983036:JXL983037 KHG983036:KHH983037 KRC983036:KRD983037 LAY983036:LAZ983037 LKU983036:LKV983037 LUQ983036:LUR983037 MEM983036:MEN983037 MOI983036:MOJ983037 MYE983036:MYF983037 NIA983036:NIB983037 NRW983036:NRX983037 OBS983036:OBT983037 OLO983036:OLP983037 OVK983036:OVL983037 PFG983036:PFH983037 PPC983036:PPD983037 PYY983036:PYZ983037 QIU983036:QIV983037 QSQ983036:QSR983037 RCM983036:RCN983037 RMI983036:RMJ983037 RWE983036:RWF983037 SGA983036:SGB983037 SPW983036:SPX983037 SZS983036:SZT983037 TJO983036:TJP983037 TTK983036:TTL983037 UDG983036:UDH983037 UNC983036:UND983037 UWY983036:UWZ983037 VGU983036:VGV983037 VQQ983036:VQR983037 WAM983036:WAN983037 WKI983036:WKJ983037 WUE983036:WUF983037 L65531 HR65529 RN65529 ABJ65529 ALF65529 AVB65529 BEX65529 BOT65529 BYP65529 CIL65529 CSH65529 DCD65529 DLZ65529 DVV65529 EFR65529 EPN65529 EZJ65529 FJF65529 FTB65529 GCX65529 GMT65529 GWP65529 HGL65529 HQH65529 IAD65529 IJZ65529 ITV65529 JDR65529 JNN65529 JXJ65529 KHF65529 KRB65529 LAX65529 LKT65529 LUP65529 MEL65529 MOH65529 MYD65529 NHZ65529 NRV65529 OBR65529 OLN65529 OVJ65529 PFF65529 PPB65529 PYX65529 QIT65529 QSP65529 RCL65529 RMH65529 RWD65529 SFZ65529 SPV65529 SZR65529 TJN65529 TTJ65529 UDF65529 UNB65529 UWX65529 VGT65529 VQP65529 WAL65529 WKH65529 WUD65529 L131067 HR131065 RN131065 ABJ131065 ALF131065 AVB131065 BEX131065 BOT131065 BYP131065 CIL131065 CSH131065 DCD131065 DLZ131065 DVV131065 EFR131065 EPN131065 EZJ131065 FJF131065 FTB131065 GCX131065 GMT131065 GWP131065 HGL131065 HQH131065 IAD131065 IJZ131065 ITV131065 JDR131065 JNN131065 JXJ131065 KHF131065 KRB131065 LAX131065 LKT131065 LUP131065 MEL131065 MOH131065 MYD131065 NHZ131065 NRV131065 OBR131065 OLN131065 OVJ131065 PFF131065 PPB131065 PYX131065 QIT131065 QSP131065 RCL131065 RMH131065 RWD131065 SFZ131065 SPV131065 SZR131065 TJN131065 TTJ131065 UDF131065 UNB131065 UWX131065 VGT131065 VQP131065 WAL131065 WKH131065 WUD131065 L196603 HR196601 RN196601 ABJ196601 ALF196601 AVB196601 BEX196601 BOT196601 BYP196601 CIL196601 CSH196601 DCD196601 DLZ196601 DVV196601 EFR196601 EPN196601 EZJ196601 FJF196601 FTB196601 GCX196601 GMT196601 GWP196601 HGL196601 HQH196601 IAD196601 IJZ196601 ITV196601 JDR196601 JNN196601 JXJ196601 KHF196601 KRB196601 LAX196601 LKT196601 LUP196601 MEL196601 MOH196601 MYD196601 NHZ196601 NRV196601 OBR196601 OLN196601 OVJ196601 PFF196601 PPB196601 PYX196601 QIT196601 QSP196601 RCL196601 RMH196601 RWD196601 SFZ196601 SPV196601 SZR196601 TJN196601 TTJ196601 UDF196601 UNB196601 UWX196601 VGT196601 VQP196601 WAL196601 WKH196601 WUD196601 L262139 HR262137 RN262137 ABJ262137 ALF262137 AVB262137 BEX262137 BOT262137 BYP262137 CIL262137 CSH262137 DCD262137 DLZ262137 DVV262137 EFR262137 EPN262137 EZJ262137 FJF262137 FTB262137 GCX262137 GMT262137 GWP262137 HGL262137 HQH262137 IAD262137 IJZ262137 ITV262137 JDR262137 JNN262137 JXJ262137 KHF262137 KRB262137 LAX262137 LKT262137 LUP262137 MEL262137 MOH262137 MYD262137 NHZ262137 NRV262137 OBR262137 OLN262137 OVJ262137 PFF262137 PPB262137 PYX262137 QIT262137 QSP262137 RCL262137 RMH262137 RWD262137 SFZ262137 SPV262137 SZR262137 TJN262137 TTJ262137 UDF262137 UNB262137 UWX262137 VGT262137 VQP262137 WAL262137 WKH262137 WUD262137 L327675 HR327673 RN327673 ABJ327673 ALF327673 AVB327673 BEX327673 BOT327673 BYP327673 CIL327673 CSH327673 DCD327673 DLZ327673 DVV327673 EFR327673 EPN327673 EZJ327673 FJF327673 FTB327673 GCX327673 GMT327673 GWP327673 HGL327673 HQH327673 IAD327673 IJZ327673 ITV327673 JDR327673 JNN327673 JXJ327673 KHF327673 KRB327673 LAX327673 LKT327673 LUP327673 MEL327673 MOH327673 MYD327673 NHZ327673 NRV327673 OBR327673 OLN327673 OVJ327673 PFF327673 PPB327673 PYX327673 QIT327673 QSP327673 RCL327673 RMH327673 RWD327673 SFZ327673 SPV327673 SZR327673 TJN327673 TTJ327673 UDF327673 UNB327673 UWX327673 VGT327673 VQP327673 WAL327673 WKH327673 WUD327673 L393211 HR393209 RN393209 ABJ393209 ALF393209 AVB393209 BEX393209 BOT393209 BYP393209 CIL393209 CSH393209 DCD393209 DLZ393209 DVV393209 EFR393209 EPN393209 EZJ393209 FJF393209 FTB393209 GCX393209 GMT393209 GWP393209 HGL393209 HQH393209 IAD393209 IJZ393209 ITV393209 JDR393209 JNN393209 JXJ393209 KHF393209 KRB393209 LAX393209 LKT393209 LUP393209 MEL393209 MOH393209 MYD393209 NHZ393209 NRV393209 OBR393209 OLN393209 OVJ393209 PFF393209 PPB393209 PYX393209 QIT393209 QSP393209 RCL393209 RMH393209 RWD393209 SFZ393209 SPV393209 SZR393209 TJN393209 TTJ393209 UDF393209 UNB393209 UWX393209 VGT393209 VQP393209 WAL393209 WKH393209 WUD393209 L458747 HR458745 RN458745 ABJ458745 ALF458745 AVB458745 BEX458745 BOT458745 BYP458745 CIL458745 CSH458745 DCD458745 DLZ458745 DVV458745 EFR458745 EPN458745 EZJ458745 FJF458745 FTB458745 GCX458745 GMT458745 GWP458745 HGL458745 HQH458745 IAD458745 IJZ458745 ITV458745 JDR458745 JNN458745 JXJ458745 KHF458745 KRB458745 LAX458745 LKT458745 LUP458745 MEL458745 MOH458745 MYD458745 NHZ458745 NRV458745 OBR458745 OLN458745 OVJ458745 PFF458745 PPB458745 PYX458745 QIT458745 QSP458745 RCL458745 RMH458745 RWD458745 SFZ458745 SPV458745 SZR458745 TJN458745 TTJ458745 UDF458745 UNB458745 UWX458745 VGT458745 VQP458745 WAL458745 WKH458745 WUD458745 L524283 HR524281 RN524281 ABJ524281 ALF524281 AVB524281 BEX524281 BOT524281 BYP524281 CIL524281 CSH524281 DCD524281 DLZ524281 DVV524281 EFR524281 EPN524281 EZJ524281 FJF524281 FTB524281 GCX524281 GMT524281 GWP524281 HGL524281 HQH524281 IAD524281 IJZ524281 ITV524281 JDR524281 JNN524281 JXJ524281 KHF524281 KRB524281 LAX524281 LKT524281 LUP524281 MEL524281 MOH524281 MYD524281 NHZ524281 NRV524281 OBR524281 OLN524281 OVJ524281 PFF524281 PPB524281 PYX524281 QIT524281 QSP524281 RCL524281 RMH524281 RWD524281 SFZ524281 SPV524281 SZR524281 TJN524281 TTJ524281 UDF524281 UNB524281 UWX524281 VGT524281 VQP524281 WAL524281 WKH524281 WUD524281 L589819 HR589817 RN589817 ABJ589817 ALF589817 AVB589817 BEX589817 BOT589817 BYP589817 CIL589817 CSH589817 DCD589817 DLZ589817 DVV589817 EFR589817 EPN589817 EZJ589817 FJF589817 FTB589817 GCX589817 GMT589817 GWP589817 HGL589817 HQH589817 IAD589817 IJZ589817 ITV589817 JDR589817 JNN589817 JXJ589817 KHF589817 KRB589817 LAX589817 LKT589817 LUP589817 MEL589817 MOH589817 MYD589817 NHZ589817 NRV589817 OBR589817 OLN589817 OVJ589817 PFF589817 PPB589817 PYX589817 QIT589817 QSP589817 RCL589817 RMH589817 RWD589817 SFZ589817 SPV589817 SZR589817 TJN589817 TTJ589817 UDF589817 UNB589817 UWX589817 VGT589817 VQP589817 WAL589817 WKH589817 WUD589817 L655355 HR655353 RN655353 ABJ655353 ALF655353 AVB655353 BEX655353 BOT655353 BYP655353 CIL655353 CSH655353 DCD655353 DLZ655353 DVV655353 EFR655353 EPN655353 EZJ655353 FJF655353 FTB655353 GCX655353 GMT655353 GWP655353 HGL655353 HQH655353 IAD655353 IJZ655353 ITV655353 JDR655353 JNN655353 JXJ655353 KHF655353 KRB655353 LAX655353 LKT655353 LUP655353 MEL655353 MOH655353 MYD655353 NHZ655353 NRV655353 OBR655353 OLN655353 OVJ655353 PFF655353 PPB655353 PYX655353 QIT655353 QSP655353 RCL655353 RMH655353 RWD655353 SFZ655353 SPV655353 SZR655353 TJN655353 TTJ655353 UDF655353 UNB655353 UWX655353 VGT655353 VQP655353 WAL655353 WKH655353 WUD655353 L720891 HR720889 RN720889 ABJ720889 ALF720889 AVB720889 BEX720889 BOT720889 BYP720889 CIL720889 CSH720889 DCD720889 DLZ720889 DVV720889 EFR720889 EPN720889 EZJ720889 FJF720889 FTB720889 GCX720889 GMT720889 GWP720889 HGL720889 HQH720889 IAD720889 IJZ720889 ITV720889 JDR720889 JNN720889 JXJ720889 KHF720889 KRB720889 LAX720889 LKT720889 LUP720889 MEL720889 MOH720889 MYD720889 NHZ720889 NRV720889 OBR720889 OLN720889 OVJ720889 PFF720889 PPB720889 PYX720889 QIT720889 QSP720889 RCL720889 RMH720889 RWD720889 SFZ720889 SPV720889 SZR720889 TJN720889 TTJ720889 UDF720889 UNB720889 UWX720889 VGT720889 VQP720889 WAL720889 WKH720889 WUD720889 L786427 HR786425 RN786425 ABJ786425 ALF786425 AVB786425 BEX786425 BOT786425 BYP786425 CIL786425 CSH786425 DCD786425 DLZ786425 DVV786425 EFR786425 EPN786425 EZJ786425 FJF786425 FTB786425 GCX786425 GMT786425 GWP786425 HGL786425 HQH786425 IAD786425 IJZ786425 ITV786425 JDR786425 JNN786425 JXJ786425 KHF786425 KRB786425 LAX786425 LKT786425 LUP786425 MEL786425 MOH786425 MYD786425 NHZ786425 NRV786425 OBR786425 OLN786425 OVJ786425 PFF786425 PPB786425 PYX786425 QIT786425 QSP786425 RCL786425 RMH786425 RWD786425 SFZ786425 SPV786425 SZR786425 TJN786425 TTJ786425 UDF786425 UNB786425 UWX786425 VGT786425 VQP786425 WAL786425 WKH786425 WUD786425 L851963 HR851961 RN851961 ABJ851961 ALF851961 AVB851961 BEX851961 BOT851961 BYP851961 CIL851961 CSH851961 DCD851961 DLZ851961 DVV851961 EFR851961 EPN851961 EZJ851961 FJF851961 FTB851961 GCX851961 GMT851961 GWP851961 HGL851961 HQH851961 IAD851961 IJZ851961 ITV851961 JDR851961 JNN851961 JXJ851961 KHF851961 KRB851961 LAX851961 LKT851961 LUP851961 MEL851961 MOH851961 MYD851961 NHZ851961 NRV851961 OBR851961 OLN851961 OVJ851961 PFF851961 PPB851961 PYX851961 QIT851961 QSP851961 RCL851961 RMH851961 RWD851961 SFZ851961 SPV851961 SZR851961 TJN851961 TTJ851961 UDF851961 UNB851961 UWX851961 VGT851961 VQP851961 WAL851961 WKH851961 WUD851961 L917499 HR917497 RN917497 ABJ917497 ALF917497 AVB917497 BEX917497 BOT917497 BYP917497 CIL917497 CSH917497 DCD917497 DLZ917497 DVV917497 EFR917497 EPN917497 EZJ917497 FJF917497 FTB917497 GCX917497 GMT917497 GWP917497 HGL917497 HQH917497 IAD917497 IJZ917497 ITV917497 JDR917497 JNN917497 JXJ917497 KHF917497 KRB917497 LAX917497 LKT917497 LUP917497 MEL917497 MOH917497 MYD917497 NHZ917497 NRV917497 OBR917497 OLN917497 OVJ917497 PFF917497 PPB917497 PYX917497 QIT917497 QSP917497 RCL917497 RMH917497 RWD917497 SFZ917497 SPV917497 SZR917497 TJN917497 TTJ917497 UDF917497 UNB917497 UWX917497 VGT917497 VQP917497 WAL917497 WKH917497 WUD917497 L983035 HR983033 RN983033 ABJ983033 ALF983033 AVB983033 BEX983033 BOT983033 BYP983033 CIL983033 CSH983033 DCD983033 DLZ983033 DVV983033 EFR983033 EPN983033 EZJ983033 FJF983033 FTB983033 GCX983033 GMT983033 GWP983033 HGL983033 HQH983033 IAD983033 IJZ983033 ITV983033 JDR983033 JNN983033 JXJ983033 KHF983033 KRB983033 LAX983033 LKT983033 LUP983033 MEL983033 MOH983033 MYD983033 NHZ983033 NRV983033 OBR983033 OLN983033 OVJ983033 PFF983033 PPB983033 PYX983033 QIT983033 QSP983033 RCL983033 RMH983033 RWD983033 SFZ983033 SPV983033 SZR983033 TJN983033 TTJ983033 UDF983033 UNB983033 UWX983033 VGT983033 VQP983033 WAL983033 WKH983033 WUD983033 O65531:O65535 HU65529:HU65533 RQ65529:RQ65533 ABM65529:ABM65533 ALI65529:ALI65533 AVE65529:AVE65533 BFA65529:BFA65533 BOW65529:BOW65533 BYS65529:BYS65533 CIO65529:CIO65533 CSK65529:CSK65533 DCG65529:DCG65533 DMC65529:DMC65533 DVY65529:DVY65533 EFU65529:EFU65533 EPQ65529:EPQ65533 EZM65529:EZM65533 FJI65529:FJI65533 FTE65529:FTE65533 GDA65529:GDA65533 GMW65529:GMW65533 GWS65529:GWS65533 HGO65529:HGO65533 HQK65529:HQK65533 IAG65529:IAG65533 IKC65529:IKC65533 ITY65529:ITY65533 JDU65529:JDU65533 JNQ65529:JNQ65533 JXM65529:JXM65533 KHI65529:KHI65533 KRE65529:KRE65533 LBA65529:LBA65533 LKW65529:LKW65533 LUS65529:LUS65533 MEO65529:MEO65533 MOK65529:MOK65533 MYG65529:MYG65533 NIC65529:NIC65533 NRY65529:NRY65533 OBU65529:OBU65533 OLQ65529:OLQ65533 OVM65529:OVM65533 PFI65529:PFI65533 PPE65529:PPE65533 PZA65529:PZA65533 QIW65529:QIW65533 QSS65529:QSS65533 RCO65529:RCO65533 RMK65529:RMK65533 RWG65529:RWG65533 SGC65529:SGC65533 SPY65529:SPY65533 SZU65529:SZU65533 TJQ65529:TJQ65533 TTM65529:TTM65533 UDI65529:UDI65533 UNE65529:UNE65533 UXA65529:UXA65533 VGW65529:VGW65533 VQS65529:VQS65533 WAO65529:WAO65533 WKK65529:WKK65533 WUG65529:WUG65533 O131067:O131071 HU131065:HU131069 RQ131065:RQ131069 ABM131065:ABM131069 ALI131065:ALI131069 AVE131065:AVE131069 BFA131065:BFA131069 BOW131065:BOW131069 BYS131065:BYS131069 CIO131065:CIO131069 CSK131065:CSK131069 DCG131065:DCG131069 DMC131065:DMC131069 DVY131065:DVY131069 EFU131065:EFU131069 EPQ131065:EPQ131069 EZM131065:EZM131069 FJI131065:FJI131069 FTE131065:FTE131069 GDA131065:GDA131069 GMW131065:GMW131069 GWS131065:GWS131069 HGO131065:HGO131069 HQK131065:HQK131069 IAG131065:IAG131069 IKC131065:IKC131069 ITY131065:ITY131069 JDU131065:JDU131069 JNQ131065:JNQ131069 JXM131065:JXM131069 KHI131065:KHI131069 KRE131065:KRE131069 LBA131065:LBA131069 LKW131065:LKW131069 LUS131065:LUS131069 MEO131065:MEO131069 MOK131065:MOK131069 MYG131065:MYG131069 NIC131065:NIC131069 NRY131065:NRY131069 OBU131065:OBU131069 OLQ131065:OLQ131069 OVM131065:OVM131069 PFI131065:PFI131069 PPE131065:PPE131069 PZA131065:PZA131069 QIW131065:QIW131069 QSS131065:QSS131069 RCO131065:RCO131069 RMK131065:RMK131069 RWG131065:RWG131069 SGC131065:SGC131069 SPY131065:SPY131069 SZU131065:SZU131069 TJQ131065:TJQ131069 TTM131065:TTM131069 UDI131065:UDI131069 UNE131065:UNE131069 UXA131065:UXA131069 VGW131065:VGW131069 VQS131065:VQS131069 WAO131065:WAO131069 WKK131065:WKK131069 WUG131065:WUG131069 O196603:O196607 HU196601:HU196605 RQ196601:RQ196605 ABM196601:ABM196605 ALI196601:ALI196605 AVE196601:AVE196605 BFA196601:BFA196605 BOW196601:BOW196605 BYS196601:BYS196605 CIO196601:CIO196605 CSK196601:CSK196605 DCG196601:DCG196605 DMC196601:DMC196605 DVY196601:DVY196605 EFU196601:EFU196605 EPQ196601:EPQ196605 EZM196601:EZM196605 FJI196601:FJI196605 FTE196601:FTE196605 GDA196601:GDA196605 GMW196601:GMW196605 GWS196601:GWS196605 HGO196601:HGO196605 HQK196601:HQK196605 IAG196601:IAG196605 IKC196601:IKC196605 ITY196601:ITY196605 JDU196601:JDU196605 JNQ196601:JNQ196605 JXM196601:JXM196605 KHI196601:KHI196605 KRE196601:KRE196605 LBA196601:LBA196605 LKW196601:LKW196605 LUS196601:LUS196605 MEO196601:MEO196605 MOK196601:MOK196605 MYG196601:MYG196605 NIC196601:NIC196605 NRY196601:NRY196605 OBU196601:OBU196605 OLQ196601:OLQ196605 OVM196601:OVM196605 PFI196601:PFI196605 PPE196601:PPE196605 PZA196601:PZA196605 QIW196601:QIW196605 QSS196601:QSS196605 RCO196601:RCO196605 RMK196601:RMK196605 RWG196601:RWG196605 SGC196601:SGC196605 SPY196601:SPY196605 SZU196601:SZU196605 TJQ196601:TJQ196605 TTM196601:TTM196605 UDI196601:UDI196605 UNE196601:UNE196605 UXA196601:UXA196605 VGW196601:VGW196605 VQS196601:VQS196605 WAO196601:WAO196605 WKK196601:WKK196605 WUG196601:WUG196605 O262139:O262143 HU262137:HU262141 RQ262137:RQ262141 ABM262137:ABM262141 ALI262137:ALI262141 AVE262137:AVE262141 BFA262137:BFA262141 BOW262137:BOW262141 BYS262137:BYS262141 CIO262137:CIO262141 CSK262137:CSK262141 DCG262137:DCG262141 DMC262137:DMC262141 DVY262137:DVY262141 EFU262137:EFU262141 EPQ262137:EPQ262141 EZM262137:EZM262141 FJI262137:FJI262141 FTE262137:FTE262141 GDA262137:GDA262141 GMW262137:GMW262141 GWS262137:GWS262141 HGO262137:HGO262141 HQK262137:HQK262141 IAG262137:IAG262141 IKC262137:IKC262141 ITY262137:ITY262141 JDU262137:JDU262141 JNQ262137:JNQ262141 JXM262137:JXM262141 KHI262137:KHI262141 KRE262137:KRE262141 LBA262137:LBA262141 LKW262137:LKW262141 LUS262137:LUS262141 MEO262137:MEO262141 MOK262137:MOK262141 MYG262137:MYG262141 NIC262137:NIC262141 NRY262137:NRY262141 OBU262137:OBU262141 OLQ262137:OLQ262141 OVM262137:OVM262141 PFI262137:PFI262141 PPE262137:PPE262141 PZA262137:PZA262141 QIW262137:QIW262141 QSS262137:QSS262141 RCO262137:RCO262141 RMK262137:RMK262141 RWG262137:RWG262141 SGC262137:SGC262141 SPY262137:SPY262141 SZU262137:SZU262141 TJQ262137:TJQ262141 TTM262137:TTM262141 UDI262137:UDI262141 UNE262137:UNE262141 UXA262137:UXA262141 VGW262137:VGW262141 VQS262137:VQS262141 WAO262137:WAO262141 WKK262137:WKK262141 WUG262137:WUG262141 O327675:O327679 HU327673:HU327677 RQ327673:RQ327677 ABM327673:ABM327677 ALI327673:ALI327677 AVE327673:AVE327677 BFA327673:BFA327677 BOW327673:BOW327677 BYS327673:BYS327677 CIO327673:CIO327677 CSK327673:CSK327677 DCG327673:DCG327677 DMC327673:DMC327677 DVY327673:DVY327677 EFU327673:EFU327677 EPQ327673:EPQ327677 EZM327673:EZM327677 FJI327673:FJI327677 FTE327673:FTE327677 GDA327673:GDA327677 GMW327673:GMW327677 GWS327673:GWS327677 HGO327673:HGO327677 HQK327673:HQK327677 IAG327673:IAG327677 IKC327673:IKC327677 ITY327673:ITY327677 JDU327673:JDU327677 JNQ327673:JNQ327677 JXM327673:JXM327677 KHI327673:KHI327677 KRE327673:KRE327677 LBA327673:LBA327677 LKW327673:LKW327677 LUS327673:LUS327677 MEO327673:MEO327677 MOK327673:MOK327677 MYG327673:MYG327677 NIC327673:NIC327677 NRY327673:NRY327677 OBU327673:OBU327677 OLQ327673:OLQ327677 OVM327673:OVM327677 PFI327673:PFI327677 PPE327673:PPE327677 PZA327673:PZA327677 QIW327673:QIW327677 QSS327673:QSS327677 RCO327673:RCO327677 RMK327673:RMK327677 RWG327673:RWG327677 SGC327673:SGC327677 SPY327673:SPY327677 SZU327673:SZU327677 TJQ327673:TJQ327677 TTM327673:TTM327677 UDI327673:UDI327677 UNE327673:UNE327677 UXA327673:UXA327677 VGW327673:VGW327677 VQS327673:VQS327677 WAO327673:WAO327677 WKK327673:WKK327677 WUG327673:WUG327677 O393211:O393215 HU393209:HU393213 RQ393209:RQ393213 ABM393209:ABM393213 ALI393209:ALI393213 AVE393209:AVE393213 BFA393209:BFA393213 BOW393209:BOW393213 BYS393209:BYS393213 CIO393209:CIO393213 CSK393209:CSK393213 DCG393209:DCG393213 DMC393209:DMC393213 DVY393209:DVY393213 EFU393209:EFU393213 EPQ393209:EPQ393213 EZM393209:EZM393213 FJI393209:FJI393213 FTE393209:FTE393213 GDA393209:GDA393213 GMW393209:GMW393213 GWS393209:GWS393213 HGO393209:HGO393213 HQK393209:HQK393213 IAG393209:IAG393213 IKC393209:IKC393213 ITY393209:ITY393213 JDU393209:JDU393213 JNQ393209:JNQ393213 JXM393209:JXM393213 KHI393209:KHI393213 KRE393209:KRE393213 LBA393209:LBA393213 LKW393209:LKW393213 LUS393209:LUS393213 MEO393209:MEO393213 MOK393209:MOK393213 MYG393209:MYG393213 NIC393209:NIC393213 NRY393209:NRY393213 OBU393209:OBU393213 OLQ393209:OLQ393213 OVM393209:OVM393213 PFI393209:PFI393213 PPE393209:PPE393213 PZA393209:PZA393213 QIW393209:QIW393213 QSS393209:QSS393213 RCO393209:RCO393213 RMK393209:RMK393213 RWG393209:RWG393213 SGC393209:SGC393213 SPY393209:SPY393213 SZU393209:SZU393213 TJQ393209:TJQ393213 TTM393209:TTM393213 UDI393209:UDI393213 UNE393209:UNE393213 UXA393209:UXA393213 VGW393209:VGW393213 VQS393209:VQS393213 WAO393209:WAO393213 WKK393209:WKK393213 WUG393209:WUG393213 O458747:O458751 HU458745:HU458749 RQ458745:RQ458749 ABM458745:ABM458749 ALI458745:ALI458749 AVE458745:AVE458749 BFA458745:BFA458749 BOW458745:BOW458749 BYS458745:BYS458749 CIO458745:CIO458749 CSK458745:CSK458749 DCG458745:DCG458749 DMC458745:DMC458749 DVY458745:DVY458749 EFU458745:EFU458749 EPQ458745:EPQ458749 EZM458745:EZM458749 FJI458745:FJI458749 FTE458745:FTE458749 GDA458745:GDA458749 GMW458745:GMW458749 GWS458745:GWS458749 HGO458745:HGO458749 HQK458745:HQK458749 IAG458745:IAG458749 IKC458745:IKC458749 ITY458745:ITY458749 JDU458745:JDU458749 JNQ458745:JNQ458749 JXM458745:JXM458749 KHI458745:KHI458749 KRE458745:KRE458749 LBA458745:LBA458749 LKW458745:LKW458749 LUS458745:LUS458749 MEO458745:MEO458749 MOK458745:MOK458749 MYG458745:MYG458749 NIC458745:NIC458749 NRY458745:NRY458749 OBU458745:OBU458749 OLQ458745:OLQ458749 OVM458745:OVM458749 PFI458745:PFI458749 PPE458745:PPE458749 PZA458745:PZA458749 QIW458745:QIW458749 QSS458745:QSS458749 RCO458745:RCO458749 RMK458745:RMK458749 RWG458745:RWG458749 SGC458745:SGC458749 SPY458745:SPY458749 SZU458745:SZU458749 TJQ458745:TJQ458749 TTM458745:TTM458749 UDI458745:UDI458749 UNE458745:UNE458749 UXA458745:UXA458749 VGW458745:VGW458749 VQS458745:VQS458749 WAO458745:WAO458749 WKK458745:WKK458749 WUG458745:WUG458749 O524283:O524287 HU524281:HU524285 RQ524281:RQ524285 ABM524281:ABM524285 ALI524281:ALI524285 AVE524281:AVE524285 BFA524281:BFA524285 BOW524281:BOW524285 BYS524281:BYS524285 CIO524281:CIO524285 CSK524281:CSK524285 DCG524281:DCG524285 DMC524281:DMC524285 DVY524281:DVY524285 EFU524281:EFU524285 EPQ524281:EPQ524285 EZM524281:EZM524285 FJI524281:FJI524285 FTE524281:FTE524285 GDA524281:GDA524285 GMW524281:GMW524285 GWS524281:GWS524285 HGO524281:HGO524285 HQK524281:HQK524285 IAG524281:IAG524285 IKC524281:IKC524285 ITY524281:ITY524285 JDU524281:JDU524285 JNQ524281:JNQ524285 JXM524281:JXM524285 KHI524281:KHI524285 KRE524281:KRE524285 LBA524281:LBA524285 LKW524281:LKW524285 LUS524281:LUS524285 MEO524281:MEO524285 MOK524281:MOK524285 MYG524281:MYG524285 NIC524281:NIC524285 NRY524281:NRY524285 OBU524281:OBU524285 OLQ524281:OLQ524285 OVM524281:OVM524285 PFI524281:PFI524285 PPE524281:PPE524285 PZA524281:PZA524285 QIW524281:QIW524285 QSS524281:QSS524285 RCO524281:RCO524285 RMK524281:RMK524285 RWG524281:RWG524285 SGC524281:SGC524285 SPY524281:SPY524285 SZU524281:SZU524285 TJQ524281:TJQ524285 TTM524281:TTM524285 UDI524281:UDI524285 UNE524281:UNE524285 UXA524281:UXA524285 VGW524281:VGW524285 VQS524281:VQS524285 WAO524281:WAO524285 WKK524281:WKK524285 WUG524281:WUG524285 O589819:O589823 HU589817:HU589821 RQ589817:RQ589821 ABM589817:ABM589821 ALI589817:ALI589821 AVE589817:AVE589821 BFA589817:BFA589821 BOW589817:BOW589821 BYS589817:BYS589821 CIO589817:CIO589821 CSK589817:CSK589821 DCG589817:DCG589821 DMC589817:DMC589821 DVY589817:DVY589821 EFU589817:EFU589821 EPQ589817:EPQ589821 EZM589817:EZM589821 FJI589817:FJI589821 FTE589817:FTE589821 GDA589817:GDA589821 GMW589817:GMW589821 GWS589817:GWS589821 HGO589817:HGO589821 HQK589817:HQK589821 IAG589817:IAG589821 IKC589817:IKC589821 ITY589817:ITY589821 JDU589817:JDU589821 JNQ589817:JNQ589821 JXM589817:JXM589821 KHI589817:KHI589821 KRE589817:KRE589821 LBA589817:LBA589821 LKW589817:LKW589821 LUS589817:LUS589821 MEO589817:MEO589821 MOK589817:MOK589821 MYG589817:MYG589821 NIC589817:NIC589821 NRY589817:NRY589821 OBU589817:OBU589821 OLQ589817:OLQ589821 OVM589817:OVM589821 PFI589817:PFI589821 PPE589817:PPE589821 PZA589817:PZA589821 QIW589817:QIW589821 QSS589817:QSS589821 RCO589817:RCO589821 RMK589817:RMK589821 RWG589817:RWG589821 SGC589817:SGC589821 SPY589817:SPY589821 SZU589817:SZU589821 TJQ589817:TJQ589821 TTM589817:TTM589821 UDI589817:UDI589821 UNE589817:UNE589821 UXA589817:UXA589821 VGW589817:VGW589821 VQS589817:VQS589821 WAO589817:WAO589821 WKK589817:WKK589821 WUG589817:WUG589821 O655355:O655359 HU655353:HU655357 RQ655353:RQ655357 ABM655353:ABM655357 ALI655353:ALI655357 AVE655353:AVE655357 BFA655353:BFA655357 BOW655353:BOW655357 BYS655353:BYS655357 CIO655353:CIO655357 CSK655353:CSK655357 DCG655353:DCG655357 DMC655353:DMC655357 DVY655353:DVY655357 EFU655353:EFU655357 EPQ655353:EPQ655357 EZM655353:EZM655357 FJI655353:FJI655357 FTE655353:FTE655357 GDA655353:GDA655357 GMW655353:GMW655357 GWS655353:GWS655357 HGO655353:HGO655357 HQK655353:HQK655357 IAG655353:IAG655357 IKC655353:IKC655357 ITY655353:ITY655357 JDU655353:JDU655357 JNQ655353:JNQ655357 JXM655353:JXM655357 KHI655353:KHI655357 KRE655353:KRE655357 LBA655353:LBA655357 LKW655353:LKW655357 LUS655353:LUS655357 MEO655353:MEO655357 MOK655353:MOK655357 MYG655353:MYG655357 NIC655353:NIC655357 NRY655353:NRY655357 OBU655353:OBU655357 OLQ655353:OLQ655357 OVM655353:OVM655357 PFI655353:PFI655357 PPE655353:PPE655357 PZA655353:PZA655357 QIW655353:QIW655357 QSS655353:QSS655357 RCO655353:RCO655357 RMK655353:RMK655357 RWG655353:RWG655357 SGC655353:SGC655357 SPY655353:SPY655357 SZU655353:SZU655357 TJQ655353:TJQ655357 TTM655353:TTM655357 UDI655353:UDI655357 UNE655353:UNE655357 UXA655353:UXA655357 VGW655353:VGW655357 VQS655353:VQS655357 WAO655353:WAO655357 WKK655353:WKK655357 WUG655353:WUG655357 O720891:O720895 HU720889:HU720893 RQ720889:RQ720893 ABM720889:ABM720893 ALI720889:ALI720893 AVE720889:AVE720893 BFA720889:BFA720893 BOW720889:BOW720893 BYS720889:BYS720893 CIO720889:CIO720893 CSK720889:CSK720893 DCG720889:DCG720893 DMC720889:DMC720893 DVY720889:DVY720893 EFU720889:EFU720893 EPQ720889:EPQ720893 EZM720889:EZM720893 FJI720889:FJI720893 FTE720889:FTE720893 GDA720889:GDA720893 GMW720889:GMW720893 GWS720889:GWS720893 HGO720889:HGO720893 HQK720889:HQK720893 IAG720889:IAG720893 IKC720889:IKC720893 ITY720889:ITY720893 JDU720889:JDU720893 JNQ720889:JNQ720893 JXM720889:JXM720893 KHI720889:KHI720893 KRE720889:KRE720893 LBA720889:LBA720893 LKW720889:LKW720893 LUS720889:LUS720893 MEO720889:MEO720893 MOK720889:MOK720893 MYG720889:MYG720893 NIC720889:NIC720893 NRY720889:NRY720893 OBU720889:OBU720893 OLQ720889:OLQ720893 OVM720889:OVM720893 PFI720889:PFI720893 PPE720889:PPE720893 PZA720889:PZA720893 QIW720889:QIW720893 QSS720889:QSS720893 RCO720889:RCO720893 RMK720889:RMK720893 RWG720889:RWG720893 SGC720889:SGC720893 SPY720889:SPY720893 SZU720889:SZU720893 TJQ720889:TJQ720893 TTM720889:TTM720893 UDI720889:UDI720893 UNE720889:UNE720893 UXA720889:UXA720893 VGW720889:VGW720893 VQS720889:VQS720893 WAO720889:WAO720893 WKK720889:WKK720893 WUG720889:WUG720893 O786427:O786431 HU786425:HU786429 RQ786425:RQ786429 ABM786425:ABM786429 ALI786425:ALI786429 AVE786425:AVE786429 BFA786425:BFA786429 BOW786425:BOW786429 BYS786425:BYS786429 CIO786425:CIO786429 CSK786425:CSK786429 DCG786425:DCG786429 DMC786425:DMC786429 DVY786425:DVY786429 EFU786425:EFU786429 EPQ786425:EPQ786429 EZM786425:EZM786429 FJI786425:FJI786429 FTE786425:FTE786429 GDA786425:GDA786429 GMW786425:GMW786429 GWS786425:GWS786429 HGO786425:HGO786429 HQK786425:HQK786429 IAG786425:IAG786429 IKC786425:IKC786429 ITY786425:ITY786429 JDU786425:JDU786429 JNQ786425:JNQ786429 JXM786425:JXM786429 KHI786425:KHI786429 KRE786425:KRE786429 LBA786425:LBA786429 LKW786425:LKW786429 LUS786425:LUS786429 MEO786425:MEO786429 MOK786425:MOK786429 MYG786425:MYG786429 NIC786425:NIC786429 NRY786425:NRY786429 OBU786425:OBU786429 OLQ786425:OLQ786429 OVM786425:OVM786429 PFI786425:PFI786429 PPE786425:PPE786429 PZA786425:PZA786429 QIW786425:QIW786429 QSS786425:QSS786429 RCO786425:RCO786429 RMK786425:RMK786429 RWG786425:RWG786429 SGC786425:SGC786429 SPY786425:SPY786429 SZU786425:SZU786429 TJQ786425:TJQ786429 TTM786425:TTM786429 UDI786425:UDI786429 UNE786425:UNE786429 UXA786425:UXA786429 VGW786425:VGW786429 VQS786425:VQS786429 WAO786425:WAO786429 WKK786425:WKK786429 WUG786425:WUG786429 O851963:O851967 HU851961:HU851965 RQ851961:RQ851965 ABM851961:ABM851965 ALI851961:ALI851965 AVE851961:AVE851965 BFA851961:BFA851965 BOW851961:BOW851965 BYS851961:BYS851965 CIO851961:CIO851965 CSK851961:CSK851965 DCG851961:DCG851965 DMC851961:DMC851965 DVY851961:DVY851965 EFU851961:EFU851965 EPQ851961:EPQ851965 EZM851961:EZM851965 FJI851961:FJI851965 FTE851961:FTE851965 GDA851961:GDA851965 GMW851961:GMW851965 GWS851961:GWS851965 HGO851961:HGO851965 HQK851961:HQK851965 IAG851961:IAG851965 IKC851961:IKC851965 ITY851961:ITY851965 JDU851961:JDU851965 JNQ851961:JNQ851965 JXM851961:JXM851965 KHI851961:KHI851965 KRE851961:KRE851965 LBA851961:LBA851965 LKW851961:LKW851965 LUS851961:LUS851965 MEO851961:MEO851965 MOK851961:MOK851965 MYG851961:MYG851965 NIC851961:NIC851965 NRY851961:NRY851965 OBU851961:OBU851965 OLQ851961:OLQ851965 OVM851961:OVM851965 PFI851961:PFI851965 PPE851961:PPE851965 PZA851961:PZA851965 QIW851961:QIW851965 QSS851961:QSS851965 RCO851961:RCO851965 RMK851961:RMK851965 RWG851961:RWG851965 SGC851961:SGC851965 SPY851961:SPY851965 SZU851961:SZU851965 TJQ851961:TJQ851965 TTM851961:TTM851965 UDI851961:UDI851965 UNE851961:UNE851965 UXA851961:UXA851965 VGW851961:VGW851965 VQS851961:VQS851965 WAO851961:WAO851965 WKK851961:WKK851965 WUG851961:WUG851965 O917499:O917503 HU917497:HU917501 RQ917497:RQ917501 ABM917497:ABM917501 ALI917497:ALI917501 AVE917497:AVE917501 BFA917497:BFA917501 BOW917497:BOW917501 BYS917497:BYS917501 CIO917497:CIO917501 CSK917497:CSK917501 DCG917497:DCG917501 DMC917497:DMC917501 DVY917497:DVY917501 EFU917497:EFU917501 EPQ917497:EPQ917501 EZM917497:EZM917501 FJI917497:FJI917501 FTE917497:FTE917501 GDA917497:GDA917501 GMW917497:GMW917501 GWS917497:GWS917501 HGO917497:HGO917501 HQK917497:HQK917501 IAG917497:IAG917501 IKC917497:IKC917501 ITY917497:ITY917501 JDU917497:JDU917501 JNQ917497:JNQ917501 JXM917497:JXM917501 KHI917497:KHI917501 KRE917497:KRE917501 LBA917497:LBA917501 LKW917497:LKW917501 LUS917497:LUS917501 MEO917497:MEO917501 MOK917497:MOK917501 MYG917497:MYG917501 NIC917497:NIC917501 NRY917497:NRY917501 OBU917497:OBU917501 OLQ917497:OLQ917501 OVM917497:OVM917501 PFI917497:PFI917501 PPE917497:PPE917501 PZA917497:PZA917501 QIW917497:QIW917501 QSS917497:QSS917501 RCO917497:RCO917501 RMK917497:RMK917501 RWG917497:RWG917501 SGC917497:SGC917501 SPY917497:SPY917501 SZU917497:SZU917501 TJQ917497:TJQ917501 TTM917497:TTM917501 UDI917497:UDI917501 UNE917497:UNE917501 UXA917497:UXA917501 VGW917497:VGW917501 VQS917497:VQS917501 WAO917497:WAO917501 WKK917497:WKK917501 WUG917497:WUG917501 O983035:O983039 HU983033:HU983037 RQ983033:RQ983037 ABM983033:ABM983037 ALI983033:ALI983037 AVE983033:AVE983037 BFA983033:BFA983037 BOW983033:BOW983037 BYS983033:BYS983037 CIO983033:CIO983037 CSK983033:CSK983037 DCG983033:DCG983037 DMC983033:DMC983037 DVY983033:DVY983037 EFU983033:EFU983037 EPQ983033:EPQ983037 EZM983033:EZM983037 FJI983033:FJI983037 FTE983033:FTE983037 GDA983033:GDA983037 GMW983033:GMW983037 GWS983033:GWS983037 HGO983033:HGO983037 HQK983033:HQK983037 IAG983033:IAG983037 IKC983033:IKC983037 ITY983033:ITY983037 JDU983033:JDU983037 JNQ983033:JNQ983037 JXM983033:JXM983037 KHI983033:KHI983037 KRE983033:KRE983037 LBA983033:LBA983037 LKW983033:LKW983037 LUS983033:LUS983037 MEO983033:MEO983037 MOK983033:MOK983037 MYG983033:MYG983037 NIC983033:NIC983037 NRY983033:NRY983037 OBU983033:OBU983037 OLQ983033:OLQ983037 OVM983033:OVM983037 PFI983033:PFI983037 PPE983033:PPE983037 PZA983033:PZA983037 QIW983033:QIW983037 QSS983033:QSS983037 RCO983033:RCO983037 RMK983033:RMK983037 RWG983033:RWG983037 SGC983033:SGC983037 SPY983033:SPY983037 SZU983033:SZU983037 TJQ983033:TJQ983037 TTM983033:TTM983037 UDI983033:UDI983037 UNE983033:UNE983037 UXA983033:UXA983037 VGW983033:VGW983037 VQS983033:VQS983037 WAO983033:WAO983037 WKK983033:WKK983037 WUG983033:WUG983037 P65534:Z65535 HV65532:IJ65533 RR65532:SF65533 ABN65532:ACB65533 ALJ65532:ALX65533 AVF65532:AVT65533 BFB65532:BFP65533 BOX65532:BPL65533 BYT65532:BZH65533 CIP65532:CJD65533 CSL65532:CSZ65533 DCH65532:DCV65533 DMD65532:DMR65533 DVZ65532:DWN65533 EFV65532:EGJ65533 EPR65532:EQF65533 EZN65532:FAB65533 FJJ65532:FJX65533 FTF65532:FTT65533 GDB65532:GDP65533 GMX65532:GNL65533 GWT65532:GXH65533 HGP65532:HHD65533 HQL65532:HQZ65533 IAH65532:IAV65533 IKD65532:IKR65533 ITZ65532:IUN65533 JDV65532:JEJ65533 JNR65532:JOF65533 JXN65532:JYB65533 KHJ65532:KHX65533 KRF65532:KRT65533 LBB65532:LBP65533 LKX65532:LLL65533 LUT65532:LVH65533 MEP65532:MFD65533 MOL65532:MOZ65533 MYH65532:MYV65533 NID65532:NIR65533 NRZ65532:NSN65533 OBV65532:OCJ65533 OLR65532:OMF65533 OVN65532:OWB65533 PFJ65532:PFX65533 PPF65532:PPT65533 PZB65532:PZP65533 QIX65532:QJL65533 QST65532:QTH65533 RCP65532:RDD65533 RML65532:RMZ65533 RWH65532:RWV65533 SGD65532:SGR65533 SPZ65532:SQN65533 SZV65532:TAJ65533 TJR65532:TKF65533 TTN65532:TUB65533 UDJ65532:UDX65533 UNF65532:UNT65533 UXB65532:UXP65533 VGX65532:VHL65533 VQT65532:VRH65533 WAP65532:WBD65533 WKL65532:WKZ65533 WUH65532:WUV65533 P131070:Z131071 HV131068:IJ131069 RR131068:SF131069 ABN131068:ACB131069 ALJ131068:ALX131069 AVF131068:AVT131069 BFB131068:BFP131069 BOX131068:BPL131069 BYT131068:BZH131069 CIP131068:CJD131069 CSL131068:CSZ131069 DCH131068:DCV131069 DMD131068:DMR131069 DVZ131068:DWN131069 EFV131068:EGJ131069 EPR131068:EQF131069 EZN131068:FAB131069 FJJ131068:FJX131069 FTF131068:FTT131069 GDB131068:GDP131069 GMX131068:GNL131069 GWT131068:GXH131069 HGP131068:HHD131069 HQL131068:HQZ131069 IAH131068:IAV131069 IKD131068:IKR131069 ITZ131068:IUN131069 JDV131068:JEJ131069 JNR131068:JOF131069 JXN131068:JYB131069 KHJ131068:KHX131069 KRF131068:KRT131069 LBB131068:LBP131069 LKX131068:LLL131069 LUT131068:LVH131069 MEP131068:MFD131069 MOL131068:MOZ131069 MYH131068:MYV131069 NID131068:NIR131069 NRZ131068:NSN131069 OBV131068:OCJ131069 OLR131068:OMF131069 OVN131068:OWB131069 PFJ131068:PFX131069 PPF131068:PPT131069 PZB131068:PZP131069 QIX131068:QJL131069 QST131068:QTH131069 RCP131068:RDD131069 RML131068:RMZ131069 RWH131068:RWV131069 SGD131068:SGR131069 SPZ131068:SQN131069 SZV131068:TAJ131069 TJR131068:TKF131069 TTN131068:TUB131069 UDJ131068:UDX131069 UNF131068:UNT131069 UXB131068:UXP131069 VGX131068:VHL131069 VQT131068:VRH131069 WAP131068:WBD131069 WKL131068:WKZ131069 WUH131068:WUV131069 P196606:Z196607 HV196604:IJ196605 RR196604:SF196605 ABN196604:ACB196605 ALJ196604:ALX196605 AVF196604:AVT196605 BFB196604:BFP196605 BOX196604:BPL196605 BYT196604:BZH196605 CIP196604:CJD196605 CSL196604:CSZ196605 DCH196604:DCV196605 DMD196604:DMR196605 DVZ196604:DWN196605 EFV196604:EGJ196605 EPR196604:EQF196605 EZN196604:FAB196605 FJJ196604:FJX196605 FTF196604:FTT196605 GDB196604:GDP196605 GMX196604:GNL196605 GWT196604:GXH196605 HGP196604:HHD196605 HQL196604:HQZ196605 IAH196604:IAV196605 IKD196604:IKR196605 ITZ196604:IUN196605 JDV196604:JEJ196605 JNR196604:JOF196605 JXN196604:JYB196605 KHJ196604:KHX196605 KRF196604:KRT196605 LBB196604:LBP196605 LKX196604:LLL196605 LUT196604:LVH196605 MEP196604:MFD196605 MOL196604:MOZ196605 MYH196604:MYV196605 NID196604:NIR196605 NRZ196604:NSN196605 OBV196604:OCJ196605 OLR196604:OMF196605 OVN196604:OWB196605 PFJ196604:PFX196605 PPF196604:PPT196605 PZB196604:PZP196605 QIX196604:QJL196605 QST196604:QTH196605 RCP196604:RDD196605 RML196604:RMZ196605 RWH196604:RWV196605 SGD196604:SGR196605 SPZ196604:SQN196605 SZV196604:TAJ196605 TJR196604:TKF196605 TTN196604:TUB196605 UDJ196604:UDX196605 UNF196604:UNT196605 UXB196604:UXP196605 VGX196604:VHL196605 VQT196604:VRH196605 WAP196604:WBD196605 WKL196604:WKZ196605 WUH196604:WUV196605 P262142:Z262143 HV262140:IJ262141 RR262140:SF262141 ABN262140:ACB262141 ALJ262140:ALX262141 AVF262140:AVT262141 BFB262140:BFP262141 BOX262140:BPL262141 BYT262140:BZH262141 CIP262140:CJD262141 CSL262140:CSZ262141 DCH262140:DCV262141 DMD262140:DMR262141 DVZ262140:DWN262141 EFV262140:EGJ262141 EPR262140:EQF262141 EZN262140:FAB262141 FJJ262140:FJX262141 FTF262140:FTT262141 GDB262140:GDP262141 GMX262140:GNL262141 GWT262140:GXH262141 HGP262140:HHD262141 HQL262140:HQZ262141 IAH262140:IAV262141 IKD262140:IKR262141 ITZ262140:IUN262141 JDV262140:JEJ262141 JNR262140:JOF262141 JXN262140:JYB262141 KHJ262140:KHX262141 KRF262140:KRT262141 LBB262140:LBP262141 LKX262140:LLL262141 LUT262140:LVH262141 MEP262140:MFD262141 MOL262140:MOZ262141 MYH262140:MYV262141 NID262140:NIR262141 NRZ262140:NSN262141 OBV262140:OCJ262141 OLR262140:OMF262141 OVN262140:OWB262141 PFJ262140:PFX262141 PPF262140:PPT262141 PZB262140:PZP262141 QIX262140:QJL262141 QST262140:QTH262141 RCP262140:RDD262141 RML262140:RMZ262141 RWH262140:RWV262141 SGD262140:SGR262141 SPZ262140:SQN262141 SZV262140:TAJ262141 TJR262140:TKF262141 TTN262140:TUB262141 UDJ262140:UDX262141 UNF262140:UNT262141 UXB262140:UXP262141 VGX262140:VHL262141 VQT262140:VRH262141 WAP262140:WBD262141 WKL262140:WKZ262141 WUH262140:WUV262141 P327678:Z327679 HV327676:IJ327677 RR327676:SF327677 ABN327676:ACB327677 ALJ327676:ALX327677 AVF327676:AVT327677 BFB327676:BFP327677 BOX327676:BPL327677 BYT327676:BZH327677 CIP327676:CJD327677 CSL327676:CSZ327677 DCH327676:DCV327677 DMD327676:DMR327677 DVZ327676:DWN327677 EFV327676:EGJ327677 EPR327676:EQF327677 EZN327676:FAB327677 FJJ327676:FJX327677 FTF327676:FTT327677 GDB327676:GDP327677 GMX327676:GNL327677 GWT327676:GXH327677 HGP327676:HHD327677 HQL327676:HQZ327677 IAH327676:IAV327677 IKD327676:IKR327677 ITZ327676:IUN327677 JDV327676:JEJ327677 JNR327676:JOF327677 JXN327676:JYB327677 KHJ327676:KHX327677 KRF327676:KRT327677 LBB327676:LBP327677 LKX327676:LLL327677 LUT327676:LVH327677 MEP327676:MFD327677 MOL327676:MOZ327677 MYH327676:MYV327677 NID327676:NIR327677 NRZ327676:NSN327677 OBV327676:OCJ327677 OLR327676:OMF327677 OVN327676:OWB327677 PFJ327676:PFX327677 PPF327676:PPT327677 PZB327676:PZP327677 QIX327676:QJL327677 QST327676:QTH327677 RCP327676:RDD327677 RML327676:RMZ327677 RWH327676:RWV327677 SGD327676:SGR327677 SPZ327676:SQN327677 SZV327676:TAJ327677 TJR327676:TKF327677 TTN327676:TUB327677 UDJ327676:UDX327677 UNF327676:UNT327677 UXB327676:UXP327677 VGX327676:VHL327677 VQT327676:VRH327677 WAP327676:WBD327677 WKL327676:WKZ327677 WUH327676:WUV327677 P393214:Z393215 HV393212:IJ393213 RR393212:SF393213 ABN393212:ACB393213 ALJ393212:ALX393213 AVF393212:AVT393213 BFB393212:BFP393213 BOX393212:BPL393213 BYT393212:BZH393213 CIP393212:CJD393213 CSL393212:CSZ393213 DCH393212:DCV393213 DMD393212:DMR393213 DVZ393212:DWN393213 EFV393212:EGJ393213 EPR393212:EQF393213 EZN393212:FAB393213 FJJ393212:FJX393213 FTF393212:FTT393213 GDB393212:GDP393213 GMX393212:GNL393213 GWT393212:GXH393213 HGP393212:HHD393213 HQL393212:HQZ393213 IAH393212:IAV393213 IKD393212:IKR393213 ITZ393212:IUN393213 JDV393212:JEJ393213 JNR393212:JOF393213 JXN393212:JYB393213 KHJ393212:KHX393213 KRF393212:KRT393213 LBB393212:LBP393213 LKX393212:LLL393213 LUT393212:LVH393213 MEP393212:MFD393213 MOL393212:MOZ393213 MYH393212:MYV393213 NID393212:NIR393213 NRZ393212:NSN393213 OBV393212:OCJ393213 OLR393212:OMF393213 OVN393212:OWB393213 PFJ393212:PFX393213 PPF393212:PPT393213 PZB393212:PZP393213 QIX393212:QJL393213 QST393212:QTH393213 RCP393212:RDD393213 RML393212:RMZ393213 RWH393212:RWV393213 SGD393212:SGR393213 SPZ393212:SQN393213 SZV393212:TAJ393213 TJR393212:TKF393213 TTN393212:TUB393213 UDJ393212:UDX393213 UNF393212:UNT393213 UXB393212:UXP393213 VGX393212:VHL393213 VQT393212:VRH393213 WAP393212:WBD393213 WKL393212:WKZ393213 WUH393212:WUV393213 P458750:Z458751 HV458748:IJ458749 RR458748:SF458749 ABN458748:ACB458749 ALJ458748:ALX458749 AVF458748:AVT458749 BFB458748:BFP458749 BOX458748:BPL458749 BYT458748:BZH458749 CIP458748:CJD458749 CSL458748:CSZ458749 DCH458748:DCV458749 DMD458748:DMR458749 DVZ458748:DWN458749 EFV458748:EGJ458749 EPR458748:EQF458749 EZN458748:FAB458749 FJJ458748:FJX458749 FTF458748:FTT458749 GDB458748:GDP458749 GMX458748:GNL458749 GWT458748:GXH458749 HGP458748:HHD458749 HQL458748:HQZ458749 IAH458748:IAV458749 IKD458748:IKR458749 ITZ458748:IUN458749 JDV458748:JEJ458749 JNR458748:JOF458749 JXN458748:JYB458749 KHJ458748:KHX458749 KRF458748:KRT458749 LBB458748:LBP458749 LKX458748:LLL458749 LUT458748:LVH458749 MEP458748:MFD458749 MOL458748:MOZ458749 MYH458748:MYV458749 NID458748:NIR458749 NRZ458748:NSN458749 OBV458748:OCJ458749 OLR458748:OMF458749 OVN458748:OWB458749 PFJ458748:PFX458749 PPF458748:PPT458749 PZB458748:PZP458749 QIX458748:QJL458749 QST458748:QTH458749 RCP458748:RDD458749 RML458748:RMZ458749 RWH458748:RWV458749 SGD458748:SGR458749 SPZ458748:SQN458749 SZV458748:TAJ458749 TJR458748:TKF458749 TTN458748:TUB458749 UDJ458748:UDX458749 UNF458748:UNT458749 UXB458748:UXP458749 VGX458748:VHL458749 VQT458748:VRH458749 WAP458748:WBD458749 WKL458748:WKZ458749 WUH458748:WUV458749 P524286:Z524287 HV524284:IJ524285 RR524284:SF524285 ABN524284:ACB524285 ALJ524284:ALX524285 AVF524284:AVT524285 BFB524284:BFP524285 BOX524284:BPL524285 BYT524284:BZH524285 CIP524284:CJD524285 CSL524284:CSZ524285 DCH524284:DCV524285 DMD524284:DMR524285 DVZ524284:DWN524285 EFV524284:EGJ524285 EPR524284:EQF524285 EZN524284:FAB524285 FJJ524284:FJX524285 FTF524284:FTT524285 GDB524284:GDP524285 GMX524284:GNL524285 GWT524284:GXH524285 HGP524284:HHD524285 HQL524284:HQZ524285 IAH524284:IAV524285 IKD524284:IKR524285 ITZ524284:IUN524285 JDV524284:JEJ524285 JNR524284:JOF524285 JXN524284:JYB524285 KHJ524284:KHX524285 KRF524284:KRT524285 LBB524284:LBP524285 LKX524284:LLL524285 LUT524284:LVH524285 MEP524284:MFD524285 MOL524284:MOZ524285 MYH524284:MYV524285 NID524284:NIR524285 NRZ524284:NSN524285 OBV524284:OCJ524285 OLR524284:OMF524285 OVN524284:OWB524285 PFJ524284:PFX524285 PPF524284:PPT524285 PZB524284:PZP524285 QIX524284:QJL524285 QST524284:QTH524285 RCP524284:RDD524285 RML524284:RMZ524285 RWH524284:RWV524285 SGD524284:SGR524285 SPZ524284:SQN524285 SZV524284:TAJ524285 TJR524284:TKF524285 TTN524284:TUB524285 UDJ524284:UDX524285 UNF524284:UNT524285 UXB524284:UXP524285 VGX524284:VHL524285 VQT524284:VRH524285 WAP524284:WBD524285 WKL524284:WKZ524285 WUH524284:WUV524285 P589822:Z589823 HV589820:IJ589821 RR589820:SF589821 ABN589820:ACB589821 ALJ589820:ALX589821 AVF589820:AVT589821 BFB589820:BFP589821 BOX589820:BPL589821 BYT589820:BZH589821 CIP589820:CJD589821 CSL589820:CSZ589821 DCH589820:DCV589821 DMD589820:DMR589821 DVZ589820:DWN589821 EFV589820:EGJ589821 EPR589820:EQF589821 EZN589820:FAB589821 FJJ589820:FJX589821 FTF589820:FTT589821 GDB589820:GDP589821 GMX589820:GNL589821 GWT589820:GXH589821 HGP589820:HHD589821 HQL589820:HQZ589821 IAH589820:IAV589821 IKD589820:IKR589821 ITZ589820:IUN589821 JDV589820:JEJ589821 JNR589820:JOF589821 JXN589820:JYB589821 KHJ589820:KHX589821 KRF589820:KRT589821 LBB589820:LBP589821 LKX589820:LLL589821 LUT589820:LVH589821 MEP589820:MFD589821 MOL589820:MOZ589821 MYH589820:MYV589821 NID589820:NIR589821 NRZ589820:NSN589821 OBV589820:OCJ589821 OLR589820:OMF589821 OVN589820:OWB589821 PFJ589820:PFX589821 PPF589820:PPT589821 PZB589820:PZP589821 QIX589820:QJL589821 QST589820:QTH589821 RCP589820:RDD589821 RML589820:RMZ589821 RWH589820:RWV589821 SGD589820:SGR589821 SPZ589820:SQN589821 SZV589820:TAJ589821 TJR589820:TKF589821 TTN589820:TUB589821 UDJ589820:UDX589821 UNF589820:UNT589821 UXB589820:UXP589821 VGX589820:VHL589821 VQT589820:VRH589821 WAP589820:WBD589821 WKL589820:WKZ589821 WUH589820:WUV589821 P655358:Z655359 HV655356:IJ655357 RR655356:SF655357 ABN655356:ACB655357 ALJ655356:ALX655357 AVF655356:AVT655357 BFB655356:BFP655357 BOX655356:BPL655357 BYT655356:BZH655357 CIP655356:CJD655357 CSL655356:CSZ655357 DCH655356:DCV655357 DMD655356:DMR655357 DVZ655356:DWN655357 EFV655356:EGJ655357 EPR655356:EQF655357 EZN655356:FAB655357 FJJ655356:FJX655357 FTF655356:FTT655357 GDB655356:GDP655357 GMX655356:GNL655357 GWT655356:GXH655357 HGP655356:HHD655357 HQL655356:HQZ655357 IAH655356:IAV655357 IKD655356:IKR655357 ITZ655356:IUN655357 JDV655356:JEJ655357 JNR655356:JOF655357 JXN655356:JYB655357 KHJ655356:KHX655357 KRF655356:KRT655357 LBB655356:LBP655357 LKX655356:LLL655357 LUT655356:LVH655357 MEP655356:MFD655357 MOL655356:MOZ655357 MYH655356:MYV655357 NID655356:NIR655357 NRZ655356:NSN655357 OBV655356:OCJ655357 OLR655356:OMF655357 OVN655356:OWB655357 PFJ655356:PFX655357 PPF655356:PPT655357 PZB655356:PZP655357 QIX655356:QJL655357 QST655356:QTH655357 RCP655356:RDD655357 RML655356:RMZ655357 RWH655356:RWV655357 SGD655356:SGR655357 SPZ655356:SQN655357 SZV655356:TAJ655357 TJR655356:TKF655357 TTN655356:TUB655357 UDJ655356:UDX655357 UNF655356:UNT655357 UXB655356:UXP655357 VGX655356:VHL655357 VQT655356:VRH655357 WAP655356:WBD655357 WKL655356:WKZ655357 WUH655356:WUV655357 P720894:Z720895 HV720892:IJ720893 RR720892:SF720893 ABN720892:ACB720893 ALJ720892:ALX720893 AVF720892:AVT720893 BFB720892:BFP720893 BOX720892:BPL720893 BYT720892:BZH720893 CIP720892:CJD720893 CSL720892:CSZ720893 DCH720892:DCV720893 DMD720892:DMR720893 DVZ720892:DWN720893 EFV720892:EGJ720893 EPR720892:EQF720893 EZN720892:FAB720893 FJJ720892:FJX720893 FTF720892:FTT720893 GDB720892:GDP720893 GMX720892:GNL720893 GWT720892:GXH720893 HGP720892:HHD720893 HQL720892:HQZ720893 IAH720892:IAV720893 IKD720892:IKR720893 ITZ720892:IUN720893 JDV720892:JEJ720893 JNR720892:JOF720893 JXN720892:JYB720893 KHJ720892:KHX720893 KRF720892:KRT720893 LBB720892:LBP720893 LKX720892:LLL720893 LUT720892:LVH720893 MEP720892:MFD720893 MOL720892:MOZ720893 MYH720892:MYV720893 NID720892:NIR720893 NRZ720892:NSN720893 OBV720892:OCJ720893 OLR720892:OMF720893 OVN720892:OWB720893 PFJ720892:PFX720893 PPF720892:PPT720893 PZB720892:PZP720893 QIX720892:QJL720893 QST720892:QTH720893 RCP720892:RDD720893 RML720892:RMZ720893 RWH720892:RWV720893 SGD720892:SGR720893 SPZ720892:SQN720893 SZV720892:TAJ720893 TJR720892:TKF720893 TTN720892:TUB720893 UDJ720892:UDX720893 UNF720892:UNT720893 UXB720892:UXP720893 VGX720892:VHL720893 VQT720892:VRH720893 WAP720892:WBD720893 WKL720892:WKZ720893 WUH720892:WUV720893 P786430:Z786431 HV786428:IJ786429 RR786428:SF786429 ABN786428:ACB786429 ALJ786428:ALX786429 AVF786428:AVT786429 BFB786428:BFP786429 BOX786428:BPL786429 BYT786428:BZH786429 CIP786428:CJD786429 CSL786428:CSZ786429 DCH786428:DCV786429 DMD786428:DMR786429 DVZ786428:DWN786429 EFV786428:EGJ786429 EPR786428:EQF786429 EZN786428:FAB786429 FJJ786428:FJX786429 FTF786428:FTT786429 GDB786428:GDP786429 GMX786428:GNL786429 GWT786428:GXH786429 HGP786428:HHD786429 HQL786428:HQZ786429 IAH786428:IAV786429 IKD786428:IKR786429 ITZ786428:IUN786429 JDV786428:JEJ786429 JNR786428:JOF786429 JXN786428:JYB786429 KHJ786428:KHX786429 KRF786428:KRT786429 LBB786428:LBP786429 LKX786428:LLL786429 LUT786428:LVH786429 MEP786428:MFD786429 MOL786428:MOZ786429 MYH786428:MYV786429 NID786428:NIR786429 NRZ786428:NSN786429 OBV786428:OCJ786429 OLR786428:OMF786429 OVN786428:OWB786429 PFJ786428:PFX786429 PPF786428:PPT786429 PZB786428:PZP786429 QIX786428:QJL786429 QST786428:QTH786429 RCP786428:RDD786429 RML786428:RMZ786429 RWH786428:RWV786429 SGD786428:SGR786429 SPZ786428:SQN786429 SZV786428:TAJ786429 TJR786428:TKF786429 TTN786428:TUB786429 UDJ786428:UDX786429 UNF786428:UNT786429 UXB786428:UXP786429 VGX786428:VHL786429 VQT786428:VRH786429 WAP786428:WBD786429 WKL786428:WKZ786429 WUH786428:WUV786429 P851966:Z851967 HV851964:IJ851965 RR851964:SF851965 ABN851964:ACB851965 ALJ851964:ALX851965 AVF851964:AVT851965 BFB851964:BFP851965 BOX851964:BPL851965 BYT851964:BZH851965 CIP851964:CJD851965 CSL851964:CSZ851965 DCH851964:DCV851965 DMD851964:DMR851965 DVZ851964:DWN851965 EFV851964:EGJ851965 EPR851964:EQF851965 EZN851964:FAB851965 FJJ851964:FJX851965 FTF851964:FTT851965 GDB851964:GDP851965 GMX851964:GNL851965 GWT851964:GXH851965 HGP851964:HHD851965 HQL851964:HQZ851965 IAH851964:IAV851965 IKD851964:IKR851965 ITZ851964:IUN851965 JDV851964:JEJ851965 JNR851964:JOF851965 JXN851964:JYB851965 KHJ851964:KHX851965 KRF851964:KRT851965 LBB851964:LBP851965 LKX851964:LLL851965 LUT851964:LVH851965 MEP851964:MFD851965 MOL851964:MOZ851965 MYH851964:MYV851965 NID851964:NIR851965 NRZ851964:NSN851965 OBV851964:OCJ851965 OLR851964:OMF851965 OVN851964:OWB851965 PFJ851964:PFX851965 PPF851964:PPT851965 PZB851964:PZP851965 QIX851964:QJL851965 QST851964:QTH851965 RCP851964:RDD851965 RML851964:RMZ851965 RWH851964:RWV851965 SGD851964:SGR851965 SPZ851964:SQN851965 SZV851964:TAJ851965 TJR851964:TKF851965 TTN851964:TUB851965 UDJ851964:UDX851965 UNF851964:UNT851965 UXB851964:UXP851965 VGX851964:VHL851965 VQT851964:VRH851965 WAP851964:WBD851965 WKL851964:WKZ851965 WUH851964:WUV851965 P917502:Z917503 HV917500:IJ917501 RR917500:SF917501 ABN917500:ACB917501 ALJ917500:ALX917501 AVF917500:AVT917501 BFB917500:BFP917501 BOX917500:BPL917501 BYT917500:BZH917501 CIP917500:CJD917501 CSL917500:CSZ917501 DCH917500:DCV917501 DMD917500:DMR917501 DVZ917500:DWN917501 EFV917500:EGJ917501 EPR917500:EQF917501 EZN917500:FAB917501 FJJ917500:FJX917501 FTF917500:FTT917501 GDB917500:GDP917501 GMX917500:GNL917501 GWT917500:GXH917501 HGP917500:HHD917501 HQL917500:HQZ917501 IAH917500:IAV917501 IKD917500:IKR917501 ITZ917500:IUN917501 JDV917500:JEJ917501 JNR917500:JOF917501 JXN917500:JYB917501 KHJ917500:KHX917501 KRF917500:KRT917501 LBB917500:LBP917501 LKX917500:LLL917501 LUT917500:LVH917501 MEP917500:MFD917501 MOL917500:MOZ917501 MYH917500:MYV917501 NID917500:NIR917501 NRZ917500:NSN917501 OBV917500:OCJ917501 OLR917500:OMF917501 OVN917500:OWB917501 PFJ917500:PFX917501 PPF917500:PPT917501 PZB917500:PZP917501 QIX917500:QJL917501 QST917500:QTH917501 RCP917500:RDD917501 RML917500:RMZ917501 RWH917500:RWV917501 SGD917500:SGR917501 SPZ917500:SQN917501 SZV917500:TAJ917501 TJR917500:TKF917501 TTN917500:TUB917501 UDJ917500:UDX917501 UNF917500:UNT917501 UXB917500:UXP917501 VGX917500:VHL917501 VQT917500:VRH917501 WAP917500:WBD917501 WKL917500:WKZ917501 WUH917500:WUV917501 P983038:Z983039 HV983036:IJ983037 RR983036:SF983037 ABN983036:ACB983037 ALJ983036:ALX983037 AVF983036:AVT983037 BFB983036:BFP983037 BOX983036:BPL983037 BYT983036:BZH983037 CIP983036:CJD983037 CSL983036:CSZ983037 DCH983036:DCV983037 DMD983036:DMR983037 DVZ983036:DWN983037 EFV983036:EGJ983037 EPR983036:EQF983037 EZN983036:FAB983037 FJJ983036:FJX983037 FTF983036:FTT983037 GDB983036:GDP983037 GMX983036:GNL983037 GWT983036:GXH983037 HGP983036:HHD983037 HQL983036:HQZ983037 IAH983036:IAV983037 IKD983036:IKR983037 ITZ983036:IUN983037 JDV983036:JEJ983037 JNR983036:JOF983037 JXN983036:JYB983037 KHJ983036:KHX983037 KRF983036:KRT983037 LBB983036:LBP983037 LKX983036:LLL983037 LUT983036:LVH983037 MEP983036:MFD983037 MOL983036:MOZ983037 MYH983036:MYV983037 NID983036:NIR983037 NRZ983036:NSN983037 OBV983036:OCJ983037 OLR983036:OMF983037 OVN983036:OWB983037 PFJ983036:PFX983037 PPF983036:PPT983037 PZB983036:PZP983037 QIX983036:QJL983037 QST983036:QTH983037 RCP983036:RDD983037 RML983036:RMZ983037 RWH983036:RWV983037 SGD983036:SGR983037 SPZ983036:SQN983037 SZV983036:TAJ983037 TJR983036:TKF983037 TTN983036:TUB983037 UDJ983036:UDX983037 UNF983036:UNT983037 UXB983036:UXP983037 VGX983036:VHL983037 VQT983036:VRH983037 WAP983036:WBD983037 WKL983036:WKZ983037 WUH983036:WUV983037 O65526:Z65529 HU65524:IJ65527 RQ65524:SF65527 ABM65524:ACB65527 ALI65524:ALX65527 AVE65524:AVT65527 BFA65524:BFP65527 BOW65524:BPL65527 BYS65524:BZH65527 CIO65524:CJD65527 CSK65524:CSZ65527 DCG65524:DCV65527 DMC65524:DMR65527 DVY65524:DWN65527 EFU65524:EGJ65527 EPQ65524:EQF65527 EZM65524:FAB65527 FJI65524:FJX65527 FTE65524:FTT65527 GDA65524:GDP65527 GMW65524:GNL65527 GWS65524:GXH65527 HGO65524:HHD65527 HQK65524:HQZ65527 IAG65524:IAV65527 IKC65524:IKR65527 ITY65524:IUN65527 JDU65524:JEJ65527 JNQ65524:JOF65527 JXM65524:JYB65527 KHI65524:KHX65527 KRE65524:KRT65527 LBA65524:LBP65527 LKW65524:LLL65527 LUS65524:LVH65527 MEO65524:MFD65527 MOK65524:MOZ65527 MYG65524:MYV65527 NIC65524:NIR65527 NRY65524:NSN65527 OBU65524:OCJ65527 OLQ65524:OMF65527 OVM65524:OWB65527 PFI65524:PFX65527 PPE65524:PPT65527 PZA65524:PZP65527 QIW65524:QJL65527 QSS65524:QTH65527 RCO65524:RDD65527 RMK65524:RMZ65527 RWG65524:RWV65527 SGC65524:SGR65527 SPY65524:SQN65527 SZU65524:TAJ65527 TJQ65524:TKF65527 TTM65524:TUB65527 UDI65524:UDX65527 UNE65524:UNT65527 UXA65524:UXP65527 VGW65524:VHL65527 VQS65524:VRH65527 WAO65524:WBD65527 WKK65524:WKZ65527 WUG65524:WUV65527 O131062:Z131065 HU131060:IJ131063 RQ131060:SF131063 ABM131060:ACB131063 ALI131060:ALX131063 AVE131060:AVT131063 BFA131060:BFP131063 BOW131060:BPL131063 BYS131060:BZH131063 CIO131060:CJD131063 CSK131060:CSZ131063 DCG131060:DCV131063 DMC131060:DMR131063 DVY131060:DWN131063 EFU131060:EGJ131063 EPQ131060:EQF131063 EZM131060:FAB131063 FJI131060:FJX131063 FTE131060:FTT131063 GDA131060:GDP131063 GMW131060:GNL131063 GWS131060:GXH131063 HGO131060:HHD131063 HQK131060:HQZ131063 IAG131060:IAV131063 IKC131060:IKR131063 ITY131060:IUN131063 JDU131060:JEJ131063 JNQ131060:JOF131063 JXM131060:JYB131063 KHI131060:KHX131063 KRE131060:KRT131063 LBA131060:LBP131063 LKW131060:LLL131063 LUS131060:LVH131063 MEO131060:MFD131063 MOK131060:MOZ131063 MYG131060:MYV131063 NIC131060:NIR131063 NRY131060:NSN131063 OBU131060:OCJ131063 OLQ131060:OMF131063 OVM131060:OWB131063 PFI131060:PFX131063 PPE131060:PPT131063 PZA131060:PZP131063 QIW131060:QJL131063 QSS131060:QTH131063 RCO131060:RDD131063 RMK131060:RMZ131063 RWG131060:RWV131063 SGC131060:SGR131063 SPY131060:SQN131063 SZU131060:TAJ131063 TJQ131060:TKF131063 TTM131060:TUB131063 UDI131060:UDX131063 UNE131060:UNT131063 UXA131060:UXP131063 VGW131060:VHL131063 VQS131060:VRH131063 WAO131060:WBD131063 WKK131060:WKZ131063 WUG131060:WUV131063 O196598:Z196601 HU196596:IJ196599 RQ196596:SF196599 ABM196596:ACB196599 ALI196596:ALX196599 AVE196596:AVT196599 BFA196596:BFP196599 BOW196596:BPL196599 BYS196596:BZH196599 CIO196596:CJD196599 CSK196596:CSZ196599 DCG196596:DCV196599 DMC196596:DMR196599 DVY196596:DWN196599 EFU196596:EGJ196599 EPQ196596:EQF196599 EZM196596:FAB196599 FJI196596:FJX196599 FTE196596:FTT196599 GDA196596:GDP196599 GMW196596:GNL196599 GWS196596:GXH196599 HGO196596:HHD196599 HQK196596:HQZ196599 IAG196596:IAV196599 IKC196596:IKR196599 ITY196596:IUN196599 JDU196596:JEJ196599 JNQ196596:JOF196599 JXM196596:JYB196599 KHI196596:KHX196599 KRE196596:KRT196599 LBA196596:LBP196599 LKW196596:LLL196599 LUS196596:LVH196599 MEO196596:MFD196599 MOK196596:MOZ196599 MYG196596:MYV196599 NIC196596:NIR196599 NRY196596:NSN196599 OBU196596:OCJ196599 OLQ196596:OMF196599 OVM196596:OWB196599 PFI196596:PFX196599 PPE196596:PPT196599 PZA196596:PZP196599 QIW196596:QJL196599 QSS196596:QTH196599 RCO196596:RDD196599 RMK196596:RMZ196599 RWG196596:RWV196599 SGC196596:SGR196599 SPY196596:SQN196599 SZU196596:TAJ196599 TJQ196596:TKF196599 TTM196596:TUB196599 UDI196596:UDX196599 UNE196596:UNT196599 UXA196596:UXP196599 VGW196596:VHL196599 VQS196596:VRH196599 WAO196596:WBD196599 WKK196596:WKZ196599 WUG196596:WUV196599 O262134:Z262137 HU262132:IJ262135 RQ262132:SF262135 ABM262132:ACB262135 ALI262132:ALX262135 AVE262132:AVT262135 BFA262132:BFP262135 BOW262132:BPL262135 BYS262132:BZH262135 CIO262132:CJD262135 CSK262132:CSZ262135 DCG262132:DCV262135 DMC262132:DMR262135 DVY262132:DWN262135 EFU262132:EGJ262135 EPQ262132:EQF262135 EZM262132:FAB262135 FJI262132:FJX262135 FTE262132:FTT262135 GDA262132:GDP262135 GMW262132:GNL262135 GWS262132:GXH262135 HGO262132:HHD262135 HQK262132:HQZ262135 IAG262132:IAV262135 IKC262132:IKR262135 ITY262132:IUN262135 JDU262132:JEJ262135 JNQ262132:JOF262135 JXM262132:JYB262135 KHI262132:KHX262135 KRE262132:KRT262135 LBA262132:LBP262135 LKW262132:LLL262135 LUS262132:LVH262135 MEO262132:MFD262135 MOK262132:MOZ262135 MYG262132:MYV262135 NIC262132:NIR262135 NRY262132:NSN262135 OBU262132:OCJ262135 OLQ262132:OMF262135 OVM262132:OWB262135 PFI262132:PFX262135 PPE262132:PPT262135 PZA262132:PZP262135 QIW262132:QJL262135 QSS262132:QTH262135 RCO262132:RDD262135 RMK262132:RMZ262135 RWG262132:RWV262135 SGC262132:SGR262135 SPY262132:SQN262135 SZU262132:TAJ262135 TJQ262132:TKF262135 TTM262132:TUB262135 UDI262132:UDX262135 UNE262132:UNT262135 UXA262132:UXP262135 VGW262132:VHL262135 VQS262132:VRH262135 WAO262132:WBD262135 WKK262132:WKZ262135 WUG262132:WUV262135 O327670:Z327673 HU327668:IJ327671 RQ327668:SF327671 ABM327668:ACB327671 ALI327668:ALX327671 AVE327668:AVT327671 BFA327668:BFP327671 BOW327668:BPL327671 BYS327668:BZH327671 CIO327668:CJD327671 CSK327668:CSZ327671 DCG327668:DCV327671 DMC327668:DMR327671 DVY327668:DWN327671 EFU327668:EGJ327671 EPQ327668:EQF327671 EZM327668:FAB327671 FJI327668:FJX327671 FTE327668:FTT327671 GDA327668:GDP327671 GMW327668:GNL327671 GWS327668:GXH327671 HGO327668:HHD327671 HQK327668:HQZ327671 IAG327668:IAV327671 IKC327668:IKR327671 ITY327668:IUN327671 JDU327668:JEJ327671 JNQ327668:JOF327671 JXM327668:JYB327671 KHI327668:KHX327671 KRE327668:KRT327671 LBA327668:LBP327671 LKW327668:LLL327671 LUS327668:LVH327671 MEO327668:MFD327671 MOK327668:MOZ327671 MYG327668:MYV327671 NIC327668:NIR327671 NRY327668:NSN327671 OBU327668:OCJ327671 OLQ327668:OMF327671 OVM327668:OWB327671 PFI327668:PFX327671 PPE327668:PPT327671 PZA327668:PZP327671 QIW327668:QJL327671 QSS327668:QTH327671 RCO327668:RDD327671 RMK327668:RMZ327671 RWG327668:RWV327671 SGC327668:SGR327671 SPY327668:SQN327671 SZU327668:TAJ327671 TJQ327668:TKF327671 TTM327668:TUB327671 UDI327668:UDX327671 UNE327668:UNT327671 UXA327668:UXP327671 VGW327668:VHL327671 VQS327668:VRH327671 WAO327668:WBD327671 WKK327668:WKZ327671 WUG327668:WUV327671 O393206:Z393209 HU393204:IJ393207 RQ393204:SF393207 ABM393204:ACB393207 ALI393204:ALX393207 AVE393204:AVT393207 BFA393204:BFP393207 BOW393204:BPL393207 BYS393204:BZH393207 CIO393204:CJD393207 CSK393204:CSZ393207 DCG393204:DCV393207 DMC393204:DMR393207 DVY393204:DWN393207 EFU393204:EGJ393207 EPQ393204:EQF393207 EZM393204:FAB393207 FJI393204:FJX393207 FTE393204:FTT393207 GDA393204:GDP393207 GMW393204:GNL393207 GWS393204:GXH393207 HGO393204:HHD393207 HQK393204:HQZ393207 IAG393204:IAV393207 IKC393204:IKR393207 ITY393204:IUN393207 JDU393204:JEJ393207 JNQ393204:JOF393207 JXM393204:JYB393207 KHI393204:KHX393207 KRE393204:KRT393207 LBA393204:LBP393207 LKW393204:LLL393207 LUS393204:LVH393207 MEO393204:MFD393207 MOK393204:MOZ393207 MYG393204:MYV393207 NIC393204:NIR393207 NRY393204:NSN393207 OBU393204:OCJ393207 OLQ393204:OMF393207 OVM393204:OWB393207 PFI393204:PFX393207 PPE393204:PPT393207 PZA393204:PZP393207 QIW393204:QJL393207 QSS393204:QTH393207 RCO393204:RDD393207 RMK393204:RMZ393207 RWG393204:RWV393207 SGC393204:SGR393207 SPY393204:SQN393207 SZU393204:TAJ393207 TJQ393204:TKF393207 TTM393204:TUB393207 UDI393204:UDX393207 UNE393204:UNT393207 UXA393204:UXP393207 VGW393204:VHL393207 VQS393204:VRH393207 WAO393204:WBD393207 WKK393204:WKZ393207 WUG393204:WUV393207 O458742:Z458745 HU458740:IJ458743 RQ458740:SF458743 ABM458740:ACB458743 ALI458740:ALX458743 AVE458740:AVT458743 BFA458740:BFP458743 BOW458740:BPL458743 BYS458740:BZH458743 CIO458740:CJD458743 CSK458740:CSZ458743 DCG458740:DCV458743 DMC458740:DMR458743 DVY458740:DWN458743 EFU458740:EGJ458743 EPQ458740:EQF458743 EZM458740:FAB458743 FJI458740:FJX458743 FTE458740:FTT458743 GDA458740:GDP458743 GMW458740:GNL458743 GWS458740:GXH458743 HGO458740:HHD458743 HQK458740:HQZ458743 IAG458740:IAV458743 IKC458740:IKR458743 ITY458740:IUN458743 JDU458740:JEJ458743 JNQ458740:JOF458743 JXM458740:JYB458743 KHI458740:KHX458743 KRE458740:KRT458743 LBA458740:LBP458743 LKW458740:LLL458743 LUS458740:LVH458743 MEO458740:MFD458743 MOK458740:MOZ458743 MYG458740:MYV458743 NIC458740:NIR458743 NRY458740:NSN458743 OBU458740:OCJ458743 OLQ458740:OMF458743 OVM458740:OWB458743 PFI458740:PFX458743 PPE458740:PPT458743 PZA458740:PZP458743 QIW458740:QJL458743 QSS458740:QTH458743 RCO458740:RDD458743 RMK458740:RMZ458743 RWG458740:RWV458743 SGC458740:SGR458743 SPY458740:SQN458743 SZU458740:TAJ458743 TJQ458740:TKF458743 TTM458740:TUB458743 UDI458740:UDX458743 UNE458740:UNT458743 UXA458740:UXP458743 VGW458740:VHL458743 VQS458740:VRH458743 WAO458740:WBD458743 WKK458740:WKZ458743 WUG458740:WUV458743 O524278:Z524281 HU524276:IJ524279 RQ524276:SF524279 ABM524276:ACB524279 ALI524276:ALX524279 AVE524276:AVT524279 BFA524276:BFP524279 BOW524276:BPL524279 BYS524276:BZH524279 CIO524276:CJD524279 CSK524276:CSZ524279 DCG524276:DCV524279 DMC524276:DMR524279 DVY524276:DWN524279 EFU524276:EGJ524279 EPQ524276:EQF524279 EZM524276:FAB524279 FJI524276:FJX524279 FTE524276:FTT524279 GDA524276:GDP524279 GMW524276:GNL524279 GWS524276:GXH524279 HGO524276:HHD524279 HQK524276:HQZ524279 IAG524276:IAV524279 IKC524276:IKR524279 ITY524276:IUN524279 JDU524276:JEJ524279 JNQ524276:JOF524279 JXM524276:JYB524279 KHI524276:KHX524279 KRE524276:KRT524279 LBA524276:LBP524279 LKW524276:LLL524279 LUS524276:LVH524279 MEO524276:MFD524279 MOK524276:MOZ524279 MYG524276:MYV524279 NIC524276:NIR524279 NRY524276:NSN524279 OBU524276:OCJ524279 OLQ524276:OMF524279 OVM524276:OWB524279 PFI524276:PFX524279 PPE524276:PPT524279 PZA524276:PZP524279 QIW524276:QJL524279 QSS524276:QTH524279 RCO524276:RDD524279 RMK524276:RMZ524279 RWG524276:RWV524279 SGC524276:SGR524279 SPY524276:SQN524279 SZU524276:TAJ524279 TJQ524276:TKF524279 TTM524276:TUB524279 UDI524276:UDX524279 UNE524276:UNT524279 UXA524276:UXP524279 VGW524276:VHL524279 VQS524276:VRH524279 WAO524276:WBD524279 WKK524276:WKZ524279 WUG524276:WUV524279 O589814:Z589817 HU589812:IJ589815 RQ589812:SF589815 ABM589812:ACB589815 ALI589812:ALX589815 AVE589812:AVT589815 BFA589812:BFP589815 BOW589812:BPL589815 BYS589812:BZH589815 CIO589812:CJD589815 CSK589812:CSZ589815 DCG589812:DCV589815 DMC589812:DMR589815 DVY589812:DWN589815 EFU589812:EGJ589815 EPQ589812:EQF589815 EZM589812:FAB589815 FJI589812:FJX589815 FTE589812:FTT589815 GDA589812:GDP589815 GMW589812:GNL589815 GWS589812:GXH589815 HGO589812:HHD589815 HQK589812:HQZ589815 IAG589812:IAV589815 IKC589812:IKR589815 ITY589812:IUN589815 JDU589812:JEJ589815 JNQ589812:JOF589815 JXM589812:JYB589815 KHI589812:KHX589815 KRE589812:KRT589815 LBA589812:LBP589815 LKW589812:LLL589815 LUS589812:LVH589815 MEO589812:MFD589815 MOK589812:MOZ589815 MYG589812:MYV589815 NIC589812:NIR589815 NRY589812:NSN589815 OBU589812:OCJ589815 OLQ589812:OMF589815 OVM589812:OWB589815 PFI589812:PFX589815 PPE589812:PPT589815 PZA589812:PZP589815 QIW589812:QJL589815 QSS589812:QTH589815 RCO589812:RDD589815 RMK589812:RMZ589815 RWG589812:RWV589815 SGC589812:SGR589815 SPY589812:SQN589815 SZU589812:TAJ589815 TJQ589812:TKF589815 TTM589812:TUB589815 UDI589812:UDX589815 UNE589812:UNT589815 UXA589812:UXP589815 VGW589812:VHL589815 VQS589812:VRH589815 WAO589812:WBD589815 WKK589812:WKZ589815 WUG589812:WUV589815 O655350:Z655353 HU655348:IJ655351 RQ655348:SF655351 ABM655348:ACB655351 ALI655348:ALX655351 AVE655348:AVT655351 BFA655348:BFP655351 BOW655348:BPL655351 BYS655348:BZH655351 CIO655348:CJD655351 CSK655348:CSZ655351 DCG655348:DCV655351 DMC655348:DMR655351 DVY655348:DWN655351 EFU655348:EGJ655351 EPQ655348:EQF655351 EZM655348:FAB655351 FJI655348:FJX655351 FTE655348:FTT655351 GDA655348:GDP655351 GMW655348:GNL655351 GWS655348:GXH655351 HGO655348:HHD655351 HQK655348:HQZ655351 IAG655348:IAV655351 IKC655348:IKR655351 ITY655348:IUN655351 JDU655348:JEJ655351 JNQ655348:JOF655351 JXM655348:JYB655351 KHI655348:KHX655351 KRE655348:KRT655351 LBA655348:LBP655351 LKW655348:LLL655351 LUS655348:LVH655351 MEO655348:MFD655351 MOK655348:MOZ655351 MYG655348:MYV655351 NIC655348:NIR655351 NRY655348:NSN655351 OBU655348:OCJ655351 OLQ655348:OMF655351 OVM655348:OWB655351 PFI655348:PFX655351 PPE655348:PPT655351 PZA655348:PZP655351 QIW655348:QJL655351 QSS655348:QTH655351 RCO655348:RDD655351 RMK655348:RMZ655351 RWG655348:RWV655351 SGC655348:SGR655351 SPY655348:SQN655351 SZU655348:TAJ655351 TJQ655348:TKF655351 TTM655348:TUB655351 UDI655348:UDX655351 UNE655348:UNT655351 UXA655348:UXP655351 VGW655348:VHL655351 VQS655348:VRH655351 WAO655348:WBD655351 WKK655348:WKZ655351 WUG655348:WUV655351 O720886:Z720889 HU720884:IJ720887 RQ720884:SF720887 ABM720884:ACB720887 ALI720884:ALX720887 AVE720884:AVT720887 BFA720884:BFP720887 BOW720884:BPL720887 BYS720884:BZH720887 CIO720884:CJD720887 CSK720884:CSZ720887 DCG720884:DCV720887 DMC720884:DMR720887 DVY720884:DWN720887 EFU720884:EGJ720887 EPQ720884:EQF720887 EZM720884:FAB720887 FJI720884:FJX720887 FTE720884:FTT720887 GDA720884:GDP720887 GMW720884:GNL720887 GWS720884:GXH720887 HGO720884:HHD720887 HQK720884:HQZ720887 IAG720884:IAV720887 IKC720884:IKR720887 ITY720884:IUN720887 JDU720884:JEJ720887 JNQ720884:JOF720887 JXM720884:JYB720887 KHI720884:KHX720887 KRE720884:KRT720887 LBA720884:LBP720887 LKW720884:LLL720887 LUS720884:LVH720887 MEO720884:MFD720887 MOK720884:MOZ720887 MYG720884:MYV720887 NIC720884:NIR720887 NRY720884:NSN720887 OBU720884:OCJ720887 OLQ720884:OMF720887 OVM720884:OWB720887 PFI720884:PFX720887 PPE720884:PPT720887 PZA720884:PZP720887 QIW720884:QJL720887 QSS720884:QTH720887 RCO720884:RDD720887 RMK720884:RMZ720887 RWG720884:RWV720887 SGC720884:SGR720887 SPY720884:SQN720887 SZU720884:TAJ720887 TJQ720884:TKF720887 TTM720884:TUB720887 UDI720884:UDX720887 UNE720884:UNT720887 UXA720884:UXP720887 VGW720884:VHL720887 VQS720884:VRH720887 WAO720884:WBD720887 WKK720884:WKZ720887 WUG720884:WUV720887 O786422:Z786425 HU786420:IJ786423 RQ786420:SF786423 ABM786420:ACB786423 ALI786420:ALX786423 AVE786420:AVT786423 BFA786420:BFP786423 BOW786420:BPL786423 BYS786420:BZH786423 CIO786420:CJD786423 CSK786420:CSZ786423 DCG786420:DCV786423 DMC786420:DMR786423 DVY786420:DWN786423 EFU786420:EGJ786423 EPQ786420:EQF786423 EZM786420:FAB786423 FJI786420:FJX786423 FTE786420:FTT786423 GDA786420:GDP786423 GMW786420:GNL786423 GWS786420:GXH786423 HGO786420:HHD786423 HQK786420:HQZ786423 IAG786420:IAV786423 IKC786420:IKR786423 ITY786420:IUN786423 JDU786420:JEJ786423 JNQ786420:JOF786423 JXM786420:JYB786423 KHI786420:KHX786423 KRE786420:KRT786423 LBA786420:LBP786423 LKW786420:LLL786423 LUS786420:LVH786423 MEO786420:MFD786423 MOK786420:MOZ786423 MYG786420:MYV786423 NIC786420:NIR786423 NRY786420:NSN786423 OBU786420:OCJ786423 OLQ786420:OMF786423 OVM786420:OWB786423 PFI786420:PFX786423 PPE786420:PPT786423 PZA786420:PZP786423 QIW786420:QJL786423 QSS786420:QTH786423 RCO786420:RDD786423 RMK786420:RMZ786423 RWG786420:RWV786423 SGC786420:SGR786423 SPY786420:SQN786423 SZU786420:TAJ786423 TJQ786420:TKF786423 TTM786420:TUB786423 UDI786420:UDX786423 UNE786420:UNT786423 UXA786420:UXP786423 VGW786420:VHL786423 VQS786420:VRH786423 WAO786420:WBD786423 WKK786420:WKZ786423 WUG786420:WUV786423 O851958:Z851961 HU851956:IJ851959 RQ851956:SF851959 ABM851956:ACB851959 ALI851956:ALX851959 AVE851956:AVT851959 BFA851956:BFP851959 BOW851956:BPL851959 BYS851956:BZH851959 CIO851956:CJD851959 CSK851956:CSZ851959 DCG851956:DCV851959 DMC851956:DMR851959 DVY851956:DWN851959 EFU851956:EGJ851959 EPQ851956:EQF851959 EZM851956:FAB851959 FJI851956:FJX851959 FTE851956:FTT851959 GDA851956:GDP851959 GMW851956:GNL851959 GWS851956:GXH851959 HGO851956:HHD851959 HQK851956:HQZ851959 IAG851956:IAV851959 IKC851956:IKR851959 ITY851956:IUN851959 JDU851956:JEJ851959 JNQ851956:JOF851959 JXM851956:JYB851959 KHI851956:KHX851959 KRE851956:KRT851959 LBA851956:LBP851959 LKW851956:LLL851959 LUS851956:LVH851959 MEO851956:MFD851959 MOK851956:MOZ851959 MYG851956:MYV851959 NIC851956:NIR851959 NRY851956:NSN851959 OBU851956:OCJ851959 OLQ851956:OMF851959 OVM851956:OWB851959 PFI851956:PFX851959 PPE851956:PPT851959 PZA851956:PZP851959 QIW851956:QJL851959 QSS851956:QTH851959 RCO851956:RDD851959 RMK851956:RMZ851959 RWG851956:RWV851959 SGC851956:SGR851959 SPY851956:SQN851959 SZU851956:TAJ851959 TJQ851956:TKF851959 TTM851956:TUB851959 UDI851956:UDX851959 UNE851956:UNT851959 UXA851956:UXP851959 VGW851956:VHL851959 VQS851956:VRH851959 WAO851956:WBD851959 WKK851956:WKZ851959 WUG851956:WUV851959 O917494:Z917497 HU917492:IJ917495 RQ917492:SF917495 ABM917492:ACB917495 ALI917492:ALX917495 AVE917492:AVT917495 BFA917492:BFP917495 BOW917492:BPL917495 BYS917492:BZH917495 CIO917492:CJD917495 CSK917492:CSZ917495 DCG917492:DCV917495 DMC917492:DMR917495 DVY917492:DWN917495 EFU917492:EGJ917495 EPQ917492:EQF917495 EZM917492:FAB917495 FJI917492:FJX917495 FTE917492:FTT917495 GDA917492:GDP917495 GMW917492:GNL917495 GWS917492:GXH917495 HGO917492:HHD917495 HQK917492:HQZ917495 IAG917492:IAV917495 IKC917492:IKR917495 ITY917492:IUN917495 JDU917492:JEJ917495 JNQ917492:JOF917495 JXM917492:JYB917495 KHI917492:KHX917495 KRE917492:KRT917495 LBA917492:LBP917495 LKW917492:LLL917495 LUS917492:LVH917495 MEO917492:MFD917495 MOK917492:MOZ917495 MYG917492:MYV917495 NIC917492:NIR917495 NRY917492:NSN917495 OBU917492:OCJ917495 OLQ917492:OMF917495 OVM917492:OWB917495 PFI917492:PFX917495 PPE917492:PPT917495 PZA917492:PZP917495 QIW917492:QJL917495 QSS917492:QTH917495 RCO917492:RDD917495 RMK917492:RMZ917495 RWG917492:RWV917495 SGC917492:SGR917495 SPY917492:SQN917495 SZU917492:TAJ917495 TJQ917492:TKF917495 TTM917492:TUB917495 UDI917492:UDX917495 UNE917492:UNT917495 UXA917492:UXP917495 VGW917492:VHL917495 VQS917492:VRH917495 WAO917492:WBD917495 WKK917492:WKZ917495 WUG917492:WUV917495 O983030:Z983033 HU983028:IJ983031 RQ983028:SF983031 ABM983028:ACB983031 ALI983028:ALX983031 AVE983028:AVT983031 BFA983028:BFP983031 BOW983028:BPL983031 BYS983028:BZH983031 CIO983028:CJD983031 CSK983028:CSZ983031 DCG983028:DCV983031 DMC983028:DMR983031 DVY983028:DWN983031 EFU983028:EGJ983031 EPQ983028:EQF983031 EZM983028:FAB983031 FJI983028:FJX983031 FTE983028:FTT983031 GDA983028:GDP983031 GMW983028:GNL983031 GWS983028:GXH983031 HGO983028:HHD983031 HQK983028:HQZ983031 IAG983028:IAV983031 IKC983028:IKR983031 ITY983028:IUN983031 JDU983028:JEJ983031 JNQ983028:JOF983031 JXM983028:JYB983031 KHI983028:KHX983031 KRE983028:KRT983031 LBA983028:LBP983031 LKW983028:LLL983031 LUS983028:LVH983031 MEO983028:MFD983031 MOK983028:MOZ983031 MYG983028:MYV983031 NIC983028:NIR983031 NRY983028:NSN983031 OBU983028:OCJ983031 OLQ983028:OMF983031 OVM983028:OWB983031 PFI983028:PFX983031 PPE983028:PPT983031 PZA983028:PZP983031 QIW983028:QJL983031 QSS983028:QTH983031 RCO983028:RDD983031 RMK983028:RMZ983031 RWG983028:RWV983031 SGC983028:SGR983031 SPY983028:SQN983031 SZU983028:TAJ983031 TJQ983028:TKF983031 TTM983028:TUB983031 UDI983028:UDX983031 UNE983028:UNT983031 UXA983028:UXP983031 VGW983028:VHL983031 VQS983028:VRH983031 WAO983028:WBD983031 WKK983028:WKZ983031 WUG983028:WUV983031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07AC-14F9-4EC2-B773-BAA536359829}">
  <dimension ref="B1:AR191"/>
  <sheetViews>
    <sheetView showGridLines="0" view="pageBreakPreview" zoomScale="130" zoomScaleNormal="100" zoomScaleSheetLayoutView="130" workbookViewId="0">
      <selection activeCell="J7" sqref="J7:V7"/>
    </sheetView>
  </sheetViews>
  <sheetFormatPr defaultRowHeight="20.100000000000001" customHeight="1"/>
  <cols>
    <col min="1" max="1" width="1.125" style="127" customWidth="1"/>
    <col min="2" max="2" width="1.5" style="127" customWidth="1"/>
    <col min="3" max="3" width="2.5" style="127" customWidth="1"/>
    <col min="4" max="22" width="3.875" style="127" customWidth="1"/>
    <col min="23" max="23" width="1.625" style="127" customWidth="1"/>
    <col min="24" max="24" width="3.125" style="127" customWidth="1"/>
    <col min="25" max="27" width="9" style="127" customWidth="1"/>
    <col min="28" max="29" width="9" style="8" customWidth="1"/>
    <col min="30" max="30" width="9" style="127" customWidth="1"/>
    <col min="31" max="42" width="9" style="127"/>
    <col min="43" max="43" width="16.875" style="127" bestFit="1" customWidth="1"/>
    <col min="44" max="44" width="13.375" style="127" customWidth="1"/>
    <col min="45" max="216" width="9" style="127"/>
    <col min="217" max="240" width="3.75" style="127" customWidth="1"/>
    <col min="241" max="249" width="9" style="127" customWidth="1"/>
    <col min="250" max="250" width="2" style="127" customWidth="1"/>
    <col min="251" max="472" width="9" style="127"/>
    <col min="473" max="496" width="3.75" style="127" customWidth="1"/>
    <col min="497" max="505" width="9" style="127" customWidth="1"/>
    <col min="506" max="506" width="2" style="127" customWidth="1"/>
    <col min="507" max="728" width="9" style="127"/>
    <col min="729" max="752" width="3.75" style="127" customWidth="1"/>
    <col min="753" max="761" width="9" style="127" customWidth="1"/>
    <col min="762" max="762" width="2" style="127" customWidth="1"/>
    <col min="763" max="984" width="9" style="127"/>
    <col min="985" max="1008" width="3.75" style="127" customWidth="1"/>
    <col min="1009" max="1017" width="9" style="127" customWidth="1"/>
    <col min="1018" max="1018" width="2" style="127" customWidth="1"/>
    <col min="1019" max="1240" width="9" style="127"/>
    <col min="1241" max="1264" width="3.75" style="127" customWidth="1"/>
    <col min="1265" max="1273" width="9" style="127" customWidth="1"/>
    <col min="1274" max="1274" width="2" style="127" customWidth="1"/>
    <col min="1275" max="1496" width="9" style="127"/>
    <col min="1497" max="1520" width="3.75" style="127" customWidth="1"/>
    <col min="1521" max="1529" width="9" style="127" customWidth="1"/>
    <col min="1530" max="1530" width="2" style="127" customWidth="1"/>
    <col min="1531" max="1752" width="9" style="127"/>
    <col min="1753" max="1776" width="3.75" style="127" customWidth="1"/>
    <col min="1777" max="1785" width="9" style="127" customWidth="1"/>
    <col min="1786" max="1786" width="2" style="127" customWidth="1"/>
    <col min="1787" max="2008" width="9" style="127"/>
    <col min="2009" max="2032" width="3.75" style="127" customWidth="1"/>
    <col min="2033" max="2041" width="9" style="127" customWidth="1"/>
    <col min="2042" max="2042" width="2" style="127" customWidth="1"/>
    <col min="2043" max="2264" width="9" style="127"/>
    <col min="2265" max="2288" width="3.75" style="127" customWidth="1"/>
    <col min="2289" max="2297" width="9" style="127" customWidth="1"/>
    <col min="2298" max="2298" width="2" style="127" customWidth="1"/>
    <col min="2299" max="2520" width="9" style="127"/>
    <col min="2521" max="2544" width="3.75" style="127" customWidth="1"/>
    <col min="2545" max="2553" width="9" style="127" customWidth="1"/>
    <col min="2554" max="2554" width="2" style="127" customWidth="1"/>
    <col min="2555" max="2776" width="9" style="127"/>
    <col min="2777" max="2800" width="3.75" style="127" customWidth="1"/>
    <col min="2801" max="2809" width="9" style="127" customWidth="1"/>
    <col min="2810" max="2810" width="2" style="127" customWidth="1"/>
    <col min="2811" max="3032" width="9" style="127"/>
    <col min="3033" max="3056" width="3.75" style="127" customWidth="1"/>
    <col min="3057" max="3065" width="9" style="127" customWidth="1"/>
    <col min="3066" max="3066" width="2" style="127" customWidth="1"/>
    <col min="3067" max="3288" width="9" style="127"/>
    <col min="3289" max="3312" width="3.75" style="127" customWidth="1"/>
    <col min="3313" max="3321" width="9" style="127" customWidth="1"/>
    <col min="3322" max="3322" width="2" style="127" customWidth="1"/>
    <col min="3323" max="3544" width="9" style="127"/>
    <col min="3545" max="3568" width="3.75" style="127" customWidth="1"/>
    <col min="3569" max="3577" width="9" style="127" customWidth="1"/>
    <col min="3578" max="3578" width="2" style="127" customWidth="1"/>
    <col min="3579" max="3800" width="9" style="127"/>
    <col min="3801" max="3824" width="3.75" style="127" customWidth="1"/>
    <col min="3825" max="3833" width="9" style="127" customWidth="1"/>
    <col min="3834" max="3834" width="2" style="127" customWidth="1"/>
    <col min="3835" max="4056" width="9" style="127"/>
    <col min="4057" max="4080" width="3.75" style="127" customWidth="1"/>
    <col min="4081" max="4089" width="9" style="127" customWidth="1"/>
    <col min="4090" max="4090" width="2" style="127" customWidth="1"/>
    <col min="4091" max="4312" width="9" style="127"/>
    <col min="4313" max="4336" width="3.75" style="127" customWidth="1"/>
    <col min="4337" max="4345" width="9" style="127" customWidth="1"/>
    <col min="4346" max="4346" width="2" style="127" customWidth="1"/>
    <col min="4347" max="4568" width="9" style="127"/>
    <col min="4569" max="4592" width="3.75" style="127" customWidth="1"/>
    <col min="4593" max="4601" width="9" style="127" customWidth="1"/>
    <col min="4602" max="4602" width="2" style="127" customWidth="1"/>
    <col min="4603" max="4824" width="9" style="127"/>
    <col min="4825" max="4848" width="3.75" style="127" customWidth="1"/>
    <col min="4849" max="4857" width="9" style="127" customWidth="1"/>
    <col min="4858" max="4858" width="2" style="127" customWidth="1"/>
    <col min="4859" max="5080" width="9" style="127"/>
    <col min="5081" max="5104" width="3.75" style="127" customWidth="1"/>
    <col min="5105" max="5113" width="9" style="127" customWidth="1"/>
    <col min="5114" max="5114" width="2" style="127" customWidth="1"/>
    <col min="5115" max="5336" width="9" style="127"/>
    <col min="5337" max="5360" width="3.75" style="127" customWidth="1"/>
    <col min="5361" max="5369" width="9" style="127" customWidth="1"/>
    <col min="5370" max="5370" width="2" style="127" customWidth="1"/>
    <col min="5371" max="5592" width="9" style="127"/>
    <col min="5593" max="5616" width="3.75" style="127" customWidth="1"/>
    <col min="5617" max="5625" width="9" style="127" customWidth="1"/>
    <col min="5626" max="5626" width="2" style="127" customWidth="1"/>
    <col min="5627" max="5848" width="9" style="127"/>
    <col min="5849" max="5872" width="3.75" style="127" customWidth="1"/>
    <col min="5873" max="5881" width="9" style="127" customWidth="1"/>
    <col min="5882" max="5882" width="2" style="127" customWidth="1"/>
    <col min="5883" max="6104" width="9" style="127"/>
    <col min="6105" max="6128" width="3.75" style="127" customWidth="1"/>
    <col min="6129" max="6137" width="9" style="127" customWidth="1"/>
    <col min="6138" max="6138" width="2" style="127" customWidth="1"/>
    <col min="6139" max="6360" width="9" style="127"/>
    <col min="6361" max="6384" width="3.75" style="127" customWidth="1"/>
    <col min="6385" max="6393" width="9" style="127" customWidth="1"/>
    <col min="6394" max="6394" width="2" style="127" customWidth="1"/>
    <col min="6395" max="6616" width="9" style="127"/>
    <col min="6617" max="6640" width="3.75" style="127" customWidth="1"/>
    <col min="6641" max="6649" width="9" style="127" customWidth="1"/>
    <col min="6650" max="6650" width="2" style="127" customWidth="1"/>
    <col min="6651" max="6872" width="9" style="127"/>
    <col min="6873" max="6896" width="3.75" style="127" customWidth="1"/>
    <col min="6897" max="6905" width="9" style="127" customWidth="1"/>
    <col min="6906" max="6906" width="2" style="127" customWidth="1"/>
    <col min="6907" max="7128" width="9" style="127"/>
    <col min="7129" max="7152" width="3.75" style="127" customWidth="1"/>
    <col min="7153" max="7161" width="9" style="127" customWidth="1"/>
    <col min="7162" max="7162" width="2" style="127" customWidth="1"/>
    <col min="7163" max="7384" width="9" style="127"/>
    <col min="7385" max="7408" width="3.75" style="127" customWidth="1"/>
    <col min="7409" max="7417" width="9" style="127" customWidth="1"/>
    <col min="7418" max="7418" width="2" style="127" customWidth="1"/>
    <col min="7419" max="7640" width="9" style="127"/>
    <col min="7641" max="7664" width="3.75" style="127" customWidth="1"/>
    <col min="7665" max="7673" width="9" style="127" customWidth="1"/>
    <col min="7674" max="7674" width="2" style="127" customWidth="1"/>
    <col min="7675" max="7896" width="9" style="127"/>
    <col min="7897" max="7920" width="3.75" style="127" customWidth="1"/>
    <col min="7921" max="7929" width="9" style="127" customWidth="1"/>
    <col min="7930" max="7930" width="2" style="127" customWidth="1"/>
    <col min="7931" max="8152" width="9" style="127"/>
    <col min="8153" max="8176" width="3.75" style="127" customWidth="1"/>
    <col min="8177" max="8185" width="9" style="127" customWidth="1"/>
    <col min="8186" max="8186" width="2" style="127" customWidth="1"/>
    <col min="8187" max="8408" width="9" style="127"/>
    <col min="8409" max="8432" width="3.75" style="127" customWidth="1"/>
    <col min="8433" max="8441" width="9" style="127" customWidth="1"/>
    <col min="8442" max="8442" width="2" style="127" customWidth="1"/>
    <col min="8443" max="8664" width="9" style="127"/>
    <col min="8665" max="8688" width="3.75" style="127" customWidth="1"/>
    <col min="8689" max="8697" width="9" style="127" customWidth="1"/>
    <col min="8698" max="8698" width="2" style="127" customWidth="1"/>
    <col min="8699" max="8920" width="9" style="127"/>
    <col min="8921" max="8944" width="3.75" style="127" customWidth="1"/>
    <col min="8945" max="8953" width="9" style="127" customWidth="1"/>
    <col min="8954" max="8954" width="2" style="127" customWidth="1"/>
    <col min="8955" max="9176" width="9" style="127"/>
    <col min="9177" max="9200" width="3.75" style="127" customWidth="1"/>
    <col min="9201" max="9209" width="9" style="127" customWidth="1"/>
    <col min="9210" max="9210" width="2" style="127" customWidth="1"/>
    <col min="9211" max="9432" width="9" style="127"/>
    <col min="9433" max="9456" width="3.75" style="127" customWidth="1"/>
    <col min="9457" max="9465" width="9" style="127" customWidth="1"/>
    <col min="9466" max="9466" width="2" style="127" customWidth="1"/>
    <col min="9467" max="9688" width="9" style="127"/>
    <col min="9689" max="9712" width="3.75" style="127" customWidth="1"/>
    <col min="9713" max="9721" width="9" style="127" customWidth="1"/>
    <col min="9722" max="9722" width="2" style="127" customWidth="1"/>
    <col min="9723" max="9944" width="9" style="127"/>
    <col min="9945" max="9968" width="3.75" style="127" customWidth="1"/>
    <col min="9969" max="9977" width="9" style="127" customWidth="1"/>
    <col min="9978" max="9978" width="2" style="127" customWidth="1"/>
    <col min="9979" max="10200" width="9" style="127"/>
    <col min="10201" max="10224" width="3.75" style="127" customWidth="1"/>
    <col min="10225" max="10233" width="9" style="127" customWidth="1"/>
    <col min="10234" max="10234" width="2" style="127" customWidth="1"/>
    <col min="10235" max="10456" width="9" style="127"/>
    <col min="10457" max="10480" width="3.75" style="127" customWidth="1"/>
    <col min="10481" max="10489" width="9" style="127" customWidth="1"/>
    <col min="10490" max="10490" width="2" style="127" customWidth="1"/>
    <col min="10491" max="10712" width="9" style="127"/>
    <col min="10713" max="10736" width="3.75" style="127" customWidth="1"/>
    <col min="10737" max="10745" width="9" style="127" customWidth="1"/>
    <col min="10746" max="10746" width="2" style="127" customWidth="1"/>
    <col min="10747" max="10968" width="9" style="127"/>
    <col min="10969" max="10992" width="3.75" style="127" customWidth="1"/>
    <col min="10993" max="11001" width="9" style="127" customWidth="1"/>
    <col min="11002" max="11002" width="2" style="127" customWidth="1"/>
    <col min="11003" max="11224" width="9" style="127"/>
    <col min="11225" max="11248" width="3.75" style="127" customWidth="1"/>
    <col min="11249" max="11257" width="9" style="127" customWidth="1"/>
    <col min="11258" max="11258" width="2" style="127" customWidth="1"/>
    <col min="11259" max="11480" width="9" style="127"/>
    <col min="11481" max="11504" width="3.75" style="127" customWidth="1"/>
    <col min="11505" max="11513" width="9" style="127" customWidth="1"/>
    <col min="11514" max="11514" width="2" style="127" customWidth="1"/>
    <col min="11515" max="11736" width="9" style="127"/>
    <col min="11737" max="11760" width="3.75" style="127" customWidth="1"/>
    <col min="11761" max="11769" width="9" style="127" customWidth="1"/>
    <col min="11770" max="11770" width="2" style="127" customWidth="1"/>
    <col min="11771" max="11992" width="9" style="127"/>
    <col min="11993" max="12016" width="3.75" style="127" customWidth="1"/>
    <col min="12017" max="12025" width="9" style="127" customWidth="1"/>
    <col min="12026" max="12026" width="2" style="127" customWidth="1"/>
    <col min="12027" max="12248" width="9" style="127"/>
    <col min="12249" max="12272" width="3.75" style="127" customWidth="1"/>
    <col min="12273" max="12281" width="9" style="127" customWidth="1"/>
    <col min="12282" max="12282" width="2" style="127" customWidth="1"/>
    <col min="12283" max="12504" width="9" style="127"/>
    <col min="12505" max="12528" width="3.75" style="127" customWidth="1"/>
    <col min="12529" max="12537" width="9" style="127" customWidth="1"/>
    <col min="12538" max="12538" width="2" style="127" customWidth="1"/>
    <col min="12539" max="12760" width="9" style="127"/>
    <col min="12761" max="12784" width="3.75" style="127" customWidth="1"/>
    <col min="12785" max="12793" width="9" style="127" customWidth="1"/>
    <col min="12794" max="12794" width="2" style="127" customWidth="1"/>
    <col min="12795" max="13016" width="9" style="127"/>
    <col min="13017" max="13040" width="3.75" style="127" customWidth="1"/>
    <col min="13041" max="13049" width="9" style="127" customWidth="1"/>
    <col min="13050" max="13050" width="2" style="127" customWidth="1"/>
    <col min="13051" max="13272" width="9" style="127"/>
    <col min="13273" max="13296" width="3.75" style="127" customWidth="1"/>
    <col min="13297" max="13305" width="9" style="127" customWidth="1"/>
    <col min="13306" max="13306" width="2" style="127" customWidth="1"/>
    <col min="13307" max="13528" width="9" style="127"/>
    <col min="13529" max="13552" width="3.75" style="127" customWidth="1"/>
    <col min="13553" max="13561" width="9" style="127" customWidth="1"/>
    <col min="13562" max="13562" width="2" style="127" customWidth="1"/>
    <col min="13563" max="13784" width="9" style="127"/>
    <col min="13785" max="13808" width="3.75" style="127" customWidth="1"/>
    <col min="13809" max="13817" width="9" style="127" customWidth="1"/>
    <col min="13818" max="13818" width="2" style="127" customWidth="1"/>
    <col min="13819" max="14040" width="9" style="127"/>
    <col min="14041" max="14064" width="3.75" style="127" customWidth="1"/>
    <col min="14065" max="14073" width="9" style="127" customWidth="1"/>
    <col min="14074" max="14074" width="2" style="127" customWidth="1"/>
    <col min="14075" max="14296" width="9" style="127"/>
    <col min="14297" max="14320" width="3.75" style="127" customWidth="1"/>
    <col min="14321" max="14329" width="9" style="127" customWidth="1"/>
    <col min="14330" max="14330" width="2" style="127" customWidth="1"/>
    <col min="14331" max="14552" width="9" style="127"/>
    <col min="14553" max="14576" width="3.75" style="127" customWidth="1"/>
    <col min="14577" max="14585" width="9" style="127" customWidth="1"/>
    <col min="14586" max="14586" width="2" style="127" customWidth="1"/>
    <col min="14587" max="14808" width="9" style="127"/>
    <col min="14809" max="14832" width="3.75" style="127" customWidth="1"/>
    <col min="14833" max="14841" width="9" style="127" customWidth="1"/>
    <col min="14842" max="14842" width="2" style="127" customWidth="1"/>
    <col min="14843" max="15064" width="9" style="127"/>
    <col min="15065" max="15088" width="3.75" style="127" customWidth="1"/>
    <col min="15089" max="15097" width="9" style="127" customWidth="1"/>
    <col min="15098" max="15098" width="2" style="127" customWidth="1"/>
    <col min="15099" max="15320" width="9" style="127"/>
    <col min="15321" max="15344" width="3.75" style="127" customWidth="1"/>
    <col min="15345" max="15353" width="9" style="127" customWidth="1"/>
    <col min="15354" max="15354" width="2" style="127" customWidth="1"/>
    <col min="15355" max="15576" width="9" style="127"/>
    <col min="15577" max="15600" width="3.75" style="127" customWidth="1"/>
    <col min="15601" max="15609" width="9" style="127" customWidth="1"/>
    <col min="15610" max="15610" width="2" style="127" customWidth="1"/>
    <col min="15611" max="15832" width="9" style="127"/>
    <col min="15833" max="15856" width="3.75" style="127" customWidth="1"/>
    <col min="15857" max="15865" width="9" style="127" customWidth="1"/>
    <col min="15866" max="15866" width="2" style="127" customWidth="1"/>
    <col min="15867" max="16088" width="9" style="127"/>
    <col min="16089" max="16112" width="3.75" style="127" customWidth="1"/>
    <col min="16113" max="16121" width="9" style="127" customWidth="1"/>
    <col min="16122" max="16122" width="2" style="127" customWidth="1"/>
    <col min="16123" max="16384" width="9" style="127"/>
  </cols>
  <sheetData>
    <row r="1" spans="2:44" ht="20.100000000000001" customHeight="1">
      <c r="B1" s="326"/>
    </row>
    <row r="2" spans="2:44" ht="20.100000000000001" customHeight="1">
      <c r="B2" s="7" t="s">
        <v>380</v>
      </c>
    </row>
    <row r="3" spans="2:44" ht="7.5" customHeight="1">
      <c r="B3" s="227"/>
      <c r="C3" s="227"/>
      <c r="D3" s="227"/>
      <c r="E3" s="227"/>
      <c r="F3" s="227"/>
      <c r="G3" s="227"/>
      <c r="H3" s="227"/>
      <c r="I3" s="227"/>
      <c r="J3" s="227"/>
      <c r="K3" s="227"/>
      <c r="L3" s="227"/>
      <c r="M3" s="227"/>
      <c r="N3" s="227"/>
      <c r="O3" s="227"/>
      <c r="P3" s="227"/>
      <c r="Q3" s="228"/>
      <c r="R3" s="227"/>
      <c r="S3" s="227"/>
      <c r="T3" s="227"/>
      <c r="U3" s="227"/>
      <c r="V3" s="227"/>
      <c r="W3" s="227"/>
      <c r="X3" s="227"/>
      <c r="Y3" s="228"/>
      <c r="Z3" s="229"/>
    </row>
    <row r="4" spans="2:44" ht="19.5" customHeight="1">
      <c r="B4" s="230" t="s">
        <v>510</v>
      </c>
      <c r="C4" s="227"/>
      <c r="D4" s="231"/>
      <c r="E4" s="231"/>
      <c r="F4" s="231"/>
      <c r="G4" s="231"/>
      <c r="H4" s="231"/>
      <c r="I4" s="231"/>
      <c r="J4" s="231"/>
      <c r="K4" s="231"/>
      <c r="L4" s="231"/>
      <c r="M4" s="231"/>
      <c r="N4" s="231"/>
      <c r="O4" s="231"/>
      <c r="P4" s="231"/>
      <c r="Q4" s="231"/>
      <c r="R4" s="231"/>
      <c r="S4" s="231"/>
      <c r="T4" s="231"/>
      <c r="U4" s="231"/>
      <c r="V4" s="231"/>
      <c r="W4" s="231"/>
      <c r="X4" s="231"/>
      <c r="Y4" s="231"/>
      <c r="Z4" s="232" t="str">
        <f>IF('[5]様式第1_ZEH+_交付申請書'!$U$11="","",'[5]様式第1_ZEH+_交付申請書'!$U$11&amp;"邸"&amp;'[5]様式第1_ZEH+_交付申請書'!$V$8&amp;'[5]様式第1_ZEH+_交付申請書'!$Y$8)</f>
        <v/>
      </c>
    </row>
    <row r="5" spans="2:44" ht="15.75" customHeight="1">
      <c r="B5" s="227"/>
      <c r="C5" s="233"/>
      <c r="D5" s="234"/>
      <c r="E5" s="234"/>
      <c r="F5" s="234"/>
      <c r="G5" s="234"/>
      <c r="H5" s="234"/>
      <c r="I5" s="231"/>
      <c r="J5" s="231"/>
      <c r="K5" s="231"/>
      <c r="L5" s="231"/>
      <c r="M5" s="231"/>
      <c r="N5" s="231"/>
      <c r="O5" s="231"/>
      <c r="P5" s="231"/>
      <c r="Q5" s="231"/>
      <c r="R5" s="231"/>
      <c r="S5" s="231"/>
      <c r="T5" s="231"/>
      <c r="U5" s="231"/>
      <c r="V5" s="231"/>
      <c r="W5" s="231"/>
      <c r="X5" s="231"/>
      <c r="Y5" s="231"/>
      <c r="Z5" s="227"/>
    </row>
    <row r="6" spans="2:44" s="128" customFormat="1" ht="15" customHeight="1">
      <c r="B6" s="235"/>
      <c r="C6" s="367" t="s">
        <v>511</v>
      </c>
      <c r="D6" s="236"/>
      <c r="E6" s="237"/>
      <c r="F6" s="237"/>
      <c r="G6" s="237"/>
      <c r="H6" s="237"/>
      <c r="I6" s="237"/>
      <c r="J6" s="237"/>
      <c r="K6" s="237"/>
      <c r="L6" s="237"/>
      <c r="M6" s="237"/>
      <c r="N6" s="237"/>
      <c r="O6" s="237"/>
      <c r="P6" s="237"/>
      <c r="Q6" s="237"/>
      <c r="R6" s="237"/>
      <c r="S6" s="237"/>
      <c r="T6" s="237"/>
      <c r="U6" s="238"/>
      <c r="V6" s="237"/>
      <c r="W6" s="237"/>
      <c r="X6" s="237"/>
      <c r="Y6" s="237"/>
      <c r="Z6" s="235"/>
      <c r="AB6" s="8"/>
      <c r="AC6" s="8"/>
      <c r="AQ6" s="8"/>
      <c r="AR6" s="171"/>
    </row>
    <row r="7" spans="2:44" s="124" customFormat="1" ht="18" customHeight="1">
      <c r="B7" s="239"/>
      <c r="C7" s="233"/>
      <c r="D7" s="1273" t="s">
        <v>264</v>
      </c>
      <c r="E7" s="1274"/>
      <c r="F7" s="1274"/>
      <c r="G7" s="1274"/>
      <c r="H7" s="1274"/>
      <c r="I7" s="1275"/>
      <c r="J7" s="1283"/>
      <c r="K7" s="1284"/>
      <c r="L7" s="1284"/>
      <c r="M7" s="1284"/>
      <c r="N7" s="1284"/>
      <c r="O7" s="1284"/>
      <c r="P7" s="1284"/>
      <c r="Q7" s="1284"/>
      <c r="R7" s="1284"/>
      <c r="S7" s="1284"/>
      <c r="T7" s="1284"/>
      <c r="U7" s="1284"/>
      <c r="V7" s="1285"/>
      <c r="W7" s="153"/>
      <c r="X7" s="153"/>
      <c r="Y7" s="153"/>
      <c r="Z7" s="239"/>
      <c r="AB7" s="8"/>
      <c r="AC7" s="8"/>
    </row>
    <row r="8" spans="2:44" s="124" customFormat="1" ht="15" customHeight="1">
      <c r="B8" s="239"/>
      <c r="C8" s="233"/>
      <c r="D8" s="240"/>
      <c r="E8" s="240"/>
      <c r="F8" s="240"/>
      <c r="G8" s="240"/>
      <c r="H8" s="240"/>
      <c r="I8" s="240"/>
      <c r="J8" s="240"/>
      <c r="K8" s="240"/>
      <c r="L8" s="240"/>
      <c r="M8" s="240"/>
      <c r="N8" s="240"/>
      <c r="O8" s="240"/>
      <c r="P8" s="240"/>
      <c r="Q8" s="240"/>
      <c r="R8" s="240"/>
      <c r="S8" s="240"/>
      <c r="T8" s="240"/>
      <c r="U8" s="240"/>
      <c r="V8" s="240"/>
      <c r="W8" s="153"/>
      <c r="X8" s="153"/>
      <c r="Y8" s="153"/>
      <c r="Z8" s="239"/>
      <c r="AB8" s="8"/>
      <c r="AC8" s="8"/>
    </row>
    <row r="9" spans="2:44" s="128" customFormat="1" ht="15">
      <c r="B9" s="235"/>
      <c r="C9" s="150" t="s">
        <v>282</v>
      </c>
      <c r="D9" s="236"/>
      <c r="E9" s="237"/>
      <c r="F9" s="237"/>
      <c r="G9" s="237"/>
      <c r="H9" s="237"/>
      <c r="I9" s="237"/>
      <c r="J9" s="237"/>
      <c r="K9" s="237"/>
      <c r="L9" s="237"/>
      <c r="M9" s="237"/>
      <c r="N9" s="237"/>
      <c r="O9" s="237"/>
      <c r="P9" s="237"/>
      <c r="Q9" s="237"/>
      <c r="R9" s="237"/>
      <c r="S9" s="237"/>
      <c r="T9" s="237"/>
      <c r="U9" s="238"/>
      <c r="V9" s="237"/>
      <c r="W9" s="237"/>
      <c r="X9" s="237"/>
      <c r="Y9" s="237"/>
      <c r="Z9" s="235"/>
      <c r="AB9" s="8"/>
      <c r="AC9" s="8"/>
    </row>
    <row r="10" spans="2:44" s="128" customFormat="1" ht="15">
      <c r="B10" s="235"/>
      <c r="C10" s="150"/>
      <c r="D10" s="151" t="s">
        <v>300</v>
      </c>
      <c r="E10" s="237"/>
      <c r="F10" s="237"/>
      <c r="G10" s="237"/>
      <c r="H10" s="237"/>
      <c r="I10" s="237"/>
      <c r="J10" s="237"/>
      <c r="K10" s="237"/>
      <c r="L10" s="237"/>
      <c r="M10" s="237"/>
      <c r="N10" s="237"/>
      <c r="O10" s="237"/>
      <c r="P10" s="237"/>
      <c r="Q10" s="237"/>
      <c r="R10" s="237"/>
      <c r="S10" s="237"/>
      <c r="T10" s="237"/>
      <c r="U10" s="238"/>
      <c r="V10" s="237"/>
      <c r="W10" s="237"/>
      <c r="X10" s="237"/>
      <c r="Y10" s="237"/>
      <c r="Z10" s="235"/>
      <c r="AB10" s="8"/>
      <c r="AC10" s="8"/>
    </row>
    <row r="11" spans="2:44" s="128" customFormat="1" ht="18" customHeight="1">
      <c r="B11" s="235"/>
      <c r="C11" s="150"/>
      <c r="D11" s="1273" t="s">
        <v>307</v>
      </c>
      <c r="E11" s="1274"/>
      <c r="F11" s="1274"/>
      <c r="G11" s="1274"/>
      <c r="H11" s="1274"/>
      <c r="I11" s="1275"/>
      <c r="J11" s="270" t="s">
        <v>32</v>
      </c>
      <c r="K11" s="1307" t="s">
        <v>286</v>
      </c>
      <c r="L11" s="1307"/>
      <c r="M11" s="1307"/>
      <c r="N11" s="272"/>
      <c r="O11" s="272"/>
      <c r="P11" s="271" t="s">
        <v>32</v>
      </c>
      <c r="Q11" s="1308" t="s">
        <v>287</v>
      </c>
      <c r="R11" s="1308"/>
      <c r="S11" s="1308"/>
      <c r="T11" s="1308"/>
      <c r="U11" s="192"/>
      <c r="V11" s="253"/>
      <c r="W11" s="237"/>
      <c r="X11" s="237"/>
      <c r="Y11" s="237"/>
      <c r="Z11" s="235"/>
      <c r="AB11" s="8"/>
      <c r="AC11" s="8"/>
    </row>
    <row r="12" spans="2:44" s="128" customFormat="1" ht="11.25" customHeight="1">
      <c r="B12" s="235"/>
      <c r="C12" s="150"/>
      <c r="D12" s="151"/>
      <c r="E12" s="237"/>
      <c r="F12" s="237"/>
      <c r="G12" s="237"/>
      <c r="H12" s="237"/>
      <c r="I12" s="237"/>
      <c r="J12" s="237"/>
      <c r="K12" s="237"/>
      <c r="L12" s="237"/>
      <c r="M12" s="237"/>
      <c r="N12" s="237"/>
      <c r="O12" s="237"/>
      <c r="P12" s="237"/>
      <c r="Q12" s="237"/>
      <c r="R12" s="237"/>
      <c r="S12" s="237"/>
      <c r="T12" s="237"/>
      <c r="U12" s="238"/>
      <c r="V12" s="237"/>
      <c r="W12" s="237"/>
      <c r="X12" s="237"/>
      <c r="Y12" s="237"/>
      <c r="Z12" s="235"/>
      <c r="AB12" s="8"/>
      <c r="AC12" s="8"/>
    </row>
    <row r="13" spans="2:44" s="124" customFormat="1" ht="18" customHeight="1">
      <c r="B13" s="239"/>
      <c r="C13" s="233"/>
      <c r="D13" s="1273" t="s">
        <v>283</v>
      </c>
      <c r="E13" s="1274"/>
      <c r="F13" s="1274"/>
      <c r="G13" s="1274"/>
      <c r="H13" s="1274"/>
      <c r="I13" s="1275"/>
      <c r="J13" s="274" t="s">
        <v>32</v>
      </c>
      <c r="K13" s="1307" t="s">
        <v>284</v>
      </c>
      <c r="L13" s="1307"/>
      <c r="M13" s="1307"/>
      <c r="N13" s="273" t="s">
        <v>32</v>
      </c>
      <c r="O13" s="1308" t="s">
        <v>285</v>
      </c>
      <c r="P13" s="1308"/>
      <c r="Q13" s="1308"/>
      <c r="R13" s="190"/>
      <c r="S13" s="252"/>
      <c r="T13" s="252"/>
      <c r="U13" s="252"/>
      <c r="V13" s="253"/>
      <c r="W13" s="153"/>
      <c r="X13" s="153"/>
      <c r="Y13" s="153"/>
      <c r="Z13" s="239"/>
      <c r="AB13" s="172"/>
      <c r="AC13" s="8"/>
    </row>
    <row r="14" spans="2:44" s="124" customFormat="1" ht="18" customHeight="1">
      <c r="B14" s="239"/>
      <c r="C14" s="233"/>
      <c r="D14" s="1273" t="s">
        <v>288</v>
      </c>
      <c r="E14" s="1274"/>
      <c r="F14" s="1274"/>
      <c r="G14" s="1274"/>
      <c r="H14" s="1274"/>
      <c r="I14" s="1275"/>
      <c r="J14" s="1283"/>
      <c r="K14" s="1284"/>
      <c r="L14" s="1284"/>
      <c r="M14" s="1284"/>
      <c r="N14" s="1284"/>
      <c r="O14" s="1284"/>
      <c r="P14" s="1284"/>
      <c r="Q14" s="1284"/>
      <c r="R14" s="1284"/>
      <c r="S14" s="1284"/>
      <c r="T14" s="1284"/>
      <c r="U14" s="1284"/>
      <c r="V14" s="1285"/>
      <c r="W14" s="242"/>
      <c r="X14" s="153"/>
      <c r="Y14" s="153"/>
      <c r="Z14" s="239"/>
      <c r="AB14" s="8"/>
      <c r="AC14" s="8"/>
    </row>
    <row r="15" spans="2:44" s="124" customFormat="1" ht="18" customHeight="1">
      <c r="B15" s="239"/>
      <c r="C15" s="233"/>
      <c r="D15" s="1273" t="s">
        <v>292</v>
      </c>
      <c r="E15" s="1274"/>
      <c r="F15" s="1274"/>
      <c r="G15" s="1274"/>
      <c r="H15" s="1274"/>
      <c r="I15" s="1275"/>
      <c r="J15" s="1311"/>
      <c r="K15" s="1312"/>
      <c r="L15" s="1312"/>
      <c r="M15" s="1312"/>
      <c r="N15" s="1312"/>
      <c r="O15" s="1312"/>
      <c r="P15" s="269" t="s">
        <v>298</v>
      </c>
      <c r="Q15" s="266"/>
      <c r="R15" s="267"/>
      <c r="S15" s="267"/>
      <c r="T15" s="267"/>
      <c r="U15" s="267"/>
      <c r="V15" s="267"/>
      <c r="W15" s="242"/>
      <c r="X15" s="153"/>
      <c r="Y15" s="153"/>
      <c r="Z15" s="239"/>
      <c r="AB15" s="8"/>
      <c r="AC15" s="8"/>
    </row>
    <row r="16" spans="2:44" s="124" customFormat="1" ht="18" customHeight="1">
      <c r="B16" s="239"/>
      <c r="C16" s="233"/>
      <c r="D16" s="1313" t="s">
        <v>294</v>
      </c>
      <c r="E16" s="1274"/>
      <c r="F16" s="1274"/>
      <c r="G16" s="1274"/>
      <c r="H16" s="1274"/>
      <c r="I16" s="1275"/>
      <c r="J16" s="1311"/>
      <c r="K16" s="1312"/>
      <c r="L16" s="1312"/>
      <c r="M16" s="1312"/>
      <c r="N16" s="1312"/>
      <c r="O16" s="1312"/>
      <c r="P16" s="269" t="s">
        <v>298</v>
      </c>
      <c r="Q16" s="266"/>
      <c r="R16" s="267"/>
      <c r="S16" s="267"/>
      <c r="T16" s="267"/>
      <c r="U16" s="267"/>
      <c r="V16" s="267"/>
      <c r="W16" s="242"/>
      <c r="X16" s="153"/>
      <c r="Y16" s="153"/>
      <c r="Z16" s="239"/>
      <c r="AB16" s="8"/>
      <c r="AC16" s="8"/>
    </row>
    <row r="17" spans="2:44" s="124" customFormat="1" ht="18" customHeight="1">
      <c r="B17" s="239"/>
      <c r="C17" s="233"/>
      <c r="D17" s="1314" t="s">
        <v>326</v>
      </c>
      <c r="E17" s="1315"/>
      <c r="F17" s="1315"/>
      <c r="G17" s="1315"/>
      <c r="H17" s="1315"/>
      <c r="I17" s="1316"/>
      <c r="J17" s="1311"/>
      <c r="K17" s="1312"/>
      <c r="L17" s="1312"/>
      <c r="M17" s="1312"/>
      <c r="N17" s="1312"/>
      <c r="O17" s="1312"/>
      <c r="P17" s="269" t="s">
        <v>298</v>
      </c>
      <c r="Q17" s="266"/>
      <c r="R17" s="267"/>
      <c r="S17" s="267"/>
      <c r="T17" s="267"/>
      <c r="U17" s="267"/>
      <c r="V17" s="267"/>
      <c r="W17" s="242"/>
      <c r="X17" s="153"/>
      <c r="Y17" s="153"/>
      <c r="Z17" s="239"/>
      <c r="AB17" s="8"/>
      <c r="AC17" s="8"/>
    </row>
    <row r="18" spans="2:44" s="124" customFormat="1" ht="18" customHeight="1">
      <c r="B18" s="239"/>
      <c r="C18" s="233"/>
      <c r="D18" s="1273" t="s">
        <v>295</v>
      </c>
      <c r="E18" s="1274"/>
      <c r="F18" s="1274"/>
      <c r="G18" s="1274"/>
      <c r="H18" s="1274"/>
      <c r="I18" s="1275"/>
      <c r="J18" s="1311"/>
      <c r="K18" s="1312"/>
      <c r="L18" s="1312"/>
      <c r="M18" s="1312"/>
      <c r="N18" s="1312"/>
      <c r="O18" s="1312"/>
      <c r="P18" s="269" t="s">
        <v>15</v>
      </c>
      <c r="Q18" s="266"/>
      <c r="R18" s="267"/>
      <c r="S18" s="267"/>
      <c r="T18" s="267"/>
      <c r="U18" s="267"/>
      <c r="V18" s="267"/>
      <c r="W18" s="242"/>
      <c r="X18" s="153"/>
      <c r="Y18" s="153"/>
      <c r="Z18" s="239"/>
      <c r="AB18" s="8"/>
      <c r="AC18" s="8"/>
    </row>
    <row r="19" spans="2:44" s="124" customFormat="1" ht="7.5" customHeight="1">
      <c r="B19" s="239"/>
      <c r="C19" s="233"/>
      <c r="D19" s="240"/>
      <c r="E19" s="240"/>
      <c r="F19" s="240"/>
      <c r="G19" s="240"/>
      <c r="H19" s="240"/>
      <c r="I19" s="240"/>
      <c r="J19" s="240"/>
      <c r="K19" s="240"/>
      <c r="L19" s="240"/>
      <c r="M19" s="240"/>
      <c r="N19" s="240"/>
      <c r="O19" s="240"/>
      <c r="P19" s="240"/>
      <c r="Q19" s="240"/>
      <c r="R19" s="240"/>
      <c r="S19" s="240"/>
      <c r="T19" s="240"/>
      <c r="U19" s="240"/>
      <c r="V19" s="240"/>
      <c r="W19" s="153"/>
      <c r="X19" s="153"/>
      <c r="Y19" s="153"/>
      <c r="Z19" s="239"/>
      <c r="AB19" s="8"/>
      <c r="AC19" s="8"/>
    </row>
    <row r="20" spans="2:44" s="124" customFormat="1" ht="18" customHeight="1">
      <c r="B20" s="239"/>
      <c r="C20" s="233"/>
      <c r="D20" s="1273" t="s">
        <v>297</v>
      </c>
      <c r="E20" s="1274"/>
      <c r="F20" s="1274"/>
      <c r="G20" s="1274"/>
      <c r="H20" s="1274"/>
      <c r="I20" s="1275"/>
      <c r="J20" s="274" t="s">
        <v>32</v>
      </c>
      <c r="K20" s="1307" t="s">
        <v>289</v>
      </c>
      <c r="L20" s="1307"/>
      <c r="M20" s="1307"/>
      <c r="N20" s="273" t="s">
        <v>32</v>
      </c>
      <c r="O20" s="1308" t="s">
        <v>290</v>
      </c>
      <c r="P20" s="1308"/>
      <c r="Q20" s="1308"/>
      <c r="R20" s="273" t="s">
        <v>32</v>
      </c>
      <c r="S20" s="1308" t="s">
        <v>291</v>
      </c>
      <c r="T20" s="1308"/>
      <c r="U20" s="1308"/>
      <c r="V20" s="253"/>
      <c r="W20" s="153"/>
      <c r="X20" s="153"/>
      <c r="Y20" s="153"/>
      <c r="Z20" s="239"/>
      <c r="AB20" s="172"/>
      <c r="AC20" s="8"/>
    </row>
    <row r="21" spans="2:44" s="124" customFormat="1" ht="18" customHeight="1">
      <c r="B21" s="239"/>
      <c r="C21" s="233"/>
      <c r="D21" s="1273" t="s">
        <v>288</v>
      </c>
      <c r="E21" s="1274"/>
      <c r="F21" s="1274"/>
      <c r="G21" s="1274"/>
      <c r="H21" s="1274"/>
      <c r="I21" s="1275"/>
      <c r="J21" s="1283"/>
      <c r="K21" s="1284"/>
      <c r="L21" s="1284"/>
      <c r="M21" s="1284"/>
      <c r="N21" s="1284"/>
      <c r="O21" s="1284"/>
      <c r="P21" s="1284"/>
      <c r="Q21" s="1284"/>
      <c r="R21" s="1284"/>
      <c r="S21" s="1284"/>
      <c r="T21" s="1284"/>
      <c r="U21" s="1284"/>
      <c r="V21" s="1285"/>
      <c r="W21" s="242"/>
      <c r="X21" s="153"/>
      <c r="Y21" s="153"/>
      <c r="Z21" s="239"/>
      <c r="AB21" s="8"/>
      <c r="AC21" s="8"/>
    </row>
    <row r="22" spans="2:44" s="124" customFormat="1" ht="18" customHeight="1">
      <c r="B22" s="239"/>
      <c r="C22" s="233"/>
      <c r="D22" s="1273" t="s">
        <v>293</v>
      </c>
      <c r="E22" s="1274"/>
      <c r="F22" s="1274"/>
      <c r="G22" s="1274"/>
      <c r="H22" s="1274"/>
      <c r="I22" s="1275"/>
      <c r="J22" s="1311"/>
      <c r="K22" s="1312"/>
      <c r="L22" s="1312"/>
      <c r="M22" s="1312"/>
      <c r="N22" s="1312"/>
      <c r="O22" s="1312"/>
      <c r="P22" s="269" t="s">
        <v>298</v>
      </c>
      <c r="Q22" s="266"/>
      <c r="R22" s="267"/>
      <c r="S22" s="267"/>
      <c r="T22" s="267"/>
      <c r="U22" s="267"/>
      <c r="V22" s="267"/>
      <c r="W22" s="242"/>
      <c r="X22" s="153"/>
      <c r="Y22" s="153"/>
      <c r="Z22" s="239"/>
      <c r="AB22" s="8"/>
      <c r="AC22" s="8"/>
    </row>
    <row r="23" spans="2:44" s="124" customFormat="1" ht="18" customHeight="1">
      <c r="B23" s="239"/>
      <c r="C23" s="233"/>
      <c r="D23" s="1273" t="s">
        <v>296</v>
      </c>
      <c r="E23" s="1274"/>
      <c r="F23" s="1274"/>
      <c r="G23" s="1274"/>
      <c r="H23" s="1274"/>
      <c r="I23" s="1275"/>
      <c r="J23" s="1311"/>
      <c r="K23" s="1312"/>
      <c r="L23" s="1312"/>
      <c r="M23" s="1312"/>
      <c r="N23" s="1312"/>
      <c r="O23" s="1312"/>
      <c r="P23" s="269" t="s">
        <v>298</v>
      </c>
      <c r="Q23" s="266"/>
      <c r="R23" s="267"/>
      <c r="S23" s="267"/>
      <c r="T23" s="267"/>
      <c r="U23" s="267"/>
      <c r="V23" s="267"/>
      <c r="W23" s="242"/>
      <c r="X23" s="153"/>
      <c r="Y23" s="153"/>
      <c r="Z23" s="239"/>
      <c r="AB23" s="8"/>
      <c r="AC23" s="8"/>
    </row>
    <row r="24" spans="2:44" s="124" customFormat="1" ht="6.75" customHeight="1">
      <c r="B24" s="239"/>
      <c r="C24" s="233"/>
      <c r="D24" s="268"/>
      <c r="E24" s="268"/>
      <c r="F24" s="268"/>
      <c r="G24" s="268"/>
      <c r="H24" s="268"/>
      <c r="I24" s="268"/>
      <c r="J24" s="266"/>
      <c r="K24" s="266"/>
      <c r="L24" s="266"/>
      <c r="M24" s="266"/>
      <c r="N24" s="266"/>
      <c r="O24" s="266"/>
      <c r="P24" s="266"/>
      <c r="Q24" s="266"/>
      <c r="R24" s="267"/>
      <c r="S24" s="267"/>
      <c r="T24" s="267"/>
      <c r="U24" s="267"/>
      <c r="V24" s="267"/>
      <c r="W24" s="242"/>
      <c r="X24" s="153"/>
      <c r="Y24" s="153"/>
      <c r="Z24" s="239"/>
      <c r="AB24" s="8"/>
      <c r="AC24" s="8"/>
    </row>
    <row r="25" spans="2:44" s="124" customFormat="1" ht="15" customHeight="1">
      <c r="B25" s="239"/>
      <c r="C25" s="233"/>
      <c r="D25" s="151" t="s">
        <v>299</v>
      </c>
      <c r="E25" s="240"/>
      <c r="F25" s="240"/>
      <c r="G25" s="240"/>
      <c r="H25" s="240"/>
      <c r="I25" s="240"/>
      <c r="J25" s="240"/>
      <c r="K25" s="240"/>
      <c r="L25" s="240"/>
      <c r="M25" s="240"/>
      <c r="N25" s="240"/>
      <c r="O25" s="240"/>
      <c r="P25" s="240"/>
      <c r="Q25" s="240"/>
      <c r="R25" s="240"/>
      <c r="S25" s="240"/>
      <c r="T25" s="240"/>
      <c r="U25" s="240"/>
      <c r="V25" s="240"/>
      <c r="W25" s="153"/>
      <c r="X25" s="153"/>
      <c r="Y25" s="153"/>
      <c r="Z25" s="239"/>
      <c r="AB25" s="8"/>
      <c r="AC25" s="8"/>
    </row>
    <row r="26" spans="2:44" s="124" customFormat="1" ht="18" customHeight="1">
      <c r="B26" s="239"/>
      <c r="C26" s="233"/>
      <c r="D26" s="1273" t="s">
        <v>257</v>
      </c>
      <c r="E26" s="1274"/>
      <c r="F26" s="1274"/>
      <c r="G26" s="1274"/>
      <c r="H26" s="1274"/>
      <c r="I26" s="1275"/>
      <c r="J26" s="1311"/>
      <c r="K26" s="1312"/>
      <c r="L26" s="1312"/>
      <c r="M26" s="1312"/>
      <c r="N26" s="1312"/>
      <c r="O26" s="1312"/>
      <c r="P26" s="269" t="s">
        <v>306</v>
      </c>
      <c r="Q26" s="267"/>
      <c r="R26" s="267"/>
      <c r="S26" s="267"/>
      <c r="T26" s="267"/>
      <c r="U26" s="267"/>
      <c r="V26" s="267"/>
      <c r="W26" s="242"/>
      <c r="X26" s="153"/>
      <c r="Y26" s="153"/>
      <c r="Z26" s="239"/>
      <c r="AB26" s="8"/>
      <c r="AC26" s="8"/>
    </row>
    <row r="27" spans="2:44" s="124" customFormat="1" ht="18" customHeight="1">
      <c r="B27" s="239"/>
      <c r="C27" s="233"/>
      <c r="D27" s="1313" t="s">
        <v>301</v>
      </c>
      <c r="E27" s="1274"/>
      <c r="F27" s="1274"/>
      <c r="G27" s="1274"/>
      <c r="H27" s="1274"/>
      <c r="I27" s="1275"/>
      <c r="J27" s="1311"/>
      <c r="K27" s="1312"/>
      <c r="L27" s="1312"/>
      <c r="M27" s="1312"/>
      <c r="N27" s="1312"/>
      <c r="O27" s="1312"/>
      <c r="P27" s="269" t="s">
        <v>303</v>
      </c>
      <c r="Q27" s="267"/>
      <c r="R27" s="267"/>
      <c r="S27" s="267"/>
      <c r="T27" s="267"/>
      <c r="U27" s="267"/>
      <c r="V27" s="267"/>
      <c r="W27" s="242"/>
      <c r="X27" s="153"/>
      <c r="Y27" s="153"/>
      <c r="Z27" s="239"/>
      <c r="AB27" s="8"/>
      <c r="AC27" s="8"/>
    </row>
    <row r="28" spans="2:44" s="124" customFormat="1" ht="18" customHeight="1">
      <c r="B28" s="239"/>
      <c r="C28" s="233"/>
      <c r="D28" s="1273" t="s">
        <v>302</v>
      </c>
      <c r="E28" s="1274"/>
      <c r="F28" s="1274"/>
      <c r="G28" s="1274"/>
      <c r="H28" s="1274"/>
      <c r="I28" s="1275"/>
      <c r="J28" s="1311"/>
      <c r="K28" s="1312"/>
      <c r="L28" s="1312"/>
      <c r="M28" s="1312"/>
      <c r="N28" s="1312"/>
      <c r="O28" s="1312"/>
      <c r="P28" s="253"/>
      <c r="Q28" s="267"/>
      <c r="R28" s="267"/>
      <c r="S28" s="267"/>
      <c r="T28" s="267"/>
      <c r="U28" s="267"/>
      <c r="V28" s="267"/>
      <c r="W28" s="242"/>
      <c r="X28" s="153"/>
      <c r="Y28" s="153"/>
      <c r="Z28" s="239"/>
      <c r="AB28" s="8"/>
      <c r="AC28" s="8"/>
    </row>
    <row r="29" spans="2:44" s="124" customFormat="1" ht="15" customHeight="1">
      <c r="B29" s="239"/>
      <c r="C29" s="233"/>
      <c r="D29" s="243"/>
      <c r="E29" s="243"/>
      <c r="F29" s="244"/>
      <c r="G29" s="245"/>
      <c r="H29" s="245"/>
      <c r="I29" s="245"/>
      <c r="J29" s="245"/>
      <c r="K29" s="245"/>
      <c r="L29" s="188"/>
      <c r="M29" s="188"/>
      <c r="N29" s="188"/>
      <c r="O29" s="188"/>
      <c r="P29" s="188"/>
      <c r="Q29" s="188"/>
      <c r="R29" s="188"/>
      <c r="S29" s="188"/>
      <c r="T29" s="188"/>
      <c r="U29" s="188"/>
      <c r="V29" s="188"/>
      <c r="W29" s="188"/>
      <c r="X29" s="188"/>
      <c r="Y29" s="188"/>
      <c r="Z29" s="239"/>
      <c r="AB29" s="8"/>
      <c r="AC29" s="8"/>
    </row>
    <row r="30" spans="2:44" s="195" customFormat="1" ht="15" customHeight="1">
      <c r="B30" s="206"/>
      <c r="C30" s="225" t="s">
        <v>281</v>
      </c>
      <c r="D30" s="213"/>
      <c r="E30" s="213"/>
      <c r="F30" s="213"/>
      <c r="G30" s="213"/>
      <c r="H30" s="212"/>
      <c r="I30" s="201"/>
      <c r="J30" s="204"/>
      <c r="K30" s="212"/>
      <c r="L30" s="201"/>
      <c r="M30" s="212"/>
      <c r="N30" s="212"/>
      <c r="O30" s="202"/>
      <c r="P30" s="204"/>
      <c r="Q30" s="211"/>
      <c r="R30" s="210"/>
      <c r="S30" s="210"/>
      <c r="T30" s="210"/>
      <c r="U30" s="209"/>
      <c r="V30" s="209"/>
      <c r="W30" s="209"/>
      <c r="X30" s="209"/>
      <c r="Y30" s="209"/>
      <c r="Z30" s="209"/>
      <c r="AA30" s="209"/>
      <c r="AB30" s="209"/>
      <c r="AC30" s="209"/>
      <c r="AD30" s="209"/>
      <c r="AE30" s="199"/>
      <c r="AF30" s="208"/>
      <c r="AG30" s="208"/>
      <c r="AH30" s="208"/>
      <c r="AI30" s="207"/>
      <c r="AJ30" s="207"/>
      <c r="AK30" s="207"/>
      <c r="AL30" s="207"/>
      <c r="AM30" s="207"/>
      <c r="AN30" s="207"/>
      <c r="AO30" s="207"/>
      <c r="AP30" s="200"/>
      <c r="AQ30" s="200"/>
      <c r="AR30" s="196"/>
    </row>
    <row r="31" spans="2:44" s="124" customFormat="1" ht="31.5" customHeight="1">
      <c r="B31" s="239"/>
      <c r="C31" s="233"/>
      <c r="D31" s="1273" t="s">
        <v>304</v>
      </c>
      <c r="E31" s="1274"/>
      <c r="F31" s="1274"/>
      <c r="G31" s="1274"/>
      <c r="H31" s="1274"/>
      <c r="I31" s="1275"/>
      <c r="J31" s="1309" t="str">
        <f>IF(AND(J7&lt;&gt;"",OR(J11="■",P11="■")),900000,"")</f>
        <v/>
      </c>
      <c r="K31" s="1310"/>
      <c r="L31" s="1310"/>
      <c r="M31" s="1310"/>
      <c r="N31" s="1310"/>
      <c r="O31" s="1310"/>
      <c r="P31" s="269" t="s">
        <v>305</v>
      </c>
      <c r="Q31" s="266"/>
      <c r="R31" s="267"/>
      <c r="S31" s="267"/>
      <c r="T31" s="267"/>
      <c r="U31" s="267"/>
      <c r="V31" s="267"/>
      <c r="W31" s="242"/>
      <c r="X31" s="153"/>
      <c r="Y31" s="153"/>
      <c r="Z31" s="239"/>
      <c r="AB31" s="8"/>
      <c r="AC31" s="8"/>
    </row>
    <row r="32" spans="2:44" s="128" customFormat="1" ht="15">
      <c r="B32" s="235"/>
      <c r="C32" s="150"/>
      <c r="D32" s="236"/>
      <c r="E32" s="237"/>
      <c r="F32" s="237"/>
      <c r="G32" s="237"/>
      <c r="H32" s="237"/>
      <c r="I32" s="237"/>
      <c r="J32" s="237"/>
      <c r="K32" s="237"/>
      <c r="L32" s="237"/>
      <c r="M32" s="237"/>
      <c r="N32" s="237"/>
      <c r="O32" s="237"/>
      <c r="P32" s="237"/>
      <c r="Q32" s="237"/>
      <c r="R32" s="237"/>
      <c r="S32" s="237"/>
      <c r="T32" s="237"/>
      <c r="U32" s="238"/>
      <c r="V32" s="237"/>
      <c r="W32" s="237"/>
      <c r="X32" s="237"/>
      <c r="Y32" s="237"/>
      <c r="Z32" s="235"/>
      <c r="AB32" s="8"/>
      <c r="AC32" s="8"/>
    </row>
    <row r="33" spans="2:29" s="128" customFormat="1" ht="15">
      <c r="B33" s="235"/>
      <c r="C33" s="150"/>
      <c r="D33" s="236"/>
      <c r="E33" s="237"/>
      <c r="F33" s="237"/>
      <c r="G33" s="237"/>
      <c r="H33" s="237"/>
      <c r="I33" s="237"/>
      <c r="J33" s="237"/>
      <c r="K33" s="237"/>
      <c r="L33" s="237"/>
      <c r="M33" s="237"/>
      <c r="N33" s="237"/>
      <c r="O33" s="237"/>
      <c r="P33" s="237"/>
      <c r="Q33" s="237"/>
      <c r="R33" s="237"/>
      <c r="S33" s="237"/>
      <c r="T33" s="237"/>
      <c r="U33" s="238"/>
      <c r="V33" s="237"/>
      <c r="W33" s="237"/>
      <c r="X33" s="237"/>
      <c r="Y33" s="237"/>
      <c r="Z33" s="235"/>
      <c r="AB33" s="8"/>
      <c r="AC33" s="8"/>
    </row>
    <row r="34" spans="2:29" s="128" customFormat="1" ht="15">
      <c r="B34" s="235"/>
      <c r="C34" s="150"/>
      <c r="D34" s="236"/>
      <c r="E34" s="237"/>
      <c r="F34" s="237"/>
      <c r="G34" s="237"/>
      <c r="H34" s="237"/>
      <c r="I34" s="237"/>
      <c r="J34" s="237"/>
      <c r="K34" s="237"/>
      <c r="L34" s="237"/>
      <c r="M34" s="237"/>
      <c r="N34" s="237"/>
      <c r="O34" s="237"/>
      <c r="P34" s="237"/>
      <c r="Q34" s="237"/>
      <c r="R34" s="237"/>
      <c r="S34" s="237"/>
      <c r="T34" s="237"/>
      <c r="U34" s="238"/>
      <c r="V34" s="237"/>
      <c r="W34" s="237"/>
      <c r="X34" s="237"/>
      <c r="Y34" s="237"/>
      <c r="Z34" s="235"/>
      <c r="AB34" s="8"/>
      <c r="AC34" s="8"/>
    </row>
    <row r="35" spans="2:29" s="128" customFormat="1" ht="15">
      <c r="B35" s="235"/>
      <c r="C35" s="150"/>
      <c r="D35" s="236"/>
      <c r="E35" s="237"/>
      <c r="F35" s="237"/>
      <c r="G35" s="237"/>
      <c r="H35" s="237"/>
      <c r="I35" s="237"/>
      <c r="J35" s="237"/>
      <c r="K35" s="237"/>
      <c r="L35" s="237"/>
      <c r="M35" s="237"/>
      <c r="N35" s="237"/>
      <c r="O35" s="237"/>
      <c r="P35" s="237"/>
      <c r="Q35" s="237"/>
      <c r="R35" s="237"/>
      <c r="S35" s="237"/>
      <c r="T35" s="237"/>
      <c r="U35" s="238"/>
      <c r="V35" s="237"/>
      <c r="W35" s="237"/>
      <c r="X35" s="237"/>
      <c r="Y35" s="237"/>
      <c r="Z35" s="235"/>
      <c r="AB35" s="8"/>
      <c r="AC35" s="8"/>
    </row>
    <row r="36" spans="2:29" s="128" customFormat="1" ht="15">
      <c r="B36" s="183"/>
      <c r="C36" s="184"/>
      <c r="D36" s="185"/>
      <c r="E36" s="186"/>
      <c r="F36" s="186"/>
      <c r="G36" s="186"/>
      <c r="H36" s="186"/>
      <c r="I36" s="186"/>
      <c r="J36" s="186"/>
      <c r="K36" s="186"/>
      <c r="L36" s="186"/>
      <c r="M36" s="186"/>
      <c r="N36" s="186"/>
      <c r="O36" s="186"/>
      <c r="P36" s="186"/>
      <c r="Q36" s="186"/>
      <c r="R36" s="186"/>
      <c r="S36" s="186"/>
      <c r="T36" s="186"/>
      <c r="U36" s="187"/>
      <c r="V36" s="186"/>
      <c r="W36" s="186"/>
      <c r="X36" s="186"/>
      <c r="Y36" s="186"/>
      <c r="Z36" s="183"/>
      <c r="AB36" s="8"/>
      <c r="AC36" s="8"/>
    </row>
    <row r="37" spans="2:29" s="128" customFormat="1" ht="15">
      <c r="B37" s="183"/>
      <c r="C37" s="184"/>
      <c r="D37" s="185"/>
      <c r="E37" s="186"/>
      <c r="F37" s="186"/>
      <c r="G37" s="186"/>
      <c r="H37" s="186"/>
      <c r="I37" s="186"/>
      <c r="J37" s="186"/>
      <c r="K37" s="186"/>
      <c r="L37" s="186"/>
      <c r="M37" s="186"/>
      <c r="N37" s="186"/>
      <c r="O37" s="186"/>
      <c r="P37" s="186"/>
      <c r="Q37" s="186"/>
      <c r="R37" s="186"/>
      <c r="S37" s="186"/>
      <c r="T37" s="186"/>
      <c r="U37" s="187"/>
      <c r="V37" s="186"/>
      <c r="W37" s="186"/>
      <c r="X37" s="186"/>
      <c r="Y37" s="186"/>
      <c r="Z37" s="183"/>
      <c r="AB37" s="8"/>
      <c r="AC37" s="8"/>
    </row>
    <row r="38" spans="2:29" s="128" customFormat="1" ht="15">
      <c r="B38" s="183"/>
      <c r="C38" s="184"/>
      <c r="D38" s="185"/>
      <c r="E38" s="186"/>
      <c r="F38" s="186"/>
      <c r="G38" s="186"/>
      <c r="H38" s="186"/>
      <c r="I38" s="186"/>
      <c r="J38" s="186"/>
      <c r="K38" s="186"/>
      <c r="L38" s="186"/>
      <c r="M38" s="186"/>
      <c r="N38" s="186"/>
      <c r="O38" s="186"/>
      <c r="P38" s="186"/>
      <c r="Q38" s="186"/>
      <c r="R38" s="186"/>
      <c r="S38" s="186"/>
      <c r="T38" s="186"/>
      <c r="U38" s="187"/>
      <c r="V38" s="186"/>
      <c r="W38" s="186"/>
      <c r="X38" s="186"/>
      <c r="Y38" s="186"/>
      <c r="Z38" s="183"/>
      <c r="AB38" s="13"/>
      <c r="AC38" s="13"/>
    </row>
    <row r="39" spans="2:29" s="128" customFormat="1" ht="15">
      <c r="B39" s="183"/>
      <c r="C39" s="184"/>
      <c r="D39" s="185"/>
      <c r="E39" s="186"/>
      <c r="F39" s="186"/>
      <c r="G39" s="186"/>
      <c r="H39" s="186"/>
      <c r="I39" s="186"/>
      <c r="J39" s="186"/>
      <c r="K39" s="186"/>
      <c r="L39" s="186"/>
      <c r="M39" s="186"/>
      <c r="N39" s="186"/>
      <c r="O39" s="186"/>
      <c r="P39" s="186"/>
      <c r="Q39" s="186"/>
      <c r="R39" s="186"/>
      <c r="S39" s="186"/>
      <c r="T39" s="186"/>
      <c r="U39" s="187"/>
      <c r="V39" s="186"/>
      <c r="W39" s="186"/>
      <c r="X39" s="186"/>
      <c r="Y39" s="186"/>
      <c r="Z39" s="183"/>
      <c r="AB39" s="13"/>
      <c r="AC39" s="13"/>
    </row>
    <row r="40" spans="2:29" s="128" customFormat="1" ht="15">
      <c r="B40" s="183"/>
      <c r="C40" s="184"/>
      <c r="D40" s="185"/>
      <c r="E40" s="186"/>
      <c r="F40" s="186"/>
      <c r="G40" s="186"/>
      <c r="H40" s="186"/>
      <c r="I40" s="186"/>
      <c r="J40" s="186"/>
      <c r="K40" s="186"/>
      <c r="L40" s="186"/>
      <c r="M40" s="186"/>
      <c r="N40" s="186"/>
      <c r="O40" s="186"/>
      <c r="P40" s="186"/>
      <c r="Q40" s="186"/>
      <c r="R40" s="186"/>
      <c r="S40" s="186"/>
      <c r="T40" s="186"/>
      <c r="U40" s="187"/>
      <c r="V40" s="186"/>
      <c r="W40" s="186"/>
      <c r="X40" s="186"/>
      <c r="Y40" s="186"/>
      <c r="Z40" s="183"/>
      <c r="AB40" s="13"/>
      <c r="AC40" s="13"/>
    </row>
    <row r="41" spans="2:29" s="128" customFormat="1" ht="15">
      <c r="B41" s="183"/>
      <c r="C41" s="184"/>
      <c r="D41" s="185"/>
      <c r="E41" s="186"/>
      <c r="F41" s="186"/>
      <c r="G41" s="186"/>
      <c r="H41" s="186"/>
      <c r="I41" s="186"/>
      <c r="J41" s="186"/>
      <c r="K41" s="186"/>
      <c r="L41" s="186"/>
      <c r="M41" s="186"/>
      <c r="N41" s="186"/>
      <c r="O41" s="186"/>
      <c r="P41" s="186"/>
      <c r="Q41" s="186"/>
      <c r="R41" s="186"/>
      <c r="S41" s="186"/>
      <c r="T41" s="186"/>
      <c r="U41" s="187"/>
      <c r="V41" s="186"/>
      <c r="W41" s="186"/>
      <c r="X41" s="186"/>
      <c r="Y41" s="186"/>
      <c r="Z41" s="183"/>
      <c r="AB41" s="13"/>
      <c r="AC41" s="13"/>
    </row>
    <row r="42" spans="2:29" s="128" customFormat="1" ht="15">
      <c r="B42" s="183"/>
      <c r="C42" s="184"/>
      <c r="D42" s="185"/>
      <c r="E42" s="186"/>
      <c r="F42" s="186"/>
      <c r="G42" s="186"/>
      <c r="H42" s="186"/>
      <c r="I42" s="186"/>
      <c r="J42" s="186"/>
      <c r="K42" s="186"/>
      <c r="L42" s="186"/>
      <c r="M42" s="186"/>
      <c r="N42" s="186"/>
      <c r="O42" s="186"/>
      <c r="P42" s="186"/>
      <c r="Q42" s="186"/>
      <c r="R42" s="186"/>
      <c r="S42" s="186"/>
      <c r="T42" s="186"/>
      <c r="U42" s="187"/>
      <c r="V42" s="186"/>
      <c r="W42" s="186"/>
      <c r="X42" s="186"/>
      <c r="Y42" s="186"/>
      <c r="Z42" s="183"/>
      <c r="AB42" s="13"/>
      <c r="AC42" s="13"/>
    </row>
    <row r="43" spans="2:29" s="128" customFormat="1" ht="15">
      <c r="B43" s="183"/>
      <c r="C43" s="184"/>
      <c r="D43" s="185"/>
      <c r="E43" s="186"/>
      <c r="F43" s="186"/>
      <c r="G43" s="186"/>
      <c r="H43" s="186"/>
      <c r="I43" s="186"/>
      <c r="J43" s="186"/>
      <c r="K43" s="186"/>
      <c r="L43" s="186"/>
      <c r="M43" s="186"/>
      <c r="N43" s="186"/>
      <c r="O43" s="186"/>
      <c r="P43" s="186"/>
      <c r="Q43" s="186"/>
      <c r="R43" s="186"/>
      <c r="S43" s="186"/>
      <c r="T43" s="186"/>
      <c r="U43" s="187"/>
      <c r="V43" s="186"/>
      <c r="W43" s="186"/>
      <c r="X43" s="186"/>
      <c r="Y43" s="186"/>
      <c r="Z43" s="183"/>
      <c r="AB43" s="13"/>
      <c r="AC43" s="13"/>
    </row>
    <row r="44" spans="2:29" s="128" customFormat="1" ht="15">
      <c r="B44" s="183"/>
      <c r="C44" s="184"/>
      <c r="D44" s="185"/>
      <c r="E44" s="186"/>
      <c r="F44" s="186"/>
      <c r="G44" s="186"/>
      <c r="H44" s="186"/>
      <c r="I44" s="186"/>
      <c r="J44" s="186"/>
      <c r="K44" s="186"/>
      <c r="L44" s="186"/>
      <c r="M44" s="186"/>
      <c r="N44" s="186"/>
      <c r="O44" s="186"/>
      <c r="P44" s="186"/>
      <c r="Q44" s="186"/>
      <c r="R44" s="186"/>
      <c r="S44" s="186"/>
      <c r="T44" s="186"/>
      <c r="U44" s="187"/>
      <c r="V44" s="186"/>
      <c r="W44" s="186"/>
      <c r="X44" s="186"/>
      <c r="Y44" s="186"/>
      <c r="Z44" s="183"/>
      <c r="AB44" s="13"/>
      <c r="AC44" s="13"/>
    </row>
    <row r="45" spans="2:29" s="128" customFormat="1" ht="15">
      <c r="B45" s="183"/>
      <c r="C45" s="184"/>
      <c r="D45" s="185"/>
      <c r="E45" s="186"/>
      <c r="F45" s="186"/>
      <c r="G45" s="186"/>
      <c r="H45" s="186"/>
      <c r="I45" s="186"/>
      <c r="J45" s="186"/>
      <c r="K45" s="186"/>
      <c r="L45" s="186"/>
      <c r="M45" s="186"/>
      <c r="N45" s="186"/>
      <c r="O45" s="186"/>
      <c r="P45" s="186"/>
      <c r="Q45" s="186"/>
      <c r="R45" s="186"/>
      <c r="S45" s="186"/>
      <c r="T45" s="186"/>
      <c r="U45" s="187"/>
      <c r="V45" s="186"/>
      <c r="W45" s="186"/>
      <c r="X45" s="186"/>
      <c r="Y45" s="186"/>
      <c r="Z45" s="183"/>
      <c r="AB45" s="13"/>
      <c r="AC45" s="13"/>
    </row>
    <row r="46" spans="2:29" ht="12.75" customHeight="1">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B46" s="13"/>
      <c r="AC46" s="13"/>
    </row>
    <row r="47" spans="2:29" ht="20.100000000000001" customHeight="1">
      <c r="AB47" s="13"/>
      <c r="AC47" s="13"/>
    </row>
    <row r="48" spans="2:29" ht="20.100000000000001" customHeight="1">
      <c r="AB48" s="13"/>
      <c r="AC48" s="13"/>
    </row>
    <row r="49" spans="28:30" ht="20.100000000000001" customHeight="1">
      <c r="AB49" s="13"/>
      <c r="AC49" s="13"/>
    </row>
    <row r="50" spans="28:30" ht="20.100000000000001" customHeight="1">
      <c r="AB50" s="13"/>
      <c r="AC50" s="13"/>
    </row>
    <row r="51" spans="28:30" ht="20.100000000000001" customHeight="1">
      <c r="AB51" s="13"/>
      <c r="AC51" s="13"/>
      <c r="AD51" s="173"/>
    </row>
    <row r="52" spans="28:30" ht="20.100000000000001" customHeight="1">
      <c r="AB52" s="13"/>
      <c r="AC52" s="13"/>
    </row>
    <row r="53" spans="28:30" ht="20.100000000000001" customHeight="1">
      <c r="AB53" s="13"/>
      <c r="AC53" s="13"/>
    </row>
    <row r="54" spans="28:30" ht="20.100000000000001" customHeight="1">
      <c r="AB54" s="13"/>
      <c r="AC54" s="13"/>
    </row>
    <row r="55" spans="28:30" ht="20.100000000000001" customHeight="1">
      <c r="AB55" s="13"/>
      <c r="AC55" s="13"/>
    </row>
    <row r="56" spans="28:30" ht="20.100000000000001" customHeight="1">
      <c r="AB56" s="13"/>
      <c r="AC56" s="13"/>
    </row>
    <row r="57" spans="28:30" ht="20.100000000000001" customHeight="1">
      <c r="AB57" s="13"/>
      <c r="AC57" s="13"/>
    </row>
    <row r="58" spans="28:30" ht="20.100000000000001" customHeight="1">
      <c r="AB58" s="13"/>
      <c r="AC58" s="13"/>
    </row>
    <row r="59" spans="28:30" ht="20.100000000000001" customHeight="1">
      <c r="AB59" s="13"/>
      <c r="AC59" s="13"/>
    </row>
    <row r="60" spans="28:30" ht="20.100000000000001" customHeight="1">
      <c r="AB60" s="13"/>
      <c r="AC60" s="13"/>
    </row>
    <row r="61" spans="28:30" ht="20.100000000000001" customHeight="1">
      <c r="AB61" s="13"/>
      <c r="AC61" s="13"/>
    </row>
    <row r="62" spans="28:30" ht="20.100000000000001" customHeight="1">
      <c r="AB62" s="13"/>
      <c r="AC62" s="13"/>
    </row>
    <row r="63" spans="28:30" ht="20.100000000000001" customHeight="1">
      <c r="AB63" s="12"/>
      <c r="AC63" s="12"/>
    </row>
    <row r="64" spans="28:30" ht="20.100000000000001" customHeight="1">
      <c r="AB64" s="13"/>
      <c r="AC64" s="13"/>
    </row>
    <row r="65" spans="28:29" ht="20.100000000000001" customHeight="1">
      <c r="AB65" s="13"/>
      <c r="AC65" s="13"/>
    </row>
    <row r="66" spans="28:29" ht="20.100000000000001" customHeight="1">
      <c r="AB66" s="13"/>
      <c r="AC66" s="13"/>
    </row>
    <row r="67" spans="28:29" ht="20.100000000000001" customHeight="1">
      <c r="AB67" s="13"/>
      <c r="AC67" s="13"/>
    </row>
    <row r="68" spans="28:29" ht="20.100000000000001" customHeight="1">
      <c r="AB68" s="13"/>
      <c r="AC68" s="13"/>
    </row>
    <row r="69" spans="28:29" ht="20.100000000000001" customHeight="1">
      <c r="AB69" s="13"/>
      <c r="AC69" s="13"/>
    </row>
    <row r="70" spans="28:29" ht="20.100000000000001" customHeight="1">
      <c r="AB70" s="13"/>
      <c r="AC70" s="13"/>
    </row>
    <row r="71" spans="28:29" ht="20.100000000000001" customHeight="1">
      <c r="AB71" s="13"/>
      <c r="AC71" s="13"/>
    </row>
    <row r="72" spans="28:29" ht="20.100000000000001" customHeight="1">
      <c r="AB72" s="13"/>
      <c r="AC72" s="13"/>
    </row>
    <row r="80" spans="28:29" ht="20.100000000000001" customHeight="1">
      <c r="AC80" s="174"/>
    </row>
    <row r="81" spans="29:29" ht="20.100000000000001" customHeight="1">
      <c r="AC81" s="175"/>
    </row>
    <row r="145" spans="28:29" ht="20.100000000000001" customHeight="1">
      <c r="AB145" s="176"/>
      <c r="AC145" s="177"/>
    </row>
    <row r="146" spans="28:29" ht="20.100000000000001" customHeight="1">
      <c r="AB146" s="176"/>
      <c r="AC146" s="177"/>
    </row>
    <row r="147" spans="28:29" ht="20.100000000000001" customHeight="1">
      <c r="AB147" s="176"/>
      <c r="AC147" s="177"/>
    </row>
    <row r="148" spans="28:29" ht="20.100000000000001" customHeight="1">
      <c r="AB148" s="176"/>
      <c r="AC148" s="177"/>
    </row>
    <row r="149" spans="28:29" ht="20.100000000000001" customHeight="1">
      <c r="AB149" s="176"/>
      <c r="AC149" s="177"/>
    </row>
    <row r="150" spans="28:29" ht="20.100000000000001" customHeight="1">
      <c r="AB150" s="176"/>
      <c r="AC150" s="177"/>
    </row>
    <row r="151" spans="28:29" ht="20.100000000000001" customHeight="1">
      <c r="AB151" s="176"/>
      <c r="AC151" s="177"/>
    </row>
    <row r="152" spans="28:29" ht="20.100000000000001" customHeight="1">
      <c r="AB152" s="176"/>
      <c r="AC152" s="177"/>
    </row>
    <row r="153" spans="28:29" ht="20.100000000000001" customHeight="1">
      <c r="AB153" s="176"/>
      <c r="AC153" s="177"/>
    </row>
    <row r="154" spans="28:29" ht="20.100000000000001" customHeight="1">
      <c r="AB154" s="176"/>
      <c r="AC154" s="177"/>
    </row>
    <row r="155" spans="28:29" ht="20.100000000000001" customHeight="1">
      <c r="AB155" s="176"/>
      <c r="AC155" s="177"/>
    </row>
    <row r="156" spans="28:29" ht="20.100000000000001" customHeight="1">
      <c r="AB156" s="176"/>
      <c r="AC156" s="177"/>
    </row>
    <row r="157" spans="28:29" ht="20.100000000000001" customHeight="1">
      <c r="AB157" s="176"/>
      <c r="AC157" s="177"/>
    </row>
    <row r="158" spans="28:29" ht="20.100000000000001" customHeight="1">
      <c r="AB158" s="176"/>
      <c r="AC158" s="177"/>
    </row>
    <row r="159" spans="28:29" ht="20.100000000000001" customHeight="1">
      <c r="AB159" s="176"/>
      <c r="AC159" s="177"/>
    </row>
    <row r="160" spans="28:29" ht="20.100000000000001" customHeight="1">
      <c r="AB160" s="176"/>
      <c r="AC160" s="177"/>
    </row>
    <row r="161" spans="28:29" ht="20.100000000000001" customHeight="1">
      <c r="AB161" s="176"/>
      <c r="AC161" s="177"/>
    </row>
    <row r="162" spans="28:29" ht="20.100000000000001" customHeight="1">
      <c r="AB162" s="176"/>
      <c r="AC162" s="177"/>
    </row>
    <row r="163" spans="28:29" ht="20.100000000000001" customHeight="1">
      <c r="AB163" s="176"/>
      <c r="AC163" s="177"/>
    </row>
    <row r="164" spans="28:29" ht="20.100000000000001" customHeight="1">
      <c r="AB164" s="176"/>
      <c r="AC164" s="177"/>
    </row>
    <row r="165" spans="28:29" ht="20.100000000000001" customHeight="1">
      <c r="AB165" s="176"/>
      <c r="AC165" s="177"/>
    </row>
    <row r="166" spans="28:29" ht="20.100000000000001" customHeight="1">
      <c r="AB166" s="176"/>
      <c r="AC166" s="177"/>
    </row>
    <row r="167" spans="28:29" ht="20.100000000000001" customHeight="1">
      <c r="AB167" s="176"/>
      <c r="AC167" s="177"/>
    </row>
    <row r="168" spans="28:29" ht="20.100000000000001" customHeight="1">
      <c r="AB168" s="176"/>
      <c r="AC168" s="177"/>
    </row>
    <row r="169" spans="28:29" ht="20.100000000000001" customHeight="1">
      <c r="AB169" s="176"/>
      <c r="AC169" s="177"/>
    </row>
    <row r="170" spans="28:29" ht="20.100000000000001" customHeight="1">
      <c r="AB170" s="176"/>
      <c r="AC170" s="177"/>
    </row>
    <row r="171" spans="28:29" ht="20.100000000000001" customHeight="1">
      <c r="AB171" s="176"/>
      <c r="AC171" s="177"/>
    </row>
    <row r="172" spans="28:29" ht="20.100000000000001" customHeight="1">
      <c r="AB172" s="176"/>
      <c r="AC172" s="177"/>
    </row>
    <row r="173" spans="28:29" ht="20.100000000000001" customHeight="1">
      <c r="AB173" s="176"/>
      <c r="AC173" s="177"/>
    </row>
    <row r="174" spans="28:29" ht="20.100000000000001" customHeight="1">
      <c r="AB174" s="176"/>
      <c r="AC174" s="177"/>
    </row>
    <row r="175" spans="28:29" ht="20.100000000000001" customHeight="1">
      <c r="AB175" s="176"/>
      <c r="AC175" s="177"/>
    </row>
    <row r="176" spans="28:29" ht="20.100000000000001" customHeight="1">
      <c r="AB176" s="176"/>
      <c r="AC176" s="177"/>
    </row>
    <row r="177" spans="28:29" ht="20.100000000000001" customHeight="1">
      <c r="AB177" s="176"/>
      <c r="AC177" s="177"/>
    </row>
    <row r="178" spans="28:29" ht="20.100000000000001" customHeight="1">
      <c r="AB178" s="176"/>
      <c r="AC178" s="177"/>
    </row>
    <row r="179" spans="28:29" ht="20.100000000000001" customHeight="1">
      <c r="AB179" s="176"/>
      <c r="AC179" s="177"/>
    </row>
    <row r="180" spans="28:29" ht="20.100000000000001" customHeight="1">
      <c r="AB180" s="176"/>
      <c r="AC180" s="177"/>
    </row>
    <row r="181" spans="28:29" ht="20.100000000000001" customHeight="1">
      <c r="AB181" s="176"/>
      <c r="AC181" s="177"/>
    </row>
    <row r="182" spans="28:29" ht="20.100000000000001" customHeight="1">
      <c r="AB182" s="176"/>
      <c r="AC182" s="177"/>
    </row>
    <row r="183" spans="28:29" ht="20.100000000000001" customHeight="1">
      <c r="AB183" s="176"/>
      <c r="AC183" s="177"/>
    </row>
    <row r="184" spans="28:29" ht="20.100000000000001" customHeight="1">
      <c r="AB184" s="176"/>
      <c r="AC184" s="177"/>
    </row>
    <row r="185" spans="28:29" ht="20.100000000000001" customHeight="1">
      <c r="AB185" s="176"/>
      <c r="AC185" s="177"/>
    </row>
    <row r="186" spans="28:29" ht="20.100000000000001" customHeight="1">
      <c r="AB186" s="178"/>
      <c r="AC186" s="179"/>
    </row>
    <row r="187" spans="28:29" ht="20.100000000000001" customHeight="1">
      <c r="AB187" s="178"/>
      <c r="AC187" s="179"/>
    </row>
    <row r="188" spans="28:29" ht="20.100000000000001" customHeight="1">
      <c r="AB188" s="180"/>
      <c r="AC188" s="181"/>
    </row>
    <row r="189" spans="28:29" ht="20.100000000000001" customHeight="1">
      <c r="AB189" s="180"/>
      <c r="AC189" s="181"/>
    </row>
    <row r="190" spans="28:29" ht="20.100000000000001" customHeight="1">
      <c r="AB190" s="180"/>
      <c r="AC190" s="181"/>
    </row>
    <row r="191" spans="28:29" ht="20.100000000000001" customHeight="1">
      <c r="AB191" s="180"/>
      <c r="AC191" s="181"/>
    </row>
  </sheetData>
  <sheetProtection algorithmName="SHA-512" hashValue="KXYbPXeif2+xoI+oGZPG07sFYOcTiwqUrK6uikTFTB4d1LCvyXVCGVjf8AFm8+P/YfBloof/l1e0ew/oBaMpQA==" saltValue="dzO/3U4I+/4evhxbqoSuRw==" spinCount="100000" sheet="1" formatCells="0" formatRows="0" insertRows="0" deleteRows="0" selectLockedCells="1" autoFilter="0" pivotTables="0"/>
  <mergeCells count="36">
    <mergeCell ref="S20:U20"/>
    <mergeCell ref="D21:I21"/>
    <mergeCell ref="J21:V21"/>
    <mergeCell ref="J18:O18"/>
    <mergeCell ref="D18:I18"/>
    <mergeCell ref="J16:O16"/>
    <mergeCell ref="D16:I16"/>
    <mergeCell ref="D15:I15"/>
    <mergeCell ref="D22:I22"/>
    <mergeCell ref="D20:I20"/>
    <mergeCell ref="D17:I17"/>
    <mergeCell ref="J17:O17"/>
    <mergeCell ref="D14:I14"/>
    <mergeCell ref="J14:V14"/>
    <mergeCell ref="D31:I31"/>
    <mergeCell ref="J31:O31"/>
    <mergeCell ref="K20:M20"/>
    <mergeCell ref="O20:Q20"/>
    <mergeCell ref="D28:I28"/>
    <mergeCell ref="J22:O22"/>
    <mergeCell ref="J23:O23"/>
    <mergeCell ref="D23:I23"/>
    <mergeCell ref="D26:I26"/>
    <mergeCell ref="D27:I27"/>
    <mergeCell ref="J26:O26"/>
    <mergeCell ref="J27:O27"/>
    <mergeCell ref="J28:O28"/>
    <mergeCell ref="J15:O15"/>
    <mergeCell ref="D7:I7"/>
    <mergeCell ref="J7:V7"/>
    <mergeCell ref="D13:I13"/>
    <mergeCell ref="D11:I11"/>
    <mergeCell ref="K11:M11"/>
    <mergeCell ref="Q11:T11"/>
    <mergeCell ref="K13:M13"/>
    <mergeCell ref="O13:Q13"/>
  </mergeCells>
  <phoneticPr fontId="3"/>
  <conditionalFormatting sqref="AC80:AC81 AB145:AC191">
    <cfRule type="expression" priority="106">
      <formula>CELL("protect",AB80)=0</formula>
    </cfRule>
  </conditionalFormatting>
  <conditionalFormatting sqref="B1:B2">
    <cfRule type="expression" dxfId="122" priority="105">
      <formula>_xlfn.ISFORMULA(B1)=TRUE</formula>
    </cfRule>
  </conditionalFormatting>
  <conditionalFormatting sqref="J7:V7">
    <cfRule type="containsBlanks" dxfId="121" priority="93">
      <formula>LEN(TRIM(J7))=0</formula>
    </cfRule>
    <cfRule type="expression" dxfId="120" priority="107">
      <formula>#REF!="■"</formula>
    </cfRule>
    <cfRule type="expression" dxfId="119" priority="108">
      <formula>#REF!="■"</formula>
    </cfRule>
  </conditionalFormatting>
  <conditionalFormatting sqref="V16">
    <cfRule type="expression" dxfId="118" priority="72">
      <formula>#REF!="■"</formula>
    </cfRule>
    <cfRule type="expression" dxfId="117" priority="73">
      <formula>#REF!="■"</formula>
    </cfRule>
  </conditionalFormatting>
  <conditionalFormatting sqref="V18">
    <cfRule type="expression" dxfId="116" priority="70">
      <formula>#REF!="■"</formula>
    </cfRule>
    <cfRule type="expression" dxfId="115" priority="71">
      <formula>#REF!="■"</formula>
    </cfRule>
  </conditionalFormatting>
  <conditionalFormatting sqref="V22">
    <cfRule type="expression" dxfId="114" priority="68">
      <formula>#REF!="■"</formula>
    </cfRule>
    <cfRule type="expression" dxfId="113" priority="69">
      <formula>#REF!="■"</formula>
    </cfRule>
  </conditionalFormatting>
  <conditionalFormatting sqref="V23:V24">
    <cfRule type="expression" dxfId="112" priority="64">
      <formula>#REF!="■"</formula>
    </cfRule>
    <cfRule type="expression" dxfId="111" priority="65">
      <formula>#REF!="■"</formula>
    </cfRule>
  </conditionalFormatting>
  <conditionalFormatting sqref="V26">
    <cfRule type="expression" dxfId="110" priority="62">
      <formula>#REF!="■"</formula>
    </cfRule>
    <cfRule type="expression" dxfId="109" priority="63">
      <formula>#REF!="■"</formula>
    </cfRule>
  </conditionalFormatting>
  <conditionalFormatting sqref="V27">
    <cfRule type="expression" dxfId="108" priority="60">
      <formula>#REF!="■"</formula>
    </cfRule>
    <cfRule type="expression" dxfId="107" priority="61">
      <formula>#REF!="■"</formula>
    </cfRule>
  </conditionalFormatting>
  <conditionalFormatting sqref="V28">
    <cfRule type="expression" dxfId="106" priority="58">
      <formula>#REF!="■"</formula>
    </cfRule>
    <cfRule type="expression" dxfId="105" priority="59">
      <formula>#REF!="■"</formula>
    </cfRule>
  </conditionalFormatting>
  <conditionalFormatting sqref="J16">
    <cfRule type="expression" dxfId="104" priority="56">
      <formula>#REF!="■"</formula>
    </cfRule>
    <cfRule type="expression" dxfId="103" priority="57">
      <formula>#REF!="■"</formula>
    </cfRule>
  </conditionalFormatting>
  <conditionalFormatting sqref="V31">
    <cfRule type="expression" dxfId="102" priority="50">
      <formula>#REF!="■"</formula>
    </cfRule>
    <cfRule type="expression" dxfId="101" priority="51">
      <formula>#REF!="■"</formula>
    </cfRule>
  </conditionalFormatting>
  <conditionalFormatting sqref="J22">
    <cfRule type="expression" dxfId="100" priority="46">
      <formula>#REF!="■"</formula>
    </cfRule>
    <cfRule type="expression" dxfId="99" priority="47">
      <formula>#REF!="■"</formula>
    </cfRule>
  </conditionalFormatting>
  <conditionalFormatting sqref="J18">
    <cfRule type="expression" dxfId="98" priority="44">
      <formula>#REF!="■"</formula>
    </cfRule>
    <cfRule type="expression" dxfId="97" priority="45">
      <formula>#REF!="■"</formula>
    </cfRule>
  </conditionalFormatting>
  <conditionalFormatting sqref="N20 R20 J20:J21 J28 P28">
    <cfRule type="expression" dxfId="96" priority="26">
      <formula>$P$11="■"</formula>
    </cfRule>
  </conditionalFormatting>
  <conditionalFormatting sqref="J11 P11">
    <cfRule type="expression" dxfId="95" priority="24">
      <formula>$P$11="■"</formula>
    </cfRule>
    <cfRule type="expression" dxfId="94" priority="25">
      <formula>$J$11="■"</formula>
    </cfRule>
  </conditionalFormatting>
  <conditionalFormatting sqref="J13 N13">
    <cfRule type="expression" dxfId="93" priority="22">
      <formula>$N$13="■"</formula>
    </cfRule>
    <cfRule type="expression" dxfId="92" priority="23">
      <formula>$J$13="■"</formula>
    </cfRule>
  </conditionalFormatting>
  <conditionalFormatting sqref="J13 N13 J14:V14 J28 P28">
    <cfRule type="expression" dxfId="91" priority="27">
      <formula>$J$11="■"</formula>
    </cfRule>
  </conditionalFormatting>
  <conditionalFormatting sqref="J15:O16">
    <cfRule type="expression" dxfId="90" priority="21">
      <formula>$J$13="■"</formula>
    </cfRule>
  </conditionalFormatting>
  <conditionalFormatting sqref="J15:O15">
    <cfRule type="expression" dxfId="89" priority="20">
      <formula>$J$11="■"</formula>
    </cfRule>
  </conditionalFormatting>
  <conditionalFormatting sqref="V17">
    <cfRule type="expression" dxfId="88" priority="18">
      <formula>#REF!="■"</formula>
    </cfRule>
    <cfRule type="expression" dxfId="87" priority="19">
      <formula>#REF!="■"</formula>
    </cfRule>
  </conditionalFormatting>
  <conditionalFormatting sqref="J17:O18">
    <cfRule type="expression" dxfId="86" priority="14">
      <formula>$N$13="■"</formula>
    </cfRule>
  </conditionalFormatting>
  <conditionalFormatting sqref="J18:O18">
    <cfRule type="expression" dxfId="85" priority="13">
      <formula>$J$17&lt;&gt;""</formula>
    </cfRule>
  </conditionalFormatting>
  <conditionalFormatting sqref="J17:O17">
    <cfRule type="expression" dxfId="84" priority="12">
      <formula>$J$18&lt;&gt;""</formula>
    </cfRule>
  </conditionalFormatting>
  <conditionalFormatting sqref="J14:V14 J15:O18">
    <cfRule type="notContainsBlanks" dxfId="83" priority="11">
      <formula>LEN(TRIM(J14))&gt;0</formula>
    </cfRule>
  </conditionalFormatting>
  <conditionalFormatting sqref="J22:O22">
    <cfRule type="expression" dxfId="82" priority="10">
      <formula>$P$11="■"</formula>
    </cfRule>
  </conditionalFormatting>
  <conditionalFormatting sqref="J23:O23">
    <cfRule type="expression" dxfId="81" priority="9">
      <formula>$N$20="■"</formula>
    </cfRule>
  </conditionalFormatting>
  <conditionalFormatting sqref="J21:V21 J22:O23">
    <cfRule type="notContainsBlanks" dxfId="80" priority="8">
      <formula>LEN(TRIM(J21))&gt;0</formula>
    </cfRule>
  </conditionalFormatting>
  <conditionalFormatting sqref="J20 N20 R20">
    <cfRule type="expression" dxfId="79" priority="5">
      <formula>$R$20="■"</formula>
    </cfRule>
    <cfRule type="expression" dxfId="78" priority="6">
      <formula>$N$20="■"</formula>
    </cfRule>
    <cfRule type="expression" dxfId="77" priority="7">
      <formula>$J$20="■"</formula>
    </cfRule>
  </conditionalFormatting>
  <conditionalFormatting sqref="J26:O27">
    <cfRule type="expression" dxfId="76" priority="4">
      <formula>$J$11="■"</formula>
    </cfRule>
  </conditionalFormatting>
  <conditionalFormatting sqref="J26:O27">
    <cfRule type="expression" dxfId="75" priority="3">
      <formula>$P$11="■"</formula>
    </cfRule>
  </conditionalFormatting>
  <conditionalFormatting sqref="J26:O27 J28 P28">
    <cfRule type="notContainsBlanks" dxfId="74" priority="2">
      <formula>LEN(TRIM(J26))&gt;0</formula>
    </cfRule>
  </conditionalFormatting>
  <conditionalFormatting sqref="P28">
    <cfRule type="expression" dxfId="73" priority="1">
      <formula>$J$28&lt;&gt;""</formula>
    </cfRule>
  </conditionalFormatting>
  <dataValidations count="7">
    <dataValidation imeMode="on" allowBlank="1" showInputMessage="1" showErrorMessage="1" sqref="U30" xr:uid="{1148A594-3506-4FDE-9AB8-7DF3676C6304}"/>
    <dataValidation type="custom" imeMode="disabled" allowBlank="1" showInputMessage="1" showErrorMessage="1" error="小数点第二位まで、三位以下四捨五入で入力して下さい。" sqref="AI30:AO30" xr:uid="{53ECC625-0E97-47DD-8454-7441E37E79DF}">
      <formula1>AI30-ROUNDDOWN(AI30,2)=0</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98E980E0-9477-4326-B2A2-76639DF3E638}">
      <formula1>L65493-ROUNDDOWN(L65493,0)=0</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N13 J13 K30 N30 H30 N20 R20 J20 J11 P11" xr:uid="{5389000D-DD2E-4B15-A742-135A70A639A6}">
      <formula1>"□,■"</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E2CBE4D5-E6CB-4952-89CB-A55EC60E1CA5}">
      <formula1>"専用,ハイブリット"</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721E53EA-E7DC-46A9-B27A-5744E921161C}">
      <formula1>"無,有"</formula1>
    </dataValidation>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3AB338E8-4776-4B65-A1CB-49FFDDA143ED}">
      <formula1>L65485-ROUNDDOWN(L65485,1)=0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明朝,標準"&amp;8&amp;K01+021R5低層ZEH-M_ver.1.3</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F4D97FA9-3C09-4A34-B780-7FB2857D8254}">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 imeMode="disabled" allowBlank="1" showInputMessage="1" showErrorMessage="1" xr:uid="{84D99765-468B-42C0-940E-285BCB8D3225}">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2B989-9489-4940-8DC3-9D34A3983540}">
  <dimension ref="B1:AR188"/>
  <sheetViews>
    <sheetView showGridLines="0" view="pageBreakPreview" zoomScale="130" zoomScaleNormal="100" zoomScaleSheetLayoutView="130" workbookViewId="0">
      <selection activeCell="J7" sqref="J7:V7"/>
    </sheetView>
  </sheetViews>
  <sheetFormatPr defaultRowHeight="20.100000000000001" customHeight="1"/>
  <cols>
    <col min="1" max="1" width="1.125" style="227" customWidth="1"/>
    <col min="2" max="2" width="1.5" style="227" customWidth="1"/>
    <col min="3" max="3" width="2.5" style="227" customWidth="1"/>
    <col min="4" max="22" width="3.875" style="227" customWidth="1"/>
    <col min="23" max="23" width="1.5" style="227" customWidth="1"/>
    <col min="24" max="24" width="3.125" style="227" customWidth="1"/>
    <col min="25" max="26" width="9" style="227" customWidth="1"/>
    <col min="27" max="27" width="9" style="182" customWidth="1"/>
    <col min="28" max="28" width="9" style="280" customWidth="1"/>
    <col min="29" max="29" width="9" style="281" customWidth="1"/>
    <col min="30" max="30" width="9" style="227" customWidth="1"/>
    <col min="31" max="42" width="9" style="227"/>
    <col min="43" max="43" width="16.875" style="227" bestFit="1" customWidth="1"/>
    <col min="44" max="44" width="13.375" style="227" customWidth="1"/>
    <col min="45" max="216" width="9" style="227"/>
    <col min="217" max="240" width="3.75" style="227" customWidth="1"/>
    <col min="241" max="249" width="9" style="227" customWidth="1"/>
    <col min="250" max="250" width="2" style="227" customWidth="1"/>
    <col min="251" max="472" width="9" style="227"/>
    <col min="473" max="496" width="3.75" style="227" customWidth="1"/>
    <col min="497" max="505" width="9" style="227" customWidth="1"/>
    <col min="506" max="506" width="2" style="227" customWidth="1"/>
    <col min="507" max="728" width="9" style="227"/>
    <col min="729" max="752" width="3.75" style="227" customWidth="1"/>
    <col min="753" max="761" width="9" style="227" customWidth="1"/>
    <col min="762" max="762" width="2" style="227" customWidth="1"/>
    <col min="763" max="984" width="9" style="227"/>
    <col min="985" max="1008" width="3.75" style="227" customWidth="1"/>
    <col min="1009" max="1017" width="9" style="227" customWidth="1"/>
    <col min="1018" max="1018" width="2" style="227" customWidth="1"/>
    <col min="1019" max="1240" width="9" style="227"/>
    <col min="1241" max="1264" width="3.75" style="227" customWidth="1"/>
    <col min="1265" max="1273" width="9" style="227" customWidth="1"/>
    <col min="1274" max="1274" width="2" style="227" customWidth="1"/>
    <col min="1275" max="1496" width="9" style="227"/>
    <col min="1497" max="1520" width="3.75" style="227" customWidth="1"/>
    <col min="1521" max="1529" width="9" style="227" customWidth="1"/>
    <col min="1530" max="1530" width="2" style="227" customWidth="1"/>
    <col min="1531" max="1752" width="9" style="227"/>
    <col min="1753" max="1776" width="3.75" style="227" customWidth="1"/>
    <col min="1777" max="1785" width="9" style="227" customWidth="1"/>
    <col min="1786" max="1786" width="2" style="227" customWidth="1"/>
    <col min="1787" max="2008" width="9" style="227"/>
    <col min="2009" max="2032" width="3.75" style="227" customWidth="1"/>
    <col min="2033" max="2041" width="9" style="227" customWidth="1"/>
    <col min="2042" max="2042" width="2" style="227" customWidth="1"/>
    <col min="2043" max="2264" width="9" style="227"/>
    <col min="2265" max="2288" width="3.75" style="227" customWidth="1"/>
    <col min="2289" max="2297" width="9" style="227" customWidth="1"/>
    <col min="2298" max="2298" width="2" style="227" customWidth="1"/>
    <col min="2299" max="2520" width="9" style="227"/>
    <col min="2521" max="2544" width="3.75" style="227" customWidth="1"/>
    <col min="2545" max="2553" width="9" style="227" customWidth="1"/>
    <col min="2554" max="2554" width="2" style="227" customWidth="1"/>
    <col min="2555" max="2776" width="9" style="227"/>
    <col min="2777" max="2800" width="3.75" style="227" customWidth="1"/>
    <col min="2801" max="2809" width="9" style="227" customWidth="1"/>
    <col min="2810" max="2810" width="2" style="227" customWidth="1"/>
    <col min="2811" max="3032" width="9" style="227"/>
    <col min="3033" max="3056" width="3.75" style="227" customWidth="1"/>
    <col min="3057" max="3065" width="9" style="227" customWidth="1"/>
    <col min="3066" max="3066" width="2" style="227" customWidth="1"/>
    <col min="3067" max="3288" width="9" style="227"/>
    <col min="3289" max="3312" width="3.75" style="227" customWidth="1"/>
    <col min="3313" max="3321" width="9" style="227" customWidth="1"/>
    <col min="3322" max="3322" width="2" style="227" customWidth="1"/>
    <col min="3323" max="3544" width="9" style="227"/>
    <col min="3545" max="3568" width="3.75" style="227" customWidth="1"/>
    <col min="3569" max="3577" width="9" style="227" customWidth="1"/>
    <col min="3578" max="3578" width="2" style="227" customWidth="1"/>
    <col min="3579" max="3800" width="9" style="227"/>
    <col min="3801" max="3824" width="3.75" style="227" customWidth="1"/>
    <col min="3825" max="3833" width="9" style="227" customWidth="1"/>
    <col min="3834" max="3834" width="2" style="227" customWidth="1"/>
    <col min="3835" max="4056" width="9" style="227"/>
    <col min="4057" max="4080" width="3.75" style="227" customWidth="1"/>
    <col min="4081" max="4089" width="9" style="227" customWidth="1"/>
    <col min="4090" max="4090" width="2" style="227" customWidth="1"/>
    <col min="4091" max="4312" width="9" style="227"/>
    <col min="4313" max="4336" width="3.75" style="227" customWidth="1"/>
    <col min="4337" max="4345" width="9" style="227" customWidth="1"/>
    <col min="4346" max="4346" width="2" style="227" customWidth="1"/>
    <col min="4347" max="4568" width="9" style="227"/>
    <col min="4569" max="4592" width="3.75" style="227" customWidth="1"/>
    <col min="4593" max="4601" width="9" style="227" customWidth="1"/>
    <col min="4602" max="4602" width="2" style="227" customWidth="1"/>
    <col min="4603" max="4824" width="9" style="227"/>
    <col min="4825" max="4848" width="3.75" style="227" customWidth="1"/>
    <col min="4849" max="4857" width="9" style="227" customWidth="1"/>
    <col min="4858" max="4858" width="2" style="227" customWidth="1"/>
    <col min="4859" max="5080" width="9" style="227"/>
    <col min="5081" max="5104" width="3.75" style="227" customWidth="1"/>
    <col min="5105" max="5113" width="9" style="227" customWidth="1"/>
    <col min="5114" max="5114" width="2" style="227" customWidth="1"/>
    <col min="5115" max="5336" width="9" style="227"/>
    <col min="5337" max="5360" width="3.75" style="227" customWidth="1"/>
    <col min="5361" max="5369" width="9" style="227" customWidth="1"/>
    <col min="5370" max="5370" width="2" style="227" customWidth="1"/>
    <col min="5371" max="5592" width="9" style="227"/>
    <col min="5593" max="5616" width="3.75" style="227" customWidth="1"/>
    <col min="5617" max="5625" width="9" style="227" customWidth="1"/>
    <col min="5626" max="5626" width="2" style="227" customWidth="1"/>
    <col min="5627" max="5848" width="9" style="227"/>
    <col min="5849" max="5872" width="3.75" style="227" customWidth="1"/>
    <col min="5873" max="5881" width="9" style="227" customWidth="1"/>
    <col min="5882" max="5882" width="2" style="227" customWidth="1"/>
    <col min="5883" max="6104" width="9" style="227"/>
    <col min="6105" max="6128" width="3.75" style="227" customWidth="1"/>
    <col min="6129" max="6137" width="9" style="227" customWidth="1"/>
    <col min="6138" max="6138" width="2" style="227" customWidth="1"/>
    <col min="6139" max="6360" width="9" style="227"/>
    <col min="6361" max="6384" width="3.75" style="227" customWidth="1"/>
    <col min="6385" max="6393" width="9" style="227" customWidth="1"/>
    <col min="6394" max="6394" width="2" style="227" customWidth="1"/>
    <col min="6395" max="6616" width="9" style="227"/>
    <col min="6617" max="6640" width="3.75" style="227" customWidth="1"/>
    <col min="6641" max="6649" width="9" style="227" customWidth="1"/>
    <col min="6650" max="6650" width="2" style="227" customWidth="1"/>
    <col min="6651" max="6872" width="9" style="227"/>
    <col min="6873" max="6896" width="3.75" style="227" customWidth="1"/>
    <col min="6897" max="6905" width="9" style="227" customWidth="1"/>
    <col min="6906" max="6906" width="2" style="227" customWidth="1"/>
    <col min="6907" max="7128" width="9" style="227"/>
    <col min="7129" max="7152" width="3.75" style="227" customWidth="1"/>
    <col min="7153" max="7161" width="9" style="227" customWidth="1"/>
    <col min="7162" max="7162" width="2" style="227" customWidth="1"/>
    <col min="7163" max="7384" width="9" style="227"/>
    <col min="7385" max="7408" width="3.75" style="227" customWidth="1"/>
    <col min="7409" max="7417" width="9" style="227" customWidth="1"/>
    <col min="7418" max="7418" width="2" style="227" customWidth="1"/>
    <col min="7419" max="7640" width="9" style="227"/>
    <col min="7641" max="7664" width="3.75" style="227" customWidth="1"/>
    <col min="7665" max="7673" width="9" style="227" customWidth="1"/>
    <col min="7674" max="7674" width="2" style="227" customWidth="1"/>
    <col min="7675" max="7896" width="9" style="227"/>
    <col min="7897" max="7920" width="3.75" style="227" customWidth="1"/>
    <col min="7921" max="7929" width="9" style="227" customWidth="1"/>
    <col min="7930" max="7930" width="2" style="227" customWidth="1"/>
    <col min="7931" max="8152" width="9" style="227"/>
    <col min="8153" max="8176" width="3.75" style="227" customWidth="1"/>
    <col min="8177" max="8185" width="9" style="227" customWidth="1"/>
    <col min="8186" max="8186" width="2" style="227" customWidth="1"/>
    <col min="8187" max="8408" width="9" style="227"/>
    <col min="8409" max="8432" width="3.75" style="227" customWidth="1"/>
    <col min="8433" max="8441" width="9" style="227" customWidth="1"/>
    <col min="8442" max="8442" width="2" style="227" customWidth="1"/>
    <col min="8443" max="8664" width="9" style="227"/>
    <col min="8665" max="8688" width="3.75" style="227" customWidth="1"/>
    <col min="8689" max="8697" width="9" style="227" customWidth="1"/>
    <col min="8698" max="8698" width="2" style="227" customWidth="1"/>
    <col min="8699" max="8920" width="9" style="227"/>
    <col min="8921" max="8944" width="3.75" style="227" customWidth="1"/>
    <col min="8945" max="8953" width="9" style="227" customWidth="1"/>
    <col min="8954" max="8954" width="2" style="227" customWidth="1"/>
    <col min="8955" max="9176" width="9" style="227"/>
    <col min="9177" max="9200" width="3.75" style="227" customWidth="1"/>
    <col min="9201" max="9209" width="9" style="227" customWidth="1"/>
    <col min="9210" max="9210" width="2" style="227" customWidth="1"/>
    <col min="9211" max="9432" width="9" style="227"/>
    <col min="9433" max="9456" width="3.75" style="227" customWidth="1"/>
    <col min="9457" max="9465" width="9" style="227" customWidth="1"/>
    <col min="9466" max="9466" width="2" style="227" customWidth="1"/>
    <col min="9467" max="9688" width="9" style="227"/>
    <col min="9689" max="9712" width="3.75" style="227" customWidth="1"/>
    <col min="9713" max="9721" width="9" style="227" customWidth="1"/>
    <col min="9722" max="9722" width="2" style="227" customWidth="1"/>
    <col min="9723" max="9944" width="9" style="227"/>
    <col min="9945" max="9968" width="3.75" style="227" customWidth="1"/>
    <col min="9969" max="9977" width="9" style="227" customWidth="1"/>
    <col min="9978" max="9978" width="2" style="227" customWidth="1"/>
    <col min="9979" max="10200" width="9" style="227"/>
    <col min="10201" max="10224" width="3.75" style="227" customWidth="1"/>
    <col min="10225" max="10233" width="9" style="227" customWidth="1"/>
    <col min="10234" max="10234" width="2" style="227" customWidth="1"/>
    <col min="10235" max="10456" width="9" style="227"/>
    <col min="10457" max="10480" width="3.75" style="227" customWidth="1"/>
    <col min="10481" max="10489" width="9" style="227" customWidth="1"/>
    <col min="10490" max="10490" width="2" style="227" customWidth="1"/>
    <col min="10491" max="10712" width="9" style="227"/>
    <col min="10713" max="10736" width="3.75" style="227" customWidth="1"/>
    <col min="10737" max="10745" width="9" style="227" customWidth="1"/>
    <col min="10746" max="10746" width="2" style="227" customWidth="1"/>
    <col min="10747" max="10968" width="9" style="227"/>
    <col min="10969" max="10992" width="3.75" style="227" customWidth="1"/>
    <col min="10993" max="11001" width="9" style="227" customWidth="1"/>
    <col min="11002" max="11002" width="2" style="227" customWidth="1"/>
    <col min="11003" max="11224" width="9" style="227"/>
    <col min="11225" max="11248" width="3.75" style="227" customWidth="1"/>
    <col min="11249" max="11257" width="9" style="227" customWidth="1"/>
    <col min="11258" max="11258" width="2" style="227" customWidth="1"/>
    <col min="11259" max="11480" width="9" style="227"/>
    <col min="11481" max="11504" width="3.75" style="227" customWidth="1"/>
    <col min="11505" max="11513" width="9" style="227" customWidth="1"/>
    <col min="11514" max="11514" width="2" style="227" customWidth="1"/>
    <col min="11515" max="11736" width="9" style="227"/>
    <col min="11737" max="11760" width="3.75" style="227" customWidth="1"/>
    <col min="11761" max="11769" width="9" style="227" customWidth="1"/>
    <col min="11770" max="11770" width="2" style="227" customWidth="1"/>
    <col min="11771" max="11992" width="9" style="227"/>
    <col min="11993" max="12016" width="3.75" style="227" customWidth="1"/>
    <col min="12017" max="12025" width="9" style="227" customWidth="1"/>
    <col min="12026" max="12026" width="2" style="227" customWidth="1"/>
    <col min="12027" max="12248" width="9" style="227"/>
    <col min="12249" max="12272" width="3.75" style="227" customWidth="1"/>
    <col min="12273" max="12281" width="9" style="227" customWidth="1"/>
    <col min="12282" max="12282" width="2" style="227" customWidth="1"/>
    <col min="12283" max="12504" width="9" style="227"/>
    <col min="12505" max="12528" width="3.75" style="227" customWidth="1"/>
    <col min="12529" max="12537" width="9" style="227" customWidth="1"/>
    <col min="12538" max="12538" width="2" style="227" customWidth="1"/>
    <col min="12539" max="12760" width="9" style="227"/>
    <col min="12761" max="12784" width="3.75" style="227" customWidth="1"/>
    <col min="12785" max="12793" width="9" style="227" customWidth="1"/>
    <col min="12794" max="12794" width="2" style="227" customWidth="1"/>
    <col min="12795" max="13016" width="9" style="227"/>
    <col min="13017" max="13040" width="3.75" style="227" customWidth="1"/>
    <col min="13041" max="13049" width="9" style="227" customWidth="1"/>
    <col min="13050" max="13050" width="2" style="227" customWidth="1"/>
    <col min="13051" max="13272" width="9" style="227"/>
    <col min="13273" max="13296" width="3.75" style="227" customWidth="1"/>
    <col min="13297" max="13305" width="9" style="227" customWidth="1"/>
    <col min="13306" max="13306" width="2" style="227" customWidth="1"/>
    <col min="13307" max="13528" width="9" style="227"/>
    <col min="13529" max="13552" width="3.75" style="227" customWidth="1"/>
    <col min="13553" max="13561" width="9" style="227" customWidth="1"/>
    <col min="13562" max="13562" width="2" style="227" customWidth="1"/>
    <col min="13563" max="13784" width="9" style="227"/>
    <col min="13785" max="13808" width="3.75" style="227" customWidth="1"/>
    <col min="13809" max="13817" width="9" style="227" customWidth="1"/>
    <col min="13818" max="13818" width="2" style="227" customWidth="1"/>
    <col min="13819" max="14040" width="9" style="227"/>
    <col min="14041" max="14064" width="3.75" style="227" customWidth="1"/>
    <col min="14065" max="14073" width="9" style="227" customWidth="1"/>
    <col min="14074" max="14074" width="2" style="227" customWidth="1"/>
    <col min="14075" max="14296" width="9" style="227"/>
    <col min="14297" max="14320" width="3.75" style="227" customWidth="1"/>
    <col min="14321" max="14329" width="9" style="227" customWidth="1"/>
    <col min="14330" max="14330" width="2" style="227" customWidth="1"/>
    <col min="14331" max="14552" width="9" style="227"/>
    <col min="14553" max="14576" width="3.75" style="227" customWidth="1"/>
    <col min="14577" max="14585" width="9" style="227" customWidth="1"/>
    <col min="14586" max="14586" width="2" style="227" customWidth="1"/>
    <col min="14587" max="14808" width="9" style="227"/>
    <col min="14809" max="14832" width="3.75" style="227" customWidth="1"/>
    <col min="14833" max="14841" width="9" style="227" customWidth="1"/>
    <col min="14842" max="14842" width="2" style="227" customWidth="1"/>
    <col min="14843" max="15064" width="9" style="227"/>
    <col min="15065" max="15088" width="3.75" style="227" customWidth="1"/>
    <col min="15089" max="15097" width="9" style="227" customWidth="1"/>
    <col min="15098" max="15098" width="2" style="227" customWidth="1"/>
    <col min="15099" max="15320" width="9" style="227"/>
    <col min="15321" max="15344" width="3.75" style="227" customWidth="1"/>
    <col min="15345" max="15353" width="9" style="227" customWidth="1"/>
    <col min="15354" max="15354" width="2" style="227" customWidth="1"/>
    <col min="15355" max="15576" width="9" style="227"/>
    <col min="15577" max="15600" width="3.75" style="227" customWidth="1"/>
    <col min="15601" max="15609" width="9" style="227" customWidth="1"/>
    <col min="15610" max="15610" width="2" style="227" customWidth="1"/>
    <col min="15611" max="15832" width="9" style="227"/>
    <col min="15833" max="15856" width="3.75" style="227" customWidth="1"/>
    <col min="15857" max="15865" width="9" style="227" customWidth="1"/>
    <col min="15866" max="15866" width="2" style="227" customWidth="1"/>
    <col min="15867" max="16088" width="9" style="227"/>
    <col min="16089" max="16112" width="3.75" style="227" customWidth="1"/>
    <col min="16113" max="16121" width="9" style="227" customWidth="1"/>
    <col min="16122" max="16122" width="2" style="227" customWidth="1"/>
    <col min="16123" max="16384" width="9" style="227"/>
  </cols>
  <sheetData>
    <row r="1" spans="2:29" ht="20.100000000000001" customHeight="1">
      <c r="B1" s="326"/>
    </row>
    <row r="2" spans="2:29" ht="20.100000000000001" customHeight="1">
      <c r="B2" s="7" t="s">
        <v>380</v>
      </c>
    </row>
    <row r="3" spans="2:29" ht="7.5" customHeight="1">
      <c r="Q3" s="228"/>
      <c r="Y3" s="228"/>
      <c r="Z3" s="229"/>
    </row>
    <row r="4" spans="2:29" ht="19.5" customHeight="1">
      <c r="B4" s="230" t="s">
        <v>509</v>
      </c>
      <c r="D4" s="231"/>
      <c r="E4" s="231"/>
      <c r="F4" s="231"/>
      <c r="G4" s="231"/>
      <c r="H4" s="231"/>
      <c r="I4" s="231"/>
      <c r="J4" s="231"/>
      <c r="K4" s="231"/>
      <c r="L4" s="231"/>
      <c r="M4" s="231"/>
      <c r="N4" s="231"/>
      <c r="O4" s="231"/>
      <c r="P4" s="231"/>
      <c r="Q4" s="231"/>
      <c r="R4" s="231"/>
      <c r="S4" s="231"/>
      <c r="T4" s="231"/>
      <c r="U4" s="231"/>
      <c r="V4" s="231"/>
      <c r="W4" s="231"/>
      <c r="X4" s="231"/>
      <c r="Y4" s="231"/>
      <c r="Z4" s="232" t="str">
        <f>IF('[5]様式第1_ZEH+_交付申請書'!$U$11="","",'[5]様式第1_ZEH+_交付申請書'!$U$11&amp;"邸"&amp;'[5]様式第1_ZEH+_交付申請書'!$V$8&amp;'[5]様式第1_ZEH+_交付申請書'!$Y$8)</f>
        <v/>
      </c>
    </row>
    <row r="5" spans="2:29" ht="15.75" customHeight="1">
      <c r="C5" s="233"/>
      <c r="D5" s="234"/>
      <c r="E5" s="234"/>
      <c r="F5" s="234"/>
      <c r="G5" s="234"/>
      <c r="H5" s="234"/>
      <c r="I5" s="231"/>
      <c r="J5" s="231"/>
      <c r="K5" s="231"/>
      <c r="L5" s="231"/>
      <c r="M5" s="231"/>
      <c r="N5" s="231"/>
      <c r="O5" s="231"/>
      <c r="P5" s="231"/>
      <c r="Q5" s="231"/>
      <c r="R5" s="231"/>
      <c r="S5" s="231"/>
      <c r="T5" s="231"/>
      <c r="U5" s="231"/>
      <c r="V5" s="231"/>
      <c r="W5" s="231"/>
      <c r="X5" s="231"/>
      <c r="Y5" s="231"/>
    </row>
    <row r="6" spans="2:29" s="235" customFormat="1" ht="15">
      <c r="C6" s="150" t="s">
        <v>507</v>
      </c>
      <c r="D6" s="236"/>
      <c r="E6" s="237"/>
      <c r="F6" s="237"/>
      <c r="G6" s="237"/>
      <c r="H6" s="237"/>
      <c r="I6" s="237"/>
      <c r="J6" s="237"/>
      <c r="K6" s="237"/>
      <c r="L6" s="237"/>
      <c r="M6" s="237"/>
      <c r="N6" s="237"/>
      <c r="O6" s="237"/>
      <c r="P6" s="237"/>
      <c r="Q6" s="237"/>
      <c r="R6" s="237"/>
      <c r="S6" s="237"/>
      <c r="T6" s="237"/>
      <c r="U6" s="238"/>
      <c r="V6" s="237"/>
      <c r="W6" s="237"/>
      <c r="X6" s="237"/>
      <c r="Y6" s="237"/>
      <c r="AA6" s="183"/>
      <c r="AB6" s="280"/>
      <c r="AC6" s="281"/>
    </row>
    <row r="7" spans="2:29" s="239" customFormat="1" ht="18" customHeight="1">
      <c r="C7" s="233"/>
      <c r="D7" s="1273" t="s">
        <v>143</v>
      </c>
      <c r="E7" s="1274"/>
      <c r="F7" s="1274"/>
      <c r="G7" s="1274"/>
      <c r="H7" s="1274"/>
      <c r="I7" s="1275"/>
      <c r="J7" s="1317"/>
      <c r="K7" s="1318"/>
      <c r="L7" s="1318"/>
      <c r="M7" s="1318"/>
      <c r="N7" s="1318"/>
      <c r="O7" s="1318"/>
      <c r="P7" s="1318"/>
      <c r="Q7" s="1318"/>
      <c r="R7" s="1318"/>
      <c r="S7" s="1318"/>
      <c r="T7" s="1318"/>
      <c r="U7" s="1318"/>
      <c r="V7" s="1319"/>
      <c r="W7" s="242"/>
      <c r="X7" s="153"/>
      <c r="Y7" s="153"/>
      <c r="AA7" s="282"/>
      <c r="AB7" s="280"/>
      <c r="AC7" s="281"/>
    </row>
    <row r="8" spans="2:29" s="239" customFormat="1" ht="24.75" customHeight="1">
      <c r="C8" s="233"/>
      <c r="D8" s="1313" t="s">
        <v>308</v>
      </c>
      <c r="E8" s="1274"/>
      <c r="F8" s="1274"/>
      <c r="G8" s="1274"/>
      <c r="H8" s="1274"/>
      <c r="I8" s="1275"/>
      <c r="J8" s="1317"/>
      <c r="K8" s="1318"/>
      <c r="L8" s="1318"/>
      <c r="M8" s="1318"/>
      <c r="N8" s="1318"/>
      <c r="O8" s="1318"/>
      <c r="P8" s="1318"/>
      <c r="Q8" s="1318"/>
      <c r="R8" s="1318"/>
      <c r="S8" s="1318"/>
      <c r="T8" s="1318"/>
      <c r="U8" s="1318"/>
      <c r="V8" s="1319"/>
      <c r="W8" s="242"/>
      <c r="X8" s="153"/>
      <c r="Y8" s="153"/>
      <c r="AA8" s="282"/>
      <c r="AB8" s="280"/>
      <c r="AC8" s="281"/>
    </row>
    <row r="9" spans="2:29" s="239" customFormat="1" ht="18" customHeight="1">
      <c r="C9" s="233"/>
      <c r="D9" s="1273" t="s">
        <v>245</v>
      </c>
      <c r="E9" s="1274"/>
      <c r="F9" s="1274"/>
      <c r="G9" s="1274"/>
      <c r="H9" s="1274"/>
      <c r="I9" s="1275"/>
      <c r="J9" s="193" t="s">
        <v>32</v>
      </c>
      <c r="K9" s="192" t="s">
        <v>309</v>
      </c>
      <c r="L9" s="190"/>
      <c r="M9" s="252"/>
      <c r="N9" s="252"/>
      <c r="O9" s="194" t="s">
        <v>32</v>
      </c>
      <c r="P9" s="192" t="s">
        <v>310</v>
      </c>
      <c r="Q9" s="252"/>
      <c r="R9" s="252"/>
      <c r="S9" s="252"/>
      <c r="T9" s="252"/>
      <c r="U9" s="252"/>
      <c r="V9" s="253"/>
      <c r="W9" s="153"/>
      <c r="X9" s="153"/>
      <c r="Y9" s="153"/>
      <c r="AA9" s="282"/>
      <c r="AB9" s="283"/>
      <c r="AC9" s="281"/>
    </row>
    <row r="10" spans="2:29" s="239" customFormat="1" ht="6" customHeight="1">
      <c r="C10" s="233"/>
      <c r="D10" s="243"/>
      <c r="E10" s="243"/>
      <c r="F10" s="244"/>
      <c r="G10" s="245"/>
      <c r="H10" s="245"/>
      <c r="I10" s="245"/>
      <c r="J10" s="245"/>
      <c r="K10" s="245"/>
      <c r="L10" s="188"/>
      <c r="M10" s="188"/>
      <c r="N10" s="188"/>
      <c r="O10" s="188"/>
      <c r="P10" s="188"/>
      <c r="Q10" s="188"/>
      <c r="R10" s="188"/>
      <c r="S10" s="188"/>
      <c r="T10" s="188"/>
      <c r="U10" s="188"/>
      <c r="V10" s="188"/>
      <c r="W10" s="188"/>
      <c r="X10" s="188"/>
      <c r="Y10" s="188"/>
      <c r="AA10" s="282"/>
      <c r="AB10" s="280"/>
      <c r="AC10" s="281"/>
    </row>
    <row r="11" spans="2:29" s="239" customFormat="1" ht="18" customHeight="1">
      <c r="C11" s="233"/>
      <c r="D11" s="1273" t="s">
        <v>314</v>
      </c>
      <c r="E11" s="1274"/>
      <c r="F11" s="1274"/>
      <c r="G11" s="1274"/>
      <c r="H11" s="1274"/>
      <c r="I11" s="1275"/>
      <c r="J11" s="1273" t="s">
        <v>311</v>
      </c>
      <c r="K11" s="1275"/>
      <c r="L11" s="1318"/>
      <c r="M11" s="1318"/>
      <c r="N11" s="1318"/>
      <c r="O11" s="1318"/>
      <c r="P11" s="1318"/>
      <c r="Q11" s="1318"/>
      <c r="R11" s="1273" t="s">
        <v>312</v>
      </c>
      <c r="S11" s="1275"/>
      <c r="T11" s="1312"/>
      <c r="U11" s="1312"/>
      <c r="V11" s="269" t="s">
        <v>313</v>
      </c>
      <c r="W11" s="242"/>
      <c r="X11" s="153"/>
      <c r="Y11" s="153"/>
      <c r="AA11" s="282"/>
      <c r="AB11" s="280"/>
      <c r="AC11" s="281"/>
    </row>
    <row r="12" spans="2:29" s="239" customFormat="1" ht="18" customHeight="1">
      <c r="C12" s="233"/>
      <c r="D12" s="1273" t="s">
        <v>315</v>
      </c>
      <c r="E12" s="1274"/>
      <c r="F12" s="1274"/>
      <c r="G12" s="1274"/>
      <c r="H12" s="1274"/>
      <c r="I12" s="1275"/>
      <c r="J12" s="1273" t="s">
        <v>311</v>
      </c>
      <c r="K12" s="1275"/>
      <c r="L12" s="1318"/>
      <c r="M12" s="1318"/>
      <c r="N12" s="1318"/>
      <c r="O12" s="1318"/>
      <c r="P12" s="1318"/>
      <c r="Q12" s="1318"/>
      <c r="R12" s="1273" t="s">
        <v>312</v>
      </c>
      <c r="S12" s="1275"/>
      <c r="T12" s="1312"/>
      <c r="U12" s="1312"/>
      <c r="V12" s="269" t="s">
        <v>313</v>
      </c>
      <c r="W12" s="242"/>
      <c r="X12" s="153"/>
      <c r="Y12" s="153"/>
      <c r="AA12" s="282"/>
      <c r="AB12" s="280"/>
      <c r="AC12" s="281"/>
    </row>
    <row r="13" spans="2:29" s="239" customFormat="1" ht="18" customHeight="1">
      <c r="C13" s="233"/>
      <c r="D13" s="1273" t="s">
        <v>316</v>
      </c>
      <c r="E13" s="1274"/>
      <c r="F13" s="1274"/>
      <c r="G13" s="1274"/>
      <c r="H13" s="1274"/>
      <c r="I13" s="1275"/>
      <c r="J13" s="1273" t="s">
        <v>311</v>
      </c>
      <c r="K13" s="1275"/>
      <c r="L13" s="1318"/>
      <c r="M13" s="1318"/>
      <c r="N13" s="1318"/>
      <c r="O13" s="1318"/>
      <c r="P13" s="1318"/>
      <c r="Q13" s="1318"/>
      <c r="R13" s="1273" t="s">
        <v>312</v>
      </c>
      <c r="S13" s="1275"/>
      <c r="T13" s="1312"/>
      <c r="U13" s="1312"/>
      <c r="V13" s="269" t="s">
        <v>313</v>
      </c>
      <c r="W13" s="242"/>
      <c r="X13" s="153"/>
      <c r="Y13" s="153"/>
      <c r="AA13" s="282"/>
      <c r="AB13" s="280"/>
      <c r="AC13" s="281"/>
    </row>
    <row r="14" spans="2:29" s="239" customFormat="1" ht="18" customHeight="1">
      <c r="C14" s="233"/>
      <c r="D14" s="1313" t="s">
        <v>317</v>
      </c>
      <c r="E14" s="1274"/>
      <c r="F14" s="1274"/>
      <c r="G14" s="1274"/>
      <c r="H14" s="1274"/>
      <c r="I14" s="1275"/>
      <c r="J14" s="1291" t="str">
        <f>IF(J23=0,"",J23)</f>
        <v/>
      </c>
      <c r="K14" s="1292"/>
      <c r="L14" s="1292"/>
      <c r="M14" s="1292"/>
      <c r="N14" s="1292"/>
      <c r="O14" s="1292"/>
      <c r="P14" s="1292"/>
      <c r="Q14" s="1292"/>
      <c r="R14" s="1292"/>
      <c r="S14" s="1292"/>
      <c r="T14" s="1292"/>
      <c r="U14" s="1292"/>
      <c r="V14" s="241" t="s">
        <v>18</v>
      </c>
      <c r="W14" s="242"/>
      <c r="X14" s="153"/>
      <c r="Y14" s="153"/>
      <c r="AA14" s="282"/>
      <c r="AB14" s="280"/>
      <c r="AC14" s="281"/>
    </row>
    <row r="15" spans="2:29" s="239" customFormat="1" ht="6" customHeight="1">
      <c r="C15" s="233"/>
      <c r="D15" s="243"/>
      <c r="E15" s="243"/>
      <c r="F15" s="244"/>
      <c r="G15" s="245"/>
      <c r="H15" s="245"/>
      <c r="I15" s="245"/>
      <c r="J15" s="245"/>
      <c r="K15" s="245"/>
      <c r="L15" s="188"/>
      <c r="M15" s="188"/>
      <c r="N15" s="188"/>
      <c r="O15" s="188"/>
      <c r="P15" s="188"/>
      <c r="Q15" s="188"/>
      <c r="R15" s="188"/>
      <c r="S15" s="188"/>
      <c r="T15" s="188"/>
      <c r="U15" s="188"/>
      <c r="V15" s="188"/>
      <c r="W15" s="188"/>
      <c r="X15" s="188"/>
      <c r="Y15" s="188"/>
      <c r="AA15" s="282"/>
      <c r="AB15" s="280"/>
      <c r="AC15" s="281"/>
    </row>
    <row r="16" spans="2:29" s="239" customFormat="1" ht="18" customHeight="1">
      <c r="C16" s="233"/>
      <c r="D16" s="1313" t="s">
        <v>258</v>
      </c>
      <c r="E16" s="1274"/>
      <c r="F16" s="1274"/>
      <c r="G16" s="1274"/>
      <c r="H16" s="1274"/>
      <c r="I16" s="1275"/>
      <c r="J16" s="1317"/>
      <c r="K16" s="1318"/>
      <c r="L16" s="1318"/>
      <c r="M16" s="1318"/>
      <c r="N16" s="1318"/>
      <c r="O16" s="1318"/>
      <c r="P16" s="1318"/>
      <c r="Q16" s="1318"/>
      <c r="R16" s="1318"/>
      <c r="S16" s="1318"/>
      <c r="T16" s="1318"/>
      <c r="U16" s="1318"/>
      <c r="V16" s="1319"/>
      <c r="W16" s="242"/>
      <c r="X16" s="153"/>
      <c r="Y16" s="153"/>
      <c r="AA16" s="282"/>
      <c r="AB16" s="280"/>
      <c r="AC16" s="281"/>
    </row>
    <row r="17" spans="2:44" s="239" customFormat="1" ht="15" customHeight="1">
      <c r="C17" s="233"/>
      <c r="D17" s="243"/>
      <c r="E17" s="243"/>
      <c r="F17" s="244"/>
      <c r="G17" s="245"/>
      <c r="H17" s="245"/>
      <c r="I17" s="245"/>
      <c r="J17" s="245"/>
      <c r="K17" s="245"/>
      <c r="L17" s="188"/>
      <c r="M17" s="188"/>
      <c r="N17" s="188"/>
      <c r="O17" s="188"/>
      <c r="P17" s="188"/>
      <c r="Q17" s="188"/>
      <c r="R17" s="188"/>
      <c r="S17" s="188"/>
      <c r="T17" s="188"/>
      <c r="U17" s="188"/>
      <c r="V17" s="188"/>
      <c r="W17" s="188"/>
      <c r="X17" s="188"/>
      <c r="Y17" s="188"/>
      <c r="AA17" s="282"/>
      <c r="AB17" s="280"/>
      <c r="AC17" s="281"/>
    </row>
    <row r="18" spans="2:44" s="254" customFormat="1" ht="15" customHeight="1">
      <c r="B18" s="206"/>
      <c r="C18" s="225" t="s">
        <v>508</v>
      </c>
      <c r="D18" s="213"/>
      <c r="E18" s="213"/>
      <c r="F18" s="213"/>
      <c r="G18" s="213"/>
      <c r="H18" s="212"/>
      <c r="I18" s="201"/>
      <c r="J18" s="204"/>
      <c r="K18" s="212"/>
      <c r="L18" s="201"/>
      <c r="M18" s="212"/>
      <c r="N18" s="204"/>
      <c r="O18" s="202"/>
      <c r="P18" s="204"/>
      <c r="Q18" s="211"/>
      <c r="R18" s="210"/>
      <c r="S18" s="210"/>
      <c r="T18" s="210"/>
      <c r="U18" s="209"/>
      <c r="V18" s="209"/>
      <c r="W18" s="209"/>
      <c r="X18" s="209"/>
      <c r="Y18" s="209"/>
      <c r="Z18" s="209"/>
      <c r="AA18" s="261"/>
      <c r="AB18" s="261"/>
      <c r="AC18" s="209"/>
      <c r="AD18" s="209"/>
      <c r="AE18" s="199"/>
      <c r="AF18" s="208"/>
      <c r="AG18" s="208"/>
      <c r="AH18" s="208"/>
      <c r="AI18" s="207"/>
      <c r="AJ18" s="207"/>
      <c r="AK18" s="207"/>
      <c r="AL18" s="207"/>
      <c r="AM18" s="207"/>
      <c r="AN18" s="207"/>
      <c r="AO18" s="207"/>
      <c r="AP18" s="200"/>
      <c r="AQ18" s="200"/>
      <c r="AR18" s="196"/>
    </row>
    <row r="19" spans="2:44" s="254" customFormat="1" ht="18" customHeight="1">
      <c r="B19" s="206"/>
      <c r="C19" s="214"/>
      <c r="D19" s="1276" t="s">
        <v>250</v>
      </c>
      <c r="E19" s="1277"/>
      <c r="F19" s="1277"/>
      <c r="G19" s="1277"/>
      <c r="H19" s="1277"/>
      <c r="I19" s="1278"/>
      <c r="J19" s="1286" t="s">
        <v>259</v>
      </c>
      <c r="K19" s="1287"/>
      <c r="L19" s="1287"/>
      <c r="M19" s="1287"/>
      <c r="N19" s="1320"/>
      <c r="O19" s="1288" t="s">
        <v>251</v>
      </c>
      <c r="P19" s="1289"/>
      <c r="Q19" s="1289"/>
      <c r="R19" s="1289"/>
      <c r="S19" s="1290"/>
      <c r="T19" s="1321"/>
      <c r="U19" s="1321"/>
      <c r="V19" s="1321"/>
      <c r="W19" s="1321"/>
      <c r="X19" s="1321"/>
      <c r="Y19" s="220"/>
      <c r="Z19" s="220"/>
      <c r="AA19" s="262"/>
      <c r="AB19" s="262"/>
      <c r="AC19" s="220"/>
      <c r="AD19" s="207"/>
      <c r="AE19" s="200"/>
      <c r="AF19" s="200"/>
      <c r="AG19" s="196"/>
    </row>
    <row r="20" spans="2:44" s="254" customFormat="1" ht="18" customHeight="1">
      <c r="B20" s="206"/>
      <c r="C20" s="214"/>
      <c r="D20" s="1276" t="s">
        <v>252</v>
      </c>
      <c r="E20" s="1277"/>
      <c r="F20" s="1277"/>
      <c r="G20" s="1277"/>
      <c r="H20" s="1277"/>
      <c r="I20" s="1278"/>
      <c r="J20" s="1279"/>
      <c r="K20" s="1280"/>
      <c r="L20" s="1280"/>
      <c r="M20" s="1280"/>
      <c r="N20" s="215" t="s">
        <v>15</v>
      </c>
      <c r="O20" s="1281">
        <f>IF(AND(J9="■",J20&gt;=22),900000,IF(AND(O9="■",J20&gt;=5,J20&lt;=7),650000,IF(AND(O9="■",J20&gt;=8),800000,0)))</f>
        <v>0</v>
      </c>
      <c r="P20" s="1282"/>
      <c r="Q20" s="1282"/>
      <c r="R20" s="1282"/>
      <c r="S20" s="219" t="s">
        <v>253</v>
      </c>
      <c r="T20" s="1322"/>
      <c r="U20" s="1322"/>
      <c r="V20" s="1322"/>
      <c r="W20" s="1322"/>
      <c r="X20" s="222"/>
      <c r="Y20" s="221"/>
      <c r="Z20" s="221"/>
      <c r="AA20" s="263"/>
      <c r="AB20" s="264"/>
      <c r="AC20" s="222"/>
      <c r="AD20" s="207"/>
      <c r="AE20" s="200"/>
      <c r="AF20" s="200"/>
      <c r="AG20" s="196"/>
    </row>
    <row r="21" spans="2:44" s="254" customFormat="1" ht="18" customHeight="1">
      <c r="B21" s="206"/>
      <c r="C21" s="214"/>
      <c r="D21" s="1276" t="s">
        <v>254</v>
      </c>
      <c r="E21" s="1277"/>
      <c r="F21" s="1277"/>
      <c r="G21" s="1277"/>
      <c r="H21" s="1277"/>
      <c r="I21" s="1278"/>
      <c r="J21" s="1279"/>
      <c r="K21" s="1280"/>
      <c r="L21" s="1280"/>
      <c r="M21" s="1280"/>
      <c r="N21" s="215" t="s">
        <v>15</v>
      </c>
      <c r="O21" s="1281">
        <f>IF(AND(J9="■",J21&gt;=22),900000,IF(AND(O9="■",J21&gt;=5,J21&lt;=7),650000,IF(AND(O9="■",J21&gt;=8),800000,0)))</f>
        <v>0</v>
      </c>
      <c r="P21" s="1282"/>
      <c r="Q21" s="1282"/>
      <c r="R21" s="1282"/>
      <c r="S21" s="219" t="s">
        <v>253</v>
      </c>
      <c r="T21" s="1322"/>
      <c r="U21" s="1322"/>
      <c r="V21" s="1322"/>
      <c r="W21" s="1322"/>
      <c r="X21" s="222"/>
      <c r="Y21" s="221"/>
      <c r="Z21" s="221"/>
      <c r="AA21" s="263"/>
      <c r="AB21" s="264"/>
      <c r="AC21" s="222"/>
      <c r="AD21" s="207"/>
      <c r="AE21" s="200"/>
      <c r="AF21" s="200"/>
      <c r="AG21" s="196"/>
    </row>
    <row r="22" spans="2:44" s="254" customFormat="1" ht="18" customHeight="1" thickBot="1">
      <c r="B22" s="206"/>
      <c r="C22" s="214"/>
      <c r="D22" s="1300" t="s">
        <v>255</v>
      </c>
      <c r="E22" s="1301"/>
      <c r="F22" s="1301"/>
      <c r="G22" s="1301"/>
      <c r="H22" s="1301"/>
      <c r="I22" s="1302"/>
      <c r="J22" s="1323"/>
      <c r="K22" s="1324"/>
      <c r="L22" s="1324"/>
      <c r="M22" s="1324"/>
      <c r="N22" s="216" t="s">
        <v>15</v>
      </c>
      <c r="O22" s="1295">
        <f>IF(AND(J9="■",J22&gt;=22),900000,IF(AND(O9="■",J22&gt;=5,J22&lt;=7),650000,IF(AND(O9="■",J22&gt;=8),800000,0)))</f>
        <v>0</v>
      </c>
      <c r="P22" s="1296"/>
      <c r="Q22" s="1296"/>
      <c r="R22" s="1296"/>
      <c r="S22" s="218" t="s">
        <v>253</v>
      </c>
      <c r="T22" s="1322"/>
      <c r="U22" s="1322"/>
      <c r="V22" s="1322"/>
      <c r="W22" s="1322"/>
      <c r="X22" s="222"/>
      <c r="Y22" s="221"/>
      <c r="Z22" s="221"/>
      <c r="AA22" s="263"/>
      <c r="AB22" s="264"/>
      <c r="AC22" s="222"/>
      <c r="AD22" s="207"/>
      <c r="AE22" s="200"/>
      <c r="AF22" s="200"/>
      <c r="AG22" s="196"/>
    </row>
    <row r="23" spans="2:44" s="254" customFormat="1" ht="18" customHeight="1" thickTop="1">
      <c r="B23" s="206"/>
      <c r="C23" s="214"/>
      <c r="D23" s="1297" t="s">
        <v>256</v>
      </c>
      <c r="E23" s="1298"/>
      <c r="F23" s="1298"/>
      <c r="G23" s="1298"/>
      <c r="H23" s="1298"/>
      <c r="I23" s="1299"/>
      <c r="J23" s="1303">
        <f>SUM(J20:M22)</f>
        <v>0</v>
      </c>
      <c r="K23" s="1304"/>
      <c r="L23" s="1304"/>
      <c r="M23" s="1304"/>
      <c r="N23" s="217" t="s">
        <v>15</v>
      </c>
      <c r="O23" s="1293">
        <f>SUM(O20:R22)</f>
        <v>0</v>
      </c>
      <c r="P23" s="1294"/>
      <c r="Q23" s="1294"/>
      <c r="R23" s="1294"/>
      <c r="S23" s="223" t="s">
        <v>253</v>
      </c>
      <c r="T23" s="1322"/>
      <c r="U23" s="1322"/>
      <c r="V23" s="1322"/>
      <c r="W23" s="1322"/>
      <c r="X23" s="222"/>
      <c r="Y23" s="221"/>
      <c r="Z23" s="221"/>
      <c r="AA23" s="263"/>
      <c r="AB23" s="264"/>
      <c r="AC23" s="222"/>
      <c r="AD23" s="207"/>
      <c r="AE23" s="200"/>
      <c r="AF23" s="200"/>
      <c r="AG23" s="196"/>
    </row>
    <row r="24" spans="2:44" s="254" customFormat="1" ht="15" customHeight="1">
      <c r="B24" s="206"/>
      <c r="D24" s="224"/>
      <c r="E24" s="205"/>
      <c r="F24" s="205"/>
      <c r="G24" s="205"/>
      <c r="H24" s="203"/>
      <c r="I24" s="203"/>
      <c r="J24" s="201"/>
      <c r="K24" s="204"/>
      <c r="L24" s="203"/>
      <c r="M24" s="203"/>
      <c r="N24" s="201"/>
      <c r="O24" s="201"/>
      <c r="P24" s="203"/>
      <c r="Q24" s="203"/>
      <c r="R24" s="202"/>
      <c r="S24" s="201"/>
      <c r="T24" s="201"/>
      <c r="U24" s="201"/>
      <c r="V24" s="201"/>
      <c r="W24" s="201"/>
      <c r="X24" s="201"/>
      <c r="Y24" s="200"/>
      <c r="Z24" s="200"/>
      <c r="AA24" s="265"/>
      <c r="AB24" s="265"/>
      <c r="AC24" s="200"/>
      <c r="AD24" s="198"/>
      <c r="AE24" s="199"/>
      <c r="AF24" s="198"/>
      <c r="AG24" s="198"/>
      <c r="AH24" s="198"/>
      <c r="AI24" s="198"/>
      <c r="AJ24" s="198"/>
      <c r="AK24" s="198"/>
      <c r="AL24" s="198"/>
      <c r="AM24" s="198"/>
      <c r="AN24" s="197"/>
      <c r="AO24" s="197"/>
      <c r="AP24" s="197"/>
      <c r="AQ24" s="197"/>
      <c r="AR24" s="196"/>
    </row>
    <row r="25" spans="2:44" s="235" customFormat="1" ht="15">
      <c r="C25" s="150"/>
      <c r="D25" s="236"/>
      <c r="E25" s="237"/>
      <c r="F25" s="237"/>
      <c r="G25" s="237"/>
      <c r="H25" s="237"/>
      <c r="I25" s="237"/>
      <c r="J25" s="237"/>
      <c r="K25" s="237"/>
      <c r="L25" s="237"/>
      <c r="M25" s="237"/>
      <c r="N25" s="237"/>
      <c r="O25" s="237"/>
      <c r="P25" s="237"/>
      <c r="Q25" s="237"/>
      <c r="R25" s="237"/>
      <c r="S25" s="237"/>
      <c r="T25" s="237"/>
      <c r="U25" s="238"/>
      <c r="V25" s="237"/>
      <c r="W25" s="237"/>
      <c r="X25" s="237"/>
      <c r="Y25" s="237"/>
      <c r="AA25" s="183"/>
      <c r="AB25" s="280"/>
      <c r="AC25" s="281"/>
    </row>
    <row r="26" spans="2:44" s="235" customFormat="1" ht="15">
      <c r="C26" s="150"/>
      <c r="D26" s="236"/>
      <c r="E26" s="237"/>
      <c r="F26" s="237"/>
      <c r="G26" s="237"/>
      <c r="H26" s="237"/>
      <c r="I26" s="237"/>
      <c r="J26" s="237"/>
      <c r="K26" s="237"/>
      <c r="L26" s="237"/>
      <c r="M26" s="237"/>
      <c r="N26" s="237"/>
      <c r="O26" s="237"/>
      <c r="P26" s="237"/>
      <c r="Q26" s="237"/>
      <c r="R26" s="237"/>
      <c r="S26" s="237"/>
      <c r="T26" s="237"/>
      <c r="U26" s="238"/>
      <c r="V26" s="237"/>
      <c r="W26" s="237"/>
      <c r="X26" s="237"/>
      <c r="Y26" s="237"/>
      <c r="AA26" s="183"/>
      <c r="AB26" s="280"/>
      <c r="AC26" s="281"/>
    </row>
    <row r="27" spans="2:44" s="235" customFormat="1" ht="15">
      <c r="C27" s="150"/>
      <c r="D27" s="236"/>
      <c r="E27" s="237"/>
      <c r="F27" s="237"/>
      <c r="G27" s="237"/>
      <c r="H27" s="237"/>
      <c r="I27" s="237"/>
      <c r="J27" s="237"/>
      <c r="K27" s="237"/>
      <c r="L27" s="237"/>
      <c r="M27" s="237"/>
      <c r="N27" s="237"/>
      <c r="O27" s="237"/>
      <c r="P27" s="237"/>
      <c r="Q27" s="237"/>
      <c r="R27" s="237"/>
      <c r="S27" s="237"/>
      <c r="T27" s="237"/>
      <c r="U27" s="238"/>
      <c r="V27" s="237"/>
      <c r="W27" s="237"/>
      <c r="X27" s="237"/>
      <c r="Y27" s="237"/>
      <c r="AA27" s="183"/>
      <c r="AB27" s="280"/>
      <c r="AC27" s="281"/>
    </row>
    <row r="28" spans="2:44" s="235" customFormat="1" ht="15">
      <c r="C28" s="150"/>
      <c r="D28" s="236"/>
      <c r="E28" s="237"/>
      <c r="F28" s="237"/>
      <c r="G28" s="237"/>
      <c r="H28" s="237"/>
      <c r="I28" s="237"/>
      <c r="J28" s="237"/>
      <c r="K28" s="237"/>
      <c r="L28" s="237"/>
      <c r="M28" s="237"/>
      <c r="N28" s="237"/>
      <c r="O28" s="237"/>
      <c r="P28" s="237"/>
      <c r="Q28" s="237"/>
      <c r="R28" s="237"/>
      <c r="S28" s="237"/>
      <c r="T28" s="237"/>
      <c r="U28" s="238"/>
      <c r="V28" s="237"/>
      <c r="W28" s="237"/>
      <c r="X28" s="237"/>
      <c r="Y28" s="237"/>
      <c r="AA28" s="183"/>
      <c r="AB28" s="280"/>
      <c r="AC28" s="281"/>
    </row>
    <row r="29" spans="2:44" s="235" customFormat="1" ht="15">
      <c r="C29" s="150"/>
      <c r="D29" s="236"/>
      <c r="E29" s="237"/>
      <c r="F29" s="237"/>
      <c r="G29" s="237"/>
      <c r="H29" s="237"/>
      <c r="I29" s="237"/>
      <c r="J29" s="237"/>
      <c r="K29" s="237"/>
      <c r="L29" s="237"/>
      <c r="M29" s="237"/>
      <c r="N29" s="237"/>
      <c r="O29" s="237"/>
      <c r="P29" s="237"/>
      <c r="Q29" s="237"/>
      <c r="R29" s="237"/>
      <c r="S29" s="237"/>
      <c r="T29" s="237"/>
      <c r="U29" s="238"/>
      <c r="V29" s="237"/>
      <c r="W29" s="237"/>
      <c r="X29" s="237"/>
      <c r="Y29" s="237"/>
      <c r="AA29" s="183"/>
      <c r="AB29" s="280"/>
      <c r="AC29" s="281"/>
    </row>
    <row r="30" spans="2:44" s="235" customFormat="1" ht="15">
      <c r="C30" s="150"/>
      <c r="D30" s="236"/>
      <c r="E30" s="237"/>
      <c r="F30" s="237"/>
      <c r="G30" s="237"/>
      <c r="H30" s="237"/>
      <c r="I30" s="237"/>
      <c r="J30" s="237"/>
      <c r="K30" s="237"/>
      <c r="L30" s="237"/>
      <c r="M30" s="237"/>
      <c r="N30" s="237"/>
      <c r="O30" s="237"/>
      <c r="P30" s="237"/>
      <c r="Q30" s="237"/>
      <c r="R30" s="237"/>
      <c r="S30" s="237"/>
      <c r="T30" s="237"/>
      <c r="U30" s="238"/>
      <c r="V30" s="237"/>
      <c r="W30" s="237"/>
      <c r="X30" s="237"/>
      <c r="Y30" s="237"/>
      <c r="AA30" s="183"/>
      <c r="AB30" s="280"/>
      <c r="AC30" s="281"/>
    </row>
    <row r="31" spans="2:44" s="235" customFormat="1" ht="15">
      <c r="C31" s="150"/>
      <c r="D31" s="236"/>
      <c r="E31" s="237"/>
      <c r="F31" s="237"/>
      <c r="G31" s="237"/>
      <c r="H31" s="237"/>
      <c r="I31" s="237"/>
      <c r="J31" s="237"/>
      <c r="K31" s="237"/>
      <c r="L31" s="237"/>
      <c r="M31" s="237"/>
      <c r="N31" s="237"/>
      <c r="O31" s="237"/>
      <c r="P31" s="237"/>
      <c r="Q31" s="237"/>
      <c r="R31" s="237"/>
      <c r="S31" s="237"/>
      <c r="T31" s="237"/>
      <c r="U31" s="238"/>
      <c r="V31" s="237"/>
      <c r="W31" s="237"/>
      <c r="X31" s="237"/>
      <c r="Y31" s="237"/>
      <c r="AA31" s="183"/>
      <c r="AB31" s="280"/>
      <c r="AC31" s="281"/>
    </row>
    <row r="32" spans="2:44" s="235" customFormat="1" ht="15">
      <c r="C32" s="150"/>
      <c r="D32" s="236"/>
      <c r="E32" s="237"/>
      <c r="F32" s="237"/>
      <c r="G32" s="237"/>
      <c r="H32" s="237"/>
      <c r="I32" s="237"/>
      <c r="J32" s="237"/>
      <c r="K32" s="237"/>
      <c r="L32" s="237"/>
      <c r="M32" s="237"/>
      <c r="N32" s="237"/>
      <c r="O32" s="237"/>
      <c r="P32" s="237"/>
      <c r="Q32" s="237"/>
      <c r="R32" s="237"/>
      <c r="S32" s="237"/>
      <c r="T32" s="237"/>
      <c r="U32" s="238"/>
      <c r="V32" s="237"/>
      <c r="W32" s="237"/>
      <c r="X32" s="237"/>
      <c r="Y32" s="237"/>
      <c r="AA32" s="183"/>
      <c r="AB32" s="280"/>
      <c r="AC32" s="281"/>
    </row>
    <row r="33" spans="3:30" s="235" customFormat="1" ht="15">
      <c r="C33" s="150"/>
      <c r="D33" s="236"/>
      <c r="E33" s="237"/>
      <c r="F33" s="237"/>
      <c r="G33" s="237"/>
      <c r="H33" s="237"/>
      <c r="I33" s="237"/>
      <c r="J33" s="237"/>
      <c r="K33" s="237"/>
      <c r="L33" s="237"/>
      <c r="M33" s="237"/>
      <c r="N33" s="237"/>
      <c r="O33" s="237"/>
      <c r="P33" s="237"/>
      <c r="Q33" s="237"/>
      <c r="R33" s="237"/>
      <c r="S33" s="237"/>
      <c r="T33" s="237"/>
      <c r="U33" s="238"/>
      <c r="V33" s="237"/>
      <c r="W33" s="237"/>
      <c r="X33" s="237"/>
      <c r="Y33" s="237"/>
      <c r="AA33" s="183"/>
      <c r="AB33" s="280"/>
      <c r="AC33" s="281"/>
    </row>
    <row r="34" spans="3:30" s="235" customFormat="1" ht="15">
      <c r="C34" s="150"/>
      <c r="D34" s="236"/>
      <c r="E34" s="237"/>
      <c r="F34" s="237"/>
      <c r="G34" s="237"/>
      <c r="H34" s="237"/>
      <c r="I34" s="237"/>
      <c r="J34" s="237"/>
      <c r="K34" s="237"/>
      <c r="L34" s="237"/>
      <c r="M34" s="237"/>
      <c r="N34" s="237"/>
      <c r="O34" s="237"/>
      <c r="P34" s="237"/>
      <c r="Q34" s="237"/>
      <c r="R34" s="237"/>
      <c r="S34" s="237"/>
      <c r="T34" s="237"/>
      <c r="U34" s="238"/>
      <c r="V34" s="237"/>
      <c r="W34" s="237"/>
      <c r="X34" s="237"/>
      <c r="Y34" s="237"/>
      <c r="AA34" s="183"/>
      <c r="AB34" s="280"/>
      <c r="AC34" s="281"/>
    </row>
    <row r="35" spans="3:30" s="235" customFormat="1" ht="15">
      <c r="C35" s="150"/>
      <c r="D35" s="236"/>
      <c r="E35" s="237"/>
      <c r="F35" s="237"/>
      <c r="G35" s="237"/>
      <c r="H35" s="237"/>
      <c r="I35" s="237"/>
      <c r="J35" s="237"/>
      <c r="K35" s="237"/>
      <c r="L35" s="237"/>
      <c r="M35" s="237"/>
      <c r="N35" s="237"/>
      <c r="O35" s="237"/>
      <c r="P35" s="237"/>
      <c r="Q35" s="237"/>
      <c r="R35" s="237"/>
      <c r="S35" s="237"/>
      <c r="T35" s="237"/>
      <c r="U35" s="238"/>
      <c r="V35" s="237"/>
      <c r="W35" s="237"/>
      <c r="X35" s="237"/>
      <c r="Y35" s="237"/>
      <c r="AA35" s="183"/>
      <c r="AB35" s="284"/>
      <c r="AC35" s="204"/>
    </row>
    <row r="36" spans="3:30" s="235" customFormat="1" ht="15">
      <c r="C36" s="150"/>
      <c r="D36" s="236"/>
      <c r="E36" s="237"/>
      <c r="F36" s="237"/>
      <c r="G36" s="237"/>
      <c r="H36" s="237"/>
      <c r="I36" s="237"/>
      <c r="J36" s="237"/>
      <c r="K36" s="237"/>
      <c r="L36" s="237"/>
      <c r="M36" s="237"/>
      <c r="N36" s="237"/>
      <c r="O36" s="237"/>
      <c r="P36" s="237"/>
      <c r="Q36" s="237"/>
      <c r="R36" s="237"/>
      <c r="S36" s="237"/>
      <c r="T36" s="237"/>
      <c r="U36" s="238"/>
      <c r="V36" s="237"/>
      <c r="W36" s="237"/>
      <c r="X36" s="237"/>
      <c r="Y36" s="237"/>
      <c r="AA36" s="183"/>
      <c r="AB36" s="284"/>
      <c r="AC36" s="204"/>
    </row>
    <row r="37" spans="3:30" s="235" customFormat="1" ht="15">
      <c r="C37" s="150"/>
      <c r="D37" s="236"/>
      <c r="E37" s="237"/>
      <c r="F37" s="237"/>
      <c r="G37" s="237"/>
      <c r="H37" s="237"/>
      <c r="I37" s="237"/>
      <c r="J37" s="237"/>
      <c r="K37" s="237"/>
      <c r="L37" s="237"/>
      <c r="M37" s="237"/>
      <c r="N37" s="237"/>
      <c r="O37" s="237"/>
      <c r="P37" s="237"/>
      <c r="Q37" s="237"/>
      <c r="R37" s="237"/>
      <c r="S37" s="237"/>
      <c r="T37" s="237"/>
      <c r="U37" s="238"/>
      <c r="V37" s="237"/>
      <c r="W37" s="237"/>
      <c r="X37" s="237"/>
      <c r="Y37" s="237"/>
      <c r="AA37" s="183"/>
      <c r="AB37" s="284"/>
      <c r="AC37" s="204"/>
    </row>
    <row r="38" spans="3:30" s="235" customFormat="1" ht="15">
      <c r="C38" s="150"/>
      <c r="D38" s="236"/>
      <c r="E38" s="237"/>
      <c r="F38" s="237"/>
      <c r="G38" s="237"/>
      <c r="H38" s="237"/>
      <c r="I38" s="237"/>
      <c r="J38" s="237"/>
      <c r="K38" s="237"/>
      <c r="L38" s="237"/>
      <c r="M38" s="237"/>
      <c r="N38" s="237"/>
      <c r="O38" s="237"/>
      <c r="P38" s="237"/>
      <c r="Q38" s="237"/>
      <c r="R38" s="237"/>
      <c r="S38" s="237"/>
      <c r="T38" s="237"/>
      <c r="U38" s="238"/>
      <c r="V38" s="237"/>
      <c r="W38" s="237"/>
      <c r="X38" s="237"/>
      <c r="Y38" s="237"/>
      <c r="AA38" s="183"/>
      <c r="AB38" s="284"/>
      <c r="AC38" s="204"/>
    </row>
    <row r="39" spans="3:30" s="235" customFormat="1" ht="15">
      <c r="C39" s="150"/>
      <c r="D39" s="236"/>
      <c r="E39" s="237"/>
      <c r="F39" s="237"/>
      <c r="G39" s="237"/>
      <c r="H39" s="237"/>
      <c r="I39" s="237"/>
      <c r="J39" s="237"/>
      <c r="K39" s="237"/>
      <c r="L39" s="237"/>
      <c r="M39" s="237"/>
      <c r="N39" s="237"/>
      <c r="O39" s="237"/>
      <c r="P39" s="237"/>
      <c r="Q39" s="237"/>
      <c r="R39" s="237"/>
      <c r="S39" s="237"/>
      <c r="T39" s="237"/>
      <c r="U39" s="238"/>
      <c r="V39" s="237"/>
      <c r="W39" s="237"/>
      <c r="X39" s="237"/>
      <c r="Y39" s="237"/>
      <c r="AA39" s="183"/>
      <c r="AB39" s="284"/>
      <c r="AC39" s="204"/>
    </row>
    <row r="40" spans="3:30" s="235" customFormat="1" ht="15">
      <c r="C40" s="150"/>
      <c r="D40" s="236"/>
      <c r="E40" s="237"/>
      <c r="F40" s="237"/>
      <c r="G40" s="237"/>
      <c r="H40" s="237"/>
      <c r="I40" s="237"/>
      <c r="J40" s="237"/>
      <c r="K40" s="237"/>
      <c r="L40" s="237"/>
      <c r="M40" s="237"/>
      <c r="N40" s="237"/>
      <c r="O40" s="237"/>
      <c r="P40" s="237"/>
      <c r="Q40" s="237"/>
      <c r="R40" s="237"/>
      <c r="S40" s="237"/>
      <c r="T40" s="237"/>
      <c r="U40" s="238"/>
      <c r="V40" s="237"/>
      <c r="W40" s="237"/>
      <c r="X40" s="237"/>
      <c r="Y40" s="237"/>
      <c r="AA40" s="183"/>
      <c r="AB40" s="284"/>
      <c r="AC40" s="204"/>
    </row>
    <row r="41" spans="3:30" s="235" customFormat="1" ht="15">
      <c r="C41" s="150"/>
      <c r="D41" s="236"/>
      <c r="E41" s="237"/>
      <c r="F41" s="237"/>
      <c r="G41" s="237"/>
      <c r="H41" s="237"/>
      <c r="I41" s="237"/>
      <c r="J41" s="237"/>
      <c r="K41" s="237"/>
      <c r="L41" s="237"/>
      <c r="M41" s="237"/>
      <c r="N41" s="237"/>
      <c r="O41" s="237"/>
      <c r="P41" s="237"/>
      <c r="Q41" s="237"/>
      <c r="R41" s="237"/>
      <c r="S41" s="237"/>
      <c r="T41" s="237"/>
      <c r="U41" s="238"/>
      <c r="V41" s="237"/>
      <c r="W41" s="237"/>
      <c r="X41" s="237"/>
      <c r="Y41" s="237"/>
      <c r="AA41" s="183"/>
      <c r="AB41" s="284"/>
      <c r="AC41" s="204"/>
    </row>
    <row r="42" spans="3:30" s="235" customFormat="1" ht="15">
      <c r="C42" s="150"/>
      <c r="D42" s="236"/>
      <c r="E42" s="237"/>
      <c r="F42" s="237"/>
      <c r="G42" s="237"/>
      <c r="H42" s="237"/>
      <c r="I42" s="237"/>
      <c r="J42" s="237"/>
      <c r="K42" s="237"/>
      <c r="L42" s="237"/>
      <c r="M42" s="237"/>
      <c r="N42" s="237"/>
      <c r="O42" s="237"/>
      <c r="P42" s="237"/>
      <c r="Q42" s="237"/>
      <c r="R42" s="237"/>
      <c r="S42" s="237"/>
      <c r="T42" s="237"/>
      <c r="U42" s="238"/>
      <c r="V42" s="237"/>
      <c r="W42" s="237"/>
      <c r="X42" s="237"/>
      <c r="Y42" s="237"/>
      <c r="AA42" s="183"/>
      <c r="AB42" s="284"/>
      <c r="AC42" s="204"/>
    </row>
    <row r="43" spans="3:30" ht="12.75" customHeight="1">
      <c r="AB43" s="284"/>
      <c r="AC43" s="204"/>
    </row>
    <row r="44" spans="3:30" ht="20.100000000000001" customHeight="1">
      <c r="AB44" s="284"/>
      <c r="AC44" s="204"/>
    </row>
    <row r="45" spans="3:30" ht="20.100000000000001" customHeight="1">
      <c r="AB45" s="284"/>
      <c r="AC45" s="204"/>
    </row>
    <row r="46" spans="3:30" ht="20.100000000000001" customHeight="1">
      <c r="AB46" s="284"/>
      <c r="AC46" s="204"/>
    </row>
    <row r="47" spans="3:30" ht="20.100000000000001" customHeight="1">
      <c r="AB47" s="284"/>
      <c r="AC47" s="204"/>
    </row>
    <row r="48" spans="3:30" ht="20.100000000000001" customHeight="1">
      <c r="AB48" s="284"/>
      <c r="AC48" s="204"/>
      <c r="AD48" s="285"/>
    </row>
    <row r="49" spans="28:29" ht="20.100000000000001" customHeight="1">
      <c r="AB49" s="284"/>
      <c r="AC49" s="204"/>
    </row>
    <row r="50" spans="28:29" ht="20.100000000000001" customHeight="1">
      <c r="AB50" s="284"/>
      <c r="AC50" s="204"/>
    </row>
    <row r="51" spans="28:29" ht="20.100000000000001" customHeight="1">
      <c r="AB51" s="284"/>
      <c r="AC51" s="204"/>
    </row>
    <row r="52" spans="28:29" ht="20.100000000000001" customHeight="1">
      <c r="AB52" s="284"/>
      <c r="AC52" s="204"/>
    </row>
    <row r="53" spans="28:29" ht="20.100000000000001" customHeight="1">
      <c r="AB53" s="284"/>
      <c r="AC53" s="204"/>
    </row>
    <row r="54" spans="28:29" ht="20.100000000000001" customHeight="1">
      <c r="AB54" s="284"/>
      <c r="AC54" s="204"/>
    </row>
    <row r="55" spans="28:29" ht="20.100000000000001" customHeight="1">
      <c r="AB55" s="284"/>
      <c r="AC55" s="204"/>
    </row>
    <row r="56" spans="28:29" ht="20.100000000000001" customHeight="1">
      <c r="AB56" s="284"/>
      <c r="AC56" s="204"/>
    </row>
    <row r="57" spans="28:29" ht="20.100000000000001" customHeight="1">
      <c r="AB57" s="284"/>
      <c r="AC57" s="204"/>
    </row>
    <row r="58" spans="28:29" ht="20.100000000000001" customHeight="1">
      <c r="AB58" s="284"/>
      <c r="AC58" s="204"/>
    </row>
    <row r="59" spans="28:29" ht="20.100000000000001" customHeight="1">
      <c r="AB59" s="284"/>
      <c r="AC59" s="204"/>
    </row>
    <row r="60" spans="28:29" ht="20.100000000000001" customHeight="1">
      <c r="AB60" s="286"/>
      <c r="AC60" s="287"/>
    </row>
    <row r="61" spans="28:29" ht="20.100000000000001" customHeight="1">
      <c r="AB61" s="284"/>
      <c r="AC61" s="204"/>
    </row>
    <row r="62" spans="28:29" ht="20.100000000000001" customHeight="1">
      <c r="AB62" s="284"/>
      <c r="AC62" s="204"/>
    </row>
    <row r="63" spans="28:29" ht="20.100000000000001" customHeight="1">
      <c r="AB63" s="284"/>
      <c r="AC63" s="204"/>
    </row>
    <row r="64" spans="28:29" ht="20.100000000000001" customHeight="1">
      <c r="AB64" s="284"/>
      <c r="AC64" s="204"/>
    </row>
    <row r="65" spans="28:29" ht="20.100000000000001" customHeight="1">
      <c r="AB65" s="284"/>
      <c r="AC65" s="204"/>
    </row>
    <row r="66" spans="28:29" ht="20.100000000000001" customHeight="1">
      <c r="AB66" s="284"/>
      <c r="AC66" s="204"/>
    </row>
    <row r="67" spans="28:29" ht="20.100000000000001" customHeight="1">
      <c r="AB67" s="284"/>
      <c r="AC67" s="204"/>
    </row>
    <row r="68" spans="28:29" ht="20.100000000000001" customHeight="1">
      <c r="AB68" s="284"/>
      <c r="AC68" s="204"/>
    </row>
    <row r="69" spans="28:29" ht="20.100000000000001" customHeight="1">
      <c r="AB69" s="284"/>
      <c r="AC69" s="204"/>
    </row>
    <row r="77" spans="28:29" ht="20.100000000000001" customHeight="1">
      <c r="AC77" s="288"/>
    </row>
    <row r="78" spans="28:29" ht="20.100000000000001" customHeight="1">
      <c r="AC78" s="289"/>
    </row>
    <row r="142" spans="28:29" ht="20.100000000000001" customHeight="1">
      <c r="AB142" s="290"/>
      <c r="AC142" s="291"/>
    </row>
    <row r="143" spans="28:29" ht="20.100000000000001" customHeight="1">
      <c r="AB143" s="290"/>
      <c r="AC143" s="291"/>
    </row>
    <row r="144" spans="28:29" ht="20.100000000000001" customHeight="1">
      <c r="AB144" s="290"/>
      <c r="AC144" s="291"/>
    </row>
    <row r="145" spans="28:29" ht="20.100000000000001" customHeight="1">
      <c r="AB145" s="290"/>
      <c r="AC145" s="291"/>
    </row>
    <row r="146" spans="28:29" ht="20.100000000000001" customHeight="1">
      <c r="AB146" s="290"/>
      <c r="AC146" s="291"/>
    </row>
    <row r="147" spans="28:29" ht="20.100000000000001" customHeight="1">
      <c r="AB147" s="290"/>
      <c r="AC147" s="291"/>
    </row>
    <row r="148" spans="28:29" ht="20.100000000000001" customHeight="1">
      <c r="AB148" s="290"/>
      <c r="AC148" s="291"/>
    </row>
    <row r="149" spans="28:29" ht="20.100000000000001" customHeight="1">
      <c r="AB149" s="290"/>
      <c r="AC149" s="291"/>
    </row>
    <row r="150" spans="28:29" ht="20.100000000000001" customHeight="1">
      <c r="AB150" s="290"/>
      <c r="AC150" s="291"/>
    </row>
    <row r="151" spans="28:29" ht="20.100000000000001" customHeight="1">
      <c r="AB151" s="290"/>
      <c r="AC151" s="291"/>
    </row>
    <row r="152" spans="28:29" ht="20.100000000000001" customHeight="1">
      <c r="AB152" s="290"/>
      <c r="AC152" s="291"/>
    </row>
    <row r="153" spans="28:29" ht="20.100000000000001" customHeight="1">
      <c r="AB153" s="290"/>
      <c r="AC153" s="291"/>
    </row>
    <row r="154" spans="28:29" ht="20.100000000000001" customHeight="1">
      <c r="AB154" s="290"/>
      <c r="AC154" s="291"/>
    </row>
    <row r="155" spans="28:29" ht="20.100000000000001" customHeight="1">
      <c r="AB155" s="290"/>
      <c r="AC155" s="291"/>
    </row>
    <row r="156" spans="28:29" ht="20.100000000000001" customHeight="1">
      <c r="AB156" s="290"/>
      <c r="AC156" s="291"/>
    </row>
    <row r="157" spans="28:29" ht="20.100000000000001" customHeight="1">
      <c r="AB157" s="290"/>
      <c r="AC157" s="291"/>
    </row>
    <row r="158" spans="28:29" ht="20.100000000000001" customHeight="1">
      <c r="AB158" s="290"/>
      <c r="AC158" s="291"/>
    </row>
    <row r="159" spans="28:29" ht="20.100000000000001" customHeight="1">
      <c r="AB159" s="290"/>
      <c r="AC159" s="291"/>
    </row>
    <row r="160" spans="28:29" ht="20.100000000000001" customHeight="1">
      <c r="AB160" s="290"/>
      <c r="AC160" s="291"/>
    </row>
    <row r="161" spans="28:29" ht="20.100000000000001" customHeight="1">
      <c r="AB161" s="290"/>
      <c r="AC161" s="291"/>
    </row>
    <row r="162" spans="28:29" ht="20.100000000000001" customHeight="1">
      <c r="AB162" s="290"/>
      <c r="AC162" s="291"/>
    </row>
    <row r="163" spans="28:29" ht="20.100000000000001" customHeight="1">
      <c r="AB163" s="290"/>
      <c r="AC163" s="291"/>
    </row>
    <row r="164" spans="28:29" ht="20.100000000000001" customHeight="1">
      <c r="AB164" s="290"/>
      <c r="AC164" s="291"/>
    </row>
    <row r="165" spans="28:29" ht="20.100000000000001" customHeight="1">
      <c r="AB165" s="290"/>
      <c r="AC165" s="291"/>
    </row>
    <row r="166" spans="28:29" ht="20.100000000000001" customHeight="1">
      <c r="AB166" s="290"/>
      <c r="AC166" s="291"/>
    </row>
    <row r="167" spans="28:29" ht="20.100000000000001" customHeight="1">
      <c r="AB167" s="290"/>
      <c r="AC167" s="291"/>
    </row>
    <row r="168" spans="28:29" ht="20.100000000000001" customHeight="1">
      <c r="AB168" s="290"/>
      <c r="AC168" s="291"/>
    </row>
    <row r="169" spans="28:29" ht="20.100000000000001" customHeight="1">
      <c r="AB169" s="290"/>
      <c r="AC169" s="291"/>
    </row>
    <row r="170" spans="28:29" ht="20.100000000000001" customHeight="1">
      <c r="AB170" s="290"/>
      <c r="AC170" s="291"/>
    </row>
    <row r="171" spans="28:29" ht="20.100000000000001" customHeight="1">
      <c r="AB171" s="290"/>
      <c r="AC171" s="291"/>
    </row>
    <row r="172" spans="28:29" ht="20.100000000000001" customHeight="1">
      <c r="AB172" s="290"/>
      <c r="AC172" s="291"/>
    </row>
    <row r="173" spans="28:29" ht="20.100000000000001" customHeight="1">
      <c r="AB173" s="290"/>
      <c r="AC173" s="291"/>
    </row>
    <row r="174" spans="28:29" ht="20.100000000000001" customHeight="1">
      <c r="AB174" s="290"/>
      <c r="AC174" s="291"/>
    </row>
    <row r="175" spans="28:29" ht="20.100000000000001" customHeight="1">
      <c r="AB175" s="290"/>
      <c r="AC175" s="291"/>
    </row>
    <row r="176" spans="28:29" ht="20.100000000000001" customHeight="1">
      <c r="AB176" s="290"/>
      <c r="AC176" s="291"/>
    </row>
    <row r="177" spans="28:29" ht="20.100000000000001" customHeight="1">
      <c r="AB177" s="290"/>
      <c r="AC177" s="291"/>
    </row>
    <row r="178" spans="28:29" ht="20.100000000000001" customHeight="1">
      <c r="AB178" s="290"/>
      <c r="AC178" s="291"/>
    </row>
    <row r="179" spans="28:29" ht="20.100000000000001" customHeight="1">
      <c r="AB179" s="290"/>
      <c r="AC179" s="291"/>
    </row>
    <row r="180" spans="28:29" ht="20.100000000000001" customHeight="1">
      <c r="AB180" s="290"/>
      <c r="AC180" s="291"/>
    </row>
    <row r="181" spans="28:29" ht="20.100000000000001" customHeight="1">
      <c r="AB181" s="290"/>
      <c r="AC181" s="291"/>
    </row>
    <row r="182" spans="28:29" ht="20.100000000000001" customHeight="1">
      <c r="AB182" s="290"/>
      <c r="AC182" s="291"/>
    </row>
    <row r="183" spans="28:29" ht="20.100000000000001" customHeight="1">
      <c r="AB183" s="292"/>
      <c r="AC183" s="293"/>
    </row>
    <row r="184" spans="28:29" ht="20.100000000000001" customHeight="1">
      <c r="AB184" s="292"/>
      <c r="AC184" s="293"/>
    </row>
    <row r="185" spans="28:29" ht="20.100000000000001" customHeight="1">
      <c r="AB185" s="294"/>
      <c r="AC185" s="295"/>
    </row>
    <row r="186" spans="28:29" ht="20.100000000000001" customHeight="1">
      <c r="AB186" s="294"/>
      <c r="AC186" s="295"/>
    </row>
    <row r="187" spans="28:29" ht="20.100000000000001" customHeight="1">
      <c r="AB187" s="294"/>
      <c r="AC187" s="295"/>
    </row>
    <row r="188" spans="28:29" ht="20.100000000000001" customHeight="1">
      <c r="AB188" s="294"/>
      <c r="AC188" s="295"/>
    </row>
  </sheetData>
  <sheetProtection algorithmName="SHA-512" hashValue="UUQeMy1U1deqvZruBvGrV5sfHz59pqyBg3ZVqyErM/TGBaZBi2Y0d3kh9GoVcNisDz651X4UewOH2K7usRoT4Q==" saltValue="OFicXwjgSXM1A4AVE44YJQ==" spinCount="100000" sheet="1" formatCells="0" formatRows="0" insertRows="0" deleteRows="0" selectLockedCells="1" autoFilter="0" pivotTables="0"/>
  <mergeCells count="44">
    <mergeCell ref="D12:I12"/>
    <mergeCell ref="J12:K12"/>
    <mergeCell ref="L12:Q12"/>
    <mergeCell ref="R12:S12"/>
    <mergeCell ref="T12:U12"/>
    <mergeCell ref="D13:I13"/>
    <mergeCell ref="J13:K13"/>
    <mergeCell ref="L13:Q13"/>
    <mergeCell ref="R13:S13"/>
    <mergeCell ref="T13:U13"/>
    <mergeCell ref="D22:I22"/>
    <mergeCell ref="J22:M22"/>
    <mergeCell ref="O22:R22"/>
    <mergeCell ref="T22:W22"/>
    <mergeCell ref="D23:I23"/>
    <mergeCell ref="J23:M23"/>
    <mergeCell ref="O23:R23"/>
    <mergeCell ref="T23:W23"/>
    <mergeCell ref="D20:I20"/>
    <mergeCell ref="J20:M20"/>
    <mergeCell ref="O20:R20"/>
    <mergeCell ref="T20:W20"/>
    <mergeCell ref="D21:I21"/>
    <mergeCell ref="J21:M21"/>
    <mergeCell ref="O21:R21"/>
    <mergeCell ref="T21:W21"/>
    <mergeCell ref="D14:I14"/>
    <mergeCell ref="D19:I19"/>
    <mergeCell ref="J19:N19"/>
    <mergeCell ref="O19:S19"/>
    <mergeCell ref="T19:X19"/>
    <mergeCell ref="D16:I16"/>
    <mergeCell ref="J14:U14"/>
    <mergeCell ref="J16:V16"/>
    <mergeCell ref="D11:I11"/>
    <mergeCell ref="D7:I7"/>
    <mergeCell ref="J7:V7"/>
    <mergeCell ref="D8:I8"/>
    <mergeCell ref="D9:I9"/>
    <mergeCell ref="J8:V8"/>
    <mergeCell ref="J11:K11"/>
    <mergeCell ref="R11:S11"/>
    <mergeCell ref="T11:U11"/>
    <mergeCell ref="L11:Q11"/>
  </mergeCells>
  <phoneticPr fontId="3"/>
  <conditionalFormatting sqref="AC77:AC78 AB142:AC188">
    <cfRule type="expression" priority="23">
      <formula>CELL("protect",AB77)=0</formula>
    </cfRule>
  </conditionalFormatting>
  <conditionalFormatting sqref="B1:B2">
    <cfRule type="expression" dxfId="72" priority="22">
      <formula>_xlfn.ISFORMULA(B1)=TRUE</formula>
    </cfRule>
  </conditionalFormatting>
  <conditionalFormatting sqref="N20:N22">
    <cfRule type="notContainsBlanks" dxfId="71" priority="14">
      <formula>LEN(TRIM(N20))&gt;0</formula>
    </cfRule>
    <cfRule type="expression" dxfId="70" priority="15">
      <formula>$N$11="■"</formula>
    </cfRule>
    <cfRule type="expression" dxfId="69" priority="16">
      <formula>$K$11="■"</formula>
    </cfRule>
    <cfRule type="expression" dxfId="68" priority="17">
      <formula>$H$11="■"</formula>
    </cfRule>
  </conditionalFormatting>
  <conditionalFormatting sqref="J20:M22">
    <cfRule type="containsBlanks" dxfId="67" priority="13">
      <formula>LEN(TRIM(J20))=0</formula>
    </cfRule>
  </conditionalFormatting>
  <conditionalFormatting sqref="J7:V7">
    <cfRule type="containsBlanks" dxfId="66" priority="9">
      <formula>LEN(TRIM(J7))=0</formula>
    </cfRule>
  </conditionalFormatting>
  <conditionalFormatting sqref="J9 O9">
    <cfRule type="expression" dxfId="65" priority="3">
      <formula>$O$9="■"</formula>
    </cfRule>
    <cfRule type="expression" dxfId="64" priority="4">
      <formula>$J$9="■"</formula>
    </cfRule>
  </conditionalFormatting>
  <conditionalFormatting sqref="J16:V16">
    <cfRule type="containsBlanks" dxfId="63" priority="2">
      <formula>LEN(TRIM(J16))=0</formula>
    </cfRule>
  </conditionalFormatting>
  <conditionalFormatting sqref="L11:Q11 T11:U11">
    <cfRule type="containsBlanks" dxfId="62" priority="1">
      <formula>LEN(TRIM(L11))=0</formula>
    </cfRule>
  </conditionalFormatting>
  <dataValidations count="7">
    <dataValidation imeMode="on" allowBlank="1" showInputMessage="1" showErrorMessage="1" sqref="T19 O19 U18" xr:uid="{DF077D6B-F836-4B36-922B-5DEB1114D260}"/>
    <dataValidation type="custom" imeMode="disabled" allowBlank="1" showInputMessage="1" showErrorMessage="1" error="小数点第二位まで、三位以下四捨五入で入力して下さい。" sqref="X20:X23 J20:J23 O20:O23 AB20:AB23 AD19:AD23 AI18:AO18 S20:T23" xr:uid="{2021B471-1895-4B1F-BB3E-24E2095BB7CF}">
      <formula1>J18-ROUNDDOWN(J18,2)=0</formula1>
    </dataValidation>
    <dataValidation type="custom" imeMode="disabled" allowBlank="1" showInputMessage="1" showErrorMessage="1" error="整数で入力してください。" sqref="WVG983061:WVJ983061 L65492:R65492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L131028:R131028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L196564:R196564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L262100:R262100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L327636:R327636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L393172:R393172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L458708:R458708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L524244:R524244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L589780:R589780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L655316:R655316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L720852:R720852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L786388:R786388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L851924:R851924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L917460:R917460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L982996:R982996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IU65549:IX65551 SQ65549:ST65551 ACM65549:ACP65551 AMI65549:AML65551 AWE65549:AWH65551 BGA65549:BGD65551 BPW65549:BPZ65551 BZS65549:BZV65551 CJO65549:CJR65551 CTK65549:CTN65551 DDG65549:DDJ65551 DNC65549:DNF65551 DWY65549:DXB65551 EGU65549:EGX65551 EQQ65549:EQT65551 FAM65549:FAP65551 FKI65549:FKL65551 FUE65549:FUH65551 GEA65549:GED65551 GNW65549:GNZ65551 GXS65549:GXV65551 HHO65549:HHR65551 HRK65549:HRN65551 IBG65549:IBJ65551 ILC65549:ILF65551 IUY65549:IVB65551 JEU65549:JEX65551 JOQ65549:JOT65551 JYM65549:JYP65551 KII65549:KIL65551 KSE65549:KSH65551 LCA65549:LCD65551 LLW65549:LLZ65551 LVS65549:LVV65551 MFO65549:MFR65551 MPK65549:MPN65551 MZG65549:MZJ65551 NJC65549:NJF65551 NSY65549:NTB65551 OCU65549:OCX65551 OMQ65549:OMT65551 OWM65549:OWP65551 PGI65549:PGL65551 PQE65549:PQH65551 QAA65549:QAD65551 QJW65549:QJZ65551 QTS65549:QTV65551 RDO65549:RDR65551 RNK65549:RNN65551 RXG65549:RXJ65551 SHC65549:SHF65551 SQY65549:SRB65551 TAU65549:TAX65551 TKQ65549:TKT65551 TUM65549:TUP65551 UEI65549:UEL65551 UOE65549:UOH65551 UYA65549:UYD65551 VHW65549:VHZ65551 VRS65549:VRV65551 WBO65549:WBR65551 WLK65549:WLN65551 WVG65549:WVJ65551 IU131085:IX131087 SQ131085:ST131087 ACM131085:ACP131087 AMI131085:AML131087 AWE131085:AWH131087 BGA131085:BGD131087 BPW131085:BPZ131087 BZS131085:BZV131087 CJO131085:CJR131087 CTK131085:CTN131087 DDG131085:DDJ131087 DNC131085:DNF131087 DWY131085:DXB131087 EGU131085:EGX131087 EQQ131085:EQT131087 FAM131085:FAP131087 FKI131085:FKL131087 FUE131085:FUH131087 GEA131085:GED131087 GNW131085:GNZ131087 GXS131085:GXV131087 HHO131085:HHR131087 HRK131085:HRN131087 IBG131085:IBJ131087 ILC131085:ILF131087 IUY131085:IVB131087 JEU131085:JEX131087 JOQ131085:JOT131087 JYM131085:JYP131087 KII131085:KIL131087 KSE131085:KSH131087 LCA131085:LCD131087 LLW131085:LLZ131087 LVS131085:LVV131087 MFO131085:MFR131087 MPK131085:MPN131087 MZG131085:MZJ131087 NJC131085:NJF131087 NSY131085:NTB131087 OCU131085:OCX131087 OMQ131085:OMT131087 OWM131085:OWP131087 PGI131085:PGL131087 PQE131085:PQH131087 QAA131085:QAD131087 QJW131085:QJZ131087 QTS131085:QTV131087 RDO131085:RDR131087 RNK131085:RNN131087 RXG131085:RXJ131087 SHC131085:SHF131087 SQY131085:SRB131087 TAU131085:TAX131087 TKQ131085:TKT131087 TUM131085:TUP131087 UEI131085:UEL131087 UOE131085:UOH131087 UYA131085:UYD131087 VHW131085:VHZ131087 VRS131085:VRV131087 WBO131085:WBR131087 WLK131085:WLN131087 WVG131085:WVJ131087 IU196621:IX196623 SQ196621:ST196623 ACM196621:ACP196623 AMI196621:AML196623 AWE196621:AWH196623 BGA196621:BGD196623 BPW196621:BPZ196623 BZS196621:BZV196623 CJO196621:CJR196623 CTK196621:CTN196623 DDG196621:DDJ196623 DNC196621:DNF196623 DWY196621:DXB196623 EGU196621:EGX196623 EQQ196621:EQT196623 FAM196621:FAP196623 FKI196621:FKL196623 FUE196621:FUH196623 GEA196621:GED196623 GNW196621:GNZ196623 GXS196621:GXV196623 HHO196621:HHR196623 HRK196621:HRN196623 IBG196621:IBJ196623 ILC196621:ILF196623 IUY196621:IVB196623 JEU196621:JEX196623 JOQ196621:JOT196623 JYM196621:JYP196623 KII196621:KIL196623 KSE196621:KSH196623 LCA196621:LCD196623 LLW196621:LLZ196623 LVS196621:LVV196623 MFO196621:MFR196623 MPK196621:MPN196623 MZG196621:MZJ196623 NJC196621:NJF196623 NSY196621:NTB196623 OCU196621:OCX196623 OMQ196621:OMT196623 OWM196621:OWP196623 PGI196621:PGL196623 PQE196621:PQH196623 QAA196621:QAD196623 QJW196621:QJZ196623 QTS196621:QTV196623 RDO196621:RDR196623 RNK196621:RNN196623 RXG196621:RXJ196623 SHC196621:SHF196623 SQY196621:SRB196623 TAU196621:TAX196623 TKQ196621:TKT196623 TUM196621:TUP196623 UEI196621:UEL196623 UOE196621:UOH196623 UYA196621:UYD196623 VHW196621:VHZ196623 VRS196621:VRV196623 WBO196621:WBR196623 WLK196621:WLN196623 WVG196621:WVJ196623 IU262157:IX262159 SQ262157:ST262159 ACM262157:ACP262159 AMI262157:AML262159 AWE262157:AWH262159 BGA262157:BGD262159 BPW262157:BPZ262159 BZS262157:BZV262159 CJO262157:CJR262159 CTK262157:CTN262159 DDG262157:DDJ262159 DNC262157:DNF262159 DWY262157:DXB262159 EGU262157:EGX262159 EQQ262157:EQT262159 FAM262157:FAP262159 FKI262157:FKL262159 FUE262157:FUH262159 GEA262157:GED262159 GNW262157:GNZ262159 GXS262157:GXV262159 HHO262157:HHR262159 HRK262157:HRN262159 IBG262157:IBJ262159 ILC262157:ILF262159 IUY262157:IVB262159 JEU262157:JEX262159 JOQ262157:JOT262159 JYM262157:JYP262159 KII262157:KIL262159 KSE262157:KSH262159 LCA262157:LCD262159 LLW262157:LLZ262159 LVS262157:LVV262159 MFO262157:MFR262159 MPK262157:MPN262159 MZG262157:MZJ262159 NJC262157:NJF262159 NSY262157:NTB262159 OCU262157:OCX262159 OMQ262157:OMT262159 OWM262157:OWP262159 PGI262157:PGL262159 PQE262157:PQH262159 QAA262157:QAD262159 QJW262157:QJZ262159 QTS262157:QTV262159 RDO262157:RDR262159 RNK262157:RNN262159 RXG262157:RXJ262159 SHC262157:SHF262159 SQY262157:SRB262159 TAU262157:TAX262159 TKQ262157:TKT262159 TUM262157:TUP262159 UEI262157:UEL262159 UOE262157:UOH262159 UYA262157:UYD262159 VHW262157:VHZ262159 VRS262157:VRV262159 WBO262157:WBR262159 WLK262157:WLN262159 WVG262157:WVJ262159 IU327693:IX327695 SQ327693:ST327695 ACM327693:ACP327695 AMI327693:AML327695 AWE327693:AWH327695 BGA327693:BGD327695 BPW327693:BPZ327695 BZS327693:BZV327695 CJO327693:CJR327695 CTK327693:CTN327695 DDG327693:DDJ327695 DNC327693:DNF327695 DWY327693:DXB327695 EGU327693:EGX327695 EQQ327693:EQT327695 FAM327693:FAP327695 FKI327693:FKL327695 FUE327693:FUH327695 GEA327693:GED327695 GNW327693:GNZ327695 GXS327693:GXV327695 HHO327693:HHR327695 HRK327693:HRN327695 IBG327693:IBJ327695 ILC327693:ILF327695 IUY327693:IVB327695 JEU327693:JEX327695 JOQ327693:JOT327695 JYM327693:JYP327695 KII327693:KIL327695 KSE327693:KSH327695 LCA327693:LCD327695 LLW327693:LLZ327695 LVS327693:LVV327695 MFO327693:MFR327695 MPK327693:MPN327695 MZG327693:MZJ327695 NJC327693:NJF327695 NSY327693:NTB327695 OCU327693:OCX327695 OMQ327693:OMT327695 OWM327693:OWP327695 PGI327693:PGL327695 PQE327693:PQH327695 QAA327693:QAD327695 QJW327693:QJZ327695 QTS327693:QTV327695 RDO327693:RDR327695 RNK327693:RNN327695 RXG327693:RXJ327695 SHC327693:SHF327695 SQY327693:SRB327695 TAU327693:TAX327695 TKQ327693:TKT327695 TUM327693:TUP327695 UEI327693:UEL327695 UOE327693:UOH327695 UYA327693:UYD327695 VHW327693:VHZ327695 VRS327693:VRV327695 WBO327693:WBR327695 WLK327693:WLN327695 WVG327693:WVJ327695 IU393229:IX393231 SQ393229:ST393231 ACM393229:ACP393231 AMI393229:AML393231 AWE393229:AWH393231 BGA393229:BGD393231 BPW393229:BPZ393231 BZS393229:BZV393231 CJO393229:CJR393231 CTK393229:CTN393231 DDG393229:DDJ393231 DNC393229:DNF393231 DWY393229:DXB393231 EGU393229:EGX393231 EQQ393229:EQT393231 FAM393229:FAP393231 FKI393229:FKL393231 FUE393229:FUH393231 GEA393229:GED393231 GNW393229:GNZ393231 GXS393229:GXV393231 HHO393229:HHR393231 HRK393229:HRN393231 IBG393229:IBJ393231 ILC393229:ILF393231 IUY393229:IVB393231 JEU393229:JEX393231 JOQ393229:JOT393231 JYM393229:JYP393231 KII393229:KIL393231 KSE393229:KSH393231 LCA393229:LCD393231 LLW393229:LLZ393231 LVS393229:LVV393231 MFO393229:MFR393231 MPK393229:MPN393231 MZG393229:MZJ393231 NJC393229:NJF393231 NSY393229:NTB393231 OCU393229:OCX393231 OMQ393229:OMT393231 OWM393229:OWP393231 PGI393229:PGL393231 PQE393229:PQH393231 QAA393229:QAD393231 QJW393229:QJZ393231 QTS393229:QTV393231 RDO393229:RDR393231 RNK393229:RNN393231 RXG393229:RXJ393231 SHC393229:SHF393231 SQY393229:SRB393231 TAU393229:TAX393231 TKQ393229:TKT393231 TUM393229:TUP393231 UEI393229:UEL393231 UOE393229:UOH393231 UYA393229:UYD393231 VHW393229:VHZ393231 VRS393229:VRV393231 WBO393229:WBR393231 WLK393229:WLN393231 WVG393229:WVJ393231 IU458765:IX458767 SQ458765:ST458767 ACM458765:ACP458767 AMI458765:AML458767 AWE458765:AWH458767 BGA458765:BGD458767 BPW458765:BPZ458767 BZS458765:BZV458767 CJO458765:CJR458767 CTK458765:CTN458767 DDG458765:DDJ458767 DNC458765:DNF458767 DWY458765:DXB458767 EGU458765:EGX458767 EQQ458765:EQT458767 FAM458765:FAP458767 FKI458765:FKL458767 FUE458765:FUH458767 GEA458765:GED458767 GNW458765:GNZ458767 GXS458765:GXV458767 HHO458765:HHR458767 HRK458765:HRN458767 IBG458765:IBJ458767 ILC458765:ILF458767 IUY458765:IVB458767 JEU458765:JEX458767 JOQ458765:JOT458767 JYM458765:JYP458767 KII458765:KIL458767 KSE458765:KSH458767 LCA458765:LCD458767 LLW458765:LLZ458767 LVS458765:LVV458767 MFO458765:MFR458767 MPK458765:MPN458767 MZG458765:MZJ458767 NJC458765:NJF458767 NSY458765:NTB458767 OCU458765:OCX458767 OMQ458765:OMT458767 OWM458765:OWP458767 PGI458765:PGL458767 PQE458765:PQH458767 QAA458765:QAD458767 QJW458765:QJZ458767 QTS458765:QTV458767 RDO458765:RDR458767 RNK458765:RNN458767 RXG458765:RXJ458767 SHC458765:SHF458767 SQY458765:SRB458767 TAU458765:TAX458767 TKQ458765:TKT458767 TUM458765:TUP458767 UEI458765:UEL458767 UOE458765:UOH458767 UYA458765:UYD458767 VHW458765:VHZ458767 VRS458765:VRV458767 WBO458765:WBR458767 WLK458765:WLN458767 WVG458765:WVJ458767 IU524301:IX524303 SQ524301:ST524303 ACM524301:ACP524303 AMI524301:AML524303 AWE524301:AWH524303 BGA524301:BGD524303 BPW524301:BPZ524303 BZS524301:BZV524303 CJO524301:CJR524303 CTK524301:CTN524303 DDG524301:DDJ524303 DNC524301:DNF524303 DWY524301:DXB524303 EGU524301:EGX524303 EQQ524301:EQT524303 FAM524301:FAP524303 FKI524301:FKL524303 FUE524301:FUH524303 GEA524301:GED524303 GNW524301:GNZ524303 GXS524301:GXV524303 HHO524301:HHR524303 HRK524301:HRN524303 IBG524301:IBJ524303 ILC524301:ILF524303 IUY524301:IVB524303 JEU524301:JEX524303 JOQ524301:JOT524303 JYM524301:JYP524303 KII524301:KIL524303 KSE524301:KSH524303 LCA524301:LCD524303 LLW524301:LLZ524303 LVS524301:LVV524303 MFO524301:MFR524303 MPK524301:MPN524303 MZG524301:MZJ524303 NJC524301:NJF524303 NSY524301:NTB524303 OCU524301:OCX524303 OMQ524301:OMT524303 OWM524301:OWP524303 PGI524301:PGL524303 PQE524301:PQH524303 QAA524301:QAD524303 QJW524301:QJZ524303 QTS524301:QTV524303 RDO524301:RDR524303 RNK524301:RNN524303 RXG524301:RXJ524303 SHC524301:SHF524303 SQY524301:SRB524303 TAU524301:TAX524303 TKQ524301:TKT524303 TUM524301:TUP524303 UEI524301:UEL524303 UOE524301:UOH524303 UYA524301:UYD524303 VHW524301:VHZ524303 VRS524301:VRV524303 WBO524301:WBR524303 WLK524301:WLN524303 WVG524301:WVJ524303 IU589837:IX589839 SQ589837:ST589839 ACM589837:ACP589839 AMI589837:AML589839 AWE589837:AWH589839 BGA589837:BGD589839 BPW589837:BPZ589839 BZS589837:BZV589839 CJO589837:CJR589839 CTK589837:CTN589839 DDG589837:DDJ589839 DNC589837:DNF589839 DWY589837:DXB589839 EGU589837:EGX589839 EQQ589837:EQT589839 FAM589837:FAP589839 FKI589837:FKL589839 FUE589837:FUH589839 GEA589837:GED589839 GNW589837:GNZ589839 GXS589837:GXV589839 HHO589837:HHR589839 HRK589837:HRN589839 IBG589837:IBJ589839 ILC589837:ILF589839 IUY589837:IVB589839 JEU589837:JEX589839 JOQ589837:JOT589839 JYM589837:JYP589839 KII589837:KIL589839 KSE589837:KSH589839 LCA589837:LCD589839 LLW589837:LLZ589839 LVS589837:LVV589839 MFO589837:MFR589839 MPK589837:MPN589839 MZG589837:MZJ589839 NJC589837:NJF589839 NSY589837:NTB589839 OCU589837:OCX589839 OMQ589837:OMT589839 OWM589837:OWP589839 PGI589837:PGL589839 PQE589837:PQH589839 QAA589837:QAD589839 QJW589837:QJZ589839 QTS589837:QTV589839 RDO589837:RDR589839 RNK589837:RNN589839 RXG589837:RXJ589839 SHC589837:SHF589839 SQY589837:SRB589839 TAU589837:TAX589839 TKQ589837:TKT589839 TUM589837:TUP589839 UEI589837:UEL589839 UOE589837:UOH589839 UYA589837:UYD589839 VHW589837:VHZ589839 VRS589837:VRV589839 WBO589837:WBR589839 WLK589837:WLN589839 WVG589837:WVJ589839 IU655373:IX655375 SQ655373:ST655375 ACM655373:ACP655375 AMI655373:AML655375 AWE655373:AWH655375 BGA655373:BGD655375 BPW655373:BPZ655375 BZS655373:BZV655375 CJO655373:CJR655375 CTK655373:CTN655375 DDG655373:DDJ655375 DNC655373:DNF655375 DWY655373:DXB655375 EGU655373:EGX655375 EQQ655373:EQT655375 FAM655373:FAP655375 FKI655373:FKL655375 FUE655373:FUH655375 GEA655373:GED655375 GNW655373:GNZ655375 GXS655373:GXV655375 HHO655373:HHR655375 HRK655373:HRN655375 IBG655373:IBJ655375 ILC655373:ILF655375 IUY655373:IVB655375 JEU655373:JEX655375 JOQ655373:JOT655375 JYM655373:JYP655375 KII655373:KIL655375 KSE655373:KSH655375 LCA655373:LCD655375 LLW655373:LLZ655375 LVS655373:LVV655375 MFO655373:MFR655375 MPK655373:MPN655375 MZG655373:MZJ655375 NJC655373:NJF655375 NSY655373:NTB655375 OCU655373:OCX655375 OMQ655373:OMT655375 OWM655373:OWP655375 PGI655373:PGL655375 PQE655373:PQH655375 QAA655373:QAD655375 QJW655373:QJZ655375 QTS655373:QTV655375 RDO655373:RDR655375 RNK655373:RNN655375 RXG655373:RXJ655375 SHC655373:SHF655375 SQY655373:SRB655375 TAU655373:TAX655375 TKQ655373:TKT655375 TUM655373:TUP655375 UEI655373:UEL655375 UOE655373:UOH655375 UYA655373:UYD655375 VHW655373:VHZ655375 VRS655373:VRV655375 WBO655373:WBR655375 WLK655373:WLN655375 WVG655373:WVJ655375 IU720909:IX720911 SQ720909:ST720911 ACM720909:ACP720911 AMI720909:AML720911 AWE720909:AWH720911 BGA720909:BGD720911 BPW720909:BPZ720911 BZS720909:BZV720911 CJO720909:CJR720911 CTK720909:CTN720911 DDG720909:DDJ720911 DNC720909:DNF720911 DWY720909:DXB720911 EGU720909:EGX720911 EQQ720909:EQT720911 FAM720909:FAP720911 FKI720909:FKL720911 FUE720909:FUH720911 GEA720909:GED720911 GNW720909:GNZ720911 GXS720909:GXV720911 HHO720909:HHR720911 HRK720909:HRN720911 IBG720909:IBJ720911 ILC720909:ILF720911 IUY720909:IVB720911 JEU720909:JEX720911 JOQ720909:JOT720911 JYM720909:JYP720911 KII720909:KIL720911 KSE720909:KSH720911 LCA720909:LCD720911 LLW720909:LLZ720911 LVS720909:LVV720911 MFO720909:MFR720911 MPK720909:MPN720911 MZG720909:MZJ720911 NJC720909:NJF720911 NSY720909:NTB720911 OCU720909:OCX720911 OMQ720909:OMT720911 OWM720909:OWP720911 PGI720909:PGL720911 PQE720909:PQH720911 QAA720909:QAD720911 QJW720909:QJZ720911 QTS720909:QTV720911 RDO720909:RDR720911 RNK720909:RNN720911 RXG720909:RXJ720911 SHC720909:SHF720911 SQY720909:SRB720911 TAU720909:TAX720911 TKQ720909:TKT720911 TUM720909:TUP720911 UEI720909:UEL720911 UOE720909:UOH720911 UYA720909:UYD720911 VHW720909:VHZ720911 VRS720909:VRV720911 WBO720909:WBR720911 WLK720909:WLN720911 WVG720909:WVJ720911 IU786445:IX786447 SQ786445:ST786447 ACM786445:ACP786447 AMI786445:AML786447 AWE786445:AWH786447 BGA786445:BGD786447 BPW786445:BPZ786447 BZS786445:BZV786447 CJO786445:CJR786447 CTK786445:CTN786447 DDG786445:DDJ786447 DNC786445:DNF786447 DWY786445:DXB786447 EGU786445:EGX786447 EQQ786445:EQT786447 FAM786445:FAP786447 FKI786445:FKL786447 FUE786445:FUH786447 GEA786445:GED786447 GNW786445:GNZ786447 GXS786445:GXV786447 HHO786445:HHR786447 HRK786445:HRN786447 IBG786445:IBJ786447 ILC786445:ILF786447 IUY786445:IVB786447 JEU786445:JEX786447 JOQ786445:JOT786447 JYM786445:JYP786447 KII786445:KIL786447 KSE786445:KSH786447 LCA786445:LCD786447 LLW786445:LLZ786447 LVS786445:LVV786447 MFO786445:MFR786447 MPK786445:MPN786447 MZG786445:MZJ786447 NJC786445:NJF786447 NSY786445:NTB786447 OCU786445:OCX786447 OMQ786445:OMT786447 OWM786445:OWP786447 PGI786445:PGL786447 PQE786445:PQH786447 QAA786445:QAD786447 QJW786445:QJZ786447 QTS786445:QTV786447 RDO786445:RDR786447 RNK786445:RNN786447 RXG786445:RXJ786447 SHC786445:SHF786447 SQY786445:SRB786447 TAU786445:TAX786447 TKQ786445:TKT786447 TUM786445:TUP786447 UEI786445:UEL786447 UOE786445:UOH786447 UYA786445:UYD786447 VHW786445:VHZ786447 VRS786445:VRV786447 WBO786445:WBR786447 WLK786445:WLN786447 WVG786445:WVJ786447 IU851981:IX851983 SQ851981:ST851983 ACM851981:ACP851983 AMI851981:AML851983 AWE851981:AWH851983 BGA851981:BGD851983 BPW851981:BPZ851983 BZS851981:BZV851983 CJO851981:CJR851983 CTK851981:CTN851983 DDG851981:DDJ851983 DNC851981:DNF851983 DWY851981:DXB851983 EGU851981:EGX851983 EQQ851981:EQT851983 FAM851981:FAP851983 FKI851981:FKL851983 FUE851981:FUH851983 GEA851981:GED851983 GNW851981:GNZ851983 GXS851981:GXV851983 HHO851981:HHR851983 HRK851981:HRN851983 IBG851981:IBJ851983 ILC851981:ILF851983 IUY851981:IVB851983 JEU851981:JEX851983 JOQ851981:JOT851983 JYM851981:JYP851983 KII851981:KIL851983 KSE851981:KSH851983 LCA851981:LCD851983 LLW851981:LLZ851983 LVS851981:LVV851983 MFO851981:MFR851983 MPK851981:MPN851983 MZG851981:MZJ851983 NJC851981:NJF851983 NSY851981:NTB851983 OCU851981:OCX851983 OMQ851981:OMT851983 OWM851981:OWP851983 PGI851981:PGL851983 PQE851981:PQH851983 QAA851981:QAD851983 QJW851981:QJZ851983 QTS851981:QTV851983 RDO851981:RDR851983 RNK851981:RNN851983 RXG851981:RXJ851983 SHC851981:SHF851983 SQY851981:SRB851983 TAU851981:TAX851983 TKQ851981:TKT851983 TUM851981:TUP851983 UEI851981:UEL851983 UOE851981:UOH851983 UYA851981:UYD851983 VHW851981:VHZ851983 VRS851981:VRV851983 WBO851981:WBR851983 WLK851981:WLN851983 WVG851981:WVJ851983 IU917517:IX917519 SQ917517:ST917519 ACM917517:ACP917519 AMI917517:AML917519 AWE917517:AWH917519 BGA917517:BGD917519 BPW917517:BPZ917519 BZS917517:BZV917519 CJO917517:CJR917519 CTK917517:CTN917519 DDG917517:DDJ917519 DNC917517:DNF917519 DWY917517:DXB917519 EGU917517:EGX917519 EQQ917517:EQT917519 FAM917517:FAP917519 FKI917517:FKL917519 FUE917517:FUH917519 GEA917517:GED917519 GNW917517:GNZ917519 GXS917517:GXV917519 HHO917517:HHR917519 HRK917517:HRN917519 IBG917517:IBJ917519 ILC917517:ILF917519 IUY917517:IVB917519 JEU917517:JEX917519 JOQ917517:JOT917519 JYM917517:JYP917519 KII917517:KIL917519 KSE917517:KSH917519 LCA917517:LCD917519 LLW917517:LLZ917519 LVS917517:LVV917519 MFO917517:MFR917519 MPK917517:MPN917519 MZG917517:MZJ917519 NJC917517:NJF917519 NSY917517:NTB917519 OCU917517:OCX917519 OMQ917517:OMT917519 OWM917517:OWP917519 PGI917517:PGL917519 PQE917517:PQH917519 QAA917517:QAD917519 QJW917517:QJZ917519 QTS917517:QTV917519 RDO917517:RDR917519 RNK917517:RNN917519 RXG917517:RXJ917519 SHC917517:SHF917519 SQY917517:SRB917519 TAU917517:TAX917519 TKQ917517:TKT917519 TUM917517:TUP917519 UEI917517:UEL917519 UOE917517:UOH917519 UYA917517:UYD917519 VHW917517:VHZ917519 VRS917517:VRV917519 WBO917517:WBR917519 WLK917517:WLN917519 WVG917517:WVJ917519 IU983053:IX983055 SQ983053:ST983055 ACM983053:ACP983055 AMI983053:AML983055 AWE983053:AWH983055 BGA983053:BGD983055 BPW983053:BPZ983055 BZS983053:BZV983055 CJO983053:CJR983055 CTK983053:CTN983055 DDG983053:DDJ983055 DNC983053:DNF983055 DWY983053:DXB983055 EGU983053:EGX983055 EQQ983053:EQT983055 FAM983053:FAP983055 FKI983053:FKL983055 FUE983053:FUH983055 GEA983053:GED983055 GNW983053:GNZ983055 GXS983053:GXV983055 HHO983053:HHR983055 HRK983053:HRN983055 IBG983053:IBJ983055 ILC983053:ILF983055 IUY983053:IVB983055 JEU983053:JEX983055 JOQ983053:JOT983055 JYM983053:JYP983055 KII983053:KIL983055 KSE983053:KSH983055 LCA983053:LCD983055 LLW983053:LLZ983055 LVS983053:LVV983055 MFO983053:MFR983055 MPK983053:MPN983055 MZG983053:MZJ983055 NJC983053:NJF983055 NSY983053:NTB983055 OCU983053:OCX983055 OMQ983053:OMT983055 OWM983053:OWP983055 PGI983053:PGL983055 PQE983053:PQH983055 QAA983053:QAD983055 QJW983053:QJZ983055 QTS983053:QTV983055 RDO983053:RDR983055 RNK983053:RNN983055 RXG983053:RXJ983055 SHC983053:SHF983055 SQY983053:SRB983055 TAU983053:TAX983055 TKQ983053:TKT983055 TUM983053:TUP983055 UEI983053:UEL983055 UOE983053:UOH983055 UYA983053:UYD983055 VHW983053:VHZ983055 VRS983053:VRV983055 WBO983053:WBR983055 WLK983053:WLN983055 WVG983053:WVJ983055 IU65557:IX65557 SQ65557:ST65557 ACM65557:ACP65557 AMI65557:AML65557 AWE65557:AWH65557 BGA65557:BGD65557 BPW65557:BPZ65557 BZS65557:BZV65557 CJO65557:CJR65557 CTK65557:CTN65557 DDG65557:DDJ65557 DNC65557:DNF65557 DWY65557:DXB65557 EGU65557:EGX65557 EQQ65557:EQT65557 FAM65557:FAP65557 FKI65557:FKL65557 FUE65557:FUH65557 GEA65557:GED65557 GNW65557:GNZ65557 GXS65557:GXV65557 HHO65557:HHR65557 HRK65557:HRN65557 IBG65557:IBJ65557 ILC65557:ILF65557 IUY65557:IVB65557 JEU65557:JEX65557 JOQ65557:JOT65557 JYM65557:JYP65557 KII65557:KIL65557 KSE65557:KSH65557 LCA65557:LCD65557 LLW65557:LLZ65557 LVS65557:LVV65557 MFO65557:MFR65557 MPK65557:MPN65557 MZG65557:MZJ65557 NJC65557:NJF65557 NSY65557:NTB65557 OCU65557:OCX65557 OMQ65557:OMT65557 OWM65557:OWP65557 PGI65557:PGL65557 PQE65557:PQH65557 QAA65557:QAD65557 QJW65557:QJZ65557 QTS65557:QTV65557 RDO65557:RDR65557 RNK65557:RNN65557 RXG65557:RXJ65557 SHC65557:SHF65557 SQY65557:SRB65557 TAU65557:TAX65557 TKQ65557:TKT65557 TUM65557:TUP65557 UEI65557:UEL65557 UOE65557:UOH65557 UYA65557:UYD65557 VHW65557:VHZ65557 VRS65557:VRV65557 WBO65557:WBR65557 WLK65557:WLN65557 WVG65557:WVJ65557 IU131093:IX131093 SQ131093:ST131093 ACM131093:ACP131093 AMI131093:AML131093 AWE131093:AWH131093 BGA131093:BGD131093 BPW131093:BPZ131093 BZS131093:BZV131093 CJO131093:CJR131093 CTK131093:CTN131093 DDG131093:DDJ131093 DNC131093:DNF131093 DWY131093:DXB131093 EGU131093:EGX131093 EQQ131093:EQT131093 FAM131093:FAP131093 FKI131093:FKL131093 FUE131093:FUH131093 GEA131093:GED131093 GNW131093:GNZ131093 GXS131093:GXV131093 HHO131093:HHR131093 HRK131093:HRN131093 IBG131093:IBJ131093 ILC131093:ILF131093 IUY131093:IVB131093 JEU131093:JEX131093 JOQ131093:JOT131093 JYM131093:JYP131093 KII131093:KIL131093 KSE131093:KSH131093 LCA131093:LCD131093 LLW131093:LLZ131093 LVS131093:LVV131093 MFO131093:MFR131093 MPK131093:MPN131093 MZG131093:MZJ131093 NJC131093:NJF131093 NSY131093:NTB131093 OCU131093:OCX131093 OMQ131093:OMT131093 OWM131093:OWP131093 PGI131093:PGL131093 PQE131093:PQH131093 QAA131093:QAD131093 QJW131093:QJZ131093 QTS131093:QTV131093 RDO131093:RDR131093 RNK131093:RNN131093 RXG131093:RXJ131093 SHC131093:SHF131093 SQY131093:SRB131093 TAU131093:TAX131093 TKQ131093:TKT131093 TUM131093:TUP131093 UEI131093:UEL131093 UOE131093:UOH131093 UYA131093:UYD131093 VHW131093:VHZ131093 VRS131093:VRV131093 WBO131093:WBR131093 WLK131093:WLN131093 WVG131093:WVJ131093 IU196629:IX196629 SQ196629:ST196629 ACM196629:ACP196629 AMI196629:AML196629 AWE196629:AWH196629 BGA196629:BGD196629 BPW196629:BPZ196629 BZS196629:BZV196629 CJO196629:CJR196629 CTK196629:CTN196629 DDG196629:DDJ196629 DNC196629:DNF196629 DWY196629:DXB196629 EGU196629:EGX196629 EQQ196629:EQT196629 FAM196629:FAP196629 FKI196629:FKL196629 FUE196629:FUH196629 GEA196629:GED196629 GNW196629:GNZ196629 GXS196629:GXV196629 HHO196629:HHR196629 HRK196629:HRN196629 IBG196629:IBJ196629 ILC196629:ILF196629 IUY196629:IVB196629 JEU196629:JEX196629 JOQ196629:JOT196629 JYM196629:JYP196629 KII196629:KIL196629 KSE196629:KSH196629 LCA196629:LCD196629 LLW196629:LLZ196629 LVS196629:LVV196629 MFO196629:MFR196629 MPK196629:MPN196629 MZG196629:MZJ196629 NJC196629:NJF196629 NSY196629:NTB196629 OCU196629:OCX196629 OMQ196629:OMT196629 OWM196629:OWP196629 PGI196629:PGL196629 PQE196629:PQH196629 QAA196629:QAD196629 QJW196629:QJZ196629 QTS196629:QTV196629 RDO196629:RDR196629 RNK196629:RNN196629 RXG196629:RXJ196629 SHC196629:SHF196629 SQY196629:SRB196629 TAU196629:TAX196629 TKQ196629:TKT196629 TUM196629:TUP196629 UEI196629:UEL196629 UOE196629:UOH196629 UYA196629:UYD196629 VHW196629:VHZ196629 VRS196629:VRV196629 WBO196629:WBR196629 WLK196629:WLN196629 WVG196629:WVJ196629 IU262165:IX262165 SQ262165:ST262165 ACM262165:ACP262165 AMI262165:AML262165 AWE262165:AWH262165 BGA262165:BGD262165 BPW262165:BPZ262165 BZS262165:BZV262165 CJO262165:CJR262165 CTK262165:CTN262165 DDG262165:DDJ262165 DNC262165:DNF262165 DWY262165:DXB262165 EGU262165:EGX262165 EQQ262165:EQT262165 FAM262165:FAP262165 FKI262165:FKL262165 FUE262165:FUH262165 GEA262165:GED262165 GNW262165:GNZ262165 GXS262165:GXV262165 HHO262165:HHR262165 HRK262165:HRN262165 IBG262165:IBJ262165 ILC262165:ILF262165 IUY262165:IVB262165 JEU262165:JEX262165 JOQ262165:JOT262165 JYM262165:JYP262165 KII262165:KIL262165 KSE262165:KSH262165 LCA262165:LCD262165 LLW262165:LLZ262165 LVS262165:LVV262165 MFO262165:MFR262165 MPK262165:MPN262165 MZG262165:MZJ262165 NJC262165:NJF262165 NSY262165:NTB262165 OCU262165:OCX262165 OMQ262165:OMT262165 OWM262165:OWP262165 PGI262165:PGL262165 PQE262165:PQH262165 QAA262165:QAD262165 QJW262165:QJZ262165 QTS262165:QTV262165 RDO262165:RDR262165 RNK262165:RNN262165 RXG262165:RXJ262165 SHC262165:SHF262165 SQY262165:SRB262165 TAU262165:TAX262165 TKQ262165:TKT262165 TUM262165:TUP262165 UEI262165:UEL262165 UOE262165:UOH262165 UYA262165:UYD262165 VHW262165:VHZ262165 VRS262165:VRV262165 WBO262165:WBR262165 WLK262165:WLN262165 WVG262165:WVJ262165 IU327701:IX327701 SQ327701:ST327701 ACM327701:ACP327701 AMI327701:AML327701 AWE327701:AWH327701 BGA327701:BGD327701 BPW327701:BPZ327701 BZS327701:BZV327701 CJO327701:CJR327701 CTK327701:CTN327701 DDG327701:DDJ327701 DNC327701:DNF327701 DWY327701:DXB327701 EGU327701:EGX327701 EQQ327701:EQT327701 FAM327701:FAP327701 FKI327701:FKL327701 FUE327701:FUH327701 GEA327701:GED327701 GNW327701:GNZ327701 GXS327701:GXV327701 HHO327701:HHR327701 HRK327701:HRN327701 IBG327701:IBJ327701 ILC327701:ILF327701 IUY327701:IVB327701 JEU327701:JEX327701 JOQ327701:JOT327701 JYM327701:JYP327701 KII327701:KIL327701 KSE327701:KSH327701 LCA327701:LCD327701 LLW327701:LLZ327701 LVS327701:LVV327701 MFO327701:MFR327701 MPK327701:MPN327701 MZG327701:MZJ327701 NJC327701:NJF327701 NSY327701:NTB327701 OCU327701:OCX327701 OMQ327701:OMT327701 OWM327701:OWP327701 PGI327701:PGL327701 PQE327701:PQH327701 QAA327701:QAD327701 QJW327701:QJZ327701 QTS327701:QTV327701 RDO327701:RDR327701 RNK327701:RNN327701 RXG327701:RXJ327701 SHC327701:SHF327701 SQY327701:SRB327701 TAU327701:TAX327701 TKQ327701:TKT327701 TUM327701:TUP327701 UEI327701:UEL327701 UOE327701:UOH327701 UYA327701:UYD327701 VHW327701:VHZ327701 VRS327701:VRV327701 WBO327701:WBR327701 WLK327701:WLN327701 WVG327701:WVJ327701 IU393237:IX393237 SQ393237:ST393237 ACM393237:ACP393237 AMI393237:AML393237 AWE393237:AWH393237 BGA393237:BGD393237 BPW393237:BPZ393237 BZS393237:BZV393237 CJO393237:CJR393237 CTK393237:CTN393237 DDG393237:DDJ393237 DNC393237:DNF393237 DWY393237:DXB393237 EGU393237:EGX393237 EQQ393237:EQT393237 FAM393237:FAP393237 FKI393237:FKL393237 FUE393237:FUH393237 GEA393237:GED393237 GNW393237:GNZ393237 GXS393237:GXV393237 HHO393237:HHR393237 HRK393237:HRN393237 IBG393237:IBJ393237 ILC393237:ILF393237 IUY393237:IVB393237 JEU393237:JEX393237 JOQ393237:JOT393237 JYM393237:JYP393237 KII393237:KIL393237 KSE393237:KSH393237 LCA393237:LCD393237 LLW393237:LLZ393237 LVS393237:LVV393237 MFO393237:MFR393237 MPK393237:MPN393237 MZG393237:MZJ393237 NJC393237:NJF393237 NSY393237:NTB393237 OCU393237:OCX393237 OMQ393237:OMT393237 OWM393237:OWP393237 PGI393237:PGL393237 PQE393237:PQH393237 QAA393237:QAD393237 QJW393237:QJZ393237 QTS393237:QTV393237 RDO393237:RDR393237 RNK393237:RNN393237 RXG393237:RXJ393237 SHC393237:SHF393237 SQY393237:SRB393237 TAU393237:TAX393237 TKQ393237:TKT393237 TUM393237:TUP393237 UEI393237:UEL393237 UOE393237:UOH393237 UYA393237:UYD393237 VHW393237:VHZ393237 VRS393237:VRV393237 WBO393237:WBR393237 WLK393237:WLN393237 WVG393237:WVJ393237 IU458773:IX458773 SQ458773:ST458773 ACM458773:ACP458773 AMI458773:AML458773 AWE458773:AWH458773 BGA458773:BGD458773 BPW458773:BPZ458773 BZS458773:BZV458773 CJO458773:CJR458773 CTK458773:CTN458773 DDG458773:DDJ458773 DNC458773:DNF458773 DWY458773:DXB458773 EGU458773:EGX458773 EQQ458773:EQT458773 FAM458773:FAP458773 FKI458773:FKL458773 FUE458773:FUH458773 GEA458773:GED458773 GNW458773:GNZ458773 GXS458773:GXV458773 HHO458773:HHR458773 HRK458773:HRN458773 IBG458773:IBJ458773 ILC458773:ILF458773 IUY458773:IVB458773 JEU458773:JEX458773 JOQ458773:JOT458773 JYM458773:JYP458773 KII458773:KIL458773 KSE458773:KSH458773 LCA458773:LCD458773 LLW458773:LLZ458773 LVS458773:LVV458773 MFO458773:MFR458773 MPK458773:MPN458773 MZG458773:MZJ458773 NJC458773:NJF458773 NSY458773:NTB458773 OCU458773:OCX458773 OMQ458773:OMT458773 OWM458773:OWP458773 PGI458773:PGL458773 PQE458773:PQH458773 QAA458773:QAD458773 QJW458773:QJZ458773 QTS458773:QTV458773 RDO458773:RDR458773 RNK458773:RNN458773 RXG458773:RXJ458773 SHC458773:SHF458773 SQY458773:SRB458773 TAU458773:TAX458773 TKQ458773:TKT458773 TUM458773:TUP458773 UEI458773:UEL458773 UOE458773:UOH458773 UYA458773:UYD458773 VHW458773:VHZ458773 VRS458773:VRV458773 WBO458773:WBR458773 WLK458773:WLN458773 WVG458773:WVJ458773 IU524309:IX524309 SQ524309:ST524309 ACM524309:ACP524309 AMI524309:AML524309 AWE524309:AWH524309 BGA524309:BGD524309 BPW524309:BPZ524309 BZS524309:BZV524309 CJO524309:CJR524309 CTK524309:CTN524309 DDG524309:DDJ524309 DNC524309:DNF524309 DWY524309:DXB524309 EGU524309:EGX524309 EQQ524309:EQT524309 FAM524309:FAP524309 FKI524309:FKL524309 FUE524309:FUH524309 GEA524309:GED524309 GNW524309:GNZ524309 GXS524309:GXV524309 HHO524309:HHR524309 HRK524309:HRN524309 IBG524309:IBJ524309 ILC524309:ILF524309 IUY524309:IVB524309 JEU524309:JEX524309 JOQ524309:JOT524309 JYM524309:JYP524309 KII524309:KIL524309 KSE524309:KSH524309 LCA524309:LCD524309 LLW524309:LLZ524309 LVS524309:LVV524309 MFO524309:MFR524309 MPK524309:MPN524309 MZG524309:MZJ524309 NJC524309:NJF524309 NSY524309:NTB524309 OCU524309:OCX524309 OMQ524309:OMT524309 OWM524309:OWP524309 PGI524309:PGL524309 PQE524309:PQH524309 QAA524309:QAD524309 QJW524309:QJZ524309 QTS524309:QTV524309 RDO524309:RDR524309 RNK524309:RNN524309 RXG524309:RXJ524309 SHC524309:SHF524309 SQY524309:SRB524309 TAU524309:TAX524309 TKQ524309:TKT524309 TUM524309:TUP524309 UEI524309:UEL524309 UOE524309:UOH524309 UYA524309:UYD524309 VHW524309:VHZ524309 VRS524309:VRV524309 WBO524309:WBR524309 WLK524309:WLN524309 WVG524309:WVJ524309 IU589845:IX589845 SQ589845:ST589845 ACM589845:ACP589845 AMI589845:AML589845 AWE589845:AWH589845 BGA589845:BGD589845 BPW589845:BPZ589845 BZS589845:BZV589845 CJO589845:CJR589845 CTK589845:CTN589845 DDG589845:DDJ589845 DNC589845:DNF589845 DWY589845:DXB589845 EGU589845:EGX589845 EQQ589845:EQT589845 FAM589845:FAP589845 FKI589845:FKL589845 FUE589845:FUH589845 GEA589845:GED589845 GNW589845:GNZ589845 GXS589845:GXV589845 HHO589845:HHR589845 HRK589845:HRN589845 IBG589845:IBJ589845 ILC589845:ILF589845 IUY589845:IVB589845 JEU589845:JEX589845 JOQ589845:JOT589845 JYM589845:JYP589845 KII589845:KIL589845 KSE589845:KSH589845 LCA589845:LCD589845 LLW589845:LLZ589845 LVS589845:LVV589845 MFO589845:MFR589845 MPK589845:MPN589845 MZG589845:MZJ589845 NJC589845:NJF589845 NSY589845:NTB589845 OCU589845:OCX589845 OMQ589845:OMT589845 OWM589845:OWP589845 PGI589845:PGL589845 PQE589845:PQH589845 QAA589845:QAD589845 QJW589845:QJZ589845 QTS589845:QTV589845 RDO589845:RDR589845 RNK589845:RNN589845 RXG589845:RXJ589845 SHC589845:SHF589845 SQY589845:SRB589845 TAU589845:TAX589845 TKQ589845:TKT589845 TUM589845:TUP589845 UEI589845:UEL589845 UOE589845:UOH589845 UYA589845:UYD589845 VHW589845:VHZ589845 VRS589845:VRV589845 WBO589845:WBR589845 WLK589845:WLN589845 WVG589845:WVJ589845 IU655381:IX655381 SQ655381:ST655381 ACM655381:ACP655381 AMI655381:AML655381 AWE655381:AWH655381 BGA655381:BGD655381 BPW655381:BPZ655381 BZS655381:BZV655381 CJO655381:CJR655381 CTK655381:CTN655381 DDG655381:DDJ655381 DNC655381:DNF655381 DWY655381:DXB655381 EGU655381:EGX655381 EQQ655381:EQT655381 FAM655381:FAP655381 FKI655381:FKL655381 FUE655381:FUH655381 GEA655381:GED655381 GNW655381:GNZ655381 GXS655381:GXV655381 HHO655381:HHR655381 HRK655381:HRN655381 IBG655381:IBJ655381 ILC655381:ILF655381 IUY655381:IVB655381 JEU655381:JEX655381 JOQ655381:JOT655381 JYM655381:JYP655381 KII655381:KIL655381 KSE655381:KSH655381 LCA655381:LCD655381 LLW655381:LLZ655381 LVS655381:LVV655381 MFO655381:MFR655381 MPK655381:MPN655381 MZG655381:MZJ655381 NJC655381:NJF655381 NSY655381:NTB655381 OCU655381:OCX655381 OMQ655381:OMT655381 OWM655381:OWP655381 PGI655381:PGL655381 PQE655381:PQH655381 QAA655381:QAD655381 QJW655381:QJZ655381 QTS655381:QTV655381 RDO655381:RDR655381 RNK655381:RNN655381 RXG655381:RXJ655381 SHC655381:SHF655381 SQY655381:SRB655381 TAU655381:TAX655381 TKQ655381:TKT655381 TUM655381:TUP655381 UEI655381:UEL655381 UOE655381:UOH655381 UYA655381:UYD655381 VHW655381:VHZ655381 VRS655381:VRV655381 WBO655381:WBR655381 WLK655381:WLN655381 WVG655381:WVJ655381 IU720917:IX720917 SQ720917:ST720917 ACM720917:ACP720917 AMI720917:AML720917 AWE720917:AWH720917 BGA720917:BGD720917 BPW720917:BPZ720917 BZS720917:BZV720917 CJO720917:CJR720917 CTK720917:CTN720917 DDG720917:DDJ720917 DNC720917:DNF720917 DWY720917:DXB720917 EGU720917:EGX720917 EQQ720917:EQT720917 FAM720917:FAP720917 FKI720917:FKL720917 FUE720917:FUH720917 GEA720917:GED720917 GNW720917:GNZ720917 GXS720917:GXV720917 HHO720917:HHR720917 HRK720917:HRN720917 IBG720917:IBJ720917 ILC720917:ILF720917 IUY720917:IVB720917 JEU720917:JEX720917 JOQ720917:JOT720917 JYM720917:JYP720917 KII720917:KIL720917 KSE720917:KSH720917 LCA720917:LCD720917 LLW720917:LLZ720917 LVS720917:LVV720917 MFO720917:MFR720917 MPK720917:MPN720917 MZG720917:MZJ720917 NJC720917:NJF720917 NSY720917:NTB720917 OCU720917:OCX720917 OMQ720917:OMT720917 OWM720917:OWP720917 PGI720917:PGL720917 PQE720917:PQH720917 QAA720917:QAD720917 QJW720917:QJZ720917 QTS720917:QTV720917 RDO720917:RDR720917 RNK720917:RNN720917 RXG720917:RXJ720917 SHC720917:SHF720917 SQY720917:SRB720917 TAU720917:TAX720917 TKQ720917:TKT720917 TUM720917:TUP720917 UEI720917:UEL720917 UOE720917:UOH720917 UYA720917:UYD720917 VHW720917:VHZ720917 VRS720917:VRV720917 WBO720917:WBR720917 WLK720917:WLN720917 WVG720917:WVJ720917 IU786453:IX786453 SQ786453:ST786453 ACM786453:ACP786453 AMI786453:AML786453 AWE786453:AWH786453 BGA786453:BGD786453 BPW786453:BPZ786453 BZS786453:BZV786453 CJO786453:CJR786453 CTK786453:CTN786453 DDG786453:DDJ786453 DNC786453:DNF786453 DWY786453:DXB786453 EGU786453:EGX786453 EQQ786453:EQT786453 FAM786453:FAP786453 FKI786453:FKL786453 FUE786453:FUH786453 GEA786453:GED786453 GNW786453:GNZ786453 GXS786453:GXV786453 HHO786453:HHR786453 HRK786453:HRN786453 IBG786453:IBJ786453 ILC786453:ILF786453 IUY786453:IVB786453 JEU786453:JEX786453 JOQ786453:JOT786453 JYM786453:JYP786453 KII786453:KIL786453 KSE786453:KSH786453 LCA786453:LCD786453 LLW786453:LLZ786453 LVS786453:LVV786453 MFO786453:MFR786453 MPK786453:MPN786453 MZG786453:MZJ786453 NJC786453:NJF786453 NSY786453:NTB786453 OCU786453:OCX786453 OMQ786453:OMT786453 OWM786453:OWP786453 PGI786453:PGL786453 PQE786453:PQH786453 QAA786453:QAD786453 QJW786453:QJZ786453 QTS786453:QTV786453 RDO786453:RDR786453 RNK786453:RNN786453 RXG786453:RXJ786453 SHC786453:SHF786453 SQY786453:SRB786453 TAU786453:TAX786453 TKQ786453:TKT786453 TUM786453:TUP786453 UEI786453:UEL786453 UOE786453:UOH786453 UYA786453:UYD786453 VHW786453:VHZ786453 VRS786453:VRV786453 WBO786453:WBR786453 WLK786453:WLN786453 WVG786453:WVJ786453 IU851989:IX851989 SQ851989:ST851989 ACM851989:ACP851989 AMI851989:AML851989 AWE851989:AWH851989 BGA851989:BGD851989 BPW851989:BPZ851989 BZS851989:BZV851989 CJO851989:CJR851989 CTK851989:CTN851989 DDG851989:DDJ851989 DNC851989:DNF851989 DWY851989:DXB851989 EGU851989:EGX851989 EQQ851989:EQT851989 FAM851989:FAP851989 FKI851989:FKL851989 FUE851989:FUH851989 GEA851989:GED851989 GNW851989:GNZ851989 GXS851989:GXV851989 HHO851989:HHR851989 HRK851989:HRN851989 IBG851989:IBJ851989 ILC851989:ILF851989 IUY851989:IVB851989 JEU851989:JEX851989 JOQ851989:JOT851989 JYM851989:JYP851989 KII851989:KIL851989 KSE851989:KSH851989 LCA851989:LCD851989 LLW851989:LLZ851989 LVS851989:LVV851989 MFO851989:MFR851989 MPK851989:MPN851989 MZG851989:MZJ851989 NJC851989:NJF851989 NSY851989:NTB851989 OCU851989:OCX851989 OMQ851989:OMT851989 OWM851989:OWP851989 PGI851989:PGL851989 PQE851989:PQH851989 QAA851989:QAD851989 QJW851989:QJZ851989 QTS851989:QTV851989 RDO851989:RDR851989 RNK851989:RNN851989 RXG851989:RXJ851989 SHC851989:SHF851989 SQY851989:SRB851989 TAU851989:TAX851989 TKQ851989:TKT851989 TUM851989:TUP851989 UEI851989:UEL851989 UOE851989:UOH851989 UYA851989:UYD851989 VHW851989:VHZ851989 VRS851989:VRV851989 WBO851989:WBR851989 WLK851989:WLN851989 WVG851989:WVJ851989 IU917525:IX917525 SQ917525:ST917525 ACM917525:ACP917525 AMI917525:AML917525 AWE917525:AWH917525 BGA917525:BGD917525 BPW917525:BPZ917525 BZS917525:BZV917525 CJO917525:CJR917525 CTK917525:CTN917525 DDG917525:DDJ917525 DNC917525:DNF917525 DWY917525:DXB917525 EGU917525:EGX917525 EQQ917525:EQT917525 FAM917525:FAP917525 FKI917525:FKL917525 FUE917525:FUH917525 GEA917525:GED917525 GNW917525:GNZ917525 GXS917525:GXV917525 HHO917525:HHR917525 HRK917525:HRN917525 IBG917525:IBJ917525 ILC917525:ILF917525 IUY917525:IVB917525 JEU917525:JEX917525 JOQ917525:JOT917525 JYM917525:JYP917525 KII917525:KIL917525 KSE917525:KSH917525 LCA917525:LCD917525 LLW917525:LLZ917525 LVS917525:LVV917525 MFO917525:MFR917525 MPK917525:MPN917525 MZG917525:MZJ917525 NJC917525:NJF917525 NSY917525:NTB917525 OCU917525:OCX917525 OMQ917525:OMT917525 OWM917525:OWP917525 PGI917525:PGL917525 PQE917525:PQH917525 QAA917525:QAD917525 QJW917525:QJZ917525 QTS917525:QTV917525 RDO917525:RDR917525 RNK917525:RNN917525 RXG917525:RXJ917525 SHC917525:SHF917525 SQY917525:SRB917525 TAU917525:TAX917525 TKQ917525:TKT917525 TUM917525:TUP917525 UEI917525:UEL917525 UOE917525:UOH917525 UYA917525:UYD917525 VHW917525:VHZ917525 VRS917525:VRV917525 WBO917525:WBR917525 WLK917525:WLN917525 WVG917525:WVJ917525 IU983061:IX983061 SQ983061:ST983061 ACM983061:ACP983061 AMI983061:AML983061 AWE983061:AWH983061 BGA983061:BGD983061 BPW983061:BPZ983061 BZS983061:BZV983061 CJO983061:CJR983061 CTK983061:CTN983061 DDG983061:DDJ983061 DNC983061:DNF983061 DWY983061:DXB983061 EGU983061:EGX983061 EQQ983061:EQT983061 FAM983061:FAP983061 FKI983061:FKL983061 FUE983061:FUH983061 GEA983061:GED983061 GNW983061:GNZ983061 GXS983061:GXV983061 HHO983061:HHR983061 HRK983061:HRN983061 IBG983061:IBJ983061 ILC983061:ILF983061 IUY983061:IVB983061 JEU983061:JEX983061 JOQ983061:JOT983061 JYM983061:JYP983061 KII983061:KIL983061 KSE983061:KSH983061 LCA983061:LCD983061 LLW983061:LLZ983061 LVS983061:LVV983061 MFO983061:MFR983061 MPK983061:MPN983061 MZG983061:MZJ983061 NJC983061:NJF983061 NSY983061:NTB983061 OCU983061:OCX983061 OMQ983061:OMT983061 OWM983061:OWP983061 PGI983061:PGL983061 PQE983061:PQH983061 QAA983061:QAD983061 QJW983061:QJZ983061 QTS983061:QTV983061 RDO983061:RDR983061 RNK983061:RNN983061 RXG983061:RXJ983061 SHC983061:SHF983061 SQY983061:SRB983061 TAU983061:TAX983061 TKQ983061:TKT983061 TUM983061:TUP983061 UEI983061:UEL983061 UOE983061:UOH983061 UYA983061:UYD983061 VHW983061:VHZ983061 VRS983061:VRV983061 WBO983061:WBR983061 WLK983061:WLN983061" xr:uid="{9429CB30-393E-49FB-8C0A-189269E5B8A1}">
      <formula1>L65490-ROUNDDOWN(L65490,0)=0</formula1>
    </dataValidation>
    <dataValidation type="list" allowBlank="1" showInputMessage="1" showErrorMessage="1" sqref="L65481:M65481 HR65479:HS65479 RN65479:RO65479 ABJ65479:ABK65479 ALF65479:ALG65479 AVB65479:AVC65479 BEX65479:BEY65479 BOT65479:BOU65479 BYP65479:BYQ65479 CIL65479:CIM65479 CSH65479:CSI65479 DCD65479:DCE65479 DLZ65479:DMA65479 DVV65479:DVW65479 EFR65479:EFS65479 EPN65479:EPO65479 EZJ65479:EZK65479 FJF65479:FJG65479 FTB65479:FTC65479 GCX65479:GCY65479 GMT65479:GMU65479 GWP65479:GWQ65479 HGL65479:HGM65479 HQH65479:HQI65479 IAD65479:IAE65479 IJZ65479:IKA65479 ITV65479:ITW65479 JDR65479:JDS65479 JNN65479:JNO65479 JXJ65479:JXK65479 KHF65479:KHG65479 KRB65479:KRC65479 LAX65479:LAY65479 LKT65479:LKU65479 LUP65479:LUQ65479 MEL65479:MEM65479 MOH65479:MOI65479 MYD65479:MYE65479 NHZ65479:NIA65479 NRV65479:NRW65479 OBR65479:OBS65479 OLN65479:OLO65479 OVJ65479:OVK65479 PFF65479:PFG65479 PPB65479:PPC65479 PYX65479:PYY65479 QIT65479:QIU65479 QSP65479:QSQ65479 RCL65479:RCM65479 RMH65479:RMI65479 RWD65479:RWE65479 SFZ65479:SGA65479 SPV65479:SPW65479 SZR65479:SZS65479 TJN65479:TJO65479 TTJ65479:TTK65479 UDF65479:UDG65479 UNB65479:UNC65479 UWX65479:UWY65479 VGT65479:VGU65479 VQP65479:VQQ65479 WAL65479:WAM65479 WKH65479:WKI65479 WUD65479:WUE65479 L131017:M131017 HR131015:HS131015 RN131015:RO131015 ABJ131015:ABK131015 ALF131015:ALG131015 AVB131015:AVC131015 BEX131015:BEY131015 BOT131015:BOU131015 BYP131015:BYQ131015 CIL131015:CIM131015 CSH131015:CSI131015 DCD131015:DCE131015 DLZ131015:DMA131015 DVV131015:DVW131015 EFR131015:EFS131015 EPN131015:EPO131015 EZJ131015:EZK131015 FJF131015:FJG131015 FTB131015:FTC131015 GCX131015:GCY131015 GMT131015:GMU131015 GWP131015:GWQ131015 HGL131015:HGM131015 HQH131015:HQI131015 IAD131015:IAE131015 IJZ131015:IKA131015 ITV131015:ITW131015 JDR131015:JDS131015 JNN131015:JNO131015 JXJ131015:JXK131015 KHF131015:KHG131015 KRB131015:KRC131015 LAX131015:LAY131015 LKT131015:LKU131015 LUP131015:LUQ131015 MEL131015:MEM131015 MOH131015:MOI131015 MYD131015:MYE131015 NHZ131015:NIA131015 NRV131015:NRW131015 OBR131015:OBS131015 OLN131015:OLO131015 OVJ131015:OVK131015 PFF131015:PFG131015 PPB131015:PPC131015 PYX131015:PYY131015 QIT131015:QIU131015 QSP131015:QSQ131015 RCL131015:RCM131015 RMH131015:RMI131015 RWD131015:RWE131015 SFZ131015:SGA131015 SPV131015:SPW131015 SZR131015:SZS131015 TJN131015:TJO131015 TTJ131015:TTK131015 UDF131015:UDG131015 UNB131015:UNC131015 UWX131015:UWY131015 VGT131015:VGU131015 VQP131015:VQQ131015 WAL131015:WAM131015 WKH131015:WKI131015 WUD131015:WUE131015 L196553:M196553 HR196551:HS196551 RN196551:RO196551 ABJ196551:ABK196551 ALF196551:ALG196551 AVB196551:AVC196551 BEX196551:BEY196551 BOT196551:BOU196551 BYP196551:BYQ196551 CIL196551:CIM196551 CSH196551:CSI196551 DCD196551:DCE196551 DLZ196551:DMA196551 DVV196551:DVW196551 EFR196551:EFS196551 EPN196551:EPO196551 EZJ196551:EZK196551 FJF196551:FJG196551 FTB196551:FTC196551 GCX196551:GCY196551 GMT196551:GMU196551 GWP196551:GWQ196551 HGL196551:HGM196551 HQH196551:HQI196551 IAD196551:IAE196551 IJZ196551:IKA196551 ITV196551:ITW196551 JDR196551:JDS196551 JNN196551:JNO196551 JXJ196551:JXK196551 KHF196551:KHG196551 KRB196551:KRC196551 LAX196551:LAY196551 LKT196551:LKU196551 LUP196551:LUQ196551 MEL196551:MEM196551 MOH196551:MOI196551 MYD196551:MYE196551 NHZ196551:NIA196551 NRV196551:NRW196551 OBR196551:OBS196551 OLN196551:OLO196551 OVJ196551:OVK196551 PFF196551:PFG196551 PPB196551:PPC196551 PYX196551:PYY196551 QIT196551:QIU196551 QSP196551:QSQ196551 RCL196551:RCM196551 RMH196551:RMI196551 RWD196551:RWE196551 SFZ196551:SGA196551 SPV196551:SPW196551 SZR196551:SZS196551 TJN196551:TJO196551 TTJ196551:TTK196551 UDF196551:UDG196551 UNB196551:UNC196551 UWX196551:UWY196551 VGT196551:VGU196551 VQP196551:VQQ196551 WAL196551:WAM196551 WKH196551:WKI196551 WUD196551:WUE196551 L262089:M262089 HR262087:HS262087 RN262087:RO262087 ABJ262087:ABK262087 ALF262087:ALG262087 AVB262087:AVC262087 BEX262087:BEY262087 BOT262087:BOU262087 BYP262087:BYQ262087 CIL262087:CIM262087 CSH262087:CSI262087 DCD262087:DCE262087 DLZ262087:DMA262087 DVV262087:DVW262087 EFR262087:EFS262087 EPN262087:EPO262087 EZJ262087:EZK262087 FJF262087:FJG262087 FTB262087:FTC262087 GCX262087:GCY262087 GMT262087:GMU262087 GWP262087:GWQ262087 HGL262087:HGM262087 HQH262087:HQI262087 IAD262087:IAE262087 IJZ262087:IKA262087 ITV262087:ITW262087 JDR262087:JDS262087 JNN262087:JNO262087 JXJ262087:JXK262087 KHF262087:KHG262087 KRB262087:KRC262087 LAX262087:LAY262087 LKT262087:LKU262087 LUP262087:LUQ262087 MEL262087:MEM262087 MOH262087:MOI262087 MYD262087:MYE262087 NHZ262087:NIA262087 NRV262087:NRW262087 OBR262087:OBS262087 OLN262087:OLO262087 OVJ262087:OVK262087 PFF262087:PFG262087 PPB262087:PPC262087 PYX262087:PYY262087 QIT262087:QIU262087 QSP262087:QSQ262087 RCL262087:RCM262087 RMH262087:RMI262087 RWD262087:RWE262087 SFZ262087:SGA262087 SPV262087:SPW262087 SZR262087:SZS262087 TJN262087:TJO262087 TTJ262087:TTK262087 UDF262087:UDG262087 UNB262087:UNC262087 UWX262087:UWY262087 VGT262087:VGU262087 VQP262087:VQQ262087 WAL262087:WAM262087 WKH262087:WKI262087 WUD262087:WUE262087 L327625:M327625 HR327623:HS327623 RN327623:RO327623 ABJ327623:ABK327623 ALF327623:ALG327623 AVB327623:AVC327623 BEX327623:BEY327623 BOT327623:BOU327623 BYP327623:BYQ327623 CIL327623:CIM327623 CSH327623:CSI327623 DCD327623:DCE327623 DLZ327623:DMA327623 DVV327623:DVW327623 EFR327623:EFS327623 EPN327623:EPO327623 EZJ327623:EZK327623 FJF327623:FJG327623 FTB327623:FTC327623 GCX327623:GCY327623 GMT327623:GMU327623 GWP327623:GWQ327623 HGL327623:HGM327623 HQH327623:HQI327623 IAD327623:IAE327623 IJZ327623:IKA327623 ITV327623:ITW327623 JDR327623:JDS327623 JNN327623:JNO327623 JXJ327623:JXK327623 KHF327623:KHG327623 KRB327623:KRC327623 LAX327623:LAY327623 LKT327623:LKU327623 LUP327623:LUQ327623 MEL327623:MEM327623 MOH327623:MOI327623 MYD327623:MYE327623 NHZ327623:NIA327623 NRV327623:NRW327623 OBR327623:OBS327623 OLN327623:OLO327623 OVJ327623:OVK327623 PFF327623:PFG327623 PPB327623:PPC327623 PYX327623:PYY327623 QIT327623:QIU327623 QSP327623:QSQ327623 RCL327623:RCM327623 RMH327623:RMI327623 RWD327623:RWE327623 SFZ327623:SGA327623 SPV327623:SPW327623 SZR327623:SZS327623 TJN327623:TJO327623 TTJ327623:TTK327623 UDF327623:UDG327623 UNB327623:UNC327623 UWX327623:UWY327623 VGT327623:VGU327623 VQP327623:VQQ327623 WAL327623:WAM327623 WKH327623:WKI327623 WUD327623:WUE327623 L393161:M393161 HR393159:HS393159 RN393159:RO393159 ABJ393159:ABK393159 ALF393159:ALG393159 AVB393159:AVC393159 BEX393159:BEY393159 BOT393159:BOU393159 BYP393159:BYQ393159 CIL393159:CIM393159 CSH393159:CSI393159 DCD393159:DCE393159 DLZ393159:DMA393159 DVV393159:DVW393159 EFR393159:EFS393159 EPN393159:EPO393159 EZJ393159:EZK393159 FJF393159:FJG393159 FTB393159:FTC393159 GCX393159:GCY393159 GMT393159:GMU393159 GWP393159:GWQ393159 HGL393159:HGM393159 HQH393159:HQI393159 IAD393159:IAE393159 IJZ393159:IKA393159 ITV393159:ITW393159 JDR393159:JDS393159 JNN393159:JNO393159 JXJ393159:JXK393159 KHF393159:KHG393159 KRB393159:KRC393159 LAX393159:LAY393159 LKT393159:LKU393159 LUP393159:LUQ393159 MEL393159:MEM393159 MOH393159:MOI393159 MYD393159:MYE393159 NHZ393159:NIA393159 NRV393159:NRW393159 OBR393159:OBS393159 OLN393159:OLO393159 OVJ393159:OVK393159 PFF393159:PFG393159 PPB393159:PPC393159 PYX393159:PYY393159 QIT393159:QIU393159 QSP393159:QSQ393159 RCL393159:RCM393159 RMH393159:RMI393159 RWD393159:RWE393159 SFZ393159:SGA393159 SPV393159:SPW393159 SZR393159:SZS393159 TJN393159:TJO393159 TTJ393159:TTK393159 UDF393159:UDG393159 UNB393159:UNC393159 UWX393159:UWY393159 VGT393159:VGU393159 VQP393159:VQQ393159 WAL393159:WAM393159 WKH393159:WKI393159 WUD393159:WUE393159 L458697:M458697 HR458695:HS458695 RN458695:RO458695 ABJ458695:ABK458695 ALF458695:ALG458695 AVB458695:AVC458695 BEX458695:BEY458695 BOT458695:BOU458695 BYP458695:BYQ458695 CIL458695:CIM458695 CSH458695:CSI458695 DCD458695:DCE458695 DLZ458695:DMA458695 DVV458695:DVW458695 EFR458695:EFS458695 EPN458695:EPO458695 EZJ458695:EZK458695 FJF458695:FJG458695 FTB458695:FTC458695 GCX458695:GCY458695 GMT458695:GMU458695 GWP458695:GWQ458695 HGL458695:HGM458695 HQH458695:HQI458695 IAD458695:IAE458695 IJZ458695:IKA458695 ITV458695:ITW458695 JDR458695:JDS458695 JNN458695:JNO458695 JXJ458695:JXK458695 KHF458695:KHG458695 KRB458695:KRC458695 LAX458695:LAY458695 LKT458695:LKU458695 LUP458695:LUQ458695 MEL458695:MEM458695 MOH458695:MOI458695 MYD458695:MYE458695 NHZ458695:NIA458695 NRV458695:NRW458695 OBR458695:OBS458695 OLN458695:OLO458695 OVJ458695:OVK458695 PFF458695:PFG458695 PPB458695:PPC458695 PYX458695:PYY458695 QIT458695:QIU458695 QSP458695:QSQ458695 RCL458695:RCM458695 RMH458695:RMI458695 RWD458695:RWE458695 SFZ458695:SGA458695 SPV458695:SPW458695 SZR458695:SZS458695 TJN458695:TJO458695 TTJ458695:TTK458695 UDF458695:UDG458695 UNB458695:UNC458695 UWX458695:UWY458695 VGT458695:VGU458695 VQP458695:VQQ458695 WAL458695:WAM458695 WKH458695:WKI458695 WUD458695:WUE458695 L524233:M524233 HR524231:HS524231 RN524231:RO524231 ABJ524231:ABK524231 ALF524231:ALG524231 AVB524231:AVC524231 BEX524231:BEY524231 BOT524231:BOU524231 BYP524231:BYQ524231 CIL524231:CIM524231 CSH524231:CSI524231 DCD524231:DCE524231 DLZ524231:DMA524231 DVV524231:DVW524231 EFR524231:EFS524231 EPN524231:EPO524231 EZJ524231:EZK524231 FJF524231:FJG524231 FTB524231:FTC524231 GCX524231:GCY524231 GMT524231:GMU524231 GWP524231:GWQ524231 HGL524231:HGM524231 HQH524231:HQI524231 IAD524231:IAE524231 IJZ524231:IKA524231 ITV524231:ITW524231 JDR524231:JDS524231 JNN524231:JNO524231 JXJ524231:JXK524231 KHF524231:KHG524231 KRB524231:KRC524231 LAX524231:LAY524231 LKT524231:LKU524231 LUP524231:LUQ524231 MEL524231:MEM524231 MOH524231:MOI524231 MYD524231:MYE524231 NHZ524231:NIA524231 NRV524231:NRW524231 OBR524231:OBS524231 OLN524231:OLO524231 OVJ524231:OVK524231 PFF524231:PFG524231 PPB524231:PPC524231 PYX524231:PYY524231 QIT524231:QIU524231 QSP524231:QSQ524231 RCL524231:RCM524231 RMH524231:RMI524231 RWD524231:RWE524231 SFZ524231:SGA524231 SPV524231:SPW524231 SZR524231:SZS524231 TJN524231:TJO524231 TTJ524231:TTK524231 UDF524231:UDG524231 UNB524231:UNC524231 UWX524231:UWY524231 VGT524231:VGU524231 VQP524231:VQQ524231 WAL524231:WAM524231 WKH524231:WKI524231 WUD524231:WUE524231 L589769:M589769 HR589767:HS589767 RN589767:RO589767 ABJ589767:ABK589767 ALF589767:ALG589767 AVB589767:AVC589767 BEX589767:BEY589767 BOT589767:BOU589767 BYP589767:BYQ589767 CIL589767:CIM589767 CSH589767:CSI589767 DCD589767:DCE589767 DLZ589767:DMA589767 DVV589767:DVW589767 EFR589767:EFS589767 EPN589767:EPO589767 EZJ589767:EZK589767 FJF589767:FJG589767 FTB589767:FTC589767 GCX589767:GCY589767 GMT589767:GMU589767 GWP589767:GWQ589767 HGL589767:HGM589767 HQH589767:HQI589767 IAD589767:IAE589767 IJZ589767:IKA589767 ITV589767:ITW589767 JDR589767:JDS589767 JNN589767:JNO589767 JXJ589767:JXK589767 KHF589767:KHG589767 KRB589767:KRC589767 LAX589767:LAY589767 LKT589767:LKU589767 LUP589767:LUQ589767 MEL589767:MEM589767 MOH589767:MOI589767 MYD589767:MYE589767 NHZ589767:NIA589767 NRV589767:NRW589767 OBR589767:OBS589767 OLN589767:OLO589767 OVJ589767:OVK589767 PFF589767:PFG589767 PPB589767:PPC589767 PYX589767:PYY589767 QIT589767:QIU589767 QSP589767:QSQ589767 RCL589767:RCM589767 RMH589767:RMI589767 RWD589767:RWE589767 SFZ589767:SGA589767 SPV589767:SPW589767 SZR589767:SZS589767 TJN589767:TJO589767 TTJ589767:TTK589767 UDF589767:UDG589767 UNB589767:UNC589767 UWX589767:UWY589767 VGT589767:VGU589767 VQP589767:VQQ589767 WAL589767:WAM589767 WKH589767:WKI589767 WUD589767:WUE589767 L655305:M655305 HR655303:HS655303 RN655303:RO655303 ABJ655303:ABK655303 ALF655303:ALG655303 AVB655303:AVC655303 BEX655303:BEY655303 BOT655303:BOU655303 BYP655303:BYQ655303 CIL655303:CIM655303 CSH655303:CSI655303 DCD655303:DCE655303 DLZ655303:DMA655303 DVV655303:DVW655303 EFR655303:EFS655303 EPN655303:EPO655303 EZJ655303:EZK655303 FJF655303:FJG655303 FTB655303:FTC655303 GCX655303:GCY655303 GMT655303:GMU655303 GWP655303:GWQ655303 HGL655303:HGM655303 HQH655303:HQI655303 IAD655303:IAE655303 IJZ655303:IKA655303 ITV655303:ITW655303 JDR655303:JDS655303 JNN655303:JNO655303 JXJ655303:JXK655303 KHF655303:KHG655303 KRB655303:KRC655303 LAX655303:LAY655303 LKT655303:LKU655303 LUP655303:LUQ655303 MEL655303:MEM655303 MOH655303:MOI655303 MYD655303:MYE655303 NHZ655303:NIA655303 NRV655303:NRW655303 OBR655303:OBS655303 OLN655303:OLO655303 OVJ655303:OVK655303 PFF655303:PFG655303 PPB655303:PPC655303 PYX655303:PYY655303 QIT655303:QIU655303 QSP655303:QSQ655303 RCL655303:RCM655303 RMH655303:RMI655303 RWD655303:RWE655303 SFZ655303:SGA655303 SPV655303:SPW655303 SZR655303:SZS655303 TJN655303:TJO655303 TTJ655303:TTK655303 UDF655303:UDG655303 UNB655303:UNC655303 UWX655303:UWY655303 VGT655303:VGU655303 VQP655303:VQQ655303 WAL655303:WAM655303 WKH655303:WKI655303 WUD655303:WUE655303 L720841:M720841 HR720839:HS720839 RN720839:RO720839 ABJ720839:ABK720839 ALF720839:ALG720839 AVB720839:AVC720839 BEX720839:BEY720839 BOT720839:BOU720839 BYP720839:BYQ720839 CIL720839:CIM720839 CSH720839:CSI720839 DCD720839:DCE720839 DLZ720839:DMA720839 DVV720839:DVW720839 EFR720839:EFS720839 EPN720839:EPO720839 EZJ720839:EZK720839 FJF720839:FJG720839 FTB720839:FTC720839 GCX720839:GCY720839 GMT720839:GMU720839 GWP720839:GWQ720839 HGL720839:HGM720839 HQH720839:HQI720839 IAD720839:IAE720839 IJZ720839:IKA720839 ITV720839:ITW720839 JDR720839:JDS720839 JNN720839:JNO720839 JXJ720839:JXK720839 KHF720839:KHG720839 KRB720839:KRC720839 LAX720839:LAY720839 LKT720839:LKU720839 LUP720839:LUQ720839 MEL720839:MEM720839 MOH720839:MOI720839 MYD720839:MYE720839 NHZ720839:NIA720839 NRV720839:NRW720839 OBR720839:OBS720839 OLN720839:OLO720839 OVJ720839:OVK720839 PFF720839:PFG720839 PPB720839:PPC720839 PYX720839:PYY720839 QIT720839:QIU720839 QSP720839:QSQ720839 RCL720839:RCM720839 RMH720839:RMI720839 RWD720839:RWE720839 SFZ720839:SGA720839 SPV720839:SPW720839 SZR720839:SZS720839 TJN720839:TJO720839 TTJ720839:TTK720839 UDF720839:UDG720839 UNB720839:UNC720839 UWX720839:UWY720839 VGT720839:VGU720839 VQP720839:VQQ720839 WAL720839:WAM720839 WKH720839:WKI720839 WUD720839:WUE720839 L786377:M786377 HR786375:HS786375 RN786375:RO786375 ABJ786375:ABK786375 ALF786375:ALG786375 AVB786375:AVC786375 BEX786375:BEY786375 BOT786375:BOU786375 BYP786375:BYQ786375 CIL786375:CIM786375 CSH786375:CSI786375 DCD786375:DCE786375 DLZ786375:DMA786375 DVV786375:DVW786375 EFR786375:EFS786375 EPN786375:EPO786375 EZJ786375:EZK786375 FJF786375:FJG786375 FTB786375:FTC786375 GCX786375:GCY786375 GMT786375:GMU786375 GWP786375:GWQ786375 HGL786375:HGM786375 HQH786375:HQI786375 IAD786375:IAE786375 IJZ786375:IKA786375 ITV786375:ITW786375 JDR786375:JDS786375 JNN786375:JNO786375 JXJ786375:JXK786375 KHF786375:KHG786375 KRB786375:KRC786375 LAX786375:LAY786375 LKT786375:LKU786375 LUP786375:LUQ786375 MEL786375:MEM786375 MOH786375:MOI786375 MYD786375:MYE786375 NHZ786375:NIA786375 NRV786375:NRW786375 OBR786375:OBS786375 OLN786375:OLO786375 OVJ786375:OVK786375 PFF786375:PFG786375 PPB786375:PPC786375 PYX786375:PYY786375 QIT786375:QIU786375 QSP786375:QSQ786375 RCL786375:RCM786375 RMH786375:RMI786375 RWD786375:RWE786375 SFZ786375:SGA786375 SPV786375:SPW786375 SZR786375:SZS786375 TJN786375:TJO786375 TTJ786375:TTK786375 UDF786375:UDG786375 UNB786375:UNC786375 UWX786375:UWY786375 VGT786375:VGU786375 VQP786375:VQQ786375 WAL786375:WAM786375 WKH786375:WKI786375 WUD786375:WUE786375 L851913:M851913 HR851911:HS851911 RN851911:RO851911 ABJ851911:ABK851911 ALF851911:ALG851911 AVB851911:AVC851911 BEX851911:BEY851911 BOT851911:BOU851911 BYP851911:BYQ851911 CIL851911:CIM851911 CSH851911:CSI851911 DCD851911:DCE851911 DLZ851911:DMA851911 DVV851911:DVW851911 EFR851911:EFS851911 EPN851911:EPO851911 EZJ851911:EZK851911 FJF851911:FJG851911 FTB851911:FTC851911 GCX851911:GCY851911 GMT851911:GMU851911 GWP851911:GWQ851911 HGL851911:HGM851911 HQH851911:HQI851911 IAD851911:IAE851911 IJZ851911:IKA851911 ITV851911:ITW851911 JDR851911:JDS851911 JNN851911:JNO851911 JXJ851911:JXK851911 KHF851911:KHG851911 KRB851911:KRC851911 LAX851911:LAY851911 LKT851911:LKU851911 LUP851911:LUQ851911 MEL851911:MEM851911 MOH851911:MOI851911 MYD851911:MYE851911 NHZ851911:NIA851911 NRV851911:NRW851911 OBR851911:OBS851911 OLN851911:OLO851911 OVJ851911:OVK851911 PFF851911:PFG851911 PPB851911:PPC851911 PYX851911:PYY851911 QIT851911:QIU851911 QSP851911:QSQ851911 RCL851911:RCM851911 RMH851911:RMI851911 RWD851911:RWE851911 SFZ851911:SGA851911 SPV851911:SPW851911 SZR851911:SZS851911 TJN851911:TJO851911 TTJ851911:TTK851911 UDF851911:UDG851911 UNB851911:UNC851911 UWX851911:UWY851911 VGT851911:VGU851911 VQP851911:VQQ851911 WAL851911:WAM851911 WKH851911:WKI851911 WUD851911:WUE851911 L917449:M917449 HR917447:HS917447 RN917447:RO917447 ABJ917447:ABK917447 ALF917447:ALG917447 AVB917447:AVC917447 BEX917447:BEY917447 BOT917447:BOU917447 BYP917447:BYQ917447 CIL917447:CIM917447 CSH917447:CSI917447 DCD917447:DCE917447 DLZ917447:DMA917447 DVV917447:DVW917447 EFR917447:EFS917447 EPN917447:EPO917447 EZJ917447:EZK917447 FJF917447:FJG917447 FTB917447:FTC917447 GCX917447:GCY917447 GMT917447:GMU917447 GWP917447:GWQ917447 HGL917447:HGM917447 HQH917447:HQI917447 IAD917447:IAE917447 IJZ917447:IKA917447 ITV917447:ITW917447 JDR917447:JDS917447 JNN917447:JNO917447 JXJ917447:JXK917447 KHF917447:KHG917447 KRB917447:KRC917447 LAX917447:LAY917447 LKT917447:LKU917447 LUP917447:LUQ917447 MEL917447:MEM917447 MOH917447:MOI917447 MYD917447:MYE917447 NHZ917447:NIA917447 NRV917447:NRW917447 OBR917447:OBS917447 OLN917447:OLO917447 OVJ917447:OVK917447 PFF917447:PFG917447 PPB917447:PPC917447 PYX917447:PYY917447 QIT917447:QIU917447 QSP917447:QSQ917447 RCL917447:RCM917447 RMH917447:RMI917447 RWD917447:RWE917447 SFZ917447:SGA917447 SPV917447:SPW917447 SZR917447:SZS917447 TJN917447:TJO917447 TTJ917447:TTK917447 UDF917447:UDG917447 UNB917447:UNC917447 UWX917447:UWY917447 VGT917447:VGU917447 VQP917447:VQQ917447 WAL917447:WAM917447 WKH917447:WKI917447 WUD917447:WUE917447 L982985:M982985 HR982983:HS982983 RN982983:RO982983 ABJ982983:ABK982983 ALF982983:ALG982983 AVB982983:AVC982983 BEX982983:BEY982983 BOT982983:BOU982983 BYP982983:BYQ982983 CIL982983:CIM982983 CSH982983:CSI982983 DCD982983:DCE982983 DLZ982983:DMA982983 DVV982983:DVW982983 EFR982983:EFS982983 EPN982983:EPO982983 EZJ982983:EZK982983 FJF982983:FJG982983 FTB982983:FTC982983 GCX982983:GCY982983 GMT982983:GMU982983 GWP982983:GWQ982983 HGL982983:HGM982983 HQH982983:HQI982983 IAD982983:IAE982983 IJZ982983:IKA982983 ITV982983:ITW982983 JDR982983:JDS982983 JNN982983:JNO982983 JXJ982983:JXK982983 KHF982983:KHG982983 KRB982983:KRC982983 LAX982983:LAY982983 LKT982983:LKU982983 LUP982983:LUQ982983 MEL982983:MEM982983 MOH982983:MOI982983 MYD982983:MYE982983 NHZ982983:NIA982983 NRV982983:NRW982983 OBR982983:OBS982983 OLN982983:OLO982983 OVJ982983:OVK982983 PFF982983:PFG982983 PPB982983:PPC982983 PYX982983:PYY982983 QIT982983:QIU982983 QSP982983:QSQ982983 RCL982983:RCM982983 RMH982983:RMI982983 RWD982983:RWE982983 SFZ982983:SGA982983 SPV982983:SPW982983 SZR982983:SZS982983 TJN982983:TJO982983 TTJ982983:TTK982983 UDF982983:UDG982983 UNB982983:UNC982983 UWX982983:UWY982983 VGT982983:VGU982983 VQP982983:VQQ982983 WAL982983:WAM982983 WKH982983:WKI982983 WUD982983:WUE982983 H18 J9 H24 O9 P24 L24 K18" xr:uid="{B487222F-A945-4FA6-99F3-ED5DC9F2E20D}">
      <formula1>"□,■"</formula1>
    </dataValidation>
    <dataValidation type="list" allowBlank="1" showInputMessage="1" showErrorMessage="1" sqref="WUD982989:WUJ982989 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xr:uid="{DD6C125D-3254-4E52-B12D-3A5CFC5E973B}">
      <formula1>"専用,ハイブリット"</formula1>
    </dataValidation>
    <dataValidation type="list" allowBlank="1" showInputMessage="1" showErrorMessage="1" sqref="Z65569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Z131105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Z196641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Z262177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Z327713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Z393249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Z458785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Z524321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Z589857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Z655393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Z720929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Z786465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Z852001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Z917537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Z983073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Z65567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Z131103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Z196639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Z262175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Z327711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Z393247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Z458783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Z524319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Z589855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Z655391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Z720927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Z786463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Z851999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Z917535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Z983071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xr:uid="{C86BE77B-B7DE-49C7-B1AB-A4C10D9D17C8}">
      <formula1>"無,有"</formula1>
    </dataValidation>
    <dataValidation type="custom" imeMode="disabled" allowBlank="1" showInputMessage="1" showErrorMessage="1" error="小数点以下は第一位まで、二位以下切り捨てで入力して下さい。" sqref="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WUD982986:WUJ982986" xr:uid="{8660BD9A-D6FF-48C2-9499-3C28AB4B7A93}">
      <formula1>L65482-ROUNDDOWN(L65482,1)=0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明朝,標準"&amp;8&amp;K01+021R5低層ZEH-M_ver.1.3</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84F3E861-28A8-4179-9349-C3EE09DCB519}">
          <xm:sqref>L65544:Z65545 HR65542:IJ65543 RN65542:SF65543 ABJ65542:ACB65543 ALF65542:ALX65543 AVB65542:AVT65543 BEX65542:BFP65543 BOT65542:BPL65543 BYP65542:BZH65543 CIL65542:CJD65543 CSH65542:CSZ65543 DCD65542:DCV65543 DLZ65542:DMR65543 DVV65542:DWN65543 EFR65542:EGJ65543 EPN65542:EQF65543 EZJ65542:FAB65543 FJF65542:FJX65543 FTB65542:FTT65543 GCX65542:GDP65543 GMT65542:GNL65543 GWP65542:GXH65543 HGL65542:HHD65543 HQH65542:HQZ65543 IAD65542:IAV65543 IJZ65542:IKR65543 ITV65542:IUN65543 JDR65542:JEJ65543 JNN65542:JOF65543 JXJ65542:JYB65543 KHF65542:KHX65543 KRB65542:KRT65543 LAX65542:LBP65543 LKT65542:LLL65543 LUP65542:LVH65543 MEL65542:MFD65543 MOH65542:MOZ65543 MYD65542:MYV65543 NHZ65542:NIR65543 NRV65542:NSN65543 OBR65542:OCJ65543 OLN65542:OMF65543 OVJ65542:OWB65543 PFF65542:PFX65543 PPB65542:PPT65543 PYX65542:PZP65543 QIT65542:QJL65543 QSP65542:QTH65543 RCL65542:RDD65543 RMH65542:RMZ65543 RWD65542:RWV65543 SFZ65542:SGR65543 SPV65542:SQN65543 SZR65542:TAJ65543 TJN65542:TKF65543 TTJ65542:TUB65543 UDF65542:UDX65543 UNB65542:UNT65543 UWX65542:UXP65543 VGT65542:VHL65543 VQP65542:VRH65543 WAL65542:WBD65543 WKH65542:WKZ65543 WUD65542:WUV65543 L131080:Z131081 HR131078:IJ131079 RN131078:SF131079 ABJ131078:ACB131079 ALF131078:ALX131079 AVB131078:AVT131079 BEX131078:BFP131079 BOT131078:BPL131079 BYP131078:BZH131079 CIL131078:CJD131079 CSH131078:CSZ131079 DCD131078:DCV131079 DLZ131078:DMR131079 DVV131078:DWN131079 EFR131078:EGJ131079 EPN131078:EQF131079 EZJ131078:FAB131079 FJF131078:FJX131079 FTB131078:FTT131079 GCX131078:GDP131079 GMT131078:GNL131079 GWP131078:GXH131079 HGL131078:HHD131079 HQH131078:HQZ131079 IAD131078:IAV131079 IJZ131078:IKR131079 ITV131078:IUN131079 JDR131078:JEJ131079 JNN131078:JOF131079 JXJ131078:JYB131079 KHF131078:KHX131079 KRB131078:KRT131079 LAX131078:LBP131079 LKT131078:LLL131079 LUP131078:LVH131079 MEL131078:MFD131079 MOH131078:MOZ131079 MYD131078:MYV131079 NHZ131078:NIR131079 NRV131078:NSN131079 OBR131078:OCJ131079 OLN131078:OMF131079 OVJ131078:OWB131079 PFF131078:PFX131079 PPB131078:PPT131079 PYX131078:PZP131079 QIT131078:QJL131079 QSP131078:QTH131079 RCL131078:RDD131079 RMH131078:RMZ131079 RWD131078:RWV131079 SFZ131078:SGR131079 SPV131078:SQN131079 SZR131078:TAJ131079 TJN131078:TKF131079 TTJ131078:TUB131079 UDF131078:UDX131079 UNB131078:UNT131079 UWX131078:UXP131079 VGT131078:VHL131079 VQP131078:VRH131079 WAL131078:WBD131079 WKH131078:WKZ131079 WUD131078:WUV131079 L196616:Z196617 HR196614:IJ196615 RN196614:SF196615 ABJ196614:ACB196615 ALF196614:ALX196615 AVB196614:AVT196615 BEX196614:BFP196615 BOT196614:BPL196615 BYP196614:BZH196615 CIL196614:CJD196615 CSH196614:CSZ196615 DCD196614:DCV196615 DLZ196614:DMR196615 DVV196614:DWN196615 EFR196614:EGJ196615 EPN196614:EQF196615 EZJ196614:FAB196615 FJF196614:FJX196615 FTB196614:FTT196615 GCX196614:GDP196615 GMT196614:GNL196615 GWP196614:GXH196615 HGL196614:HHD196615 HQH196614:HQZ196615 IAD196614:IAV196615 IJZ196614:IKR196615 ITV196614:IUN196615 JDR196614:JEJ196615 JNN196614:JOF196615 JXJ196614:JYB196615 KHF196614:KHX196615 KRB196614:KRT196615 LAX196614:LBP196615 LKT196614:LLL196615 LUP196614:LVH196615 MEL196614:MFD196615 MOH196614:MOZ196615 MYD196614:MYV196615 NHZ196614:NIR196615 NRV196614:NSN196615 OBR196614:OCJ196615 OLN196614:OMF196615 OVJ196614:OWB196615 PFF196614:PFX196615 PPB196614:PPT196615 PYX196614:PZP196615 QIT196614:QJL196615 QSP196614:QTH196615 RCL196614:RDD196615 RMH196614:RMZ196615 RWD196614:RWV196615 SFZ196614:SGR196615 SPV196614:SQN196615 SZR196614:TAJ196615 TJN196614:TKF196615 TTJ196614:TUB196615 UDF196614:UDX196615 UNB196614:UNT196615 UWX196614:UXP196615 VGT196614:VHL196615 VQP196614:VRH196615 WAL196614:WBD196615 WKH196614:WKZ196615 WUD196614:WUV196615 L262152:Z262153 HR262150:IJ262151 RN262150:SF262151 ABJ262150:ACB262151 ALF262150:ALX262151 AVB262150:AVT262151 BEX262150:BFP262151 BOT262150:BPL262151 BYP262150:BZH262151 CIL262150:CJD262151 CSH262150:CSZ262151 DCD262150:DCV262151 DLZ262150:DMR262151 DVV262150:DWN262151 EFR262150:EGJ262151 EPN262150:EQF262151 EZJ262150:FAB262151 FJF262150:FJX262151 FTB262150:FTT262151 GCX262150:GDP262151 GMT262150:GNL262151 GWP262150:GXH262151 HGL262150:HHD262151 HQH262150:HQZ262151 IAD262150:IAV262151 IJZ262150:IKR262151 ITV262150:IUN262151 JDR262150:JEJ262151 JNN262150:JOF262151 JXJ262150:JYB262151 KHF262150:KHX262151 KRB262150:KRT262151 LAX262150:LBP262151 LKT262150:LLL262151 LUP262150:LVH262151 MEL262150:MFD262151 MOH262150:MOZ262151 MYD262150:MYV262151 NHZ262150:NIR262151 NRV262150:NSN262151 OBR262150:OCJ262151 OLN262150:OMF262151 OVJ262150:OWB262151 PFF262150:PFX262151 PPB262150:PPT262151 PYX262150:PZP262151 QIT262150:QJL262151 QSP262150:QTH262151 RCL262150:RDD262151 RMH262150:RMZ262151 RWD262150:RWV262151 SFZ262150:SGR262151 SPV262150:SQN262151 SZR262150:TAJ262151 TJN262150:TKF262151 TTJ262150:TUB262151 UDF262150:UDX262151 UNB262150:UNT262151 UWX262150:UXP262151 VGT262150:VHL262151 VQP262150:VRH262151 WAL262150:WBD262151 WKH262150:WKZ262151 WUD262150:WUV262151 L327688:Z327689 HR327686:IJ327687 RN327686:SF327687 ABJ327686:ACB327687 ALF327686:ALX327687 AVB327686:AVT327687 BEX327686:BFP327687 BOT327686:BPL327687 BYP327686:BZH327687 CIL327686:CJD327687 CSH327686:CSZ327687 DCD327686:DCV327687 DLZ327686:DMR327687 DVV327686:DWN327687 EFR327686:EGJ327687 EPN327686:EQF327687 EZJ327686:FAB327687 FJF327686:FJX327687 FTB327686:FTT327687 GCX327686:GDP327687 GMT327686:GNL327687 GWP327686:GXH327687 HGL327686:HHD327687 HQH327686:HQZ327687 IAD327686:IAV327687 IJZ327686:IKR327687 ITV327686:IUN327687 JDR327686:JEJ327687 JNN327686:JOF327687 JXJ327686:JYB327687 KHF327686:KHX327687 KRB327686:KRT327687 LAX327686:LBP327687 LKT327686:LLL327687 LUP327686:LVH327687 MEL327686:MFD327687 MOH327686:MOZ327687 MYD327686:MYV327687 NHZ327686:NIR327687 NRV327686:NSN327687 OBR327686:OCJ327687 OLN327686:OMF327687 OVJ327686:OWB327687 PFF327686:PFX327687 PPB327686:PPT327687 PYX327686:PZP327687 QIT327686:QJL327687 QSP327686:QTH327687 RCL327686:RDD327687 RMH327686:RMZ327687 RWD327686:RWV327687 SFZ327686:SGR327687 SPV327686:SQN327687 SZR327686:TAJ327687 TJN327686:TKF327687 TTJ327686:TUB327687 UDF327686:UDX327687 UNB327686:UNT327687 UWX327686:UXP327687 VGT327686:VHL327687 VQP327686:VRH327687 WAL327686:WBD327687 WKH327686:WKZ327687 WUD327686:WUV327687 L393224:Z393225 HR393222:IJ393223 RN393222:SF393223 ABJ393222:ACB393223 ALF393222:ALX393223 AVB393222:AVT393223 BEX393222:BFP393223 BOT393222:BPL393223 BYP393222:BZH393223 CIL393222:CJD393223 CSH393222:CSZ393223 DCD393222:DCV393223 DLZ393222:DMR393223 DVV393222:DWN393223 EFR393222:EGJ393223 EPN393222:EQF393223 EZJ393222:FAB393223 FJF393222:FJX393223 FTB393222:FTT393223 GCX393222:GDP393223 GMT393222:GNL393223 GWP393222:GXH393223 HGL393222:HHD393223 HQH393222:HQZ393223 IAD393222:IAV393223 IJZ393222:IKR393223 ITV393222:IUN393223 JDR393222:JEJ393223 JNN393222:JOF393223 JXJ393222:JYB393223 KHF393222:KHX393223 KRB393222:KRT393223 LAX393222:LBP393223 LKT393222:LLL393223 LUP393222:LVH393223 MEL393222:MFD393223 MOH393222:MOZ393223 MYD393222:MYV393223 NHZ393222:NIR393223 NRV393222:NSN393223 OBR393222:OCJ393223 OLN393222:OMF393223 OVJ393222:OWB393223 PFF393222:PFX393223 PPB393222:PPT393223 PYX393222:PZP393223 QIT393222:QJL393223 QSP393222:QTH393223 RCL393222:RDD393223 RMH393222:RMZ393223 RWD393222:RWV393223 SFZ393222:SGR393223 SPV393222:SQN393223 SZR393222:TAJ393223 TJN393222:TKF393223 TTJ393222:TUB393223 UDF393222:UDX393223 UNB393222:UNT393223 UWX393222:UXP393223 VGT393222:VHL393223 VQP393222:VRH393223 WAL393222:WBD393223 WKH393222:WKZ393223 WUD393222:WUV393223 L458760:Z458761 HR458758:IJ458759 RN458758:SF458759 ABJ458758:ACB458759 ALF458758:ALX458759 AVB458758:AVT458759 BEX458758:BFP458759 BOT458758:BPL458759 BYP458758:BZH458759 CIL458758:CJD458759 CSH458758:CSZ458759 DCD458758:DCV458759 DLZ458758:DMR458759 DVV458758:DWN458759 EFR458758:EGJ458759 EPN458758:EQF458759 EZJ458758:FAB458759 FJF458758:FJX458759 FTB458758:FTT458759 GCX458758:GDP458759 GMT458758:GNL458759 GWP458758:GXH458759 HGL458758:HHD458759 HQH458758:HQZ458759 IAD458758:IAV458759 IJZ458758:IKR458759 ITV458758:IUN458759 JDR458758:JEJ458759 JNN458758:JOF458759 JXJ458758:JYB458759 KHF458758:KHX458759 KRB458758:KRT458759 LAX458758:LBP458759 LKT458758:LLL458759 LUP458758:LVH458759 MEL458758:MFD458759 MOH458758:MOZ458759 MYD458758:MYV458759 NHZ458758:NIR458759 NRV458758:NSN458759 OBR458758:OCJ458759 OLN458758:OMF458759 OVJ458758:OWB458759 PFF458758:PFX458759 PPB458758:PPT458759 PYX458758:PZP458759 QIT458758:QJL458759 QSP458758:QTH458759 RCL458758:RDD458759 RMH458758:RMZ458759 RWD458758:RWV458759 SFZ458758:SGR458759 SPV458758:SQN458759 SZR458758:TAJ458759 TJN458758:TKF458759 TTJ458758:TUB458759 UDF458758:UDX458759 UNB458758:UNT458759 UWX458758:UXP458759 VGT458758:VHL458759 VQP458758:VRH458759 WAL458758:WBD458759 WKH458758:WKZ458759 WUD458758:WUV458759 L524296:Z524297 HR524294:IJ524295 RN524294:SF524295 ABJ524294:ACB524295 ALF524294:ALX524295 AVB524294:AVT524295 BEX524294:BFP524295 BOT524294:BPL524295 BYP524294:BZH524295 CIL524294:CJD524295 CSH524294:CSZ524295 DCD524294:DCV524295 DLZ524294:DMR524295 DVV524294:DWN524295 EFR524294:EGJ524295 EPN524294:EQF524295 EZJ524294:FAB524295 FJF524294:FJX524295 FTB524294:FTT524295 GCX524294:GDP524295 GMT524294:GNL524295 GWP524294:GXH524295 HGL524294:HHD524295 HQH524294:HQZ524295 IAD524294:IAV524295 IJZ524294:IKR524295 ITV524294:IUN524295 JDR524294:JEJ524295 JNN524294:JOF524295 JXJ524294:JYB524295 KHF524294:KHX524295 KRB524294:KRT524295 LAX524294:LBP524295 LKT524294:LLL524295 LUP524294:LVH524295 MEL524294:MFD524295 MOH524294:MOZ524295 MYD524294:MYV524295 NHZ524294:NIR524295 NRV524294:NSN524295 OBR524294:OCJ524295 OLN524294:OMF524295 OVJ524294:OWB524295 PFF524294:PFX524295 PPB524294:PPT524295 PYX524294:PZP524295 QIT524294:QJL524295 QSP524294:QTH524295 RCL524294:RDD524295 RMH524294:RMZ524295 RWD524294:RWV524295 SFZ524294:SGR524295 SPV524294:SQN524295 SZR524294:TAJ524295 TJN524294:TKF524295 TTJ524294:TUB524295 UDF524294:UDX524295 UNB524294:UNT524295 UWX524294:UXP524295 VGT524294:VHL524295 VQP524294:VRH524295 WAL524294:WBD524295 WKH524294:WKZ524295 WUD524294:WUV524295 L589832:Z589833 HR589830:IJ589831 RN589830:SF589831 ABJ589830:ACB589831 ALF589830:ALX589831 AVB589830:AVT589831 BEX589830:BFP589831 BOT589830:BPL589831 BYP589830:BZH589831 CIL589830:CJD589831 CSH589830:CSZ589831 DCD589830:DCV589831 DLZ589830:DMR589831 DVV589830:DWN589831 EFR589830:EGJ589831 EPN589830:EQF589831 EZJ589830:FAB589831 FJF589830:FJX589831 FTB589830:FTT589831 GCX589830:GDP589831 GMT589830:GNL589831 GWP589830:GXH589831 HGL589830:HHD589831 HQH589830:HQZ589831 IAD589830:IAV589831 IJZ589830:IKR589831 ITV589830:IUN589831 JDR589830:JEJ589831 JNN589830:JOF589831 JXJ589830:JYB589831 KHF589830:KHX589831 KRB589830:KRT589831 LAX589830:LBP589831 LKT589830:LLL589831 LUP589830:LVH589831 MEL589830:MFD589831 MOH589830:MOZ589831 MYD589830:MYV589831 NHZ589830:NIR589831 NRV589830:NSN589831 OBR589830:OCJ589831 OLN589830:OMF589831 OVJ589830:OWB589831 PFF589830:PFX589831 PPB589830:PPT589831 PYX589830:PZP589831 QIT589830:QJL589831 QSP589830:QTH589831 RCL589830:RDD589831 RMH589830:RMZ589831 RWD589830:RWV589831 SFZ589830:SGR589831 SPV589830:SQN589831 SZR589830:TAJ589831 TJN589830:TKF589831 TTJ589830:TUB589831 UDF589830:UDX589831 UNB589830:UNT589831 UWX589830:UXP589831 VGT589830:VHL589831 VQP589830:VRH589831 WAL589830:WBD589831 WKH589830:WKZ589831 WUD589830:WUV589831 L655368:Z655369 HR655366:IJ655367 RN655366:SF655367 ABJ655366:ACB655367 ALF655366:ALX655367 AVB655366:AVT655367 BEX655366:BFP655367 BOT655366:BPL655367 BYP655366:BZH655367 CIL655366:CJD655367 CSH655366:CSZ655367 DCD655366:DCV655367 DLZ655366:DMR655367 DVV655366:DWN655367 EFR655366:EGJ655367 EPN655366:EQF655367 EZJ655366:FAB655367 FJF655366:FJX655367 FTB655366:FTT655367 GCX655366:GDP655367 GMT655366:GNL655367 GWP655366:GXH655367 HGL655366:HHD655367 HQH655366:HQZ655367 IAD655366:IAV655367 IJZ655366:IKR655367 ITV655366:IUN655367 JDR655366:JEJ655367 JNN655366:JOF655367 JXJ655366:JYB655367 KHF655366:KHX655367 KRB655366:KRT655367 LAX655366:LBP655367 LKT655366:LLL655367 LUP655366:LVH655367 MEL655366:MFD655367 MOH655366:MOZ655367 MYD655366:MYV655367 NHZ655366:NIR655367 NRV655366:NSN655367 OBR655366:OCJ655367 OLN655366:OMF655367 OVJ655366:OWB655367 PFF655366:PFX655367 PPB655366:PPT655367 PYX655366:PZP655367 QIT655366:QJL655367 QSP655366:QTH655367 RCL655366:RDD655367 RMH655366:RMZ655367 RWD655366:RWV655367 SFZ655366:SGR655367 SPV655366:SQN655367 SZR655366:TAJ655367 TJN655366:TKF655367 TTJ655366:TUB655367 UDF655366:UDX655367 UNB655366:UNT655367 UWX655366:UXP655367 VGT655366:VHL655367 VQP655366:VRH655367 WAL655366:WBD655367 WKH655366:WKZ655367 WUD655366:WUV655367 L720904:Z720905 HR720902:IJ720903 RN720902:SF720903 ABJ720902:ACB720903 ALF720902:ALX720903 AVB720902:AVT720903 BEX720902:BFP720903 BOT720902:BPL720903 BYP720902:BZH720903 CIL720902:CJD720903 CSH720902:CSZ720903 DCD720902:DCV720903 DLZ720902:DMR720903 DVV720902:DWN720903 EFR720902:EGJ720903 EPN720902:EQF720903 EZJ720902:FAB720903 FJF720902:FJX720903 FTB720902:FTT720903 GCX720902:GDP720903 GMT720902:GNL720903 GWP720902:GXH720903 HGL720902:HHD720903 HQH720902:HQZ720903 IAD720902:IAV720903 IJZ720902:IKR720903 ITV720902:IUN720903 JDR720902:JEJ720903 JNN720902:JOF720903 JXJ720902:JYB720903 KHF720902:KHX720903 KRB720902:KRT720903 LAX720902:LBP720903 LKT720902:LLL720903 LUP720902:LVH720903 MEL720902:MFD720903 MOH720902:MOZ720903 MYD720902:MYV720903 NHZ720902:NIR720903 NRV720902:NSN720903 OBR720902:OCJ720903 OLN720902:OMF720903 OVJ720902:OWB720903 PFF720902:PFX720903 PPB720902:PPT720903 PYX720902:PZP720903 QIT720902:QJL720903 QSP720902:QTH720903 RCL720902:RDD720903 RMH720902:RMZ720903 RWD720902:RWV720903 SFZ720902:SGR720903 SPV720902:SQN720903 SZR720902:TAJ720903 TJN720902:TKF720903 TTJ720902:TUB720903 UDF720902:UDX720903 UNB720902:UNT720903 UWX720902:UXP720903 VGT720902:VHL720903 VQP720902:VRH720903 WAL720902:WBD720903 WKH720902:WKZ720903 WUD720902:WUV720903 L786440:Z786441 HR786438:IJ786439 RN786438:SF786439 ABJ786438:ACB786439 ALF786438:ALX786439 AVB786438:AVT786439 BEX786438:BFP786439 BOT786438:BPL786439 BYP786438:BZH786439 CIL786438:CJD786439 CSH786438:CSZ786439 DCD786438:DCV786439 DLZ786438:DMR786439 DVV786438:DWN786439 EFR786438:EGJ786439 EPN786438:EQF786439 EZJ786438:FAB786439 FJF786438:FJX786439 FTB786438:FTT786439 GCX786438:GDP786439 GMT786438:GNL786439 GWP786438:GXH786439 HGL786438:HHD786439 HQH786438:HQZ786439 IAD786438:IAV786439 IJZ786438:IKR786439 ITV786438:IUN786439 JDR786438:JEJ786439 JNN786438:JOF786439 JXJ786438:JYB786439 KHF786438:KHX786439 KRB786438:KRT786439 LAX786438:LBP786439 LKT786438:LLL786439 LUP786438:LVH786439 MEL786438:MFD786439 MOH786438:MOZ786439 MYD786438:MYV786439 NHZ786438:NIR786439 NRV786438:NSN786439 OBR786438:OCJ786439 OLN786438:OMF786439 OVJ786438:OWB786439 PFF786438:PFX786439 PPB786438:PPT786439 PYX786438:PZP786439 QIT786438:QJL786439 QSP786438:QTH786439 RCL786438:RDD786439 RMH786438:RMZ786439 RWD786438:RWV786439 SFZ786438:SGR786439 SPV786438:SQN786439 SZR786438:TAJ786439 TJN786438:TKF786439 TTJ786438:TUB786439 UDF786438:UDX786439 UNB786438:UNT786439 UWX786438:UXP786439 VGT786438:VHL786439 VQP786438:VRH786439 WAL786438:WBD786439 WKH786438:WKZ786439 WUD786438:WUV786439 L851976:Z851977 HR851974:IJ851975 RN851974:SF851975 ABJ851974:ACB851975 ALF851974:ALX851975 AVB851974:AVT851975 BEX851974:BFP851975 BOT851974:BPL851975 BYP851974:BZH851975 CIL851974:CJD851975 CSH851974:CSZ851975 DCD851974:DCV851975 DLZ851974:DMR851975 DVV851974:DWN851975 EFR851974:EGJ851975 EPN851974:EQF851975 EZJ851974:FAB851975 FJF851974:FJX851975 FTB851974:FTT851975 GCX851974:GDP851975 GMT851974:GNL851975 GWP851974:GXH851975 HGL851974:HHD851975 HQH851974:HQZ851975 IAD851974:IAV851975 IJZ851974:IKR851975 ITV851974:IUN851975 JDR851974:JEJ851975 JNN851974:JOF851975 JXJ851974:JYB851975 KHF851974:KHX851975 KRB851974:KRT851975 LAX851974:LBP851975 LKT851974:LLL851975 LUP851974:LVH851975 MEL851974:MFD851975 MOH851974:MOZ851975 MYD851974:MYV851975 NHZ851974:NIR851975 NRV851974:NSN851975 OBR851974:OCJ851975 OLN851974:OMF851975 OVJ851974:OWB851975 PFF851974:PFX851975 PPB851974:PPT851975 PYX851974:PZP851975 QIT851974:QJL851975 QSP851974:QTH851975 RCL851974:RDD851975 RMH851974:RMZ851975 RWD851974:RWV851975 SFZ851974:SGR851975 SPV851974:SQN851975 SZR851974:TAJ851975 TJN851974:TKF851975 TTJ851974:TUB851975 UDF851974:UDX851975 UNB851974:UNT851975 UWX851974:UXP851975 VGT851974:VHL851975 VQP851974:VRH851975 WAL851974:WBD851975 WKH851974:WKZ851975 WUD851974:WUV851975 L917512:Z917513 HR917510:IJ917511 RN917510:SF917511 ABJ917510:ACB917511 ALF917510:ALX917511 AVB917510:AVT917511 BEX917510:BFP917511 BOT917510:BPL917511 BYP917510:BZH917511 CIL917510:CJD917511 CSH917510:CSZ917511 DCD917510:DCV917511 DLZ917510:DMR917511 DVV917510:DWN917511 EFR917510:EGJ917511 EPN917510:EQF917511 EZJ917510:FAB917511 FJF917510:FJX917511 FTB917510:FTT917511 GCX917510:GDP917511 GMT917510:GNL917511 GWP917510:GXH917511 HGL917510:HHD917511 HQH917510:HQZ917511 IAD917510:IAV917511 IJZ917510:IKR917511 ITV917510:IUN917511 JDR917510:JEJ917511 JNN917510:JOF917511 JXJ917510:JYB917511 KHF917510:KHX917511 KRB917510:KRT917511 LAX917510:LBP917511 LKT917510:LLL917511 LUP917510:LVH917511 MEL917510:MFD917511 MOH917510:MOZ917511 MYD917510:MYV917511 NHZ917510:NIR917511 NRV917510:NSN917511 OBR917510:OCJ917511 OLN917510:OMF917511 OVJ917510:OWB917511 PFF917510:PFX917511 PPB917510:PPT917511 PYX917510:PZP917511 QIT917510:QJL917511 QSP917510:QTH917511 RCL917510:RDD917511 RMH917510:RMZ917511 RWD917510:RWV917511 SFZ917510:SGR917511 SPV917510:SQN917511 SZR917510:TAJ917511 TJN917510:TKF917511 TTJ917510:TUB917511 UDF917510:UDX917511 UNB917510:UNT917511 UWX917510:UXP917511 VGT917510:VHL917511 VQP917510:VRH917511 WAL917510:WBD917511 WKH917510:WKZ917511 WUD917510:WUV917511 L983048:Z983049 HR983046:IJ983047 RN983046:SF983047 ABJ983046:ACB983047 ALF983046:ALX983047 AVB983046:AVT983047 BEX983046:BFP983047 BOT983046:BPL983047 BYP983046:BZH983047 CIL983046:CJD983047 CSH983046:CSZ983047 DCD983046:DCV983047 DLZ983046:DMR983047 DVV983046:DWN983047 EFR983046:EGJ983047 EPN983046:EQF983047 EZJ983046:FAB983047 FJF983046:FJX983047 FTB983046:FTT983047 GCX983046:GDP983047 GMT983046:GNL983047 GWP983046:GXH983047 HGL983046:HHD983047 HQH983046:HQZ983047 IAD983046:IAV983047 IJZ983046:IKR983047 ITV983046:IUN983047 JDR983046:JEJ983047 JNN983046:JOF983047 JXJ983046:JYB983047 KHF983046:KHX983047 KRB983046:KRT983047 LAX983046:LBP983047 LKT983046:LLL983047 LUP983046:LVH983047 MEL983046:MFD983047 MOH983046:MOZ983047 MYD983046:MYV983047 NHZ983046:NIR983047 NRV983046:NSN983047 OBR983046:OCJ983047 OLN983046:OMF983047 OVJ983046:OWB983047 PFF983046:PFX983047 PPB983046:PPT983047 PYX983046:PZP983047 QIT983046:QJL983047 QSP983046:QTH983047 RCL983046:RDD983047 RMH983046:RMZ983047 RWD983046:RWV983047 SFZ983046:SGR983047 SPV983046:SQN983047 SZR983046:TAJ983047 TJN983046:TKF983047 TTJ983046:TUB983047 UDF983046:UDX983047 UNB983046:UNT983047 UWX983046:UXP983047 VGT983046:VHL983047 VQP983046:VRH983047 WAL983046:WBD983047 WKH983046:WKZ983047 WUD983046:WUV983047 H65559:Z65559 HN65557:IJ65557 RJ65557:SF65557 ABF65557:ACB65557 ALB65557:ALX65557 AUX65557:AVT65557 BET65557:BFP65557 BOP65557:BPL65557 BYL65557:BZH65557 CIH65557:CJD65557 CSD65557:CSZ65557 DBZ65557:DCV65557 DLV65557:DMR65557 DVR65557:DWN65557 EFN65557:EGJ65557 EPJ65557:EQF65557 EZF65557:FAB65557 FJB65557:FJX65557 FSX65557:FTT65557 GCT65557:GDP65557 GMP65557:GNL65557 GWL65557:GXH65557 HGH65557:HHD65557 HQD65557:HQZ65557 HZZ65557:IAV65557 IJV65557:IKR65557 ITR65557:IUN65557 JDN65557:JEJ65557 JNJ65557:JOF65557 JXF65557:JYB65557 KHB65557:KHX65557 KQX65557:KRT65557 LAT65557:LBP65557 LKP65557:LLL65557 LUL65557:LVH65557 MEH65557:MFD65557 MOD65557:MOZ65557 MXZ65557:MYV65557 NHV65557:NIR65557 NRR65557:NSN65557 OBN65557:OCJ65557 OLJ65557:OMF65557 OVF65557:OWB65557 PFB65557:PFX65557 POX65557:PPT65557 PYT65557:PZP65557 QIP65557:QJL65557 QSL65557:QTH65557 RCH65557:RDD65557 RMD65557:RMZ65557 RVZ65557:RWV65557 SFV65557:SGR65557 SPR65557:SQN65557 SZN65557:TAJ65557 TJJ65557:TKF65557 TTF65557:TUB65557 UDB65557:UDX65557 UMX65557:UNT65557 UWT65557:UXP65557 VGP65557:VHL65557 VQL65557:VRH65557 WAH65557:WBD65557 WKD65557:WKZ65557 WTZ65557:WUV65557 H131095:Z131095 HN131093:IJ131093 RJ131093:SF131093 ABF131093:ACB131093 ALB131093:ALX131093 AUX131093:AVT131093 BET131093:BFP131093 BOP131093:BPL131093 BYL131093:BZH131093 CIH131093:CJD131093 CSD131093:CSZ131093 DBZ131093:DCV131093 DLV131093:DMR131093 DVR131093:DWN131093 EFN131093:EGJ131093 EPJ131093:EQF131093 EZF131093:FAB131093 FJB131093:FJX131093 FSX131093:FTT131093 GCT131093:GDP131093 GMP131093:GNL131093 GWL131093:GXH131093 HGH131093:HHD131093 HQD131093:HQZ131093 HZZ131093:IAV131093 IJV131093:IKR131093 ITR131093:IUN131093 JDN131093:JEJ131093 JNJ131093:JOF131093 JXF131093:JYB131093 KHB131093:KHX131093 KQX131093:KRT131093 LAT131093:LBP131093 LKP131093:LLL131093 LUL131093:LVH131093 MEH131093:MFD131093 MOD131093:MOZ131093 MXZ131093:MYV131093 NHV131093:NIR131093 NRR131093:NSN131093 OBN131093:OCJ131093 OLJ131093:OMF131093 OVF131093:OWB131093 PFB131093:PFX131093 POX131093:PPT131093 PYT131093:PZP131093 QIP131093:QJL131093 QSL131093:QTH131093 RCH131093:RDD131093 RMD131093:RMZ131093 RVZ131093:RWV131093 SFV131093:SGR131093 SPR131093:SQN131093 SZN131093:TAJ131093 TJJ131093:TKF131093 TTF131093:TUB131093 UDB131093:UDX131093 UMX131093:UNT131093 UWT131093:UXP131093 VGP131093:VHL131093 VQL131093:VRH131093 WAH131093:WBD131093 WKD131093:WKZ131093 WTZ131093:WUV131093 H196631:Z196631 HN196629:IJ196629 RJ196629:SF196629 ABF196629:ACB196629 ALB196629:ALX196629 AUX196629:AVT196629 BET196629:BFP196629 BOP196629:BPL196629 BYL196629:BZH196629 CIH196629:CJD196629 CSD196629:CSZ196629 DBZ196629:DCV196629 DLV196629:DMR196629 DVR196629:DWN196629 EFN196629:EGJ196629 EPJ196629:EQF196629 EZF196629:FAB196629 FJB196629:FJX196629 FSX196629:FTT196629 GCT196629:GDP196629 GMP196629:GNL196629 GWL196629:GXH196629 HGH196629:HHD196629 HQD196629:HQZ196629 HZZ196629:IAV196629 IJV196629:IKR196629 ITR196629:IUN196629 JDN196629:JEJ196629 JNJ196629:JOF196629 JXF196629:JYB196629 KHB196629:KHX196629 KQX196629:KRT196629 LAT196629:LBP196629 LKP196629:LLL196629 LUL196629:LVH196629 MEH196629:MFD196629 MOD196629:MOZ196629 MXZ196629:MYV196629 NHV196629:NIR196629 NRR196629:NSN196629 OBN196629:OCJ196629 OLJ196629:OMF196629 OVF196629:OWB196629 PFB196629:PFX196629 POX196629:PPT196629 PYT196629:PZP196629 QIP196629:QJL196629 QSL196629:QTH196629 RCH196629:RDD196629 RMD196629:RMZ196629 RVZ196629:RWV196629 SFV196629:SGR196629 SPR196629:SQN196629 SZN196629:TAJ196629 TJJ196629:TKF196629 TTF196629:TUB196629 UDB196629:UDX196629 UMX196629:UNT196629 UWT196629:UXP196629 VGP196629:VHL196629 VQL196629:VRH196629 WAH196629:WBD196629 WKD196629:WKZ196629 WTZ196629:WUV196629 H262167:Z262167 HN262165:IJ262165 RJ262165:SF262165 ABF262165:ACB262165 ALB262165:ALX262165 AUX262165:AVT262165 BET262165:BFP262165 BOP262165:BPL262165 BYL262165:BZH262165 CIH262165:CJD262165 CSD262165:CSZ262165 DBZ262165:DCV262165 DLV262165:DMR262165 DVR262165:DWN262165 EFN262165:EGJ262165 EPJ262165:EQF262165 EZF262165:FAB262165 FJB262165:FJX262165 FSX262165:FTT262165 GCT262165:GDP262165 GMP262165:GNL262165 GWL262165:GXH262165 HGH262165:HHD262165 HQD262165:HQZ262165 HZZ262165:IAV262165 IJV262165:IKR262165 ITR262165:IUN262165 JDN262165:JEJ262165 JNJ262165:JOF262165 JXF262165:JYB262165 KHB262165:KHX262165 KQX262165:KRT262165 LAT262165:LBP262165 LKP262165:LLL262165 LUL262165:LVH262165 MEH262165:MFD262165 MOD262165:MOZ262165 MXZ262165:MYV262165 NHV262165:NIR262165 NRR262165:NSN262165 OBN262165:OCJ262165 OLJ262165:OMF262165 OVF262165:OWB262165 PFB262165:PFX262165 POX262165:PPT262165 PYT262165:PZP262165 QIP262165:QJL262165 QSL262165:QTH262165 RCH262165:RDD262165 RMD262165:RMZ262165 RVZ262165:RWV262165 SFV262165:SGR262165 SPR262165:SQN262165 SZN262165:TAJ262165 TJJ262165:TKF262165 TTF262165:TUB262165 UDB262165:UDX262165 UMX262165:UNT262165 UWT262165:UXP262165 VGP262165:VHL262165 VQL262165:VRH262165 WAH262165:WBD262165 WKD262165:WKZ262165 WTZ262165:WUV262165 H327703:Z327703 HN327701:IJ327701 RJ327701:SF327701 ABF327701:ACB327701 ALB327701:ALX327701 AUX327701:AVT327701 BET327701:BFP327701 BOP327701:BPL327701 BYL327701:BZH327701 CIH327701:CJD327701 CSD327701:CSZ327701 DBZ327701:DCV327701 DLV327701:DMR327701 DVR327701:DWN327701 EFN327701:EGJ327701 EPJ327701:EQF327701 EZF327701:FAB327701 FJB327701:FJX327701 FSX327701:FTT327701 GCT327701:GDP327701 GMP327701:GNL327701 GWL327701:GXH327701 HGH327701:HHD327701 HQD327701:HQZ327701 HZZ327701:IAV327701 IJV327701:IKR327701 ITR327701:IUN327701 JDN327701:JEJ327701 JNJ327701:JOF327701 JXF327701:JYB327701 KHB327701:KHX327701 KQX327701:KRT327701 LAT327701:LBP327701 LKP327701:LLL327701 LUL327701:LVH327701 MEH327701:MFD327701 MOD327701:MOZ327701 MXZ327701:MYV327701 NHV327701:NIR327701 NRR327701:NSN327701 OBN327701:OCJ327701 OLJ327701:OMF327701 OVF327701:OWB327701 PFB327701:PFX327701 POX327701:PPT327701 PYT327701:PZP327701 QIP327701:QJL327701 QSL327701:QTH327701 RCH327701:RDD327701 RMD327701:RMZ327701 RVZ327701:RWV327701 SFV327701:SGR327701 SPR327701:SQN327701 SZN327701:TAJ327701 TJJ327701:TKF327701 TTF327701:TUB327701 UDB327701:UDX327701 UMX327701:UNT327701 UWT327701:UXP327701 VGP327701:VHL327701 VQL327701:VRH327701 WAH327701:WBD327701 WKD327701:WKZ327701 WTZ327701:WUV327701 H393239:Z393239 HN393237:IJ393237 RJ393237:SF393237 ABF393237:ACB393237 ALB393237:ALX393237 AUX393237:AVT393237 BET393237:BFP393237 BOP393237:BPL393237 BYL393237:BZH393237 CIH393237:CJD393237 CSD393237:CSZ393237 DBZ393237:DCV393237 DLV393237:DMR393237 DVR393237:DWN393237 EFN393237:EGJ393237 EPJ393237:EQF393237 EZF393237:FAB393237 FJB393237:FJX393237 FSX393237:FTT393237 GCT393237:GDP393237 GMP393237:GNL393237 GWL393237:GXH393237 HGH393237:HHD393237 HQD393237:HQZ393237 HZZ393237:IAV393237 IJV393237:IKR393237 ITR393237:IUN393237 JDN393237:JEJ393237 JNJ393237:JOF393237 JXF393237:JYB393237 KHB393237:KHX393237 KQX393237:KRT393237 LAT393237:LBP393237 LKP393237:LLL393237 LUL393237:LVH393237 MEH393237:MFD393237 MOD393237:MOZ393237 MXZ393237:MYV393237 NHV393237:NIR393237 NRR393237:NSN393237 OBN393237:OCJ393237 OLJ393237:OMF393237 OVF393237:OWB393237 PFB393237:PFX393237 POX393237:PPT393237 PYT393237:PZP393237 QIP393237:QJL393237 QSL393237:QTH393237 RCH393237:RDD393237 RMD393237:RMZ393237 RVZ393237:RWV393237 SFV393237:SGR393237 SPR393237:SQN393237 SZN393237:TAJ393237 TJJ393237:TKF393237 TTF393237:TUB393237 UDB393237:UDX393237 UMX393237:UNT393237 UWT393237:UXP393237 VGP393237:VHL393237 VQL393237:VRH393237 WAH393237:WBD393237 WKD393237:WKZ393237 WTZ393237:WUV393237 H458775:Z458775 HN458773:IJ458773 RJ458773:SF458773 ABF458773:ACB458773 ALB458773:ALX458773 AUX458773:AVT458773 BET458773:BFP458773 BOP458773:BPL458773 BYL458773:BZH458773 CIH458773:CJD458773 CSD458773:CSZ458773 DBZ458773:DCV458773 DLV458773:DMR458773 DVR458773:DWN458773 EFN458773:EGJ458773 EPJ458773:EQF458773 EZF458773:FAB458773 FJB458773:FJX458773 FSX458773:FTT458773 GCT458773:GDP458773 GMP458773:GNL458773 GWL458773:GXH458773 HGH458773:HHD458773 HQD458773:HQZ458773 HZZ458773:IAV458773 IJV458773:IKR458773 ITR458773:IUN458773 JDN458773:JEJ458773 JNJ458773:JOF458773 JXF458773:JYB458773 KHB458773:KHX458773 KQX458773:KRT458773 LAT458773:LBP458773 LKP458773:LLL458773 LUL458773:LVH458773 MEH458773:MFD458773 MOD458773:MOZ458773 MXZ458773:MYV458773 NHV458773:NIR458773 NRR458773:NSN458773 OBN458773:OCJ458773 OLJ458773:OMF458773 OVF458773:OWB458773 PFB458773:PFX458773 POX458773:PPT458773 PYT458773:PZP458773 QIP458773:QJL458773 QSL458773:QTH458773 RCH458773:RDD458773 RMD458773:RMZ458773 RVZ458773:RWV458773 SFV458773:SGR458773 SPR458773:SQN458773 SZN458773:TAJ458773 TJJ458773:TKF458773 TTF458773:TUB458773 UDB458773:UDX458773 UMX458773:UNT458773 UWT458773:UXP458773 VGP458773:VHL458773 VQL458773:VRH458773 WAH458773:WBD458773 WKD458773:WKZ458773 WTZ458773:WUV458773 H524311:Z524311 HN524309:IJ524309 RJ524309:SF524309 ABF524309:ACB524309 ALB524309:ALX524309 AUX524309:AVT524309 BET524309:BFP524309 BOP524309:BPL524309 BYL524309:BZH524309 CIH524309:CJD524309 CSD524309:CSZ524309 DBZ524309:DCV524309 DLV524309:DMR524309 DVR524309:DWN524309 EFN524309:EGJ524309 EPJ524309:EQF524309 EZF524309:FAB524309 FJB524309:FJX524309 FSX524309:FTT524309 GCT524309:GDP524309 GMP524309:GNL524309 GWL524309:GXH524309 HGH524309:HHD524309 HQD524309:HQZ524309 HZZ524309:IAV524309 IJV524309:IKR524309 ITR524309:IUN524309 JDN524309:JEJ524309 JNJ524309:JOF524309 JXF524309:JYB524309 KHB524309:KHX524309 KQX524309:KRT524309 LAT524309:LBP524309 LKP524309:LLL524309 LUL524309:LVH524309 MEH524309:MFD524309 MOD524309:MOZ524309 MXZ524309:MYV524309 NHV524309:NIR524309 NRR524309:NSN524309 OBN524309:OCJ524309 OLJ524309:OMF524309 OVF524309:OWB524309 PFB524309:PFX524309 POX524309:PPT524309 PYT524309:PZP524309 QIP524309:QJL524309 QSL524309:QTH524309 RCH524309:RDD524309 RMD524309:RMZ524309 RVZ524309:RWV524309 SFV524309:SGR524309 SPR524309:SQN524309 SZN524309:TAJ524309 TJJ524309:TKF524309 TTF524309:TUB524309 UDB524309:UDX524309 UMX524309:UNT524309 UWT524309:UXP524309 VGP524309:VHL524309 VQL524309:VRH524309 WAH524309:WBD524309 WKD524309:WKZ524309 WTZ524309:WUV524309 H589847:Z589847 HN589845:IJ589845 RJ589845:SF589845 ABF589845:ACB589845 ALB589845:ALX589845 AUX589845:AVT589845 BET589845:BFP589845 BOP589845:BPL589845 BYL589845:BZH589845 CIH589845:CJD589845 CSD589845:CSZ589845 DBZ589845:DCV589845 DLV589845:DMR589845 DVR589845:DWN589845 EFN589845:EGJ589845 EPJ589845:EQF589845 EZF589845:FAB589845 FJB589845:FJX589845 FSX589845:FTT589845 GCT589845:GDP589845 GMP589845:GNL589845 GWL589845:GXH589845 HGH589845:HHD589845 HQD589845:HQZ589845 HZZ589845:IAV589845 IJV589845:IKR589845 ITR589845:IUN589845 JDN589845:JEJ589845 JNJ589845:JOF589845 JXF589845:JYB589845 KHB589845:KHX589845 KQX589845:KRT589845 LAT589845:LBP589845 LKP589845:LLL589845 LUL589845:LVH589845 MEH589845:MFD589845 MOD589845:MOZ589845 MXZ589845:MYV589845 NHV589845:NIR589845 NRR589845:NSN589845 OBN589845:OCJ589845 OLJ589845:OMF589845 OVF589845:OWB589845 PFB589845:PFX589845 POX589845:PPT589845 PYT589845:PZP589845 QIP589845:QJL589845 QSL589845:QTH589845 RCH589845:RDD589845 RMD589845:RMZ589845 RVZ589845:RWV589845 SFV589845:SGR589845 SPR589845:SQN589845 SZN589845:TAJ589845 TJJ589845:TKF589845 TTF589845:TUB589845 UDB589845:UDX589845 UMX589845:UNT589845 UWT589845:UXP589845 VGP589845:VHL589845 VQL589845:VRH589845 WAH589845:WBD589845 WKD589845:WKZ589845 WTZ589845:WUV589845 H655383:Z655383 HN655381:IJ655381 RJ655381:SF655381 ABF655381:ACB655381 ALB655381:ALX655381 AUX655381:AVT655381 BET655381:BFP655381 BOP655381:BPL655381 BYL655381:BZH655381 CIH655381:CJD655381 CSD655381:CSZ655381 DBZ655381:DCV655381 DLV655381:DMR655381 DVR655381:DWN655381 EFN655381:EGJ655381 EPJ655381:EQF655381 EZF655381:FAB655381 FJB655381:FJX655381 FSX655381:FTT655381 GCT655381:GDP655381 GMP655381:GNL655381 GWL655381:GXH655381 HGH655381:HHD655381 HQD655381:HQZ655381 HZZ655381:IAV655381 IJV655381:IKR655381 ITR655381:IUN655381 JDN655381:JEJ655381 JNJ655381:JOF655381 JXF655381:JYB655381 KHB655381:KHX655381 KQX655381:KRT655381 LAT655381:LBP655381 LKP655381:LLL655381 LUL655381:LVH655381 MEH655381:MFD655381 MOD655381:MOZ655381 MXZ655381:MYV655381 NHV655381:NIR655381 NRR655381:NSN655381 OBN655381:OCJ655381 OLJ655381:OMF655381 OVF655381:OWB655381 PFB655381:PFX655381 POX655381:PPT655381 PYT655381:PZP655381 QIP655381:QJL655381 QSL655381:QTH655381 RCH655381:RDD655381 RMD655381:RMZ655381 RVZ655381:RWV655381 SFV655381:SGR655381 SPR655381:SQN655381 SZN655381:TAJ655381 TJJ655381:TKF655381 TTF655381:TUB655381 UDB655381:UDX655381 UMX655381:UNT655381 UWT655381:UXP655381 VGP655381:VHL655381 VQL655381:VRH655381 WAH655381:WBD655381 WKD655381:WKZ655381 WTZ655381:WUV655381 H720919:Z720919 HN720917:IJ720917 RJ720917:SF720917 ABF720917:ACB720917 ALB720917:ALX720917 AUX720917:AVT720917 BET720917:BFP720917 BOP720917:BPL720917 BYL720917:BZH720917 CIH720917:CJD720917 CSD720917:CSZ720917 DBZ720917:DCV720917 DLV720917:DMR720917 DVR720917:DWN720917 EFN720917:EGJ720917 EPJ720917:EQF720917 EZF720917:FAB720917 FJB720917:FJX720917 FSX720917:FTT720917 GCT720917:GDP720917 GMP720917:GNL720917 GWL720917:GXH720917 HGH720917:HHD720917 HQD720917:HQZ720917 HZZ720917:IAV720917 IJV720917:IKR720917 ITR720917:IUN720917 JDN720917:JEJ720917 JNJ720917:JOF720917 JXF720917:JYB720917 KHB720917:KHX720917 KQX720917:KRT720917 LAT720917:LBP720917 LKP720917:LLL720917 LUL720917:LVH720917 MEH720917:MFD720917 MOD720917:MOZ720917 MXZ720917:MYV720917 NHV720917:NIR720917 NRR720917:NSN720917 OBN720917:OCJ720917 OLJ720917:OMF720917 OVF720917:OWB720917 PFB720917:PFX720917 POX720917:PPT720917 PYT720917:PZP720917 QIP720917:QJL720917 QSL720917:QTH720917 RCH720917:RDD720917 RMD720917:RMZ720917 RVZ720917:RWV720917 SFV720917:SGR720917 SPR720917:SQN720917 SZN720917:TAJ720917 TJJ720917:TKF720917 TTF720917:TUB720917 UDB720917:UDX720917 UMX720917:UNT720917 UWT720917:UXP720917 VGP720917:VHL720917 VQL720917:VRH720917 WAH720917:WBD720917 WKD720917:WKZ720917 WTZ720917:WUV720917 H786455:Z786455 HN786453:IJ786453 RJ786453:SF786453 ABF786453:ACB786453 ALB786453:ALX786453 AUX786453:AVT786453 BET786453:BFP786453 BOP786453:BPL786453 BYL786453:BZH786453 CIH786453:CJD786453 CSD786453:CSZ786453 DBZ786453:DCV786453 DLV786453:DMR786453 DVR786453:DWN786453 EFN786453:EGJ786453 EPJ786453:EQF786453 EZF786453:FAB786453 FJB786453:FJX786453 FSX786453:FTT786453 GCT786453:GDP786453 GMP786453:GNL786453 GWL786453:GXH786453 HGH786453:HHD786453 HQD786453:HQZ786453 HZZ786453:IAV786453 IJV786453:IKR786453 ITR786453:IUN786453 JDN786453:JEJ786453 JNJ786453:JOF786453 JXF786453:JYB786453 KHB786453:KHX786453 KQX786453:KRT786453 LAT786453:LBP786453 LKP786453:LLL786453 LUL786453:LVH786453 MEH786453:MFD786453 MOD786453:MOZ786453 MXZ786453:MYV786453 NHV786453:NIR786453 NRR786453:NSN786453 OBN786453:OCJ786453 OLJ786453:OMF786453 OVF786453:OWB786453 PFB786453:PFX786453 POX786453:PPT786453 PYT786453:PZP786453 QIP786453:QJL786453 QSL786453:QTH786453 RCH786453:RDD786453 RMD786453:RMZ786453 RVZ786453:RWV786453 SFV786453:SGR786453 SPR786453:SQN786453 SZN786453:TAJ786453 TJJ786453:TKF786453 TTF786453:TUB786453 UDB786453:UDX786453 UMX786453:UNT786453 UWT786453:UXP786453 VGP786453:VHL786453 VQL786453:VRH786453 WAH786453:WBD786453 WKD786453:WKZ786453 WTZ786453:WUV786453 H851991:Z851991 HN851989:IJ851989 RJ851989:SF851989 ABF851989:ACB851989 ALB851989:ALX851989 AUX851989:AVT851989 BET851989:BFP851989 BOP851989:BPL851989 BYL851989:BZH851989 CIH851989:CJD851989 CSD851989:CSZ851989 DBZ851989:DCV851989 DLV851989:DMR851989 DVR851989:DWN851989 EFN851989:EGJ851989 EPJ851989:EQF851989 EZF851989:FAB851989 FJB851989:FJX851989 FSX851989:FTT851989 GCT851989:GDP851989 GMP851989:GNL851989 GWL851989:GXH851989 HGH851989:HHD851989 HQD851989:HQZ851989 HZZ851989:IAV851989 IJV851989:IKR851989 ITR851989:IUN851989 JDN851989:JEJ851989 JNJ851989:JOF851989 JXF851989:JYB851989 KHB851989:KHX851989 KQX851989:KRT851989 LAT851989:LBP851989 LKP851989:LLL851989 LUL851989:LVH851989 MEH851989:MFD851989 MOD851989:MOZ851989 MXZ851989:MYV851989 NHV851989:NIR851989 NRR851989:NSN851989 OBN851989:OCJ851989 OLJ851989:OMF851989 OVF851989:OWB851989 PFB851989:PFX851989 POX851989:PPT851989 PYT851989:PZP851989 QIP851989:QJL851989 QSL851989:QTH851989 RCH851989:RDD851989 RMD851989:RMZ851989 RVZ851989:RWV851989 SFV851989:SGR851989 SPR851989:SQN851989 SZN851989:TAJ851989 TJJ851989:TKF851989 TTF851989:TUB851989 UDB851989:UDX851989 UMX851989:UNT851989 UWT851989:UXP851989 VGP851989:VHL851989 VQL851989:VRH851989 WAH851989:WBD851989 WKD851989:WKZ851989 WTZ851989:WUV851989 H917527:Z917527 HN917525:IJ917525 RJ917525:SF917525 ABF917525:ACB917525 ALB917525:ALX917525 AUX917525:AVT917525 BET917525:BFP917525 BOP917525:BPL917525 BYL917525:BZH917525 CIH917525:CJD917525 CSD917525:CSZ917525 DBZ917525:DCV917525 DLV917525:DMR917525 DVR917525:DWN917525 EFN917525:EGJ917525 EPJ917525:EQF917525 EZF917525:FAB917525 FJB917525:FJX917525 FSX917525:FTT917525 GCT917525:GDP917525 GMP917525:GNL917525 GWL917525:GXH917525 HGH917525:HHD917525 HQD917525:HQZ917525 HZZ917525:IAV917525 IJV917525:IKR917525 ITR917525:IUN917525 JDN917525:JEJ917525 JNJ917525:JOF917525 JXF917525:JYB917525 KHB917525:KHX917525 KQX917525:KRT917525 LAT917525:LBP917525 LKP917525:LLL917525 LUL917525:LVH917525 MEH917525:MFD917525 MOD917525:MOZ917525 MXZ917525:MYV917525 NHV917525:NIR917525 NRR917525:NSN917525 OBN917525:OCJ917525 OLJ917525:OMF917525 OVF917525:OWB917525 PFB917525:PFX917525 POX917525:PPT917525 PYT917525:PZP917525 QIP917525:QJL917525 QSL917525:QTH917525 RCH917525:RDD917525 RMD917525:RMZ917525 RVZ917525:RWV917525 SFV917525:SGR917525 SPR917525:SQN917525 SZN917525:TAJ917525 TJJ917525:TKF917525 TTF917525:TUB917525 UDB917525:UDX917525 UMX917525:UNT917525 UWT917525:UXP917525 VGP917525:VHL917525 VQL917525:VRH917525 WAH917525:WBD917525 WKD917525:WKZ917525 WTZ917525:WUV917525 H983063:Z983063 HN983061:IJ983061 RJ983061:SF983061 ABF983061:ACB983061 ALB983061:ALX983061 AUX983061:AVT983061 BET983061:BFP983061 BOP983061:BPL983061 BYL983061:BZH983061 CIH983061:CJD983061 CSD983061:CSZ983061 DBZ983061:DCV983061 DLV983061:DMR983061 DVR983061:DWN983061 EFN983061:EGJ983061 EPJ983061:EQF983061 EZF983061:FAB983061 FJB983061:FJX983061 FSX983061:FTT983061 GCT983061:GDP983061 GMP983061:GNL983061 GWL983061:GXH983061 HGH983061:HHD983061 HQD983061:HQZ983061 HZZ983061:IAV983061 IJV983061:IKR983061 ITR983061:IUN983061 JDN983061:JEJ983061 JNJ983061:JOF983061 JXF983061:JYB983061 KHB983061:KHX983061 KQX983061:KRT983061 LAT983061:LBP983061 LKP983061:LLL983061 LUL983061:LVH983061 MEH983061:MFD983061 MOD983061:MOZ983061 MXZ983061:MYV983061 NHV983061:NIR983061 NRR983061:NSN983061 OBN983061:OCJ983061 OLJ983061:OMF983061 OVF983061:OWB983061 PFB983061:PFX983061 POX983061:PPT983061 PYT983061:PZP983061 QIP983061:QJL983061 QSL983061:QTH983061 RCH983061:RDD983061 RMD983061:RMZ983061 RVZ983061:RWV983061 SFV983061:SGR983061 SPR983061:SQN983061 SZN983061:TAJ983061 TJJ983061:TKF983061 TTF983061:TUB983061 UDB983061:UDX983061 UMX983061:UNT983061 UWT983061:UXP983061 VGP983061:VHL983061 VQL983061:VRH983061 WAH983061:WBD983061 WKD983061:WKZ983061 WTZ983061:WUV983061 L65554:Z65555 HR65552:IJ65553 RN65552:SF65553 ABJ65552:ACB65553 ALF65552:ALX65553 AVB65552:AVT65553 BEX65552:BFP65553 BOT65552:BPL65553 BYP65552:BZH65553 CIL65552:CJD65553 CSH65552:CSZ65553 DCD65552:DCV65553 DLZ65552:DMR65553 DVV65552:DWN65553 EFR65552:EGJ65553 EPN65552:EQF65553 EZJ65552:FAB65553 FJF65552:FJX65553 FTB65552:FTT65553 GCX65552:GDP65553 GMT65552:GNL65553 GWP65552:GXH65553 HGL65552:HHD65553 HQH65552:HQZ65553 IAD65552:IAV65553 IJZ65552:IKR65553 ITV65552:IUN65553 JDR65552:JEJ65553 JNN65552:JOF65553 JXJ65552:JYB65553 KHF65552:KHX65553 KRB65552:KRT65553 LAX65552:LBP65553 LKT65552:LLL65553 LUP65552:LVH65553 MEL65552:MFD65553 MOH65552:MOZ65553 MYD65552:MYV65553 NHZ65552:NIR65553 NRV65552:NSN65553 OBR65552:OCJ65553 OLN65552:OMF65553 OVJ65552:OWB65553 PFF65552:PFX65553 PPB65552:PPT65553 PYX65552:PZP65553 QIT65552:QJL65553 QSP65552:QTH65553 RCL65552:RDD65553 RMH65552:RMZ65553 RWD65552:RWV65553 SFZ65552:SGR65553 SPV65552:SQN65553 SZR65552:TAJ65553 TJN65552:TKF65553 TTJ65552:TUB65553 UDF65552:UDX65553 UNB65552:UNT65553 UWX65552:UXP65553 VGT65552:VHL65553 VQP65552:VRH65553 WAL65552:WBD65553 WKH65552:WKZ65553 WUD65552:WUV65553 L131090:Z131091 HR131088:IJ131089 RN131088:SF131089 ABJ131088:ACB131089 ALF131088:ALX131089 AVB131088:AVT131089 BEX131088:BFP131089 BOT131088:BPL131089 BYP131088:BZH131089 CIL131088:CJD131089 CSH131088:CSZ131089 DCD131088:DCV131089 DLZ131088:DMR131089 DVV131088:DWN131089 EFR131088:EGJ131089 EPN131088:EQF131089 EZJ131088:FAB131089 FJF131088:FJX131089 FTB131088:FTT131089 GCX131088:GDP131089 GMT131088:GNL131089 GWP131088:GXH131089 HGL131088:HHD131089 HQH131088:HQZ131089 IAD131088:IAV131089 IJZ131088:IKR131089 ITV131088:IUN131089 JDR131088:JEJ131089 JNN131088:JOF131089 JXJ131088:JYB131089 KHF131088:KHX131089 KRB131088:KRT131089 LAX131088:LBP131089 LKT131088:LLL131089 LUP131088:LVH131089 MEL131088:MFD131089 MOH131088:MOZ131089 MYD131088:MYV131089 NHZ131088:NIR131089 NRV131088:NSN131089 OBR131088:OCJ131089 OLN131088:OMF131089 OVJ131088:OWB131089 PFF131088:PFX131089 PPB131088:PPT131089 PYX131088:PZP131089 QIT131088:QJL131089 QSP131088:QTH131089 RCL131088:RDD131089 RMH131088:RMZ131089 RWD131088:RWV131089 SFZ131088:SGR131089 SPV131088:SQN131089 SZR131088:TAJ131089 TJN131088:TKF131089 TTJ131088:TUB131089 UDF131088:UDX131089 UNB131088:UNT131089 UWX131088:UXP131089 VGT131088:VHL131089 VQP131088:VRH131089 WAL131088:WBD131089 WKH131088:WKZ131089 WUD131088:WUV131089 L196626:Z196627 HR196624:IJ196625 RN196624:SF196625 ABJ196624:ACB196625 ALF196624:ALX196625 AVB196624:AVT196625 BEX196624:BFP196625 BOT196624:BPL196625 BYP196624:BZH196625 CIL196624:CJD196625 CSH196624:CSZ196625 DCD196624:DCV196625 DLZ196624:DMR196625 DVV196624:DWN196625 EFR196624:EGJ196625 EPN196624:EQF196625 EZJ196624:FAB196625 FJF196624:FJX196625 FTB196624:FTT196625 GCX196624:GDP196625 GMT196624:GNL196625 GWP196624:GXH196625 HGL196624:HHD196625 HQH196624:HQZ196625 IAD196624:IAV196625 IJZ196624:IKR196625 ITV196624:IUN196625 JDR196624:JEJ196625 JNN196624:JOF196625 JXJ196624:JYB196625 KHF196624:KHX196625 KRB196624:KRT196625 LAX196624:LBP196625 LKT196624:LLL196625 LUP196624:LVH196625 MEL196624:MFD196625 MOH196624:MOZ196625 MYD196624:MYV196625 NHZ196624:NIR196625 NRV196624:NSN196625 OBR196624:OCJ196625 OLN196624:OMF196625 OVJ196624:OWB196625 PFF196624:PFX196625 PPB196624:PPT196625 PYX196624:PZP196625 QIT196624:QJL196625 QSP196624:QTH196625 RCL196624:RDD196625 RMH196624:RMZ196625 RWD196624:RWV196625 SFZ196624:SGR196625 SPV196624:SQN196625 SZR196624:TAJ196625 TJN196624:TKF196625 TTJ196624:TUB196625 UDF196624:UDX196625 UNB196624:UNT196625 UWX196624:UXP196625 VGT196624:VHL196625 VQP196624:VRH196625 WAL196624:WBD196625 WKH196624:WKZ196625 WUD196624:WUV196625 L262162:Z262163 HR262160:IJ262161 RN262160:SF262161 ABJ262160:ACB262161 ALF262160:ALX262161 AVB262160:AVT262161 BEX262160:BFP262161 BOT262160:BPL262161 BYP262160:BZH262161 CIL262160:CJD262161 CSH262160:CSZ262161 DCD262160:DCV262161 DLZ262160:DMR262161 DVV262160:DWN262161 EFR262160:EGJ262161 EPN262160:EQF262161 EZJ262160:FAB262161 FJF262160:FJX262161 FTB262160:FTT262161 GCX262160:GDP262161 GMT262160:GNL262161 GWP262160:GXH262161 HGL262160:HHD262161 HQH262160:HQZ262161 IAD262160:IAV262161 IJZ262160:IKR262161 ITV262160:IUN262161 JDR262160:JEJ262161 JNN262160:JOF262161 JXJ262160:JYB262161 KHF262160:KHX262161 KRB262160:KRT262161 LAX262160:LBP262161 LKT262160:LLL262161 LUP262160:LVH262161 MEL262160:MFD262161 MOH262160:MOZ262161 MYD262160:MYV262161 NHZ262160:NIR262161 NRV262160:NSN262161 OBR262160:OCJ262161 OLN262160:OMF262161 OVJ262160:OWB262161 PFF262160:PFX262161 PPB262160:PPT262161 PYX262160:PZP262161 QIT262160:QJL262161 QSP262160:QTH262161 RCL262160:RDD262161 RMH262160:RMZ262161 RWD262160:RWV262161 SFZ262160:SGR262161 SPV262160:SQN262161 SZR262160:TAJ262161 TJN262160:TKF262161 TTJ262160:TUB262161 UDF262160:UDX262161 UNB262160:UNT262161 UWX262160:UXP262161 VGT262160:VHL262161 VQP262160:VRH262161 WAL262160:WBD262161 WKH262160:WKZ262161 WUD262160:WUV262161 L327698:Z327699 HR327696:IJ327697 RN327696:SF327697 ABJ327696:ACB327697 ALF327696:ALX327697 AVB327696:AVT327697 BEX327696:BFP327697 BOT327696:BPL327697 BYP327696:BZH327697 CIL327696:CJD327697 CSH327696:CSZ327697 DCD327696:DCV327697 DLZ327696:DMR327697 DVV327696:DWN327697 EFR327696:EGJ327697 EPN327696:EQF327697 EZJ327696:FAB327697 FJF327696:FJX327697 FTB327696:FTT327697 GCX327696:GDP327697 GMT327696:GNL327697 GWP327696:GXH327697 HGL327696:HHD327697 HQH327696:HQZ327697 IAD327696:IAV327697 IJZ327696:IKR327697 ITV327696:IUN327697 JDR327696:JEJ327697 JNN327696:JOF327697 JXJ327696:JYB327697 KHF327696:KHX327697 KRB327696:KRT327697 LAX327696:LBP327697 LKT327696:LLL327697 LUP327696:LVH327697 MEL327696:MFD327697 MOH327696:MOZ327697 MYD327696:MYV327697 NHZ327696:NIR327697 NRV327696:NSN327697 OBR327696:OCJ327697 OLN327696:OMF327697 OVJ327696:OWB327697 PFF327696:PFX327697 PPB327696:PPT327697 PYX327696:PZP327697 QIT327696:QJL327697 QSP327696:QTH327697 RCL327696:RDD327697 RMH327696:RMZ327697 RWD327696:RWV327697 SFZ327696:SGR327697 SPV327696:SQN327697 SZR327696:TAJ327697 TJN327696:TKF327697 TTJ327696:TUB327697 UDF327696:UDX327697 UNB327696:UNT327697 UWX327696:UXP327697 VGT327696:VHL327697 VQP327696:VRH327697 WAL327696:WBD327697 WKH327696:WKZ327697 WUD327696:WUV327697 L393234:Z393235 HR393232:IJ393233 RN393232:SF393233 ABJ393232:ACB393233 ALF393232:ALX393233 AVB393232:AVT393233 BEX393232:BFP393233 BOT393232:BPL393233 BYP393232:BZH393233 CIL393232:CJD393233 CSH393232:CSZ393233 DCD393232:DCV393233 DLZ393232:DMR393233 DVV393232:DWN393233 EFR393232:EGJ393233 EPN393232:EQF393233 EZJ393232:FAB393233 FJF393232:FJX393233 FTB393232:FTT393233 GCX393232:GDP393233 GMT393232:GNL393233 GWP393232:GXH393233 HGL393232:HHD393233 HQH393232:HQZ393233 IAD393232:IAV393233 IJZ393232:IKR393233 ITV393232:IUN393233 JDR393232:JEJ393233 JNN393232:JOF393233 JXJ393232:JYB393233 KHF393232:KHX393233 KRB393232:KRT393233 LAX393232:LBP393233 LKT393232:LLL393233 LUP393232:LVH393233 MEL393232:MFD393233 MOH393232:MOZ393233 MYD393232:MYV393233 NHZ393232:NIR393233 NRV393232:NSN393233 OBR393232:OCJ393233 OLN393232:OMF393233 OVJ393232:OWB393233 PFF393232:PFX393233 PPB393232:PPT393233 PYX393232:PZP393233 QIT393232:QJL393233 QSP393232:QTH393233 RCL393232:RDD393233 RMH393232:RMZ393233 RWD393232:RWV393233 SFZ393232:SGR393233 SPV393232:SQN393233 SZR393232:TAJ393233 TJN393232:TKF393233 TTJ393232:TUB393233 UDF393232:UDX393233 UNB393232:UNT393233 UWX393232:UXP393233 VGT393232:VHL393233 VQP393232:VRH393233 WAL393232:WBD393233 WKH393232:WKZ393233 WUD393232:WUV393233 L458770:Z458771 HR458768:IJ458769 RN458768:SF458769 ABJ458768:ACB458769 ALF458768:ALX458769 AVB458768:AVT458769 BEX458768:BFP458769 BOT458768:BPL458769 BYP458768:BZH458769 CIL458768:CJD458769 CSH458768:CSZ458769 DCD458768:DCV458769 DLZ458768:DMR458769 DVV458768:DWN458769 EFR458768:EGJ458769 EPN458768:EQF458769 EZJ458768:FAB458769 FJF458768:FJX458769 FTB458768:FTT458769 GCX458768:GDP458769 GMT458768:GNL458769 GWP458768:GXH458769 HGL458768:HHD458769 HQH458768:HQZ458769 IAD458768:IAV458769 IJZ458768:IKR458769 ITV458768:IUN458769 JDR458768:JEJ458769 JNN458768:JOF458769 JXJ458768:JYB458769 KHF458768:KHX458769 KRB458768:KRT458769 LAX458768:LBP458769 LKT458768:LLL458769 LUP458768:LVH458769 MEL458768:MFD458769 MOH458768:MOZ458769 MYD458768:MYV458769 NHZ458768:NIR458769 NRV458768:NSN458769 OBR458768:OCJ458769 OLN458768:OMF458769 OVJ458768:OWB458769 PFF458768:PFX458769 PPB458768:PPT458769 PYX458768:PZP458769 QIT458768:QJL458769 QSP458768:QTH458769 RCL458768:RDD458769 RMH458768:RMZ458769 RWD458768:RWV458769 SFZ458768:SGR458769 SPV458768:SQN458769 SZR458768:TAJ458769 TJN458768:TKF458769 TTJ458768:TUB458769 UDF458768:UDX458769 UNB458768:UNT458769 UWX458768:UXP458769 VGT458768:VHL458769 VQP458768:VRH458769 WAL458768:WBD458769 WKH458768:WKZ458769 WUD458768:WUV458769 L524306:Z524307 HR524304:IJ524305 RN524304:SF524305 ABJ524304:ACB524305 ALF524304:ALX524305 AVB524304:AVT524305 BEX524304:BFP524305 BOT524304:BPL524305 BYP524304:BZH524305 CIL524304:CJD524305 CSH524304:CSZ524305 DCD524304:DCV524305 DLZ524304:DMR524305 DVV524304:DWN524305 EFR524304:EGJ524305 EPN524304:EQF524305 EZJ524304:FAB524305 FJF524304:FJX524305 FTB524304:FTT524305 GCX524304:GDP524305 GMT524304:GNL524305 GWP524304:GXH524305 HGL524304:HHD524305 HQH524304:HQZ524305 IAD524304:IAV524305 IJZ524304:IKR524305 ITV524304:IUN524305 JDR524304:JEJ524305 JNN524304:JOF524305 JXJ524304:JYB524305 KHF524304:KHX524305 KRB524304:KRT524305 LAX524304:LBP524305 LKT524304:LLL524305 LUP524304:LVH524305 MEL524304:MFD524305 MOH524304:MOZ524305 MYD524304:MYV524305 NHZ524304:NIR524305 NRV524304:NSN524305 OBR524304:OCJ524305 OLN524304:OMF524305 OVJ524304:OWB524305 PFF524304:PFX524305 PPB524304:PPT524305 PYX524304:PZP524305 QIT524304:QJL524305 QSP524304:QTH524305 RCL524304:RDD524305 RMH524304:RMZ524305 RWD524304:RWV524305 SFZ524304:SGR524305 SPV524304:SQN524305 SZR524304:TAJ524305 TJN524304:TKF524305 TTJ524304:TUB524305 UDF524304:UDX524305 UNB524304:UNT524305 UWX524304:UXP524305 VGT524304:VHL524305 VQP524304:VRH524305 WAL524304:WBD524305 WKH524304:WKZ524305 WUD524304:WUV524305 L589842:Z589843 HR589840:IJ589841 RN589840:SF589841 ABJ589840:ACB589841 ALF589840:ALX589841 AVB589840:AVT589841 BEX589840:BFP589841 BOT589840:BPL589841 BYP589840:BZH589841 CIL589840:CJD589841 CSH589840:CSZ589841 DCD589840:DCV589841 DLZ589840:DMR589841 DVV589840:DWN589841 EFR589840:EGJ589841 EPN589840:EQF589841 EZJ589840:FAB589841 FJF589840:FJX589841 FTB589840:FTT589841 GCX589840:GDP589841 GMT589840:GNL589841 GWP589840:GXH589841 HGL589840:HHD589841 HQH589840:HQZ589841 IAD589840:IAV589841 IJZ589840:IKR589841 ITV589840:IUN589841 JDR589840:JEJ589841 JNN589840:JOF589841 JXJ589840:JYB589841 KHF589840:KHX589841 KRB589840:KRT589841 LAX589840:LBP589841 LKT589840:LLL589841 LUP589840:LVH589841 MEL589840:MFD589841 MOH589840:MOZ589841 MYD589840:MYV589841 NHZ589840:NIR589841 NRV589840:NSN589841 OBR589840:OCJ589841 OLN589840:OMF589841 OVJ589840:OWB589841 PFF589840:PFX589841 PPB589840:PPT589841 PYX589840:PZP589841 QIT589840:QJL589841 QSP589840:QTH589841 RCL589840:RDD589841 RMH589840:RMZ589841 RWD589840:RWV589841 SFZ589840:SGR589841 SPV589840:SQN589841 SZR589840:TAJ589841 TJN589840:TKF589841 TTJ589840:TUB589841 UDF589840:UDX589841 UNB589840:UNT589841 UWX589840:UXP589841 VGT589840:VHL589841 VQP589840:VRH589841 WAL589840:WBD589841 WKH589840:WKZ589841 WUD589840:WUV589841 L655378:Z655379 HR655376:IJ655377 RN655376:SF655377 ABJ655376:ACB655377 ALF655376:ALX655377 AVB655376:AVT655377 BEX655376:BFP655377 BOT655376:BPL655377 BYP655376:BZH655377 CIL655376:CJD655377 CSH655376:CSZ655377 DCD655376:DCV655377 DLZ655376:DMR655377 DVV655376:DWN655377 EFR655376:EGJ655377 EPN655376:EQF655377 EZJ655376:FAB655377 FJF655376:FJX655377 FTB655376:FTT655377 GCX655376:GDP655377 GMT655376:GNL655377 GWP655376:GXH655377 HGL655376:HHD655377 HQH655376:HQZ655377 IAD655376:IAV655377 IJZ655376:IKR655377 ITV655376:IUN655377 JDR655376:JEJ655377 JNN655376:JOF655377 JXJ655376:JYB655377 KHF655376:KHX655377 KRB655376:KRT655377 LAX655376:LBP655377 LKT655376:LLL655377 LUP655376:LVH655377 MEL655376:MFD655377 MOH655376:MOZ655377 MYD655376:MYV655377 NHZ655376:NIR655377 NRV655376:NSN655377 OBR655376:OCJ655377 OLN655376:OMF655377 OVJ655376:OWB655377 PFF655376:PFX655377 PPB655376:PPT655377 PYX655376:PZP655377 QIT655376:QJL655377 QSP655376:QTH655377 RCL655376:RDD655377 RMH655376:RMZ655377 RWD655376:RWV655377 SFZ655376:SGR655377 SPV655376:SQN655377 SZR655376:TAJ655377 TJN655376:TKF655377 TTJ655376:TUB655377 UDF655376:UDX655377 UNB655376:UNT655377 UWX655376:UXP655377 VGT655376:VHL655377 VQP655376:VRH655377 WAL655376:WBD655377 WKH655376:WKZ655377 WUD655376:WUV655377 L720914:Z720915 HR720912:IJ720913 RN720912:SF720913 ABJ720912:ACB720913 ALF720912:ALX720913 AVB720912:AVT720913 BEX720912:BFP720913 BOT720912:BPL720913 BYP720912:BZH720913 CIL720912:CJD720913 CSH720912:CSZ720913 DCD720912:DCV720913 DLZ720912:DMR720913 DVV720912:DWN720913 EFR720912:EGJ720913 EPN720912:EQF720913 EZJ720912:FAB720913 FJF720912:FJX720913 FTB720912:FTT720913 GCX720912:GDP720913 GMT720912:GNL720913 GWP720912:GXH720913 HGL720912:HHD720913 HQH720912:HQZ720913 IAD720912:IAV720913 IJZ720912:IKR720913 ITV720912:IUN720913 JDR720912:JEJ720913 JNN720912:JOF720913 JXJ720912:JYB720913 KHF720912:KHX720913 KRB720912:KRT720913 LAX720912:LBP720913 LKT720912:LLL720913 LUP720912:LVH720913 MEL720912:MFD720913 MOH720912:MOZ720913 MYD720912:MYV720913 NHZ720912:NIR720913 NRV720912:NSN720913 OBR720912:OCJ720913 OLN720912:OMF720913 OVJ720912:OWB720913 PFF720912:PFX720913 PPB720912:PPT720913 PYX720912:PZP720913 QIT720912:QJL720913 QSP720912:QTH720913 RCL720912:RDD720913 RMH720912:RMZ720913 RWD720912:RWV720913 SFZ720912:SGR720913 SPV720912:SQN720913 SZR720912:TAJ720913 TJN720912:TKF720913 TTJ720912:TUB720913 UDF720912:UDX720913 UNB720912:UNT720913 UWX720912:UXP720913 VGT720912:VHL720913 VQP720912:VRH720913 WAL720912:WBD720913 WKH720912:WKZ720913 WUD720912:WUV720913 L786450:Z786451 HR786448:IJ786449 RN786448:SF786449 ABJ786448:ACB786449 ALF786448:ALX786449 AVB786448:AVT786449 BEX786448:BFP786449 BOT786448:BPL786449 BYP786448:BZH786449 CIL786448:CJD786449 CSH786448:CSZ786449 DCD786448:DCV786449 DLZ786448:DMR786449 DVV786448:DWN786449 EFR786448:EGJ786449 EPN786448:EQF786449 EZJ786448:FAB786449 FJF786448:FJX786449 FTB786448:FTT786449 GCX786448:GDP786449 GMT786448:GNL786449 GWP786448:GXH786449 HGL786448:HHD786449 HQH786448:HQZ786449 IAD786448:IAV786449 IJZ786448:IKR786449 ITV786448:IUN786449 JDR786448:JEJ786449 JNN786448:JOF786449 JXJ786448:JYB786449 KHF786448:KHX786449 KRB786448:KRT786449 LAX786448:LBP786449 LKT786448:LLL786449 LUP786448:LVH786449 MEL786448:MFD786449 MOH786448:MOZ786449 MYD786448:MYV786449 NHZ786448:NIR786449 NRV786448:NSN786449 OBR786448:OCJ786449 OLN786448:OMF786449 OVJ786448:OWB786449 PFF786448:PFX786449 PPB786448:PPT786449 PYX786448:PZP786449 QIT786448:QJL786449 QSP786448:QTH786449 RCL786448:RDD786449 RMH786448:RMZ786449 RWD786448:RWV786449 SFZ786448:SGR786449 SPV786448:SQN786449 SZR786448:TAJ786449 TJN786448:TKF786449 TTJ786448:TUB786449 UDF786448:UDX786449 UNB786448:UNT786449 UWX786448:UXP786449 VGT786448:VHL786449 VQP786448:VRH786449 WAL786448:WBD786449 WKH786448:WKZ786449 WUD786448:WUV786449 L851986:Z851987 HR851984:IJ851985 RN851984:SF851985 ABJ851984:ACB851985 ALF851984:ALX851985 AVB851984:AVT851985 BEX851984:BFP851985 BOT851984:BPL851985 BYP851984:BZH851985 CIL851984:CJD851985 CSH851984:CSZ851985 DCD851984:DCV851985 DLZ851984:DMR851985 DVV851984:DWN851985 EFR851984:EGJ851985 EPN851984:EQF851985 EZJ851984:FAB851985 FJF851984:FJX851985 FTB851984:FTT851985 GCX851984:GDP851985 GMT851984:GNL851985 GWP851984:GXH851985 HGL851984:HHD851985 HQH851984:HQZ851985 IAD851984:IAV851985 IJZ851984:IKR851985 ITV851984:IUN851985 JDR851984:JEJ851985 JNN851984:JOF851985 JXJ851984:JYB851985 KHF851984:KHX851985 KRB851984:KRT851985 LAX851984:LBP851985 LKT851984:LLL851985 LUP851984:LVH851985 MEL851984:MFD851985 MOH851984:MOZ851985 MYD851984:MYV851985 NHZ851984:NIR851985 NRV851984:NSN851985 OBR851984:OCJ851985 OLN851984:OMF851985 OVJ851984:OWB851985 PFF851984:PFX851985 PPB851984:PPT851985 PYX851984:PZP851985 QIT851984:QJL851985 QSP851984:QTH851985 RCL851984:RDD851985 RMH851984:RMZ851985 RWD851984:RWV851985 SFZ851984:SGR851985 SPV851984:SQN851985 SZR851984:TAJ851985 TJN851984:TKF851985 TTJ851984:TUB851985 UDF851984:UDX851985 UNB851984:UNT851985 UWX851984:UXP851985 VGT851984:VHL851985 VQP851984:VRH851985 WAL851984:WBD851985 WKH851984:WKZ851985 WUD851984:WUV851985 L917522:Z917523 HR917520:IJ917521 RN917520:SF917521 ABJ917520:ACB917521 ALF917520:ALX917521 AVB917520:AVT917521 BEX917520:BFP917521 BOT917520:BPL917521 BYP917520:BZH917521 CIL917520:CJD917521 CSH917520:CSZ917521 DCD917520:DCV917521 DLZ917520:DMR917521 DVV917520:DWN917521 EFR917520:EGJ917521 EPN917520:EQF917521 EZJ917520:FAB917521 FJF917520:FJX917521 FTB917520:FTT917521 GCX917520:GDP917521 GMT917520:GNL917521 GWP917520:GXH917521 HGL917520:HHD917521 HQH917520:HQZ917521 IAD917520:IAV917521 IJZ917520:IKR917521 ITV917520:IUN917521 JDR917520:JEJ917521 JNN917520:JOF917521 JXJ917520:JYB917521 KHF917520:KHX917521 KRB917520:KRT917521 LAX917520:LBP917521 LKT917520:LLL917521 LUP917520:LVH917521 MEL917520:MFD917521 MOH917520:MOZ917521 MYD917520:MYV917521 NHZ917520:NIR917521 NRV917520:NSN917521 OBR917520:OCJ917521 OLN917520:OMF917521 OVJ917520:OWB917521 PFF917520:PFX917521 PPB917520:PPT917521 PYX917520:PZP917521 QIT917520:QJL917521 QSP917520:QTH917521 RCL917520:RDD917521 RMH917520:RMZ917521 RWD917520:RWV917521 SFZ917520:SGR917521 SPV917520:SQN917521 SZR917520:TAJ917521 TJN917520:TKF917521 TTJ917520:TUB917521 UDF917520:UDX917521 UNB917520:UNT917521 UWX917520:UXP917521 VGT917520:VHL917521 VQP917520:VRH917521 WAL917520:WBD917521 WKH917520:WKZ917521 WUD917520:WUV917521 L983058:Z983059 HR983056:IJ983057 RN983056:SF983057 ABJ983056:ACB983057 ALF983056:ALX983057 AVB983056:AVT983057 BEX983056:BFP983057 BOT983056:BPL983057 BYP983056:BZH983057 CIL983056:CJD983057 CSH983056:CSZ983057 DCD983056:DCV983057 DLZ983056:DMR983057 DVV983056:DWN983057 EFR983056:EGJ983057 EPN983056:EQF983057 EZJ983056:FAB983057 FJF983056:FJX983057 FTB983056:FTT983057 GCX983056:GDP983057 GMT983056:GNL983057 GWP983056:GXH983057 HGL983056:HHD983057 HQH983056:HQZ983057 IAD983056:IAV983057 IJZ983056:IKR983057 ITV983056:IUN983057 JDR983056:JEJ983057 JNN983056:JOF983057 JXJ983056:JYB983057 KHF983056:KHX983057 KRB983056:KRT983057 LAX983056:LBP983057 LKT983056:LLL983057 LUP983056:LVH983057 MEL983056:MFD983057 MOH983056:MOZ983057 MYD983056:MYV983057 NHZ983056:NIR983057 NRV983056:NSN983057 OBR983056:OCJ983057 OLN983056:OMF983057 OVJ983056:OWB983057 PFF983056:PFX983057 PPB983056:PPT983057 PYX983056:PZP983057 QIT983056:QJL983057 QSP983056:QTH983057 RCL983056:RDD983057 RMH983056:RMZ983057 RWD983056:RWV983057 SFZ983056:SGR983057 SPV983056:SQN983057 SZR983056:TAJ983057 TJN983056:TKF983057 TTJ983056:TUB983057 UDF983056:UDX983057 UNB983056:UNT983057 UWX983056:UXP983057 VGT983056:VHL983057 VQP983056:VRH983057 WAL983056:WBD983057 WKH983056:WKZ983057 WUD983056:WUV983057 O65549:O65552 HU65547:HU65550 RQ65547:RQ65550 ABM65547:ABM65550 ALI65547:ALI65550 AVE65547:AVE65550 BFA65547:BFA65550 BOW65547:BOW65550 BYS65547:BYS65550 CIO65547:CIO65550 CSK65547:CSK65550 DCG65547:DCG65550 DMC65547:DMC65550 DVY65547:DVY65550 EFU65547:EFU65550 EPQ65547:EPQ65550 EZM65547:EZM65550 FJI65547:FJI65550 FTE65547:FTE65550 GDA65547:GDA65550 GMW65547:GMW65550 GWS65547:GWS65550 HGO65547:HGO65550 HQK65547:HQK65550 IAG65547:IAG65550 IKC65547:IKC65550 ITY65547:ITY65550 JDU65547:JDU65550 JNQ65547:JNQ65550 JXM65547:JXM65550 KHI65547:KHI65550 KRE65547:KRE65550 LBA65547:LBA65550 LKW65547:LKW65550 LUS65547:LUS65550 MEO65547:MEO65550 MOK65547:MOK65550 MYG65547:MYG65550 NIC65547:NIC65550 NRY65547:NRY65550 OBU65547:OBU65550 OLQ65547:OLQ65550 OVM65547:OVM65550 PFI65547:PFI65550 PPE65547:PPE65550 PZA65547:PZA65550 QIW65547:QIW65550 QSS65547:QSS65550 RCO65547:RCO65550 RMK65547:RMK65550 RWG65547:RWG65550 SGC65547:SGC65550 SPY65547:SPY65550 SZU65547:SZU65550 TJQ65547:TJQ65550 TTM65547:TTM65550 UDI65547:UDI65550 UNE65547:UNE65550 UXA65547:UXA65550 VGW65547:VGW65550 VQS65547:VQS65550 WAO65547:WAO65550 WKK65547:WKK65550 WUG65547:WUG65550 O131085:O131088 HU131083:HU131086 RQ131083:RQ131086 ABM131083:ABM131086 ALI131083:ALI131086 AVE131083:AVE131086 BFA131083:BFA131086 BOW131083:BOW131086 BYS131083:BYS131086 CIO131083:CIO131086 CSK131083:CSK131086 DCG131083:DCG131086 DMC131083:DMC131086 DVY131083:DVY131086 EFU131083:EFU131086 EPQ131083:EPQ131086 EZM131083:EZM131086 FJI131083:FJI131086 FTE131083:FTE131086 GDA131083:GDA131086 GMW131083:GMW131086 GWS131083:GWS131086 HGO131083:HGO131086 HQK131083:HQK131086 IAG131083:IAG131086 IKC131083:IKC131086 ITY131083:ITY131086 JDU131083:JDU131086 JNQ131083:JNQ131086 JXM131083:JXM131086 KHI131083:KHI131086 KRE131083:KRE131086 LBA131083:LBA131086 LKW131083:LKW131086 LUS131083:LUS131086 MEO131083:MEO131086 MOK131083:MOK131086 MYG131083:MYG131086 NIC131083:NIC131086 NRY131083:NRY131086 OBU131083:OBU131086 OLQ131083:OLQ131086 OVM131083:OVM131086 PFI131083:PFI131086 PPE131083:PPE131086 PZA131083:PZA131086 QIW131083:QIW131086 QSS131083:QSS131086 RCO131083:RCO131086 RMK131083:RMK131086 RWG131083:RWG131086 SGC131083:SGC131086 SPY131083:SPY131086 SZU131083:SZU131086 TJQ131083:TJQ131086 TTM131083:TTM131086 UDI131083:UDI131086 UNE131083:UNE131086 UXA131083:UXA131086 VGW131083:VGW131086 VQS131083:VQS131086 WAO131083:WAO131086 WKK131083:WKK131086 WUG131083:WUG131086 O196621:O196624 HU196619:HU196622 RQ196619:RQ196622 ABM196619:ABM196622 ALI196619:ALI196622 AVE196619:AVE196622 BFA196619:BFA196622 BOW196619:BOW196622 BYS196619:BYS196622 CIO196619:CIO196622 CSK196619:CSK196622 DCG196619:DCG196622 DMC196619:DMC196622 DVY196619:DVY196622 EFU196619:EFU196622 EPQ196619:EPQ196622 EZM196619:EZM196622 FJI196619:FJI196622 FTE196619:FTE196622 GDA196619:GDA196622 GMW196619:GMW196622 GWS196619:GWS196622 HGO196619:HGO196622 HQK196619:HQK196622 IAG196619:IAG196622 IKC196619:IKC196622 ITY196619:ITY196622 JDU196619:JDU196622 JNQ196619:JNQ196622 JXM196619:JXM196622 KHI196619:KHI196622 KRE196619:KRE196622 LBA196619:LBA196622 LKW196619:LKW196622 LUS196619:LUS196622 MEO196619:MEO196622 MOK196619:MOK196622 MYG196619:MYG196622 NIC196619:NIC196622 NRY196619:NRY196622 OBU196619:OBU196622 OLQ196619:OLQ196622 OVM196619:OVM196622 PFI196619:PFI196622 PPE196619:PPE196622 PZA196619:PZA196622 QIW196619:QIW196622 QSS196619:QSS196622 RCO196619:RCO196622 RMK196619:RMK196622 RWG196619:RWG196622 SGC196619:SGC196622 SPY196619:SPY196622 SZU196619:SZU196622 TJQ196619:TJQ196622 TTM196619:TTM196622 UDI196619:UDI196622 UNE196619:UNE196622 UXA196619:UXA196622 VGW196619:VGW196622 VQS196619:VQS196622 WAO196619:WAO196622 WKK196619:WKK196622 WUG196619:WUG196622 O262157:O262160 HU262155:HU262158 RQ262155:RQ262158 ABM262155:ABM262158 ALI262155:ALI262158 AVE262155:AVE262158 BFA262155:BFA262158 BOW262155:BOW262158 BYS262155:BYS262158 CIO262155:CIO262158 CSK262155:CSK262158 DCG262155:DCG262158 DMC262155:DMC262158 DVY262155:DVY262158 EFU262155:EFU262158 EPQ262155:EPQ262158 EZM262155:EZM262158 FJI262155:FJI262158 FTE262155:FTE262158 GDA262155:GDA262158 GMW262155:GMW262158 GWS262155:GWS262158 HGO262155:HGO262158 HQK262155:HQK262158 IAG262155:IAG262158 IKC262155:IKC262158 ITY262155:ITY262158 JDU262155:JDU262158 JNQ262155:JNQ262158 JXM262155:JXM262158 KHI262155:KHI262158 KRE262155:KRE262158 LBA262155:LBA262158 LKW262155:LKW262158 LUS262155:LUS262158 MEO262155:MEO262158 MOK262155:MOK262158 MYG262155:MYG262158 NIC262155:NIC262158 NRY262155:NRY262158 OBU262155:OBU262158 OLQ262155:OLQ262158 OVM262155:OVM262158 PFI262155:PFI262158 PPE262155:PPE262158 PZA262155:PZA262158 QIW262155:QIW262158 QSS262155:QSS262158 RCO262155:RCO262158 RMK262155:RMK262158 RWG262155:RWG262158 SGC262155:SGC262158 SPY262155:SPY262158 SZU262155:SZU262158 TJQ262155:TJQ262158 TTM262155:TTM262158 UDI262155:UDI262158 UNE262155:UNE262158 UXA262155:UXA262158 VGW262155:VGW262158 VQS262155:VQS262158 WAO262155:WAO262158 WKK262155:WKK262158 WUG262155:WUG262158 O327693:O327696 HU327691:HU327694 RQ327691:RQ327694 ABM327691:ABM327694 ALI327691:ALI327694 AVE327691:AVE327694 BFA327691:BFA327694 BOW327691:BOW327694 BYS327691:BYS327694 CIO327691:CIO327694 CSK327691:CSK327694 DCG327691:DCG327694 DMC327691:DMC327694 DVY327691:DVY327694 EFU327691:EFU327694 EPQ327691:EPQ327694 EZM327691:EZM327694 FJI327691:FJI327694 FTE327691:FTE327694 GDA327691:GDA327694 GMW327691:GMW327694 GWS327691:GWS327694 HGO327691:HGO327694 HQK327691:HQK327694 IAG327691:IAG327694 IKC327691:IKC327694 ITY327691:ITY327694 JDU327691:JDU327694 JNQ327691:JNQ327694 JXM327691:JXM327694 KHI327691:KHI327694 KRE327691:KRE327694 LBA327691:LBA327694 LKW327691:LKW327694 LUS327691:LUS327694 MEO327691:MEO327694 MOK327691:MOK327694 MYG327691:MYG327694 NIC327691:NIC327694 NRY327691:NRY327694 OBU327691:OBU327694 OLQ327691:OLQ327694 OVM327691:OVM327694 PFI327691:PFI327694 PPE327691:PPE327694 PZA327691:PZA327694 QIW327691:QIW327694 QSS327691:QSS327694 RCO327691:RCO327694 RMK327691:RMK327694 RWG327691:RWG327694 SGC327691:SGC327694 SPY327691:SPY327694 SZU327691:SZU327694 TJQ327691:TJQ327694 TTM327691:TTM327694 UDI327691:UDI327694 UNE327691:UNE327694 UXA327691:UXA327694 VGW327691:VGW327694 VQS327691:VQS327694 WAO327691:WAO327694 WKK327691:WKK327694 WUG327691:WUG327694 O393229:O393232 HU393227:HU393230 RQ393227:RQ393230 ABM393227:ABM393230 ALI393227:ALI393230 AVE393227:AVE393230 BFA393227:BFA393230 BOW393227:BOW393230 BYS393227:BYS393230 CIO393227:CIO393230 CSK393227:CSK393230 DCG393227:DCG393230 DMC393227:DMC393230 DVY393227:DVY393230 EFU393227:EFU393230 EPQ393227:EPQ393230 EZM393227:EZM393230 FJI393227:FJI393230 FTE393227:FTE393230 GDA393227:GDA393230 GMW393227:GMW393230 GWS393227:GWS393230 HGO393227:HGO393230 HQK393227:HQK393230 IAG393227:IAG393230 IKC393227:IKC393230 ITY393227:ITY393230 JDU393227:JDU393230 JNQ393227:JNQ393230 JXM393227:JXM393230 KHI393227:KHI393230 KRE393227:KRE393230 LBA393227:LBA393230 LKW393227:LKW393230 LUS393227:LUS393230 MEO393227:MEO393230 MOK393227:MOK393230 MYG393227:MYG393230 NIC393227:NIC393230 NRY393227:NRY393230 OBU393227:OBU393230 OLQ393227:OLQ393230 OVM393227:OVM393230 PFI393227:PFI393230 PPE393227:PPE393230 PZA393227:PZA393230 QIW393227:QIW393230 QSS393227:QSS393230 RCO393227:RCO393230 RMK393227:RMK393230 RWG393227:RWG393230 SGC393227:SGC393230 SPY393227:SPY393230 SZU393227:SZU393230 TJQ393227:TJQ393230 TTM393227:TTM393230 UDI393227:UDI393230 UNE393227:UNE393230 UXA393227:UXA393230 VGW393227:VGW393230 VQS393227:VQS393230 WAO393227:WAO393230 WKK393227:WKK393230 WUG393227:WUG393230 O458765:O458768 HU458763:HU458766 RQ458763:RQ458766 ABM458763:ABM458766 ALI458763:ALI458766 AVE458763:AVE458766 BFA458763:BFA458766 BOW458763:BOW458766 BYS458763:BYS458766 CIO458763:CIO458766 CSK458763:CSK458766 DCG458763:DCG458766 DMC458763:DMC458766 DVY458763:DVY458766 EFU458763:EFU458766 EPQ458763:EPQ458766 EZM458763:EZM458766 FJI458763:FJI458766 FTE458763:FTE458766 GDA458763:GDA458766 GMW458763:GMW458766 GWS458763:GWS458766 HGO458763:HGO458766 HQK458763:HQK458766 IAG458763:IAG458766 IKC458763:IKC458766 ITY458763:ITY458766 JDU458763:JDU458766 JNQ458763:JNQ458766 JXM458763:JXM458766 KHI458763:KHI458766 KRE458763:KRE458766 LBA458763:LBA458766 LKW458763:LKW458766 LUS458763:LUS458766 MEO458763:MEO458766 MOK458763:MOK458766 MYG458763:MYG458766 NIC458763:NIC458766 NRY458763:NRY458766 OBU458763:OBU458766 OLQ458763:OLQ458766 OVM458763:OVM458766 PFI458763:PFI458766 PPE458763:PPE458766 PZA458763:PZA458766 QIW458763:QIW458766 QSS458763:QSS458766 RCO458763:RCO458766 RMK458763:RMK458766 RWG458763:RWG458766 SGC458763:SGC458766 SPY458763:SPY458766 SZU458763:SZU458766 TJQ458763:TJQ458766 TTM458763:TTM458766 UDI458763:UDI458766 UNE458763:UNE458766 UXA458763:UXA458766 VGW458763:VGW458766 VQS458763:VQS458766 WAO458763:WAO458766 WKK458763:WKK458766 WUG458763:WUG458766 O524301:O524304 HU524299:HU524302 RQ524299:RQ524302 ABM524299:ABM524302 ALI524299:ALI524302 AVE524299:AVE524302 BFA524299:BFA524302 BOW524299:BOW524302 BYS524299:BYS524302 CIO524299:CIO524302 CSK524299:CSK524302 DCG524299:DCG524302 DMC524299:DMC524302 DVY524299:DVY524302 EFU524299:EFU524302 EPQ524299:EPQ524302 EZM524299:EZM524302 FJI524299:FJI524302 FTE524299:FTE524302 GDA524299:GDA524302 GMW524299:GMW524302 GWS524299:GWS524302 HGO524299:HGO524302 HQK524299:HQK524302 IAG524299:IAG524302 IKC524299:IKC524302 ITY524299:ITY524302 JDU524299:JDU524302 JNQ524299:JNQ524302 JXM524299:JXM524302 KHI524299:KHI524302 KRE524299:KRE524302 LBA524299:LBA524302 LKW524299:LKW524302 LUS524299:LUS524302 MEO524299:MEO524302 MOK524299:MOK524302 MYG524299:MYG524302 NIC524299:NIC524302 NRY524299:NRY524302 OBU524299:OBU524302 OLQ524299:OLQ524302 OVM524299:OVM524302 PFI524299:PFI524302 PPE524299:PPE524302 PZA524299:PZA524302 QIW524299:QIW524302 QSS524299:QSS524302 RCO524299:RCO524302 RMK524299:RMK524302 RWG524299:RWG524302 SGC524299:SGC524302 SPY524299:SPY524302 SZU524299:SZU524302 TJQ524299:TJQ524302 TTM524299:TTM524302 UDI524299:UDI524302 UNE524299:UNE524302 UXA524299:UXA524302 VGW524299:VGW524302 VQS524299:VQS524302 WAO524299:WAO524302 WKK524299:WKK524302 WUG524299:WUG524302 O589837:O589840 HU589835:HU589838 RQ589835:RQ589838 ABM589835:ABM589838 ALI589835:ALI589838 AVE589835:AVE589838 BFA589835:BFA589838 BOW589835:BOW589838 BYS589835:BYS589838 CIO589835:CIO589838 CSK589835:CSK589838 DCG589835:DCG589838 DMC589835:DMC589838 DVY589835:DVY589838 EFU589835:EFU589838 EPQ589835:EPQ589838 EZM589835:EZM589838 FJI589835:FJI589838 FTE589835:FTE589838 GDA589835:GDA589838 GMW589835:GMW589838 GWS589835:GWS589838 HGO589835:HGO589838 HQK589835:HQK589838 IAG589835:IAG589838 IKC589835:IKC589838 ITY589835:ITY589838 JDU589835:JDU589838 JNQ589835:JNQ589838 JXM589835:JXM589838 KHI589835:KHI589838 KRE589835:KRE589838 LBA589835:LBA589838 LKW589835:LKW589838 LUS589835:LUS589838 MEO589835:MEO589838 MOK589835:MOK589838 MYG589835:MYG589838 NIC589835:NIC589838 NRY589835:NRY589838 OBU589835:OBU589838 OLQ589835:OLQ589838 OVM589835:OVM589838 PFI589835:PFI589838 PPE589835:PPE589838 PZA589835:PZA589838 QIW589835:QIW589838 QSS589835:QSS589838 RCO589835:RCO589838 RMK589835:RMK589838 RWG589835:RWG589838 SGC589835:SGC589838 SPY589835:SPY589838 SZU589835:SZU589838 TJQ589835:TJQ589838 TTM589835:TTM589838 UDI589835:UDI589838 UNE589835:UNE589838 UXA589835:UXA589838 VGW589835:VGW589838 VQS589835:VQS589838 WAO589835:WAO589838 WKK589835:WKK589838 WUG589835:WUG589838 O655373:O655376 HU655371:HU655374 RQ655371:RQ655374 ABM655371:ABM655374 ALI655371:ALI655374 AVE655371:AVE655374 BFA655371:BFA655374 BOW655371:BOW655374 BYS655371:BYS655374 CIO655371:CIO655374 CSK655371:CSK655374 DCG655371:DCG655374 DMC655371:DMC655374 DVY655371:DVY655374 EFU655371:EFU655374 EPQ655371:EPQ655374 EZM655371:EZM655374 FJI655371:FJI655374 FTE655371:FTE655374 GDA655371:GDA655374 GMW655371:GMW655374 GWS655371:GWS655374 HGO655371:HGO655374 HQK655371:HQK655374 IAG655371:IAG655374 IKC655371:IKC655374 ITY655371:ITY655374 JDU655371:JDU655374 JNQ655371:JNQ655374 JXM655371:JXM655374 KHI655371:KHI655374 KRE655371:KRE655374 LBA655371:LBA655374 LKW655371:LKW655374 LUS655371:LUS655374 MEO655371:MEO655374 MOK655371:MOK655374 MYG655371:MYG655374 NIC655371:NIC655374 NRY655371:NRY655374 OBU655371:OBU655374 OLQ655371:OLQ655374 OVM655371:OVM655374 PFI655371:PFI655374 PPE655371:PPE655374 PZA655371:PZA655374 QIW655371:QIW655374 QSS655371:QSS655374 RCO655371:RCO655374 RMK655371:RMK655374 RWG655371:RWG655374 SGC655371:SGC655374 SPY655371:SPY655374 SZU655371:SZU655374 TJQ655371:TJQ655374 TTM655371:TTM655374 UDI655371:UDI655374 UNE655371:UNE655374 UXA655371:UXA655374 VGW655371:VGW655374 VQS655371:VQS655374 WAO655371:WAO655374 WKK655371:WKK655374 WUG655371:WUG655374 O720909:O720912 HU720907:HU720910 RQ720907:RQ720910 ABM720907:ABM720910 ALI720907:ALI720910 AVE720907:AVE720910 BFA720907:BFA720910 BOW720907:BOW720910 BYS720907:BYS720910 CIO720907:CIO720910 CSK720907:CSK720910 DCG720907:DCG720910 DMC720907:DMC720910 DVY720907:DVY720910 EFU720907:EFU720910 EPQ720907:EPQ720910 EZM720907:EZM720910 FJI720907:FJI720910 FTE720907:FTE720910 GDA720907:GDA720910 GMW720907:GMW720910 GWS720907:GWS720910 HGO720907:HGO720910 HQK720907:HQK720910 IAG720907:IAG720910 IKC720907:IKC720910 ITY720907:ITY720910 JDU720907:JDU720910 JNQ720907:JNQ720910 JXM720907:JXM720910 KHI720907:KHI720910 KRE720907:KRE720910 LBA720907:LBA720910 LKW720907:LKW720910 LUS720907:LUS720910 MEO720907:MEO720910 MOK720907:MOK720910 MYG720907:MYG720910 NIC720907:NIC720910 NRY720907:NRY720910 OBU720907:OBU720910 OLQ720907:OLQ720910 OVM720907:OVM720910 PFI720907:PFI720910 PPE720907:PPE720910 PZA720907:PZA720910 QIW720907:QIW720910 QSS720907:QSS720910 RCO720907:RCO720910 RMK720907:RMK720910 RWG720907:RWG720910 SGC720907:SGC720910 SPY720907:SPY720910 SZU720907:SZU720910 TJQ720907:TJQ720910 TTM720907:TTM720910 UDI720907:UDI720910 UNE720907:UNE720910 UXA720907:UXA720910 VGW720907:VGW720910 VQS720907:VQS720910 WAO720907:WAO720910 WKK720907:WKK720910 WUG720907:WUG720910 O786445:O786448 HU786443:HU786446 RQ786443:RQ786446 ABM786443:ABM786446 ALI786443:ALI786446 AVE786443:AVE786446 BFA786443:BFA786446 BOW786443:BOW786446 BYS786443:BYS786446 CIO786443:CIO786446 CSK786443:CSK786446 DCG786443:DCG786446 DMC786443:DMC786446 DVY786443:DVY786446 EFU786443:EFU786446 EPQ786443:EPQ786446 EZM786443:EZM786446 FJI786443:FJI786446 FTE786443:FTE786446 GDA786443:GDA786446 GMW786443:GMW786446 GWS786443:GWS786446 HGO786443:HGO786446 HQK786443:HQK786446 IAG786443:IAG786446 IKC786443:IKC786446 ITY786443:ITY786446 JDU786443:JDU786446 JNQ786443:JNQ786446 JXM786443:JXM786446 KHI786443:KHI786446 KRE786443:KRE786446 LBA786443:LBA786446 LKW786443:LKW786446 LUS786443:LUS786446 MEO786443:MEO786446 MOK786443:MOK786446 MYG786443:MYG786446 NIC786443:NIC786446 NRY786443:NRY786446 OBU786443:OBU786446 OLQ786443:OLQ786446 OVM786443:OVM786446 PFI786443:PFI786446 PPE786443:PPE786446 PZA786443:PZA786446 QIW786443:QIW786446 QSS786443:QSS786446 RCO786443:RCO786446 RMK786443:RMK786446 RWG786443:RWG786446 SGC786443:SGC786446 SPY786443:SPY786446 SZU786443:SZU786446 TJQ786443:TJQ786446 TTM786443:TTM786446 UDI786443:UDI786446 UNE786443:UNE786446 UXA786443:UXA786446 VGW786443:VGW786446 VQS786443:VQS786446 WAO786443:WAO786446 WKK786443:WKK786446 WUG786443:WUG786446 O851981:O851984 HU851979:HU851982 RQ851979:RQ851982 ABM851979:ABM851982 ALI851979:ALI851982 AVE851979:AVE851982 BFA851979:BFA851982 BOW851979:BOW851982 BYS851979:BYS851982 CIO851979:CIO851982 CSK851979:CSK851982 DCG851979:DCG851982 DMC851979:DMC851982 DVY851979:DVY851982 EFU851979:EFU851982 EPQ851979:EPQ851982 EZM851979:EZM851982 FJI851979:FJI851982 FTE851979:FTE851982 GDA851979:GDA851982 GMW851979:GMW851982 GWS851979:GWS851982 HGO851979:HGO851982 HQK851979:HQK851982 IAG851979:IAG851982 IKC851979:IKC851982 ITY851979:ITY851982 JDU851979:JDU851982 JNQ851979:JNQ851982 JXM851979:JXM851982 KHI851979:KHI851982 KRE851979:KRE851982 LBA851979:LBA851982 LKW851979:LKW851982 LUS851979:LUS851982 MEO851979:MEO851982 MOK851979:MOK851982 MYG851979:MYG851982 NIC851979:NIC851982 NRY851979:NRY851982 OBU851979:OBU851982 OLQ851979:OLQ851982 OVM851979:OVM851982 PFI851979:PFI851982 PPE851979:PPE851982 PZA851979:PZA851982 QIW851979:QIW851982 QSS851979:QSS851982 RCO851979:RCO851982 RMK851979:RMK851982 RWG851979:RWG851982 SGC851979:SGC851982 SPY851979:SPY851982 SZU851979:SZU851982 TJQ851979:TJQ851982 TTM851979:TTM851982 UDI851979:UDI851982 UNE851979:UNE851982 UXA851979:UXA851982 VGW851979:VGW851982 VQS851979:VQS851982 WAO851979:WAO851982 WKK851979:WKK851982 WUG851979:WUG851982 O917517:O917520 HU917515:HU917518 RQ917515:RQ917518 ABM917515:ABM917518 ALI917515:ALI917518 AVE917515:AVE917518 BFA917515:BFA917518 BOW917515:BOW917518 BYS917515:BYS917518 CIO917515:CIO917518 CSK917515:CSK917518 DCG917515:DCG917518 DMC917515:DMC917518 DVY917515:DVY917518 EFU917515:EFU917518 EPQ917515:EPQ917518 EZM917515:EZM917518 FJI917515:FJI917518 FTE917515:FTE917518 GDA917515:GDA917518 GMW917515:GMW917518 GWS917515:GWS917518 HGO917515:HGO917518 HQK917515:HQK917518 IAG917515:IAG917518 IKC917515:IKC917518 ITY917515:ITY917518 JDU917515:JDU917518 JNQ917515:JNQ917518 JXM917515:JXM917518 KHI917515:KHI917518 KRE917515:KRE917518 LBA917515:LBA917518 LKW917515:LKW917518 LUS917515:LUS917518 MEO917515:MEO917518 MOK917515:MOK917518 MYG917515:MYG917518 NIC917515:NIC917518 NRY917515:NRY917518 OBU917515:OBU917518 OLQ917515:OLQ917518 OVM917515:OVM917518 PFI917515:PFI917518 PPE917515:PPE917518 PZA917515:PZA917518 QIW917515:QIW917518 QSS917515:QSS917518 RCO917515:RCO917518 RMK917515:RMK917518 RWG917515:RWG917518 SGC917515:SGC917518 SPY917515:SPY917518 SZU917515:SZU917518 TJQ917515:TJQ917518 TTM917515:TTM917518 UDI917515:UDI917518 UNE917515:UNE917518 UXA917515:UXA917518 VGW917515:VGW917518 VQS917515:VQS917518 WAO917515:WAO917518 WKK917515:WKK917518 WUG917515:WUG917518 O983053:O983056 HU983051:HU983054 RQ983051:RQ983054 ABM983051:ABM983054 ALI983051:ALI983054 AVE983051:AVE983054 BFA983051:BFA983054 BOW983051:BOW983054 BYS983051:BYS983054 CIO983051:CIO983054 CSK983051:CSK983054 DCG983051:DCG983054 DMC983051:DMC983054 DVY983051:DVY983054 EFU983051:EFU983054 EPQ983051:EPQ983054 EZM983051:EZM983054 FJI983051:FJI983054 FTE983051:FTE983054 GDA983051:GDA983054 GMW983051:GMW983054 GWS983051:GWS983054 HGO983051:HGO983054 HQK983051:HQK983054 IAG983051:IAG983054 IKC983051:IKC983054 ITY983051:ITY983054 JDU983051:JDU983054 JNQ983051:JNQ983054 JXM983051:JXM983054 KHI983051:KHI983054 KRE983051:KRE983054 LBA983051:LBA983054 LKW983051:LKW983054 LUS983051:LUS983054 MEO983051:MEO983054 MOK983051:MOK983054 MYG983051:MYG983054 NIC983051:NIC983054 NRY983051:NRY983054 OBU983051:OBU983054 OLQ983051:OLQ983054 OVM983051:OVM983054 PFI983051:PFI983054 PPE983051:PPE983054 PZA983051:PZA983054 QIW983051:QIW983054 QSS983051:QSS983054 RCO983051:RCO983054 RMK983051:RMK983054 RWG983051:RWG983054 SGC983051:SGC983054 SPY983051:SPY983054 SZU983051:SZU983054 TJQ983051:TJQ983054 TTM983051:TTM983054 UDI983051:UDI983054 UNE983051:UNE983054 UXA983051:UXA983054 VGW983051:VGW983054 VQS983051:VQS983054 WAO983051:WAO983054 WKK983051:WKK983054 WUG983051:WUG983054 H65563:Z65565 HN65561:IJ65563 RJ65561:SF65563 ABF65561:ACB65563 ALB65561:ALX65563 AUX65561:AVT65563 BET65561:BFP65563 BOP65561:BPL65563 BYL65561:BZH65563 CIH65561:CJD65563 CSD65561:CSZ65563 DBZ65561:DCV65563 DLV65561:DMR65563 DVR65561:DWN65563 EFN65561:EGJ65563 EPJ65561:EQF65563 EZF65561:FAB65563 FJB65561:FJX65563 FSX65561:FTT65563 GCT65561:GDP65563 GMP65561:GNL65563 GWL65561:GXH65563 HGH65561:HHD65563 HQD65561:HQZ65563 HZZ65561:IAV65563 IJV65561:IKR65563 ITR65561:IUN65563 JDN65561:JEJ65563 JNJ65561:JOF65563 JXF65561:JYB65563 KHB65561:KHX65563 KQX65561:KRT65563 LAT65561:LBP65563 LKP65561:LLL65563 LUL65561:LVH65563 MEH65561:MFD65563 MOD65561:MOZ65563 MXZ65561:MYV65563 NHV65561:NIR65563 NRR65561:NSN65563 OBN65561:OCJ65563 OLJ65561:OMF65563 OVF65561:OWB65563 PFB65561:PFX65563 POX65561:PPT65563 PYT65561:PZP65563 QIP65561:QJL65563 QSL65561:QTH65563 RCH65561:RDD65563 RMD65561:RMZ65563 RVZ65561:RWV65563 SFV65561:SGR65563 SPR65561:SQN65563 SZN65561:TAJ65563 TJJ65561:TKF65563 TTF65561:TUB65563 UDB65561:UDX65563 UMX65561:UNT65563 UWT65561:UXP65563 VGP65561:VHL65563 VQL65561:VRH65563 WAH65561:WBD65563 WKD65561:WKZ65563 WTZ65561:WUV65563 H131099:Z131101 HN131097:IJ131099 RJ131097:SF131099 ABF131097:ACB131099 ALB131097:ALX131099 AUX131097:AVT131099 BET131097:BFP131099 BOP131097:BPL131099 BYL131097:BZH131099 CIH131097:CJD131099 CSD131097:CSZ131099 DBZ131097:DCV131099 DLV131097:DMR131099 DVR131097:DWN131099 EFN131097:EGJ131099 EPJ131097:EQF131099 EZF131097:FAB131099 FJB131097:FJX131099 FSX131097:FTT131099 GCT131097:GDP131099 GMP131097:GNL131099 GWL131097:GXH131099 HGH131097:HHD131099 HQD131097:HQZ131099 HZZ131097:IAV131099 IJV131097:IKR131099 ITR131097:IUN131099 JDN131097:JEJ131099 JNJ131097:JOF131099 JXF131097:JYB131099 KHB131097:KHX131099 KQX131097:KRT131099 LAT131097:LBP131099 LKP131097:LLL131099 LUL131097:LVH131099 MEH131097:MFD131099 MOD131097:MOZ131099 MXZ131097:MYV131099 NHV131097:NIR131099 NRR131097:NSN131099 OBN131097:OCJ131099 OLJ131097:OMF131099 OVF131097:OWB131099 PFB131097:PFX131099 POX131097:PPT131099 PYT131097:PZP131099 QIP131097:QJL131099 QSL131097:QTH131099 RCH131097:RDD131099 RMD131097:RMZ131099 RVZ131097:RWV131099 SFV131097:SGR131099 SPR131097:SQN131099 SZN131097:TAJ131099 TJJ131097:TKF131099 TTF131097:TUB131099 UDB131097:UDX131099 UMX131097:UNT131099 UWT131097:UXP131099 VGP131097:VHL131099 VQL131097:VRH131099 WAH131097:WBD131099 WKD131097:WKZ131099 WTZ131097:WUV131099 H196635:Z196637 HN196633:IJ196635 RJ196633:SF196635 ABF196633:ACB196635 ALB196633:ALX196635 AUX196633:AVT196635 BET196633:BFP196635 BOP196633:BPL196635 BYL196633:BZH196635 CIH196633:CJD196635 CSD196633:CSZ196635 DBZ196633:DCV196635 DLV196633:DMR196635 DVR196633:DWN196635 EFN196633:EGJ196635 EPJ196633:EQF196635 EZF196633:FAB196635 FJB196633:FJX196635 FSX196633:FTT196635 GCT196633:GDP196635 GMP196633:GNL196635 GWL196633:GXH196635 HGH196633:HHD196635 HQD196633:HQZ196635 HZZ196633:IAV196635 IJV196633:IKR196635 ITR196633:IUN196635 JDN196633:JEJ196635 JNJ196633:JOF196635 JXF196633:JYB196635 KHB196633:KHX196635 KQX196633:KRT196635 LAT196633:LBP196635 LKP196633:LLL196635 LUL196633:LVH196635 MEH196633:MFD196635 MOD196633:MOZ196635 MXZ196633:MYV196635 NHV196633:NIR196635 NRR196633:NSN196635 OBN196633:OCJ196635 OLJ196633:OMF196635 OVF196633:OWB196635 PFB196633:PFX196635 POX196633:PPT196635 PYT196633:PZP196635 QIP196633:QJL196635 QSL196633:QTH196635 RCH196633:RDD196635 RMD196633:RMZ196635 RVZ196633:RWV196635 SFV196633:SGR196635 SPR196633:SQN196635 SZN196633:TAJ196635 TJJ196633:TKF196635 TTF196633:TUB196635 UDB196633:UDX196635 UMX196633:UNT196635 UWT196633:UXP196635 VGP196633:VHL196635 VQL196633:VRH196635 WAH196633:WBD196635 WKD196633:WKZ196635 WTZ196633:WUV196635 H262171:Z262173 HN262169:IJ262171 RJ262169:SF262171 ABF262169:ACB262171 ALB262169:ALX262171 AUX262169:AVT262171 BET262169:BFP262171 BOP262169:BPL262171 BYL262169:BZH262171 CIH262169:CJD262171 CSD262169:CSZ262171 DBZ262169:DCV262171 DLV262169:DMR262171 DVR262169:DWN262171 EFN262169:EGJ262171 EPJ262169:EQF262171 EZF262169:FAB262171 FJB262169:FJX262171 FSX262169:FTT262171 GCT262169:GDP262171 GMP262169:GNL262171 GWL262169:GXH262171 HGH262169:HHD262171 HQD262169:HQZ262171 HZZ262169:IAV262171 IJV262169:IKR262171 ITR262169:IUN262171 JDN262169:JEJ262171 JNJ262169:JOF262171 JXF262169:JYB262171 KHB262169:KHX262171 KQX262169:KRT262171 LAT262169:LBP262171 LKP262169:LLL262171 LUL262169:LVH262171 MEH262169:MFD262171 MOD262169:MOZ262171 MXZ262169:MYV262171 NHV262169:NIR262171 NRR262169:NSN262171 OBN262169:OCJ262171 OLJ262169:OMF262171 OVF262169:OWB262171 PFB262169:PFX262171 POX262169:PPT262171 PYT262169:PZP262171 QIP262169:QJL262171 QSL262169:QTH262171 RCH262169:RDD262171 RMD262169:RMZ262171 RVZ262169:RWV262171 SFV262169:SGR262171 SPR262169:SQN262171 SZN262169:TAJ262171 TJJ262169:TKF262171 TTF262169:TUB262171 UDB262169:UDX262171 UMX262169:UNT262171 UWT262169:UXP262171 VGP262169:VHL262171 VQL262169:VRH262171 WAH262169:WBD262171 WKD262169:WKZ262171 WTZ262169:WUV262171 H327707:Z327709 HN327705:IJ327707 RJ327705:SF327707 ABF327705:ACB327707 ALB327705:ALX327707 AUX327705:AVT327707 BET327705:BFP327707 BOP327705:BPL327707 BYL327705:BZH327707 CIH327705:CJD327707 CSD327705:CSZ327707 DBZ327705:DCV327707 DLV327705:DMR327707 DVR327705:DWN327707 EFN327705:EGJ327707 EPJ327705:EQF327707 EZF327705:FAB327707 FJB327705:FJX327707 FSX327705:FTT327707 GCT327705:GDP327707 GMP327705:GNL327707 GWL327705:GXH327707 HGH327705:HHD327707 HQD327705:HQZ327707 HZZ327705:IAV327707 IJV327705:IKR327707 ITR327705:IUN327707 JDN327705:JEJ327707 JNJ327705:JOF327707 JXF327705:JYB327707 KHB327705:KHX327707 KQX327705:KRT327707 LAT327705:LBP327707 LKP327705:LLL327707 LUL327705:LVH327707 MEH327705:MFD327707 MOD327705:MOZ327707 MXZ327705:MYV327707 NHV327705:NIR327707 NRR327705:NSN327707 OBN327705:OCJ327707 OLJ327705:OMF327707 OVF327705:OWB327707 PFB327705:PFX327707 POX327705:PPT327707 PYT327705:PZP327707 QIP327705:QJL327707 QSL327705:QTH327707 RCH327705:RDD327707 RMD327705:RMZ327707 RVZ327705:RWV327707 SFV327705:SGR327707 SPR327705:SQN327707 SZN327705:TAJ327707 TJJ327705:TKF327707 TTF327705:TUB327707 UDB327705:UDX327707 UMX327705:UNT327707 UWT327705:UXP327707 VGP327705:VHL327707 VQL327705:VRH327707 WAH327705:WBD327707 WKD327705:WKZ327707 WTZ327705:WUV327707 H393243:Z393245 HN393241:IJ393243 RJ393241:SF393243 ABF393241:ACB393243 ALB393241:ALX393243 AUX393241:AVT393243 BET393241:BFP393243 BOP393241:BPL393243 BYL393241:BZH393243 CIH393241:CJD393243 CSD393241:CSZ393243 DBZ393241:DCV393243 DLV393241:DMR393243 DVR393241:DWN393243 EFN393241:EGJ393243 EPJ393241:EQF393243 EZF393241:FAB393243 FJB393241:FJX393243 FSX393241:FTT393243 GCT393241:GDP393243 GMP393241:GNL393243 GWL393241:GXH393243 HGH393241:HHD393243 HQD393241:HQZ393243 HZZ393241:IAV393243 IJV393241:IKR393243 ITR393241:IUN393243 JDN393241:JEJ393243 JNJ393241:JOF393243 JXF393241:JYB393243 KHB393241:KHX393243 KQX393241:KRT393243 LAT393241:LBP393243 LKP393241:LLL393243 LUL393241:LVH393243 MEH393241:MFD393243 MOD393241:MOZ393243 MXZ393241:MYV393243 NHV393241:NIR393243 NRR393241:NSN393243 OBN393241:OCJ393243 OLJ393241:OMF393243 OVF393241:OWB393243 PFB393241:PFX393243 POX393241:PPT393243 PYT393241:PZP393243 QIP393241:QJL393243 QSL393241:QTH393243 RCH393241:RDD393243 RMD393241:RMZ393243 RVZ393241:RWV393243 SFV393241:SGR393243 SPR393241:SQN393243 SZN393241:TAJ393243 TJJ393241:TKF393243 TTF393241:TUB393243 UDB393241:UDX393243 UMX393241:UNT393243 UWT393241:UXP393243 VGP393241:VHL393243 VQL393241:VRH393243 WAH393241:WBD393243 WKD393241:WKZ393243 WTZ393241:WUV393243 H458779:Z458781 HN458777:IJ458779 RJ458777:SF458779 ABF458777:ACB458779 ALB458777:ALX458779 AUX458777:AVT458779 BET458777:BFP458779 BOP458777:BPL458779 BYL458777:BZH458779 CIH458777:CJD458779 CSD458777:CSZ458779 DBZ458777:DCV458779 DLV458777:DMR458779 DVR458777:DWN458779 EFN458777:EGJ458779 EPJ458777:EQF458779 EZF458777:FAB458779 FJB458777:FJX458779 FSX458777:FTT458779 GCT458777:GDP458779 GMP458777:GNL458779 GWL458777:GXH458779 HGH458777:HHD458779 HQD458777:HQZ458779 HZZ458777:IAV458779 IJV458777:IKR458779 ITR458777:IUN458779 JDN458777:JEJ458779 JNJ458777:JOF458779 JXF458777:JYB458779 KHB458777:KHX458779 KQX458777:KRT458779 LAT458777:LBP458779 LKP458777:LLL458779 LUL458777:LVH458779 MEH458777:MFD458779 MOD458777:MOZ458779 MXZ458777:MYV458779 NHV458777:NIR458779 NRR458777:NSN458779 OBN458777:OCJ458779 OLJ458777:OMF458779 OVF458777:OWB458779 PFB458777:PFX458779 POX458777:PPT458779 PYT458777:PZP458779 QIP458777:QJL458779 QSL458777:QTH458779 RCH458777:RDD458779 RMD458777:RMZ458779 RVZ458777:RWV458779 SFV458777:SGR458779 SPR458777:SQN458779 SZN458777:TAJ458779 TJJ458777:TKF458779 TTF458777:TUB458779 UDB458777:UDX458779 UMX458777:UNT458779 UWT458777:UXP458779 VGP458777:VHL458779 VQL458777:VRH458779 WAH458777:WBD458779 WKD458777:WKZ458779 WTZ458777:WUV458779 H524315:Z524317 HN524313:IJ524315 RJ524313:SF524315 ABF524313:ACB524315 ALB524313:ALX524315 AUX524313:AVT524315 BET524313:BFP524315 BOP524313:BPL524315 BYL524313:BZH524315 CIH524313:CJD524315 CSD524313:CSZ524315 DBZ524313:DCV524315 DLV524313:DMR524315 DVR524313:DWN524315 EFN524313:EGJ524315 EPJ524313:EQF524315 EZF524313:FAB524315 FJB524313:FJX524315 FSX524313:FTT524315 GCT524313:GDP524315 GMP524313:GNL524315 GWL524313:GXH524315 HGH524313:HHD524315 HQD524313:HQZ524315 HZZ524313:IAV524315 IJV524313:IKR524315 ITR524313:IUN524315 JDN524313:JEJ524315 JNJ524313:JOF524315 JXF524313:JYB524315 KHB524313:KHX524315 KQX524313:KRT524315 LAT524313:LBP524315 LKP524313:LLL524315 LUL524313:LVH524315 MEH524313:MFD524315 MOD524313:MOZ524315 MXZ524313:MYV524315 NHV524313:NIR524315 NRR524313:NSN524315 OBN524313:OCJ524315 OLJ524313:OMF524315 OVF524313:OWB524315 PFB524313:PFX524315 POX524313:PPT524315 PYT524313:PZP524315 QIP524313:QJL524315 QSL524313:QTH524315 RCH524313:RDD524315 RMD524313:RMZ524315 RVZ524313:RWV524315 SFV524313:SGR524315 SPR524313:SQN524315 SZN524313:TAJ524315 TJJ524313:TKF524315 TTF524313:TUB524315 UDB524313:UDX524315 UMX524313:UNT524315 UWT524313:UXP524315 VGP524313:VHL524315 VQL524313:VRH524315 WAH524313:WBD524315 WKD524313:WKZ524315 WTZ524313:WUV524315 H589851:Z589853 HN589849:IJ589851 RJ589849:SF589851 ABF589849:ACB589851 ALB589849:ALX589851 AUX589849:AVT589851 BET589849:BFP589851 BOP589849:BPL589851 BYL589849:BZH589851 CIH589849:CJD589851 CSD589849:CSZ589851 DBZ589849:DCV589851 DLV589849:DMR589851 DVR589849:DWN589851 EFN589849:EGJ589851 EPJ589849:EQF589851 EZF589849:FAB589851 FJB589849:FJX589851 FSX589849:FTT589851 GCT589849:GDP589851 GMP589849:GNL589851 GWL589849:GXH589851 HGH589849:HHD589851 HQD589849:HQZ589851 HZZ589849:IAV589851 IJV589849:IKR589851 ITR589849:IUN589851 JDN589849:JEJ589851 JNJ589849:JOF589851 JXF589849:JYB589851 KHB589849:KHX589851 KQX589849:KRT589851 LAT589849:LBP589851 LKP589849:LLL589851 LUL589849:LVH589851 MEH589849:MFD589851 MOD589849:MOZ589851 MXZ589849:MYV589851 NHV589849:NIR589851 NRR589849:NSN589851 OBN589849:OCJ589851 OLJ589849:OMF589851 OVF589849:OWB589851 PFB589849:PFX589851 POX589849:PPT589851 PYT589849:PZP589851 QIP589849:QJL589851 QSL589849:QTH589851 RCH589849:RDD589851 RMD589849:RMZ589851 RVZ589849:RWV589851 SFV589849:SGR589851 SPR589849:SQN589851 SZN589849:TAJ589851 TJJ589849:TKF589851 TTF589849:TUB589851 UDB589849:UDX589851 UMX589849:UNT589851 UWT589849:UXP589851 VGP589849:VHL589851 VQL589849:VRH589851 WAH589849:WBD589851 WKD589849:WKZ589851 WTZ589849:WUV589851 H655387:Z655389 HN655385:IJ655387 RJ655385:SF655387 ABF655385:ACB655387 ALB655385:ALX655387 AUX655385:AVT655387 BET655385:BFP655387 BOP655385:BPL655387 BYL655385:BZH655387 CIH655385:CJD655387 CSD655385:CSZ655387 DBZ655385:DCV655387 DLV655385:DMR655387 DVR655385:DWN655387 EFN655385:EGJ655387 EPJ655385:EQF655387 EZF655385:FAB655387 FJB655385:FJX655387 FSX655385:FTT655387 GCT655385:GDP655387 GMP655385:GNL655387 GWL655385:GXH655387 HGH655385:HHD655387 HQD655385:HQZ655387 HZZ655385:IAV655387 IJV655385:IKR655387 ITR655385:IUN655387 JDN655385:JEJ655387 JNJ655385:JOF655387 JXF655385:JYB655387 KHB655385:KHX655387 KQX655385:KRT655387 LAT655385:LBP655387 LKP655385:LLL655387 LUL655385:LVH655387 MEH655385:MFD655387 MOD655385:MOZ655387 MXZ655385:MYV655387 NHV655385:NIR655387 NRR655385:NSN655387 OBN655385:OCJ655387 OLJ655385:OMF655387 OVF655385:OWB655387 PFB655385:PFX655387 POX655385:PPT655387 PYT655385:PZP655387 QIP655385:QJL655387 QSL655385:QTH655387 RCH655385:RDD655387 RMD655385:RMZ655387 RVZ655385:RWV655387 SFV655385:SGR655387 SPR655385:SQN655387 SZN655385:TAJ655387 TJJ655385:TKF655387 TTF655385:TUB655387 UDB655385:UDX655387 UMX655385:UNT655387 UWT655385:UXP655387 VGP655385:VHL655387 VQL655385:VRH655387 WAH655385:WBD655387 WKD655385:WKZ655387 WTZ655385:WUV655387 H720923:Z720925 HN720921:IJ720923 RJ720921:SF720923 ABF720921:ACB720923 ALB720921:ALX720923 AUX720921:AVT720923 BET720921:BFP720923 BOP720921:BPL720923 BYL720921:BZH720923 CIH720921:CJD720923 CSD720921:CSZ720923 DBZ720921:DCV720923 DLV720921:DMR720923 DVR720921:DWN720923 EFN720921:EGJ720923 EPJ720921:EQF720923 EZF720921:FAB720923 FJB720921:FJX720923 FSX720921:FTT720923 GCT720921:GDP720923 GMP720921:GNL720923 GWL720921:GXH720923 HGH720921:HHD720923 HQD720921:HQZ720923 HZZ720921:IAV720923 IJV720921:IKR720923 ITR720921:IUN720923 JDN720921:JEJ720923 JNJ720921:JOF720923 JXF720921:JYB720923 KHB720921:KHX720923 KQX720921:KRT720923 LAT720921:LBP720923 LKP720921:LLL720923 LUL720921:LVH720923 MEH720921:MFD720923 MOD720921:MOZ720923 MXZ720921:MYV720923 NHV720921:NIR720923 NRR720921:NSN720923 OBN720921:OCJ720923 OLJ720921:OMF720923 OVF720921:OWB720923 PFB720921:PFX720923 POX720921:PPT720923 PYT720921:PZP720923 QIP720921:QJL720923 QSL720921:QTH720923 RCH720921:RDD720923 RMD720921:RMZ720923 RVZ720921:RWV720923 SFV720921:SGR720923 SPR720921:SQN720923 SZN720921:TAJ720923 TJJ720921:TKF720923 TTF720921:TUB720923 UDB720921:UDX720923 UMX720921:UNT720923 UWT720921:UXP720923 VGP720921:VHL720923 VQL720921:VRH720923 WAH720921:WBD720923 WKD720921:WKZ720923 WTZ720921:WUV720923 H786459:Z786461 HN786457:IJ786459 RJ786457:SF786459 ABF786457:ACB786459 ALB786457:ALX786459 AUX786457:AVT786459 BET786457:BFP786459 BOP786457:BPL786459 BYL786457:BZH786459 CIH786457:CJD786459 CSD786457:CSZ786459 DBZ786457:DCV786459 DLV786457:DMR786459 DVR786457:DWN786459 EFN786457:EGJ786459 EPJ786457:EQF786459 EZF786457:FAB786459 FJB786457:FJX786459 FSX786457:FTT786459 GCT786457:GDP786459 GMP786457:GNL786459 GWL786457:GXH786459 HGH786457:HHD786459 HQD786457:HQZ786459 HZZ786457:IAV786459 IJV786457:IKR786459 ITR786457:IUN786459 JDN786457:JEJ786459 JNJ786457:JOF786459 JXF786457:JYB786459 KHB786457:KHX786459 KQX786457:KRT786459 LAT786457:LBP786459 LKP786457:LLL786459 LUL786457:LVH786459 MEH786457:MFD786459 MOD786457:MOZ786459 MXZ786457:MYV786459 NHV786457:NIR786459 NRR786457:NSN786459 OBN786457:OCJ786459 OLJ786457:OMF786459 OVF786457:OWB786459 PFB786457:PFX786459 POX786457:PPT786459 PYT786457:PZP786459 QIP786457:QJL786459 QSL786457:QTH786459 RCH786457:RDD786459 RMD786457:RMZ786459 RVZ786457:RWV786459 SFV786457:SGR786459 SPR786457:SQN786459 SZN786457:TAJ786459 TJJ786457:TKF786459 TTF786457:TUB786459 UDB786457:UDX786459 UMX786457:UNT786459 UWT786457:UXP786459 VGP786457:VHL786459 VQL786457:VRH786459 WAH786457:WBD786459 WKD786457:WKZ786459 WTZ786457:WUV786459 H851995:Z851997 HN851993:IJ851995 RJ851993:SF851995 ABF851993:ACB851995 ALB851993:ALX851995 AUX851993:AVT851995 BET851993:BFP851995 BOP851993:BPL851995 BYL851993:BZH851995 CIH851993:CJD851995 CSD851993:CSZ851995 DBZ851993:DCV851995 DLV851993:DMR851995 DVR851993:DWN851995 EFN851993:EGJ851995 EPJ851993:EQF851995 EZF851993:FAB851995 FJB851993:FJX851995 FSX851993:FTT851995 GCT851993:GDP851995 GMP851993:GNL851995 GWL851993:GXH851995 HGH851993:HHD851995 HQD851993:HQZ851995 HZZ851993:IAV851995 IJV851993:IKR851995 ITR851993:IUN851995 JDN851993:JEJ851995 JNJ851993:JOF851995 JXF851993:JYB851995 KHB851993:KHX851995 KQX851993:KRT851995 LAT851993:LBP851995 LKP851993:LLL851995 LUL851993:LVH851995 MEH851993:MFD851995 MOD851993:MOZ851995 MXZ851993:MYV851995 NHV851993:NIR851995 NRR851993:NSN851995 OBN851993:OCJ851995 OLJ851993:OMF851995 OVF851993:OWB851995 PFB851993:PFX851995 POX851993:PPT851995 PYT851993:PZP851995 QIP851993:QJL851995 QSL851993:QTH851995 RCH851993:RDD851995 RMD851993:RMZ851995 RVZ851993:RWV851995 SFV851993:SGR851995 SPR851993:SQN851995 SZN851993:TAJ851995 TJJ851993:TKF851995 TTF851993:TUB851995 UDB851993:UDX851995 UMX851993:UNT851995 UWT851993:UXP851995 VGP851993:VHL851995 VQL851993:VRH851995 WAH851993:WBD851995 WKD851993:WKZ851995 WTZ851993:WUV851995 H917531:Z917533 HN917529:IJ917531 RJ917529:SF917531 ABF917529:ACB917531 ALB917529:ALX917531 AUX917529:AVT917531 BET917529:BFP917531 BOP917529:BPL917531 BYL917529:BZH917531 CIH917529:CJD917531 CSD917529:CSZ917531 DBZ917529:DCV917531 DLV917529:DMR917531 DVR917529:DWN917531 EFN917529:EGJ917531 EPJ917529:EQF917531 EZF917529:FAB917531 FJB917529:FJX917531 FSX917529:FTT917531 GCT917529:GDP917531 GMP917529:GNL917531 GWL917529:GXH917531 HGH917529:HHD917531 HQD917529:HQZ917531 HZZ917529:IAV917531 IJV917529:IKR917531 ITR917529:IUN917531 JDN917529:JEJ917531 JNJ917529:JOF917531 JXF917529:JYB917531 KHB917529:KHX917531 KQX917529:KRT917531 LAT917529:LBP917531 LKP917529:LLL917531 LUL917529:LVH917531 MEH917529:MFD917531 MOD917529:MOZ917531 MXZ917529:MYV917531 NHV917529:NIR917531 NRR917529:NSN917531 OBN917529:OCJ917531 OLJ917529:OMF917531 OVF917529:OWB917531 PFB917529:PFX917531 POX917529:PPT917531 PYT917529:PZP917531 QIP917529:QJL917531 QSL917529:QTH917531 RCH917529:RDD917531 RMD917529:RMZ917531 RVZ917529:RWV917531 SFV917529:SGR917531 SPR917529:SQN917531 SZN917529:TAJ917531 TJJ917529:TKF917531 TTF917529:TUB917531 UDB917529:UDX917531 UMX917529:UNT917531 UWT917529:UXP917531 VGP917529:VHL917531 VQL917529:VRH917531 WAH917529:WBD917531 WKD917529:WKZ917531 WTZ917529:WUV917531 H983067:Z983069 HN983065:IJ983067 RJ983065:SF983067 ABF983065:ACB983067 ALB983065:ALX983067 AUX983065:AVT983067 BET983065:BFP983067 BOP983065:BPL983067 BYL983065:BZH983067 CIH983065:CJD983067 CSD983065:CSZ983067 DBZ983065:DCV983067 DLV983065:DMR983067 DVR983065:DWN983067 EFN983065:EGJ983067 EPJ983065:EQF983067 EZF983065:FAB983067 FJB983065:FJX983067 FSX983065:FTT983067 GCT983065:GDP983067 GMP983065:GNL983067 GWL983065:GXH983067 HGH983065:HHD983067 HQD983065:HQZ983067 HZZ983065:IAV983067 IJV983065:IKR983067 ITR983065:IUN983067 JDN983065:JEJ983067 JNJ983065:JOF983067 JXF983065:JYB983067 KHB983065:KHX983067 KQX983065:KRT983067 LAT983065:LBP983067 LKP983065:LLL983067 LUL983065:LVH983067 MEH983065:MFD983067 MOD983065:MOZ983067 MXZ983065:MYV983067 NHV983065:NIR983067 NRR983065:NSN983067 OBN983065:OCJ983067 OLJ983065:OMF983067 OVF983065:OWB983067 PFB983065:PFX983067 POX983065:PPT983067 PYT983065:PZP983067 QIP983065:QJL983067 QSL983065:QTH983067 RCH983065:RDD983067 RMD983065:RMZ983067 RVZ983065:RWV983067 SFV983065:SGR983067 SPR983065:SQN983067 SZN983065:TAJ983067 TJJ983065:TKF983067 TTF983065:TUB983067 UDB983065:UDX983067 UMX983065:UNT983067 UWT983065:UXP983067 VGP983065:VHL983067 VQL983065:VRH983067 WAH983065:WBD983067 WKD983065:WKZ983067 WTZ983065:WUV983067 O65546:O65547 HU65544:HU65545 RQ65544:RQ65545 ABM65544:ABM65545 ALI65544:ALI65545 AVE65544:AVE65545 BFA65544:BFA65545 BOW65544:BOW65545 BYS65544:BYS65545 CIO65544:CIO65545 CSK65544:CSK65545 DCG65544:DCG65545 DMC65544:DMC65545 DVY65544:DVY65545 EFU65544:EFU65545 EPQ65544:EPQ65545 EZM65544:EZM65545 FJI65544:FJI65545 FTE65544:FTE65545 GDA65544:GDA65545 GMW65544:GMW65545 GWS65544:GWS65545 HGO65544:HGO65545 HQK65544:HQK65545 IAG65544:IAG65545 IKC65544:IKC65545 ITY65544:ITY65545 JDU65544:JDU65545 JNQ65544:JNQ65545 JXM65544:JXM65545 KHI65544:KHI65545 KRE65544:KRE65545 LBA65544:LBA65545 LKW65544:LKW65545 LUS65544:LUS65545 MEO65544:MEO65545 MOK65544:MOK65545 MYG65544:MYG65545 NIC65544:NIC65545 NRY65544:NRY65545 OBU65544:OBU65545 OLQ65544:OLQ65545 OVM65544:OVM65545 PFI65544:PFI65545 PPE65544:PPE65545 PZA65544:PZA65545 QIW65544:QIW65545 QSS65544:QSS65545 RCO65544:RCO65545 RMK65544:RMK65545 RWG65544:RWG65545 SGC65544:SGC65545 SPY65544:SPY65545 SZU65544:SZU65545 TJQ65544:TJQ65545 TTM65544:TTM65545 UDI65544:UDI65545 UNE65544:UNE65545 UXA65544:UXA65545 VGW65544:VGW65545 VQS65544:VQS65545 WAO65544:WAO65545 WKK65544:WKK65545 WUG65544:WUG65545 O131082:O131083 HU131080:HU131081 RQ131080:RQ131081 ABM131080:ABM131081 ALI131080:ALI131081 AVE131080:AVE131081 BFA131080:BFA131081 BOW131080:BOW131081 BYS131080:BYS131081 CIO131080:CIO131081 CSK131080:CSK131081 DCG131080:DCG131081 DMC131080:DMC131081 DVY131080:DVY131081 EFU131080:EFU131081 EPQ131080:EPQ131081 EZM131080:EZM131081 FJI131080:FJI131081 FTE131080:FTE131081 GDA131080:GDA131081 GMW131080:GMW131081 GWS131080:GWS131081 HGO131080:HGO131081 HQK131080:HQK131081 IAG131080:IAG131081 IKC131080:IKC131081 ITY131080:ITY131081 JDU131080:JDU131081 JNQ131080:JNQ131081 JXM131080:JXM131081 KHI131080:KHI131081 KRE131080:KRE131081 LBA131080:LBA131081 LKW131080:LKW131081 LUS131080:LUS131081 MEO131080:MEO131081 MOK131080:MOK131081 MYG131080:MYG131081 NIC131080:NIC131081 NRY131080:NRY131081 OBU131080:OBU131081 OLQ131080:OLQ131081 OVM131080:OVM131081 PFI131080:PFI131081 PPE131080:PPE131081 PZA131080:PZA131081 QIW131080:QIW131081 QSS131080:QSS131081 RCO131080:RCO131081 RMK131080:RMK131081 RWG131080:RWG131081 SGC131080:SGC131081 SPY131080:SPY131081 SZU131080:SZU131081 TJQ131080:TJQ131081 TTM131080:TTM131081 UDI131080:UDI131081 UNE131080:UNE131081 UXA131080:UXA131081 VGW131080:VGW131081 VQS131080:VQS131081 WAO131080:WAO131081 WKK131080:WKK131081 WUG131080:WUG131081 O196618:O196619 HU196616:HU196617 RQ196616:RQ196617 ABM196616:ABM196617 ALI196616:ALI196617 AVE196616:AVE196617 BFA196616:BFA196617 BOW196616:BOW196617 BYS196616:BYS196617 CIO196616:CIO196617 CSK196616:CSK196617 DCG196616:DCG196617 DMC196616:DMC196617 DVY196616:DVY196617 EFU196616:EFU196617 EPQ196616:EPQ196617 EZM196616:EZM196617 FJI196616:FJI196617 FTE196616:FTE196617 GDA196616:GDA196617 GMW196616:GMW196617 GWS196616:GWS196617 HGO196616:HGO196617 HQK196616:HQK196617 IAG196616:IAG196617 IKC196616:IKC196617 ITY196616:ITY196617 JDU196616:JDU196617 JNQ196616:JNQ196617 JXM196616:JXM196617 KHI196616:KHI196617 KRE196616:KRE196617 LBA196616:LBA196617 LKW196616:LKW196617 LUS196616:LUS196617 MEO196616:MEO196617 MOK196616:MOK196617 MYG196616:MYG196617 NIC196616:NIC196617 NRY196616:NRY196617 OBU196616:OBU196617 OLQ196616:OLQ196617 OVM196616:OVM196617 PFI196616:PFI196617 PPE196616:PPE196617 PZA196616:PZA196617 QIW196616:QIW196617 QSS196616:QSS196617 RCO196616:RCO196617 RMK196616:RMK196617 RWG196616:RWG196617 SGC196616:SGC196617 SPY196616:SPY196617 SZU196616:SZU196617 TJQ196616:TJQ196617 TTM196616:TTM196617 UDI196616:UDI196617 UNE196616:UNE196617 UXA196616:UXA196617 VGW196616:VGW196617 VQS196616:VQS196617 WAO196616:WAO196617 WKK196616:WKK196617 WUG196616:WUG196617 O262154:O262155 HU262152:HU262153 RQ262152:RQ262153 ABM262152:ABM262153 ALI262152:ALI262153 AVE262152:AVE262153 BFA262152:BFA262153 BOW262152:BOW262153 BYS262152:BYS262153 CIO262152:CIO262153 CSK262152:CSK262153 DCG262152:DCG262153 DMC262152:DMC262153 DVY262152:DVY262153 EFU262152:EFU262153 EPQ262152:EPQ262153 EZM262152:EZM262153 FJI262152:FJI262153 FTE262152:FTE262153 GDA262152:GDA262153 GMW262152:GMW262153 GWS262152:GWS262153 HGO262152:HGO262153 HQK262152:HQK262153 IAG262152:IAG262153 IKC262152:IKC262153 ITY262152:ITY262153 JDU262152:JDU262153 JNQ262152:JNQ262153 JXM262152:JXM262153 KHI262152:KHI262153 KRE262152:KRE262153 LBA262152:LBA262153 LKW262152:LKW262153 LUS262152:LUS262153 MEO262152:MEO262153 MOK262152:MOK262153 MYG262152:MYG262153 NIC262152:NIC262153 NRY262152:NRY262153 OBU262152:OBU262153 OLQ262152:OLQ262153 OVM262152:OVM262153 PFI262152:PFI262153 PPE262152:PPE262153 PZA262152:PZA262153 QIW262152:QIW262153 QSS262152:QSS262153 RCO262152:RCO262153 RMK262152:RMK262153 RWG262152:RWG262153 SGC262152:SGC262153 SPY262152:SPY262153 SZU262152:SZU262153 TJQ262152:TJQ262153 TTM262152:TTM262153 UDI262152:UDI262153 UNE262152:UNE262153 UXA262152:UXA262153 VGW262152:VGW262153 VQS262152:VQS262153 WAO262152:WAO262153 WKK262152:WKK262153 WUG262152:WUG262153 O327690:O327691 HU327688:HU327689 RQ327688:RQ327689 ABM327688:ABM327689 ALI327688:ALI327689 AVE327688:AVE327689 BFA327688:BFA327689 BOW327688:BOW327689 BYS327688:BYS327689 CIO327688:CIO327689 CSK327688:CSK327689 DCG327688:DCG327689 DMC327688:DMC327689 DVY327688:DVY327689 EFU327688:EFU327689 EPQ327688:EPQ327689 EZM327688:EZM327689 FJI327688:FJI327689 FTE327688:FTE327689 GDA327688:GDA327689 GMW327688:GMW327689 GWS327688:GWS327689 HGO327688:HGO327689 HQK327688:HQK327689 IAG327688:IAG327689 IKC327688:IKC327689 ITY327688:ITY327689 JDU327688:JDU327689 JNQ327688:JNQ327689 JXM327688:JXM327689 KHI327688:KHI327689 KRE327688:KRE327689 LBA327688:LBA327689 LKW327688:LKW327689 LUS327688:LUS327689 MEO327688:MEO327689 MOK327688:MOK327689 MYG327688:MYG327689 NIC327688:NIC327689 NRY327688:NRY327689 OBU327688:OBU327689 OLQ327688:OLQ327689 OVM327688:OVM327689 PFI327688:PFI327689 PPE327688:PPE327689 PZA327688:PZA327689 QIW327688:QIW327689 QSS327688:QSS327689 RCO327688:RCO327689 RMK327688:RMK327689 RWG327688:RWG327689 SGC327688:SGC327689 SPY327688:SPY327689 SZU327688:SZU327689 TJQ327688:TJQ327689 TTM327688:TTM327689 UDI327688:UDI327689 UNE327688:UNE327689 UXA327688:UXA327689 VGW327688:VGW327689 VQS327688:VQS327689 WAO327688:WAO327689 WKK327688:WKK327689 WUG327688:WUG327689 O393226:O393227 HU393224:HU393225 RQ393224:RQ393225 ABM393224:ABM393225 ALI393224:ALI393225 AVE393224:AVE393225 BFA393224:BFA393225 BOW393224:BOW393225 BYS393224:BYS393225 CIO393224:CIO393225 CSK393224:CSK393225 DCG393224:DCG393225 DMC393224:DMC393225 DVY393224:DVY393225 EFU393224:EFU393225 EPQ393224:EPQ393225 EZM393224:EZM393225 FJI393224:FJI393225 FTE393224:FTE393225 GDA393224:GDA393225 GMW393224:GMW393225 GWS393224:GWS393225 HGO393224:HGO393225 HQK393224:HQK393225 IAG393224:IAG393225 IKC393224:IKC393225 ITY393224:ITY393225 JDU393224:JDU393225 JNQ393224:JNQ393225 JXM393224:JXM393225 KHI393224:KHI393225 KRE393224:KRE393225 LBA393224:LBA393225 LKW393224:LKW393225 LUS393224:LUS393225 MEO393224:MEO393225 MOK393224:MOK393225 MYG393224:MYG393225 NIC393224:NIC393225 NRY393224:NRY393225 OBU393224:OBU393225 OLQ393224:OLQ393225 OVM393224:OVM393225 PFI393224:PFI393225 PPE393224:PPE393225 PZA393224:PZA393225 QIW393224:QIW393225 QSS393224:QSS393225 RCO393224:RCO393225 RMK393224:RMK393225 RWG393224:RWG393225 SGC393224:SGC393225 SPY393224:SPY393225 SZU393224:SZU393225 TJQ393224:TJQ393225 TTM393224:TTM393225 UDI393224:UDI393225 UNE393224:UNE393225 UXA393224:UXA393225 VGW393224:VGW393225 VQS393224:VQS393225 WAO393224:WAO393225 WKK393224:WKK393225 WUG393224:WUG393225 O458762:O458763 HU458760:HU458761 RQ458760:RQ458761 ABM458760:ABM458761 ALI458760:ALI458761 AVE458760:AVE458761 BFA458760:BFA458761 BOW458760:BOW458761 BYS458760:BYS458761 CIO458760:CIO458761 CSK458760:CSK458761 DCG458760:DCG458761 DMC458760:DMC458761 DVY458760:DVY458761 EFU458760:EFU458761 EPQ458760:EPQ458761 EZM458760:EZM458761 FJI458760:FJI458761 FTE458760:FTE458761 GDA458760:GDA458761 GMW458760:GMW458761 GWS458760:GWS458761 HGO458760:HGO458761 HQK458760:HQK458761 IAG458760:IAG458761 IKC458760:IKC458761 ITY458760:ITY458761 JDU458760:JDU458761 JNQ458760:JNQ458761 JXM458760:JXM458761 KHI458760:KHI458761 KRE458760:KRE458761 LBA458760:LBA458761 LKW458760:LKW458761 LUS458760:LUS458761 MEO458760:MEO458761 MOK458760:MOK458761 MYG458760:MYG458761 NIC458760:NIC458761 NRY458760:NRY458761 OBU458760:OBU458761 OLQ458760:OLQ458761 OVM458760:OVM458761 PFI458760:PFI458761 PPE458760:PPE458761 PZA458760:PZA458761 QIW458760:QIW458761 QSS458760:QSS458761 RCO458760:RCO458761 RMK458760:RMK458761 RWG458760:RWG458761 SGC458760:SGC458761 SPY458760:SPY458761 SZU458760:SZU458761 TJQ458760:TJQ458761 TTM458760:TTM458761 UDI458760:UDI458761 UNE458760:UNE458761 UXA458760:UXA458761 VGW458760:VGW458761 VQS458760:VQS458761 WAO458760:WAO458761 WKK458760:WKK458761 WUG458760:WUG458761 O524298:O524299 HU524296:HU524297 RQ524296:RQ524297 ABM524296:ABM524297 ALI524296:ALI524297 AVE524296:AVE524297 BFA524296:BFA524297 BOW524296:BOW524297 BYS524296:BYS524297 CIO524296:CIO524297 CSK524296:CSK524297 DCG524296:DCG524297 DMC524296:DMC524297 DVY524296:DVY524297 EFU524296:EFU524297 EPQ524296:EPQ524297 EZM524296:EZM524297 FJI524296:FJI524297 FTE524296:FTE524297 GDA524296:GDA524297 GMW524296:GMW524297 GWS524296:GWS524297 HGO524296:HGO524297 HQK524296:HQK524297 IAG524296:IAG524297 IKC524296:IKC524297 ITY524296:ITY524297 JDU524296:JDU524297 JNQ524296:JNQ524297 JXM524296:JXM524297 KHI524296:KHI524297 KRE524296:KRE524297 LBA524296:LBA524297 LKW524296:LKW524297 LUS524296:LUS524297 MEO524296:MEO524297 MOK524296:MOK524297 MYG524296:MYG524297 NIC524296:NIC524297 NRY524296:NRY524297 OBU524296:OBU524297 OLQ524296:OLQ524297 OVM524296:OVM524297 PFI524296:PFI524297 PPE524296:PPE524297 PZA524296:PZA524297 QIW524296:QIW524297 QSS524296:QSS524297 RCO524296:RCO524297 RMK524296:RMK524297 RWG524296:RWG524297 SGC524296:SGC524297 SPY524296:SPY524297 SZU524296:SZU524297 TJQ524296:TJQ524297 TTM524296:TTM524297 UDI524296:UDI524297 UNE524296:UNE524297 UXA524296:UXA524297 VGW524296:VGW524297 VQS524296:VQS524297 WAO524296:WAO524297 WKK524296:WKK524297 WUG524296:WUG524297 O589834:O589835 HU589832:HU589833 RQ589832:RQ589833 ABM589832:ABM589833 ALI589832:ALI589833 AVE589832:AVE589833 BFA589832:BFA589833 BOW589832:BOW589833 BYS589832:BYS589833 CIO589832:CIO589833 CSK589832:CSK589833 DCG589832:DCG589833 DMC589832:DMC589833 DVY589832:DVY589833 EFU589832:EFU589833 EPQ589832:EPQ589833 EZM589832:EZM589833 FJI589832:FJI589833 FTE589832:FTE589833 GDA589832:GDA589833 GMW589832:GMW589833 GWS589832:GWS589833 HGO589832:HGO589833 HQK589832:HQK589833 IAG589832:IAG589833 IKC589832:IKC589833 ITY589832:ITY589833 JDU589832:JDU589833 JNQ589832:JNQ589833 JXM589832:JXM589833 KHI589832:KHI589833 KRE589832:KRE589833 LBA589832:LBA589833 LKW589832:LKW589833 LUS589832:LUS589833 MEO589832:MEO589833 MOK589832:MOK589833 MYG589832:MYG589833 NIC589832:NIC589833 NRY589832:NRY589833 OBU589832:OBU589833 OLQ589832:OLQ589833 OVM589832:OVM589833 PFI589832:PFI589833 PPE589832:PPE589833 PZA589832:PZA589833 QIW589832:QIW589833 QSS589832:QSS589833 RCO589832:RCO589833 RMK589832:RMK589833 RWG589832:RWG589833 SGC589832:SGC589833 SPY589832:SPY589833 SZU589832:SZU589833 TJQ589832:TJQ589833 TTM589832:TTM589833 UDI589832:UDI589833 UNE589832:UNE589833 UXA589832:UXA589833 VGW589832:VGW589833 VQS589832:VQS589833 WAO589832:WAO589833 WKK589832:WKK589833 WUG589832:WUG589833 O655370:O655371 HU655368:HU655369 RQ655368:RQ655369 ABM655368:ABM655369 ALI655368:ALI655369 AVE655368:AVE655369 BFA655368:BFA655369 BOW655368:BOW655369 BYS655368:BYS655369 CIO655368:CIO655369 CSK655368:CSK655369 DCG655368:DCG655369 DMC655368:DMC655369 DVY655368:DVY655369 EFU655368:EFU655369 EPQ655368:EPQ655369 EZM655368:EZM655369 FJI655368:FJI655369 FTE655368:FTE655369 GDA655368:GDA655369 GMW655368:GMW655369 GWS655368:GWS655369 HGO655368:HGO655369 HQK655368:HQK655369 IAG655368:IAG655369 IKC655368:IKC655369 ITY655368:ITY655369 JDU655368:JDU655369 JNQ655368:JNQ655369 JXM655368:JXM655369 KHI655368:KHI655369 KRE655368:KRE655369 LBA655368:LBA655369 LKW655368:LKW655369 LUS655368:LUS655369 MEO655368:MEO655369 MOK655368:MOK655369 MYG655368:MYG655369 NIC655368:NIC655369 NRY655368:NRY655369 OBU655368:OBU655369 OLQ655368:OLQ655369 OVM655368:OVM655369 PFI655368:PFI655369 PPE655368:PPE655369 PZA655368:PZA655369 QIW655368:QIW655369 QSS655368:QSS655369 RCO655368:RCO655369 RMK655368:RMK655369 RWG655368:RWG655369 SGC655368:SGC655369 SPY655368:SPY655369 SZU655368:SZU655369 TJQ655368:TJQ655369 TTM655368:TTM655369 UDI655368:UDI655369 UNE655368:UNE655369 UXA655368:UXA655369 VGW655368:VGW655369 VQS655368:VQS655369 WAO655368:WAO655369 WKK655368:WKK655369 WUG655368:WUG655369 O720906:O720907 HU720904:HU720905 RQ720904:RQ720905 ABM720904:ABM720905 ALI720904:ALI720905 AVE720904:AVE720905 BFA720904:BFA720905 BOW720904:BOW720905 BYS720904:BYS720905 CIO720904:CIO720905 CSK720904:CSK720905 DCG720904:DCG720905 DMC720904:DMC720905 DVY720904:DVY720905 EFU720904:EFU720905 EPQ720904:EPQ720905 EZM720904:EZM720905 FJI720904:FJI720905 FTE720904:FTE720905 GDA720904:GDA720905 GMW720904:GMW720905 GWS720904:GWS720905 HGO720904:HGO720905 HQK720904:HQK720905 IAG720904:IAG720905 IKC720904:IKC720905 ITY720904:ITY720905 JDU720904:JDU720905 JNQ720904:JNQ720905 JXM720904:JXM720905 KHI720904:KHI720905 KRE720904:KRE720905 LBA720904:LBA720905 LKW720904:LKW720905 LUS720904:LUS720905 MEO720904:MEO720905 MOK720904:MOK720905 MYG720904:MYG720905 NIC720904:NIC720905 NRY720904:NRY720905 OBU720904:OBU720905 OLQ720904:OLQ720905 OVM720904:OVM720905 PFI720904:PFI720905 PPE720904:PPE720905 PZA720904:PZA720905 QIW720904:QIW720905 QSS720904:QSS720905 RCO720904:RCO720905 RMK720904:RMK720905 RWG720904:RWG720905 SGC720904:SGC720905 SPY720904:SPY720905 SZU720904:SZU720905 TJQ720904:TJQ720905 TTM720904:TTM720905 UDI720904:UDI720905 UNE720904:UNE720905 UXA720904:UXA720905 VGW720904:VGW720905 VQS720904:VQS720905 WAO720904:WAO720905 WKK720904:WKK720905 WUG720904:WUG720905 O786442:O786443 HU786440:HU786441 RQ786440:RQ786441 ABM786440:ABM786441 ALI786440:ALI786441 AVE786440:AVE786441 BFA786440:BFA786441 BOW786440:BOW786441 BYS786440:BYS786441 CIO786440:CIO786441 CSK786440:CSK786441 DCG786440:DCG786441 DMC786440:DMC786441 DVY786440:DVY786441 EFU786440:EFU786441 EPQ786440:EPQ786441 EZM786440:EZM786441 FJI786440:FJI786441 FTE786440:FTE786441 GDA786440:GDA786441 GMW786440:GMW786441 GWS786440:GWS786441 HGO786440:HGO786441 HQK786440:HQK786441 IAG786440:IAG786441 IKC786440:IKC786441 ITY786440:ITY786441 JDU786440:JDU786441 JNQ786440:JNQ786441 JXM786440:JXM786441 KHI786440:KHI786441 KRE786440:KRE786441 LBA786440:LBA786441 LKW786440:LKW786441 LUS786440:LUS786441 MEO786440:MEO786441 MOK786440:MOK786441 MYG786440:MYG786441 NIC786440:NIC786441 NRY786440:NRY786441 OBU786440:OBU786441 OLQ786440:OLQ786441 OVM786440:OVM786441 PFI786440:PFI786441 PPE786440:PPE786441 PZA786440:PZA786441 QIW786440:QIW786441 QSS786440:QSS786441 RCO786440:RCO786441 RMK786440:RMK786441 RWG786440:RWG786441 SGC786440:SGC786441 SPY786440:SPY786441 SZU786440:SZU786441 TJQ786440:TJQ786441 TTM786440:TTM786441 UDI786440:UDI786441 UNE786440:UNE786441 UXA786440:UXA786441 VGW786440:VGW786441 VQS786440:VQS786441 WAO786440:WAO786441 WKK786440:WKK786441 WUG786440:WUG786441 O851978:O851979 HU851976:HU851977 RQ851976:RQ851977 ABM851976:ABM851977 ALI851976:ALI851977 AVE851976:AVE851977 BFA851976:BFA851977 BOW851976:BOW851977 BYS851976:BYS851977 CIO851976:CIO851977 CSK851976:CSK851977 DCG851976:DCG851977 DMC851976:DMC851977 DVY851976:DVY851977 EFU851976:EFU851977 EPQ851976:EPQ851977 EZM851976:EZM851977 FJI851976:FJI851977 FTE851976:FTE851977 GDA851976:GDA851977 GMW851976:GMW851977 GWS851976:GWS851977 HGO851976:HGO851977 HQK851976:HQK851977 IAG851976:IAG851977 IKC851976:IKC851977 ITY851976:ITY851977 JDU851976:JDU851977 JNQ851976:JNQ851977 JXM851976:JXM851977 KHI851976:KHI851977 KRE851976:KRE851977 LBA851976:LBA851977 LKW851976:LKW851977 LUS851976:LUS851977 MEO851976:MEO851977 MOK851976:MOK851977 MYG851976:MYG851977 NIC851976:NIC851977 NRY851976:NRY851977 OBU851976:OBU851977 OLQ851976:OLQ851977 OVM851976:OVM851977 PFI851976:PFI851977 PPE851976:PPE851977 PZA851976:PZA851977 QIW851976:QIW851977 QSS851976:QSS851977 RCO851976:RCO851977 RMK851976:RMK851977 RWG851976:RWG851977 SGC851976:SGC851977 SPY851976:SPY851977 SZU851976:SZU851977 TJQ851976:TJQ851977 TTM851976:TTM851977 UDI851976:UDI851977 UNE851976:UNE851977 UXA851976:UXA851977 VGW851976:VGW851977 VQS851976:VQS851977 WAO851976:WAO851977 WKK851976:WKK851977 WUG851976:WUG851977 O917514:O917515 HU917512:HU917513 RQ917512:RQ917513 ABM917512:ABM917513 ALI917512:ALI917513 AVE917512:AVE917513 BFA917512:BFA917513 BOW917512:BOW917513 BYS917512:BYS917513 CIO917512:CIO917513 CSK917512:CSK917513 DCG917512:DCG917513 DMC917512:DMC917513 DVY917512:DVY917513 EFU917512:EFU917513 EPQ917512:EPQ917513 EZM917512:EZM917513 FJI917512:FJI917513 FTE917512:FTE917513 GDA917512:GDA917513 GMW917512:GMW917513 GWS917512:GWS917513 HGO917512:HGO917513 HQK917512:HQK917513 IAG917512:IAG917513 IKC917512:IKC917513 ITY917512:ITY917513 JDU917512:JDU917513 JNQ917512:JNQ917513 JXM917512:JXM917513 KHI917512:KHI917513 KRE917512:KRE917513 LBA917512:LBA917513 LKW917512:LKW917513 LUS917512:LUS917513 MEO917512:MEO917513 MOK917512:MOK917513 MYG917512:MYG917513 NIC917512:NIC917513 NRY917512:NRY917513 OBU917512:OBU917513 OLQ917512:OLQ917513 OVM917512:OVM917513 PFI917512:PFI917513 PPE917512:PPE917513 PZA917512:PZA917513 QIW917512:QIW917513 QSS917512:QSS917513 RCO917512:RCO917513 RMK917512:RMK917513 RWG917512:RWG917513 SGC917512:SGC917513 SPY917512:SPY917513 SZU917512:SZU917513 TJQ917512:TJQ917513 TTM917512:TTM917513 UDI917512:UDI917513 UNE917512:UNE917513 UXA917512:UXA917513 VGW917512:VGW917513 VQS917512:VQS917513 WAO917512:WAO917513 WKK917512:WKK917513 WUG917512:WUG917513 O983050:O983051 HU983048:HU983049 RQ983048:RQ983049 ABM983048:ABM983049 ALI983048:ALI983049 AVE983048:AVE983049 BFA983048:BFA983049 BOW983048:BOW983049 BYS983048:BYS983049 CIO983048:CIO983049 CSK983048:CSK983049 DCG983048:DCG983049 DMC983048:DMC983049 DVY983048:DVY983049 EFU983048:EFU983049 EPQ983048:EPQ983049 EZM983048:EZM983049 FJI983048:FJI983049 FTE983048:FTE983049 GDA983048:GDA983049 GMW983048:GMW983049 GWS983048:GWS983049 HGO983048:HGO983049 HQK983048:HQK983049 IAG983048:IAG983049 IKC983048:IKC983049 ITY983048:ITY983049 JDU983048:JDU983049 JNQ983048:JNQ983049 JXM983048:JXM983049 KHI983048:KHI983049 KRE983048:KRE983049 LBA983048:LBA983049 LKW983048:LKW983049 LUS983048:LUS983049 MEO983048:MEO983049 MOK983048:MOK983049 MYG983048:MYG983049 NIC983048:NIC983049 NRY983048:NRY983049 OBU983048:OBU983049 OLQ983048:OLQ983049 OVM983048:OVM983049 PFI983048:PFI983049 PPE983048:PPE983049 PZA983048:PZA983049 QIW983048:QIW983049 QSS983048:QSS983049 RCO983048:RCO983049 RMK983048:RMK983049 RWG983048:RWG983049 SGC983048:SGC983049 SPY983048:SPY983049 SZU983048:SZU983049 TJQ983048:TJQ983049 TTM983048:TTM983049 UDI983048:UDI983049 UNE983048:UNE983049 UXA983048:UXA983049 VGW983048:VGW983049 VQS983048:VQS983049 WAO983048:WAO983049 WKK983048:WKK983049 WUG983048:WUG983049 L65540:L65542 HR65538:HR65540 RN65538:RN65540 ABJ65538:ABJ65540 ALF65538:ALF65540 AVB65538:AVB65540 BEX65538:BEX65540 BOT65538:BOT65540 BYP65538:BYP65540 CIL65538:CIL65540 CSH65538:CSH65540 DCD65538:DCD65540 DLZ65538:DLZ65540 DVV65538:DVV65540 EFR65538:EFR65540 EPN65538:EPN65540 EZJ65538:EZJ65540 FJF65538:FJF65540 FTB65538:FTB65540 GCX65538:GCX65540 GMT65538:GMT65540 GWP65538:GWP65540 HGL65538:HGL65540 HQH65538:HQH65540 IAD65538:IAD65540 IJZ65538:IJZ65540 ITV65538:ITV65540 JDR65538:JDR65540 JNN65538:JNN65540 JXJ65538:JXJ65540 KHF65538:KHF65540 KRB65538:KRB65540 LAX65538:LAX65540 LKT65538:LKT65540 LUP65538:LUP65540 MEL65538:MEL65540 MOH65538:MOH65540 MYD65538:MYD65540 NHZ65538:NHZ65540 NRV65538:NRV65540 OBR65538:OBR65540 OLN65538:OLN65540 OVJ65538:OVJ65540 PFF65538:PFF65540 PPB65538:PPB65540 PYX65538:PYX65540 QIT65538:QIT65540 QSP65538:QSP65540 RCL65538:RCL65540 RMH65538:RMH65540 RWD65538:RWD65540 SFZ65538:SFZ65540 SPV65538:SPV65540 SZR65538:SZR65540 TJN65538:TJN65540 TTJ65538:TTJ65540 UDF65538:UDF65540 UNB65538:UNB65540 UWX65538:UWX65540 VGT65538:VGT65540 VQP65538:VQP65540 WAL65538:WAL65540 WKH65538:WKH65540 WUD65538:WUD65540 L131076:L131078 HR131074:HR131076 RN131074:RN131076 ABJ131074:ABJ131076 ALF131074:ALF131076 AVB131074:AVB131076 BEX131074:BEX131076 BOT131074:BOT131076 BYP131074:BYP131076 CIL131074:CIL131076 CSH131074:CSH131076 DCD131074:DCD131076 DLZ131074:DLZ131076 DVV131074:DVV131076 EFR131074:EFR131076 EPN131074:EPN131076 EZJ131074:EZJ131076 FJF131074:FJF131076 FTB131074:FTB131076 GCX131074:GCX131076 GMT131074:GMT131076 GWP131074:GWP131076 HGL131074:HGL131076 HQH131074:HQH131076 IAD131074:IAD131076 IJZ131074:IJZ131076 ITV131074:ITV131076 JDR131074:JDR131076 JNN131074:JNN131076 JXJ131074:JXJ131076 KHF131074:KHF131076 KRB131074:KRB131076 LAX131074:LAX131076 LKT131074:LKT131076 LUP131074:LUP131076 MEL131074:MEL131076 MOH131074:MOH131076 MYD131074:MYD131076 NHZ131074:NHZ131076 NRV131074:NRV131076 OBR131074:OBR131076 OLN131074:OLN131076 OVJ131074:OVJ131076 PFF131074:PFF131076 PPB131074:PPB131076 PYX131074:PYX131076 QIT131074:QIT131076 QSP131074:QSP131076 RCL131074:RCL131076 RMH131074:RMH131076 RWD131074:RWD131076 SFZ131074:SFZ131076 SPV131074:SPV131076 SZR131074:SZR131076 TJN131074:TJN131076 TTJ131074:TTJ131076 UDF131074:UDF131076 UNB131074:UNB131076 UWX131074:UWX131076 VGT131074:VGT131076 VQP131074:VQP131076 WAL131074:WAL131076 WKH131074:WKH131076 WUD131074:WUD131076 L196612:L196614 HR196610:HR196612 RN196610:RN196612 ABJ196610:ABJ196612 ALF196610:ALF196612 AVB196610:AVB196612 BEX196610:BEX196612 BOT196610:BOT196612 BYP196610:BYP196612 CIL196610:CIL196612 CSH196610:CSH196612 DCD196610:DCD196612 DLZ196610:DLZ196612 DVV196610:DVV196612 EFR196610:EFR196612 EPN196610:EPN196612 EZJ196610:EZJ196612 FJF196610:FJF196612 FTB196610:FTB196612 GCX196610:GCX196612 GMT196610:GMT196612 GWP196610:GWP196612 HGL196610:HGL196612 HQH196610:HQH196612 IAD196610:IAD196612 IJZ196610:IJZ196612 ITV196610:ITV196612 JDR196610:JDR196612 JNN196610:JNN196612 JXJ196610:JXJ196612 KHF196610:KHF196612 KRB196610:KRB196612 LAX196610:LAX196612 LKT196610:LKT196612 LUP196610:LUP196612 MEL196610:MEL196612 MOH196610:MOH196612 MYD196610:MYD196612 NHZ196610:NHZ196612 NRV196610:NRV196612 OBR196610:OBR196612 OLN196610:OLN196612 OVJ196610:OVJ196612 PFF196610:PFF196612 PPB196610:PPB196612 PYX196610:PYX196612 QIT196610:QIT196612 QSP196610:QSP196612 RCL196610:RCL196612 RMH196610:RMH196612 RWD196610:RWD196612 SFZ196610:SFZ196612 SPV196610:SPV196612 SZR196610:SZR196612 TJN196610:TJN196612 TTJ196610:TTJ196612 UDF196610:UDF196612 UNB196610:UNB196612 UWX196610:UWX196612 VGT196610:VGT196612 VQP196610:VQP196612 WAL196610:WAL196612 WKH196610:WKH196612 WUD196610:WUD196612 L262148:L262150 HR262146:HR262148 RN262146:RN262148 ABJ262146:ABJ262148 ALF262146:ALF262148 AVB262146:AVB262148 BEX262146:BEX262148 BOT262146:BOT262148 BYP262146:BYP262148 CIL262146:CIL262148 CSH262146:CSH262148 DCD262146:DCD262148 DLZ262146:DLZ262148 DVV262146:DVV262148 EFR262146:EFR262148 EPN262146:EPN262148 EZJ262146:EZJ262148 FJF262146:FJF262148 FTB262146:FTB262148 GCX262146:GCX262148 GMT262146:GMT262148 GWP262146:GWP262148 HGL262146:HGL262148 HQH262146:HQH262148 IAD262146:IAD262148 IJZ262146:IJZ262148 ITV262146:ITV262148 JDR262146:JDR262148 JNN262146:JNN262148 JXJ262146:JXJ262148 KHF262146:KHF262148 KRB262146:KRB262148 LAX262146:LAX262148 LKT262146:LKT262148 LUP262146:LUP262148 MEL262146:MEL262148 MOH262146:MOH262148 MYD262146:MYD262148 NHZ262146:NHZ262148 NRV262146:NRV262148 OBR262146:OBR262148 OLN262146:OLN262148 OVJ262146:OVJ262148 PFF262146:PFF262148 PPB262146:PPB262148 PYX262146:PYX262148 QIT262146:QIT262148 QSP262146:QSP262148 RCL262146:RCL262148 RMH262146:RMH262148 RWD262146:RWD262148 SFZ262146:SFZ262148 SPV262146:SPV262148 SZR262146:SZR262148 TJN262146:TJN262148 TTJ262146:TTJ262148 UDF262146:UDF262148 UNB262146:UNB262148 UWX262146:UWX262148 VGT262146:VGT262148 VQP262146:VQP262148 WAL262146:WAL262148 WKH262146:WKH262148 WUD262146:WUD262148 L327684:L327686 HR327682:HR327684 RN327682:RN327684 ABJ327682:ABJ327684 ALF327682:ALF327684 AVB327682:AVB327684 BEX327682:BEX327684 BOT327682:BOT327684 BYP327682:BYP327684 CIL327682:CIL327684 CSH327682:CSH327684 DCD327682:DCD327684 DLZ327682:DLZ327684 DVV327682:DVV327684 EFR327682:EFR327684 EPN327682:EPN327684 EZJ327682:EZJ327684 FJF327682:FJF327684 FTB327682:FTB327684 GCX327682:GCX327684 GMT327682:GMT327684 GWP327682:GWP327684 HGL327682:HGL327684 HQH327682:HQH327684 IAD327682:IAD327684 IJZ327682:IJZ327684 ITV327682:ITV327684 JDR327682:JDR327684 JNN327682:JNN327684 JXJ327682:JXJ327684 KHF327682:KHF327684 KRB327682:KRB327684 LAX327682:LAX327684 LKT327682:LKT327684 LUP327682:LUP327684 MEL327682:MEL327684 MOH327682:MOH327684 MYD327682:MYD327684 NHZ327682:NHZ327684 NRV327682:NRV327684 OBR327682:OBR327684 OLN327682:OLN327684 OVJ327682:OVJ327684 PFF327682:PFF327684 PPB327682:PPB327684 PYX327682:PYX327684 QIT327682:QIT327684 QSP327682:QSP327684 RCL327682:RCL327684 RMH327682:RMH327684 RWD327682:RWD327684 SFZ327682:SFZ327684 SPV327682:SPV327684 SZR327682:SZR327684 TJN327682:TJN327684 TTJ327682:TTJ327684 UDF327682:UDF327684 UNB327682:UNB327684 UWX327682:UWX327684 VGT327682:VGT327684 VQP327682:VQP327684 WAL327682:WAL327684 WKH327682:WKH327684 WUD327682:WUD327684 L393220:L393222 HR393218:HR393220 RN393218:RN393220 ABJ393218:ABJ393220 ALF393218:ALF393220 AVB393218:AVB393220 BEX393218:BEX393220 BOT393218:BOT393220 BYP393218:BYP393220 CIL393218:CIL393220 CSH393218:CSH393220 DCD393218:DCD393220 DLZ393218:DLZ393220 DVV393218:DVV393220 EFR393218:EFR393220 EPN393218:EPN393220 EZJ393218:EZJ393220 FJF393218:FJF393220 FTB393218:FTB393220 GCX393218:GCX393220 GMT393218:GMT393220 GWP393218:GWP393220 HGL393218:HGL393220 HQH393218:HQH393220 IAD393218:IAD393220 IJZ393218:IJZ393220 ITV393218:ITV393220 JDR393218:JDR393220 JNN393218:JNN393220 JXJ393218:JXJ393220 KHF393218:KHF393220 KRB393218:KRB393220 LAX393218:LAX393220 LKT393218:LKT393220 LUP393218:LUP393220 MEL393218:MEL393220 MOH393218:MOH393220 MYD393218:MYD393220 NHZ393218:NHZ393220 NRV393218:NRV393220 OBR393218:OBR393220 OLN393218:OLN393220 OVJ393218:OVJ393220 PFF393218:PFF393220 PPB393218:PPB393220 PYX393218:PYX393220 QIT393218:QIT393220 QSP393218:QSP393220 RCL393218:RCL393220 RMH393218:RMH393220 RWD393218:RWD393220 SFZ393218:SFZ393220 SPV393218:SPV393220 SZR393218:SZR393220 TJN393218:TJN393220 TTJ393218:TTJ393220 UDF393218:UDF393220 UNB393218:UNB393220 UWX393218:UWX393220 VGT393218:VGT393220 VQP393218:VQP393220 WAL393218:WAL393220 WKH393218:WKH393220 WUD393218:WUD393220 L458756:L458758 HR458754:HR458756 RN458754:RN458756 ABJ458754:ABJ458756 ALF458754:ALF458756 AVB458754:AVB458756 BEX458754:BEX458756 BOT458754:BOT458756 BYP458754:BYP458756 CIL458754:CIL458756 CSH458754:CSH458756 DCD458754:DCD458756 DLZ458754:DLZ458756 DVV458754:DVV458756 EFR458754:EFR458756 EPN458754:EPN458756 EZJ458754:EZJ458756 FJF458754:FJF458756 FTB458754:FTB458756 GCX458754:GCX458756 GMT458754:GMT458756 GWP458754:GWP458756 HGL458754:HGL458756 HQH458754:HQH458756 IAD458754:IAD458756 IJZ458754:IJZ458756 ITV458754:ITV458756 JDR458754:JDR458756 JNN458754:JNN458756 JXJ458754:JXJ458756 KHF458754:KHF458756 KRB458754:KRB458756 LAX458754:LAX458756 LKT458754:LKT458756 LUP458754:LUP458756 MEL458754:MEL458756 MOH458754:MOH458756 MYD458754:MYD458756 NHZ458754:NHZ458756 NRV458754:NRV458756 OBR458754:OBR458756 OLN458754:OLN458756 OVJ458754:OVJ458756 PFF458754:PFF458756 PPB458754:PPB458756 PYX458754:PYX458756 QIT458754:QIT458756 QSP458754:QSP458756 RCL458754:RCL458756 RMH458754:RMH458756 RWD458754:RWD458756 SFZ458754:SFZ458756 SPV458754:SPV458756 SZR458754:SZR458756 TJN458754:TJN458756 TTJ458754:TTJ458756 UDF458754:UDF458756 UNB458754:UNB458756 UWX458754:UWX458756 VGT458754:VGT458756 VQP458754:VQP458756 WAL458754:WAL458756 WKH458754:WKH458756 WUD458754:WUD458756 L524292:L524294 HR524290:HR524292 RN524290:RN524292 ABJ524290:ABJ524292 ALF524290:ALF524292 AVB524290:AVB524292 BEX524290:BEX524292 BOT524290:BOT524292 BYP524290:BYP524292 CIL524290:CIL524292 CSH524290:CSH524292 DCD524290:DCD524292 DLZ524290:DLZ524292 DVV524290:DVV524292 EFR524290:EFR524292 EPN524290:EPN524292 EZJ524290:EZJ524292 FJF524290:FJF524292 FTB524290:FTB524292 GCX524290:GCX524292 GMT524290:GMT524292 GWP524290:GWP524292 HGL524290:HGL524292 HQH524290:HQH524292 IAD524290:IAD524292 IJZ524290:IJZ524292 ITV524290:ITV524292 JDR524290:JDR524292 JNN524290:JNN524292 JXJ524290:JXJ524292 KHF524290:KHF524292 KRB524290:KRB524292 LAX524290:LAX524292 LKT524290:LKT524292 LUP524290:LUP524292 MEL524290:MEL524292 MOH524290:MOH524292 MYD524290:MYD524292 NHZ524290:NHZ524292 NRV524290:NRV524292 OBR524290:OBR524292 OLN524290:OLN524292 OVJ524290:OVJ524292 PFF524290:PFF524292 PPB524290:PPB524292 PYX524290:PYX524292 QIT524290:QIT524292 QSP524290:QSP524292 RCL524290:RCL524292 RMH524290:RMH524292 RWD524290:RWD524292 SFZ524290:SFZ524292 SPV524290:SPV524292 SZR524290:SZR524292 TJN524290:TJN524292 TTJ524290:TTJ524292 UDF524290:UDF524292 UNB524290:UNB524292 UWX524290:UWX524292 VGT524290:VGT524292 VQP524290:VQP524292 WAL524290:WAL524292 WKH524290:WKH524292 WUD524290:WUD524292 L589828:L589830 HR589826:HR589828 RN589826:RN589828 ABJ589826:ABJ589828 ALF589826:ALF589828 AVB589826:AVB589828 BEX589826:BEX589828 BOT589826:BOT589828 BYP589826:BYP589828 CIL589826:CIL589828 CSH589826:CSH589828 DCD589826:DCD589828 DLZ589826:DLZ589828 DVV589826:DVV589828 EFR589826:EFR589828 EPN589826:EPN589828 EZJ589826:EZJ589828 FJF589826:FJF589828 FTB589826:FTB589828 GCX589826:GCX589828 GMT589826:GMT589828 GWP589826:GWP589828 HGL589826:HGL589828 HQH589826:HQH589828 IAD589826:IAD589828 IJZ589826:IJZ589828 ITV589826:ITV589828 JDR589826:JDR589828 JNN589826:JNN589828 JXJ589826:JXJ589828 KHF589826:KHF589828 KRB589826:KRB589828 LAX589826:LAX589828 LKT589826:LKT589828 LUP589826:LUP589828 MEL589826:MEL589828 MOH589826:MOH589828 MYD589826:MYD589828 NHZ589826:NHZ589828 NRV589826:NRV589828 OBR589826:OBR589828 OLN589826:OLN589828 OVJ589826:OVJ589828 PFF589826:PFF589828 PPB589826:PPB589828 PYX589826:PYX589828 QIT589826:QIT589828 QSP589826:QSP589828 RCL589826:RCL589828 RMH589826:RMH589828 RWD589826:RWD589828 SFZ589826:SFZ589828 SPV589826:SPV589828 SZR589826:SZR589828 TJN589826:TJN589828 TTJ589826:TTJ589828 UDF589826:UDF589828 UNB589826:UNB589828 UWX589826:UWX589828 VGT589826:VGT589828 VQP589826:VQP589828 WAL589826:WAL589828 WKH589826:WKH589828 WUD589826:WUD589828 L655364:L655366 HR655362:HR655364 RN655362:RN655364 ABJ655362:ABJ655364 ALF655362:ALF655364 AVB655362:AVB655364 BEX655362:BEX655364 BOT655362:BOT655364 BYP655362:BYP655364 CIL655362:CIL655364 CSH655362:CSH655364 DCD655362:DCD655364 DLZ655362:DLZ655364 DVV655362:DVV655364 EFR655362:EFR655364 EPN655362:EPN655364 EZJ655362:EZJ655364 FJF655362:FJF655364 FTB655362:FTB655364 GCX655362:GCX655364 GMT655362:GMT655364 GWP655362:GWP655364 HGL655362:HGL655364 HQH655362:HQH655364 IAD655362:IAD655364 IJZ655362:IJZ655364 ITV655362:ITV655364 JDR655362:JDR655364 JNN655362:JNN655364 JXJ655362:JXJ655364 KHF655362:KHF655364 KRB655362:KRB655364 LAX655362:LAX655364 LKT655362:LKT655364 LUP655362:LUP655364 MEL655362:MEL655364 MOH655362:MOH655364 MYD655362:MYD655364 NHZ655362:NHZ655364 NRV655362:NRV655364 OBR655362:OBR655364 OLN655362:OLN655364 OVJ655362:OVJ655364 PFF655362:PFF655364 PPB655362:PPB655364 PYX655362:PYX655364 QIT655362:QIT655364 QSP655362:QSP655364 RCL655362:RCL655364 RMH655362:RMH655364 RWD655362:RWD655364 SFZ655362:SFZ655364 SPV655362:SPV655364 SZR655362:SZR655364 TJN655362:TJN655364 TTJ655362:TTJ655364 UDF655362:UDF655364 UNB655362:UNB655364 UWX655362:UWX655364 VGT655362:VGT655364 VQP655362:VQP655364 WAL655362:WAL655364 WKH655362:WKH655364 WUD655362:WUD655364 L720900:L720902 HR720898:HR720900 RN720898:RN720900 ABJ720898:ABJ720900 ALF720898:ALF720900 AVB720898:AVB720900 BEX720898:BEX720900 BOT720898:BOT720900 BYP720898:BYP720900 CIL720898:CIL720900 CSH720898:CSH720900 DCD720898:DCD720900 DLZ720898:DLZ720900 DVV720898:DVV720900 EFR720898:EFR720900 EPN720898:EPN720900 EZJ720898:EZJ720900 FJF720898:FJF720900 FTB720898:FTB720900 GCX720898:GCX720900 GMT720898:GMT720900 GWP720898:GWP720900 HGL720898:HGL720900 HQH720898:HQH720900 IAD720898:IAD720900 IJZ720898:IJZ720900 ITV720898:ITV720900 JDR720898:JDR720900 JNN720898:JNN720900 JXJ720898:JXJ720900 KHF720898:KHF720900 KRB720898:KRB720900 LAX720898:LAX720900 LKT720898:LKT720900 LUP720898:LUP720900 MEL720898:MEL720900 MOH720898:MOH720900 MYD720898:MYD720900 NHZ720898:NHZ720900 NRV720898:NRV720900 OBR720898:OBR720900 OLN720898:OLN720900 OVJ720898:OVJ720900 PFF720898:PFF720900 PPB720898:PPB720900 PYX720898:PYX720900 QIT720898:QIT720900 QSP720898:QSP720900 RCL720898:RCL720900 RMH720898:RMH720900 RWD720898:RWD720900 SFZ720898:SFZ720900 SPV720898:SPV720900 SZR720898:SZR720900 TJN720898:TJN720900 TTJ720898:TTJ720900 UDF720898:UDF720900 UNB720898:UNB720900 UWX720898:UWX720900 VGT720898:VGT720900 VQP720898:VQP720900 WAL720898:WAL720900 WKH720898:WKH720900 WUD720898:WUD720900 L786436:L786438 HR786434:HR786436 RN786434:RN786436 ABJ786434:ABJ786436 ALF786434:ALF786436 AVB786434:AVB786436 BEX786434:BEX786436 BOT786434:BOT786436 BYP786434:BYP786436 CIL786434:CIL786436 CSH786434:CSH786436 DCD786434:DCD786436 DLZ786434:DLZ786436 DVV786434:DVV786436 EFR786434:EFR786436 EPN786434:EPN786436 EZJ786434:EZJ786436 FJF786434:FJF786436 FTB786434:FTB786436 GCX786434:GCX786436 GMT786434:GMT786436 GWP786434:GWP786436 HGL786434:HGL786436 HQH786434:HQH786436 IAD786434:IAD786436 IJZ786434:IJZ786436 ITV786434:ITV786436 JDR786434:JDR786436 JNN786434:JNN786436 JXJ786434:JXJ786436 KHF786434:KHF786436 KRB786434:KRB786436 LAX786434:LAX786436 LKT786434:LKT786436 LUP786434:LUP786436 MEL786434:MEL786436 MOH786434:MOH786436 MYD786434:MYD786436 NHZ786434:NHZ786436 NRV786434:NRV786436 OBR786434:OBR786436 OLN786434:OLN786436 OVJ786434:OVJ786436 PFF786434:PFF786436 PPB786434:PPB786436 PYX786434:PYX786436 QIT786434:QIT786436 QSP786434:QSP786436 RCL786434:RCL786436 RMH786434:RMH786436 RWD786434:RWD786436 SFZ786434:SFZ786436 SPV786434:SPV786436 SZR786434:SZR786436 TJN786434:TJN786436 TTJ786434:TTJ786436 UDF786434:UDF786436 UNB786434:UNB786436 UWX786434:UWX786436 VGT786434:VGT786436 VQP786434:VQP786436 WAL786434:WAL786436 WKH786434:WKH786436 WUD786434:WUD786436 L851972:L851974 HR851970:HR851972 RN851970:RN851972 ABJ851970:ABJ851972 ALF851970:ALF851972 AVB851970:AVB851972 BEX851970:BEX851972 BOT851970:BOT851972 BYP851970:BYP851972 CIL851970:CIL851972 CSH851970:CSH851972 DCD851970:DCD851972 DLZ851970:DLZ851972 DVV851970:DVV851972 EFR851970:EFR851972 EPN851970:EPN851972 EZJ851970:EZJ851972 FJF851970:FJF851972 FTB851970:FTB851972 GCX851970:GCX851972 GMT851970:GMT851972 GWP851970:GWP851972 HGL851970:HGL851972 HQH851970:HQH851972 IAD851970:IAD851972 IJZ851970:IJZ851972 ITV851970:ITV851972 JDR851970:JDR851972 JNN851970:JNN851972 JXJ851970:JXJ851972 KHF851970:KHF851972 KRB851970:KRB851972 LAX851970:LAX851972 LKT851970:LKT851972 LUP851970:LUP851972 MEL851970:MEL851972 MOH851970:MOH851972 MYD851970:MYD851972 NHZ851970:NHZ851972 NRV851970:NRV851972 OBR851970:OBR851972 OLN851970:OLN851972 OVJ851970:OVJ851972 PFF851970:PFF851972 PPB851970:PPB851972 PYX851970:PYX851972 QIT851970:QIT851972 QSP851970:QSP851972 RCL851970:RCL851972 RMH851970:RMH851972 RWD851970:RWD851972 SFZ851970:SFZ851972 SPV851970:SPV851972 SZR851970:SZR851972 TJN851970:TJN851972 TTJ851970:TTJ851972 UDF851970:UDF851972 UNB851970:UNB851972 UWX851970:UWX851972 VGT851970:VGT851972 VQP851970:VQP851972 WAL851970:WAL851972 WKH851970:WKH851972 WUD851970:WUD851972 L917508:L917510 HR917506:HR917508 RN917506:RN917508 ABJ917506:ABJ917508 ALF917506:ALF917508 AVB917506:AVB917508 BEX917506:BEX917508 BOT917506:BOT917508 BYP917506:BYP917508 CIL917506:CIL917508 CSH917506:CSH917508 DCD917506:DCD917508 DLZ917506:DLZ917508 DVV917506:DVV917508 EFR917506:EFR917508 EPN917506:EPN917508 EZJ917506:EZJ917508 FJF917506:FJF917508 FTB917506:FTB917508 GCX917506:GCX917508 GMT917506:GMT917508 GWP917506:GWP917508 HGL917506:HGL917508 HQH917506:HQH917508 IAD917506:IAD917508 IJZ917506:IJZ917508 ITV917506:ITV917508 JDR917506:JDR917508 JNN917506:JNN917508 JXJ917506:JXJ917508 KHF917506:KHF917508 KRB917506:KRB917508 LAX917506:LAX917508 LKT917506:LKT917508 LUP917506:LUP917508 MEL917506:MEL917508 MOH917506:MOH917508 MYD917506:MYD917508 NHZ917506:NHZ917508 NRV917506:NRV917508 OBR917506:OBR917508 OLN917506:OLN917508 OVJ917506:OVJ917508 PFF917506:PFF917508 PPB917506:PPB917508 PYX917506:PYX917508 QIT917506:QIT917508 QSP917506:QSP917508 RCL917506:RCL917508 RMH917506:RMH917508 RWD917506:RWD917508 SFZ917506:SFZ917508 SPV917506:SPV917508 SZR917506:SZR917508 TJN917506:TJN917508 TTJ917506:TTJ917508 UDF917506:UDF917508 UNB917506:UNB917508 UWX917506:UWX917508 VGT917506:VGT917508 VQP917506:VQP917508 WAL917506:WAL917508 WKH917506:WKH917508 WUD917506:WUD917508 L983044:L983046 HR983042:HR983044 RN983042:RN983044 ABJ983042:ABJ983044 ALF983042:ALF983044 AVB983042:AVB983044 BEX983042:BEX983044 BOT983042:BOT983044 BYP983042:BYP983044 CIL983042:CIL983044 CSH983042:CSH983044 DCD983042:DCD983044 DLZ983042:DLZ983044 DVV983042:DVV983044 EFR983042:EFR983044 EPN983042:EPN983044 EZJ983042:EZJ983044 FJF983042:FJF983044 FTB983042:FTB983044 GCX983042:GCX983044 GMT983042:GMT983044 GWP983042:GWP983044 HGL983042:HGL983044 HQH983042:HQH983044 IAD983042:IAD983044 IJZ983042:IJZ983044 ITV983042:ITV983044 JDR983042:JDR983044 JNN983042:JNN983044 JXJ983042:JXJ983044 KHF983042:KHF983044 KRB983042:KRB983044 LAX983042:LAX983044 LKT983042:LKT983044 LUP983042:LUP983044 MEL983042:MEL983044 MOH983042:MOH983044 MYD983042:MYD983044 NHZ983042:NHZ983044 NRV983042:NRV983044 OBR983042:OBR983044 OLN983042:OLN983044 OVJ983042:OVJ983044 PFF983042:PFF983044 PPB983042:PPB983044 PYX983042:PYX983044 QIT983042:QIT983044 QSP983042:QSP983044 RCL983042:RCL983044 RMH983042:RMH983044 RWD983042:RWD983044 SFZ983042:SFZ983044 SPV983042:SPV983044 SZR983042:SZR983044 TJN983042:TJN983044 TTJ983042:TTJ983044 UDF983042:UDF983044 UNB983042:UNB983044 UWX983042:UWX983044 VGT983042:VGT983044 VQP983042:VQP983044 WAL983042:WAL983044 WKH983042:WKH983044 WUD983042:WUD983044 M65541:N65542 HS65539:HT65540 RO65539:RP65540 ABK65539:ABL65540 ALG65539:ALH65540 AVC65539:AVD65540 BEY65539:BEZ65540 BOU65539:BOV65540 BYQ65539:BYR65540 CIM65539:CIN65540 CSI65539:CSJ65540 DCE65539:DCF65540 DMA65539:DMB65540 DVW65539:DVX65540 EFS65539:EFT65540 EPO65539:EPP65540 EZK65539:EZL65540 FJG65539:FJH65540 FTC65539:FTD65540 GCY65539:GCZ65540 GMU65539:GMV65540 GWQ65539:GWR65540 HGM65539:HGN65540 HQI65539:HQJ65540 IAE65539:IAF65540 IKA65539:IKB65540 ITW65539:ITX65540 JDS65539:JDT65540 JNO65539:JNP65540 JXK65539:JXL65540 KHG65539:KHH65540 KRC65539:KRD65540 LAY65539:LAZ65540 LKU65539:LKV65540 LUQ65539:LUR65540 MEM65539:MEN65540 MOI65539:MOJ65540 MYE65539:MYF65540 NIA65539:NIB65540 NRW65539:NRX65540 OBS65539:OBT65540 OLO65539:OLP65540 OVK65539:OVL65540 PFG65539:PFH65540 PPC65539:PPD65540 PYY65539:PYZ65540 QIU65539:QIV65540 QSQ65539:QSR65540 RCM65539:RCN65540 RMI65539:RMJ65540 RWE65539:RWF65540 SGA65539:SGB65540 SPW65539:SPX65540 SZS65539:SZT65540 TJO65539:TJP65540 TTK65539:TTL65540 UDG65539:UDH65540 UNC65539:UND65540 UWY65539:UWZ65540 VGU65539:VGV65540 VQQ65539:VQR65540 WAM65539:WAN65540 WKI65539:WKJ65540 WUE65539:WUF65540 M131077:N131078 HS131075:HT131076 RO131075:RP131076 ABK131075:ABL131076 ALG131075:ALH131076 AVC131075:AVD131076 BEY131075:BEZ131076 BOU131075:BOV131076 BYQ131075:BYR131076 CIM131075:CIN131076 CSI131075:CSJ131076 DCE131075:DCF131076 DMA131075:DMB131076 DVW131075:DVX131076 EFS131075:EFT131076 EPO131075:EPP131076 EZK131075:EZL131076 FJG131075:FJH131076 FTC131075:FTD131076 GCY131075:GCZ131076 GMU131075:GMV131076 GWQ131075:GWR131076 HGM131075:HGN131076 HQI131075:HQJ131076 IAE131075:IAF131076 IKA131075:IKB131076 ITW131075:ITX131076 JDS131075:JDT131076 JNO131075:JNP131076 JXK131075:JXL131076 KHG131075:KHH131076 KRC131075:KRD131076 LAY131075:LAZ131076 LKU131075:LKV131076 LUQ131075:LUR131076 MEM131075:MEN131076 MOI131075:MOJ131076 MYE131075:MYF131076 NIA131075:NIB131076 NRW131075:NRX131076 OBS131075:OBT131076 OLO131075:OLP131076 OVK131075:OVL131076 PFG131075:PFH131076 PPC131075:PPD131076 PYY131075:PYZ131076 QIU131075:QIV131076 QSQ131075:QSR131076 RCM131075:RCN131076 RMI131075:RMJ131076 RWE131075:RWF131076 SGA131075:SGB131076 SPW131075:SPX131076 SZS131075:SZT131076 TJO131075:TJP131076 TTK131075:TTL131076 UDG131075:UDH131076 UNC131075:UND131076 UWY131075:UWZ131076 VGU131075:VGV131076 VQQ131075:VQR131076 WAM131075:WAN131076 WKI131075:WKJ131076 WUE131075:WUF131076 M196613:N196614 HS196611:HT196612 RO196611:RP196612 ABK196611:ABL196612 ALG196611:ALH196612 AVC196611:AVD196612 BEY196611:BEZ196612 BOU196611:BOV196612 BYQ196611:BYR196612 CIM196611:CIN196612 CSI196611:CSJ196612 DCE196611:DCF196612 DMA196611:DMB196612 DVW196611:DVX196612 EFS196611:EFT196612 EPO196611:EPP196612 EZK196611:EZL196612 FJG196611:FJH196612 FTC196611:FTD196612 GCY196611:GCZ196612 GMU196611:GMV196612 GWQ196611:GWR196612 HGM196611:HGN196612 HQI196611:HQJ196612 IAE196611:IAF196612 IKA196611:IKB196612 ITW196611:ITX196612 JDS196611:JDT196612 JNO196611:JNP196612 JXK196611:JXL196612 KHG196611:KHH196612 KRC196611:KRD196612 LAY196611:LAZ196612 LKU196611:LKV196612 LUQ196611:LUR196612 MEM196611:MEN196612 MOI196611:MOJ196612 MYE196611:MYF196612 NIA196611:NIB196612 NRW196611:NRX196612 OBS196611:OBT196612 OLO196611:OLP196612 OVK196611:OVL196612 PFG196611:PFH196612 PPC196611:PPD196612 PYY196611:PYZ196612 QIU196611:QIV196612 QSQ196611:QSR196612 RCM196611:RCN196612 RMI196611:RMJ196612 RWE196611:RWF196612 SGA196611:SGB196612 SPW196611:SPX196612 SZS196611:SZT196612 TJO196611:TJP196612 TTK196611:TTL196612 UDG196611:UDH196612 UNC196611:UND196612 UWY196611:UWZ196612 VGU196611:VGV196612 VQQ196611:VQR196612 WAM196611:WAN196612 WKI196611:WKJ196612 WUE196611:WUF196612 M262149:N262150 HS262147:HT262148 RO262147:RP262148 ABK262147:ABL262148 ALG262147:ALH262148 AVC262147:AVD262148 BEY262147:BEZ262148 BOU262147:BOV262148 BYQ262147:BYR262148 CIM262147:CIN262148 CSI262147:CSJ262148 DCE262147:DCF262148 DMA262147:DMB262148 DVW262147:DVX262148 EFS262147:EFT262148 EPO262147:EPP262148 EZK262147:EZL262148 FJG262147:FJH262148 FTC262147:FTD262148 GCY262147:GCZ262148 GMU262147:GMV262148 GWQ262147:GWR262148 HGM262147:HGN262148 HQI262147:HQJ262148 IAE262147:IAF262148 IKA262147:IKB262148 ITW262147:ITX262148 JDS262147:JDT262148 JNO262147:JNP262148 JXK262147:JXL262148 KHG262147:KHH262148 KRC262147:KRD262148 LAY262147:LAZ262148 LKU262147:LKV262148 LUQ262147:LUR262148 MEM262147:MEN262148 MOI262147:MOJ262148 MYE262147:MYF262148 NIA262147:NIB262148 NRW262147:NRX262148 OBS262147:OBT262148 OLO262147:OLP262148 OVK262147:OVL262148 PFG262147:PFH262148 PPC262147:PPD262148 PYY262147:PYZ262148 QIU262147:QIV262148 QSQ262147:QSR262148 RCM262147:RCN262148 RMI262147:RMJ262148 RWE262147:RWF262148 SGA262147:SGB262148 SPW262147:SPX262148 SZS262147:SZT262148 TJO262147:TJP262148 TTK262147:TTL262148 UDG262147:UDH262148 UNC262147:UND262148 UWY262147:UWZ262148 VGU262147:VGV262148 VQQ262147:VQR262148 WAM262147:WAN262148 WKI262147:WKJ262148 WUE262147:WUF262148 M327685:N327686 HS327683:HT327684 RO327683:RP327684 ABK327683:ABL327684 ALG327683:ALH327684 AVC327683:AVD327684 BEY327683:BEZ327684 BOU327683:BOV327684 BYQ327683:BYR327684 CIM327683:CIN327684 CSI327683:CSJ327684 DCE327683:DCF327684 DMA327683:DMB327684 DVW327683:DVX327684 EFS327683:EFT327684 EPO327683:EPP327684 EZK327683:EZL327684 FJG327683:FJH327684 FTC327683:FTD327684 GCY327683:GCZ327684 GMU327683:GMV327684 GWQ327683:GWR327684 HGM327683:HGN327684 HQI327683:HQJ327684 IAE327683:IAF327684 IKA327683:IKB327684 ITW327683:ITX327684 JDS327683:JDT327684 JNO327683:JNP327684 JXK327683:JXL327684 KHG327683:KHH327684 KRC327683:KRD327684 LAY327683:LAZ327684 LKU327683:LKV327684 LUQ327683:LUR327684 MEM327683:MEN327684 MOI327683:MOJ327684 MYE327683:MYF327684 NIA327683:NIB327684 NRW327683:NRX327684 OBS327683:OBT327684 OLO327683:OLP327684 OVK327683:OVL327684 PFG327683:PFH327684 PPC327683:PPD327684 PYY327683:PYZ327684 QIU327683:QIV327684 QSQ327683:QSR327684 RCM327683:RCN327684 RMI327683:RMJ327684 RWE327683:RWF327684 SGA327683:SGB327684 SPW327683:SPX327684 SZS327683:SZT327684 TJO327683:TJP327684 TTK327683:TTL327684 UDG327683:UDH327684 UNC327683:UND327684 UWY327683:UWZ327684 VGU327683:VGV327684 VQQ327683:VQR327684 WAM327683:WAN327684 WKI327683:WKJ327684 WUE327683:WUF327684 M393221:N393222 HS393219:HT393220 RO393219:RP393220 ABK393219:ABL393220 ALG393219:ALH393220 AVC393219:AVD393220 BEY393219:BEZ393220 BOU393219:BOV393220 BYQ393219:BYR393220 CIM393219:CIN393220 CSI393219:CSJ393220 DCE393219:DCF393220 DMA393219:DMB393220 DVW393219:DVX393220 EFS393219:EFT393220 EPO393219:EPP393220 EZK393219:EZL393220 FJG393219:FJH393220 FTC393219:FTD393220 GCY393219:GCZ393220 GMU393219:GMV393220 GWQ393219:GWR393220 HGM393219:HGN393220 HQI393219:HQJ393220 IAE393219:IAF393220 IKA393219:IKB393220 ITW393219:ITX393220 JDS393219:JDT393220 JNO393219:JNP393220 JXK393219:JXL393220 KHG393219:KHH393220 KRC393219:KRD393220 LAY393219:LAZ393220 LKU393219:LKV393220 LUQ393219:LUR393220 MEM393219:MEN393220 MOI393219:MOJ393220 MYE393219:MYF393220 NIA393219:NIB393220 NRW393219:NRX393220 OBS393219:OBT393220 OLO393219:OLP393220 OVK393219:OVL393220 PFG393219:PFH393220 PPC393219:PPD393220 PYY393219:PYZ393220 QIU393219:QIV393220 QSQ393219:QSR393220 RCM393219:RCN393220 RMI393219:RMJ393220 RWE393219:RWF393220 SGA393219:SGB393220 SPW393219:SPX393220 SZS393219:SZT393220 TJO393219:TJP393220 TTK393219:TTL393220 UDG393219:UDH393220 UNC393219:UND393220 UWY393219:UWZ393220 VGU393219:VGV393220 VQQ393219:VQR393220 WAM393219:WAN393220 WKI393219:WKJ393220 WUE393219:WUF393220 M458757:N458758 HS458755:HT458756 RO458755:RP458756 ABK458755:ABL458756 ALG458755:ALH458756 AVC458755:AVD458756 BEY458755:BEZ458756 BOU458755:BOV458756 BYQ458755:BYR458756 CIM458755:CIN458756 CSI458755:CSJ458756 DCE458755:DCF458756 DMA458755:DMB458756 DVW458755:DVX458756 EFS458755:EFT458756 EPO458755:EPP458756 EZK458755:EZL458756 FJG458755:FJH458756 FTC458755:FTD458756 GCY458755:GCZ458756 GMU458755:GMV458756 GWQ458755:GWR458756 HGM458755:HGN458756 HQI458755:HQJ458756 IAE458755:IAF458756 IKA458755:IKB458756 ITW458755:ITX458756 JDS458755:JDT458756 JNO458755:JNP458756 JXK458755:JXL458756 KHG458755:KHH458756 KRC458755:KRD458756 LAY458755:LAZ458756 LKU458755:LKV458756 LUQ458755:LUR458756 MEM458755:MEN458756 MOI458755:MOJ458756 MYE458755:MYF458756 NIA458755:NIB458756 NRW458755:NRX458756 OBS458755:OBT458756 OLO458755:OLP458756 OVK458755:OVL458756 PFG458755:PFH458756 PPC458755:PPD458756 PYY458755:PYZ458756 QIU458755:QIV458756 QSQ458755:QSR458756 RCM458755:RCN458756 RMI458755:RMJ458756 RWE458755:RWF458756 SGA458755:SGB458756 SPW458755:SPX458756 SZS458755:SZT458756 TJO458755:TJP458756 TTK458755:TTL458756 UDG458755:UDH458756 UNC458755:UND458756 UWY458755:UWZ458756 VGU458755:VGV458756 VQQ458755:VQR458756 WAM458755:WAN458756 WKI458755:WKJ458756 WUE458755:WUF458756 M524293:N524294 HS524291:HT524292 RO524291:RP524292 ABK524291:ABL524292 ALG524291:ALH524292 AVC524291:AVD524292 BEY524291:BEZ524292 BOU524291:BOV524292 BYQ524291:BYR524292 CIM524291:CIN524292 CSI524291:CSJ524292 DCE524291:DCF524292 DMA524291:DMB524292 DVW524291:DVX524292 EFS524291:EFT524292 EPO524291:EPP524292 EZK524291:EZL524292 FJG524291:FJH524292 FTC524291:FTD524292 GCY524291:GCZ524292 GMU524291:GMV524292 GWQ524291:GWR524292 HGM524291:HGN524292 HQI524291:HQJ524292 IAE524291:IAF524292 IKA524291:IKB524292 ITW524291:ITX524292 JDS524291:JDT524292 JNO524291:JNP524292 JXK524291:JXL524292 KHG524291:KHH524292 KRC524291:KRD524292 LAY524291:LAZ524292 LKU524291:LKV524292 LUQ524291:LUR524292 MEM524291:MEN524292 MOI524291:MOJ524292 MYE524291:MYF524292 NIA524291:NIB524292 NRW524291:NRX524292 OBS524291:OBT524292 OLO524291:OLP524292 OVK524291:OVL524292 PFG524291:PFH524292 PPC524291:PPD524292 PYY524291:PYZ524292 QIU524291:QIV524292 QSQ524291:QSR524292 RCM524291:RCN524292 RMI524291:RMJ524292 RWE524291:RWF524292 SGA524291:SGB524292 SPW524291:SPX524292 SZS524291:SZT524292 TJO524291:TJP524292 TTK524291:TTL524292 UDG524291:UDH524292 UNC524291:UND524292 UWY524291:UWZ524292 VGU524291:VGV524292 VQQ524291:VQR524292 WAM524291:WAN524292 WKI524291:WKJ524292 WUE524291:WUF524292 M589829:N589830 HS589827:HT589828 RO589827:RP589828 ABK589827:ABL589828 ALG589827:ALH589828 AVC589827:AVD589828 BEY589827:BEZ589828 BOU589827:BOV589828 BYQ589827:BYR589828 CIM589827:CIN589828 CSI589827:CSJ589828 DCE589827:DCF589828 DMA589827:DMB589828 DVW589827:DVX589828 EFS589827:EFT589828 EPO589827:EPP589828 EZK589827:EZL589828 FJG589827:FJH589828 FTC589827:FTD589828 GCY589827:GCZ589828 GMU589827:GMV589828 GWQ589827:GWR589828 HGM589827:HGN589828 HQI589827:HQJ589828 IAE589827:IAF589828 IKA589827:IKB589828 ITW589827:ITX589828 JDS589827:JDT589828 JNO589827:JNP589828 JXK589827:JXL589828 KHG589827:KHH589828 KRC589827:KRD589828 LAY589827:LAZ589828 LKU589827:LKV589828 LUQ589827:LUR589828 MEM589827:MEN589828 MOI589827:MOJ589828 MYE589827:MYF589828 NIA589827:NIB589828 NRW589827:NRX589828 OBS589827:OBT589828 OLO589827:OLP589828 OVK589827:OVL589828 PFG589827:PFH589828 PPC589827:PPD589828 PYY589827:PYZ589828 QIU589827:QIV589828 QSQ589827:QSR589828 RCM589827:RCN589828 RMI589827:RMJ589828 RWE589827:RWF589828 SGA589827:SGB589828 SPW589827:SPX589828 SZS589827:SZT589828 TJO589827:TJP589828 TTK589827:TTL589828 UDG589827:UDH589828 UNC589827:UND589828 UWY589827:UWZ589828 VGU589827:VGV589828 VQQ589827:VQR589828 WAM589827:WAN589828 WKI589827:WKJ589828 WUE589827:WUF589828 M655365:N655366 HS655363:HT655364 RO655363:RP655364 ABK655363:ABL655364 ALG655363:ALH655364 AVC655363:AVD655364 BEY655363:BEZ655364 BOU655363:BOV655364 BYQ655363:BYR655364 CIM655363:CIN655364 CSI655363:CSJ655364 DCE655363:DCF655364 DMA655363:DMB655364 DVW655363:DVX655364 EFS655363:EFT655364 EPO655363:EPP655364 EZK655363:EZL655364 FJG655363:FJH655364 FTC655363:FTD655364 GCY655363:GCZ655364 GMU655363:GMV655364 GWQ655363:GWR655364 HGM655363:HGN655364 HQI655363:HQJ655364 IAE655363:IAF655364 IKA655363:IKB655364 ITW655363:ITX655364 JDS655363:JDT655364 JNO655363:JNP655364 JXK655363:JXL655364 KHG655363:KHH655364 KRC655363:KRD655364 LAY655363:LAZ655364 LKU655363:LKV655364 LUQ655363:LUR655364 MEM655363:MEN655364 MOI655363:MOJ655364 MYE655363:MYF655364 NIA655363:NIB655364 NRW655363:NRX655364 OBS655363:OBT655364 OLO655363:OLP655364 OVK655363:OVL655364 PFG655363:PFH655364 PPC655363:PPD655364 PYY655363:PYZ655364 QIU655363:QIV655364 QSQ655363:QSR655364 RCM655363:RCN655364 RMI655363:RMJ655364 RWE655363:RWF655364 SGA655363:SGB655364 SPW655363:SPX655364 SZS655363:SZT655364 TJO655363:TJP655364 TTK655363:TTL655364 UDG655363:UDH655364 UNC655363:UND655364 UWY655363:UWZ655364 VGU655363:VGV655364 VQQ655363:VQR655364 WAM655363:WAN655364 WKI655363:WKJ655364 WUE655363:WUF655364 M720901:N720902 HS720899:HT720900 RO720899:RP720900 ABK720899:ABL720900 ALG720899:ALH720900 AVC720899:AVD720900 BEY720899:BEZ720900 BOU720899:BOV720900 BYQ720899:BYR720900 CIM720899:CIN720900 CSI720899:CSJ720900 DCE720899:DCF720900 DMA720899:DMB720900 DVW720899:DVX720900 EFS720899:EFT720900 EPO720899:EPP720900 EZK720899:EZL720900 FJG720899:FJH720900 FTC720899:FTD720900 GCY720899:GCZ720900 GMU720899:GMV720900 GWQ720899:GWR720900 HGM720899:HGN720900 HQI720899:HQJ720900 IAE720899:IAF720900 IKA720899:IKB720900 ITW720899:ITX720900 JDS720899:JDT720900 JNO720899:JNP720900 JXK720899:JXL720900 KHG720899:KHH720900 KRC720899:KRD720900 LAY720899:LAZ720900 LKU720899:LKV720900 LUQ720899:LUR720900 MEM720899:MEN720900 MOI720899:MOJ720900 MYE720899:MYF720900 NIA720899:NIB720900 NRW720899:NRX720900 OBS720899:OBT720900 OLO720899:OLP720900 OVK720899:OVL720900 PFG720899:PFH720900 PPC720899:PPD720900 PYY720899:PYZ720900 QIU720899:QIV720900 QSQ720899:QSR720900 RCM720899:RCN720900 RMI720899:RMJ720900 RWE720899:RWF720900 SGA720899:SGB720900 SPW720899:SPX720900 SZS720899:SZT720900 TJO720899:TJP720900 TTK720899:TTL720900 UDG720899:UDH720900 UNC720899:UND720900 UWY720899:UWZ720900 VGU720899:VGV720900 VQQ720899:VQR720900 WAM720899:WAN720900 WKI720899:WKJ720900 WUE720899:WUF720900 M786437:N786438 HS786435:HT786436 RO786435:RP786436 ABK786435:ABL786436 ALG786435:ALH786436 AVC786435:AVD786436 BEY786435:BEZ786436 BOU786435:BOV786436 BYQ786435:BYR786436 CIM786435:CIN786436 CSI786435:CSJ786436 DCE786435:DCF786436 DMA786435:DMB786436 DVW786435:DVX786436 EFS786435:EFT786436 EPO786435:EPP786436 EZK786435:EZL786436 FJG786435:FJH786436 FTC786435:FTD786436 GCY786435:GCZ786436 GMU786435:GMV786436 GWQ786435:GWR786436 HGM786435:HGN786436 HQI786435:HQJ786436 IAE786435:IAF786436 IKA786435:IKB786436 ITW786435:ITX786436 JDS786435:JDT786436 JNO786435:JNP786436 JXK786435:JXL786436 KHG786435:KHH786436 KRC786435:KRD786436 LAY786435:LAZ786436 LKU786435:LKV786436 LUQ786435:LUR786436 MEM786435:MEN786436 MOI786435:MOJ786436 MYE786435:MYF786436 NIA786435:NIB786436 NRW786435:NRX786436 OBS786435:OBT786436 OLO786435:OLP786436 OVK786435:OVL786436 PFG786435:PFH786436 PPC786435:PPD786436 PYY786435:PYZ786436 QIU786435:QIV786436 QSQ786435:QSR786436 RCM786435:RCN786436 RMI786435:RMJ786436 RWE786435:RWF786436 SGA786435:SGB786436 SPW786435:SPX786436 SZS786435:SZT786436 TJO786435:TJP786436 TTK786435:TTL786436 UDG786435:UDH786436 UNC786435:UND786436 UWY786435:UWZ786436 VGU786435:VGV786436 VQQ786435:VQR786436 WAM786435:WAN786436 WKI786435:WKJ786436 WUE786435:WUF786436 M851973:N851974 HS851971:HT851972 RO851971:RP851972 ABK851971:ABL851972 ALG851971:ALH851972 AVC851971:AVD851972 BEY851971:BEZ851972 BOU851971:BOV851972 BYQ851971:BYR851972 CIM851971:CIN851972 CSI851971:CSJ851972 DCE851971:DCF851972 DMA851971:DMB851972 DVW851971:DVX851972 EFS851971:EFT851972 EPO851971:EPP851972 EZK851971:EZL851972 FJG851971:FJH851972 FTC851971:FTD851972 GCY851971:GCZ851972 GMU851971:GMV851972 GWQ851971:GWR851972 HGM851971:HGN851972 HQI851971:HQJ851972 IAE851971:IAF851972 IKA851971:IKB851972 ITW851971:ITX851972 JDS851971:JDT851972 JNO851971:JNP851972 JXK851971:JXL851972 KHG851971:KHH851972 KRC851971:KRD851972 LAY851971:LAZ851972 LKU851971:LKV851972 LUQ851971:LUR851972 MEM851971:MEN851972 MOI851971:MOJ851972 MYE851971:MYF851972 NIA851971:NIB851972 NRW851971:NRX851972 OBS851971:OBT851972 OLO851971:OLP851972 OVK851971:OVL851972 PFG851971:PFH851972 PPC851971:PPD851972 PYY851971:PYZ851972 QIU851971:QIV851972 QSQ851971:QSR851972 RCM851971:RCN851972 RMI851971:RMJ851972 RWE851971:RWF851972 SGA851971:SGB851972 SPW851971:SPX851972 SZS851971:SZT851972 TJO851971:TJP851972 TTK851971:TTL851972 UDG851971:UDH851972 UNC851971:UND851972 UWY851971:UWZ851972 VGU851971:VGV851972 VQQ851971:VQR851972 WAM851971:WAN851972 WKI851971:WKJ851972 WUE851971:WUF851972 M917509:N917510 HS917507:HT917508 RO917507:RP917508 ABK917507:ABL917508 ALG917507:ALH917508 AVC917507:AVD917508 BEY917507:BEZ917508 BOU917507:BOV917508 BYQ917507:BYR917508 CIM917507:CIN917508 CSI917507:CSJ917508 DCE917507:DCF917508 DMA917507:DMB917508 DVW917507:DVX917508 EFS917507:EFT917508 EPO917507:EPP917508 EZK917507:EZL917508 FJG917507:FJH917508 FTC917507:FTD917508 GCY917507:GCZ917508 GMU917507:GMV917508 GWQ917507:GWR917508 HGM917507:HGN917508 HQI917507:HQJ917508 IAE917507:IAF917508 IKA917507:IKB917508 ITW917507:ITX917508 JDS917507:JDT917508 JNO917507:JNP917508 JXK917507:JXL917508 KHG917507:KHH917508 KRC917507:KRD917508 LAY917507:LAZ917508 LKU917507:LKV917508 LUQ917507:LUR917508 MEM917507:MEN917508 MOI917507:MOJ917508 MYE917507:MYF917508 NIA917507:NIB917508 NRW917507:NRX917508 OBS917507:OBT917508 OLO917507:OLP917508 OVK917507:OVL917508 PFG917507:PFH917508 PPC917507:PPD917508 PYY917507:PYZ917508 QIU917507:QIV917508 QSQ917507:QSR917508 RCM917507:RCN917508 RMI917507:RMJ917508 RWE917507:RWF917508 SGA917507:SGB917508 SPW917507:SPX917508 SZS917507:SZT917508 TJO917507:TJP917508 TTK917507:TTL917508 UDG917507:UDH917508 UNC917507:UND917508 UWY917507:UWZ917508 VGU917507:VGV917508 VQQ917507:VQR917508 WAM917507:WAN917508 WKI917507:WKJ917508 WUE917507:WUF917508 M983045:N983046 HS983043:HT983044 RO983043:RP983044 ABK983043:ABL983044 ALG983043:ALH983044 AVC983043:AVD983044 BEY983043:BEZ983044 BOU983043:BOV983044 BYQ983043:BYR983044 CIM983043:CIN983044 CSI983043:CSJ983044 DCE983043:DCF983044 DMA983043:DMB983044 DVW983043:DVX983044 EFS983043:EFT983044 EPO983043:EPP983044 EZK983043:EZL983044 FJG983043:FJH983044 FTC983043:FTD983044 GCY983043:GCZ983044 GMU983043:GMV983044 GWQ983043:GWR983044 HGM983043:HGN983044 HQI983043:HQJ983044 IAE983043:IAF983044 IKA983043:IKB983044 ITW983043:ITX983044 JDS983043:JDT983044 JNO983043:JNP983044 JXK983043:JXL983044 KHG983043:KHH983044 KRC983043:KRD983044 LAY983043:LAZ983044 LKU983043:LKV983044 LUQ983043:LUR983044 MEM983043:MEN983044 MOI983043:MOJ983044 MYE983043:MYF983044 NIA983043:NIB983044 NRW983043:NRX983044 OBS983043:OBT983044 OLO983043:OLP983044 OVK983043:OVL983044 PFG983043:PFH983044 PPC983043:PPD983044 PYY983043:PYZ983044 QIU983043:QIV983044 QSQ983043:QSR983044 RCM983043:RCN983044 RMI983043:RMJ983044 RWE983043:RWF983044 SGA983043:SGB983044 SPW983043:SPX983044 SZS983043:SZT983044 TJO983043:TJP983044 TTK983043:TTL983044 UDG983043:UDH983044 UNC983043:UND983044 UWY983043:UWZ983044 VGU983043:VGV983044 VQQ983043:VQR983044 WAM983043:WAN983044 WKI983043:WKJ983044 WUE983043:WUF983044 L65538 HR65536 RN65536 ABJ65536 ALF65536 AVB65536 BEX65536 BOT65536 BYP65536 CIL65536 CSH65536 DCD65536 DLZ65536 DVV65536 EFR65536 EPN65536 EZJ65536 FJF65536 FTB65536 GCX65536 GMT65536 GWP65536 HGL65536 HQH65536 IAD65536 IJZ65536 ITV65536 JDR65536 JNN65536 JXJ65536 KHF65536 KRB65536 LAX65536 LKT65536 LUP65536 MEL65536 MOH65536 MYD65536 NHZ65536 NRV65536 OBR65536 OLN65536 OVJ65536 PFF65536 PPB65536 PYX65536 QIT65536 QSP65536 RCL65536 RMH65536 RWD65536 SFZ65536 SPV65536 SZR65536 TJN65536 TTJ65536 UDF65536 UNB65536 UWX65536 VGT65536 VQP65536 WAL65536 WKH65536 WUD65536 L131074 HR131072 RN131072 ABJ131072 ALF131072 AVB131072 BEX131072 BOT131072 BYP131072 CIL131072 CSH131072 DCD131072 DLZ131072 DVV131072 EFR131072 EPN131072 EZJ131072 FJF131072 FTB131072 GCX131072 GMT131072 GWP131072 HGL131072 HQH131072 IAD131072 IJZ131072 ITV131072 JDR131072 JNN131072 JXJ131072 KHF131072 KRB131072 LAX131072 LKT131072 LUP131072 MEL131072 MOH131072 MYD131072 NHZ131072 NRV131072 OBR131072 OLN131072 OVJ131072 PFF131072 PPB131072 PYX131072 QIT131072 QSP131072 RCL131072 RMH131072 RWD131072 SFZ131072 SPV131072 SZR131072 TJN131072 TTJ131072 UDF131072 UNB131072 UWX131072 VGT131072 VQP131072 WAL131072 WKH131072 WUD131072 L196610 HR196608 RN196608 ABJ196608 ALF196608 AVB196608 BEX196608 BOT196608 BYP196608 CIL196608 CSH196608 DCD196608 DLZ196608 DVV196608 EFR196608 EPN196608 EZJ196608 FJF196608 FTB196608 GCX196608 GMT196608 GWP196608 HGL196608 HQH196608 IAD196608 IJZ196608 ITV196608 JDR196608 JNN196608 JXJ196608 KHF196608 KRB196608 LAX196608 LKT196608 LUP196608 MEL196608 MOH196608 MYD196608 NHZ196608 NRV196608 OBR196608 OLN196608 OVJ196608 PFF196608 PPB196608 PYX196608 QIT196608 QSP196608 RCL196608 RMH196608 RWD196608 SFZ196608 SPV196608 SZR196608 TJN196608 TTJ196608 UDF196608 UNB196608 UWX196608 VGT196608 VQP196608 WAL196608 WKH196608 WUD196608 L262146 HR262144 RN262144 ABJ262144 ALF262144 AVB262144 BEX262144 BOT262144 BYP262144 CIL262144 CSH262144 DCD262144 DLZ262144 DVV262144 EFR262144 EPN262144 EZJ262144 FJF262144 FTB262144 GCX262144 GMT262144 GWP262144 HGL262144 HQH262144 IAD262144 IJZ262144 ITV262144 JDR262144 JNN262144 JXJ262144 KHF262144 KRB262144 LAX262144 LKT262144 LUP262144 MEL262144 MOH262144 MYD262144 NHZ262144 NRV262144 OBR262144 OLN262144 OVJ262144 PFF262144 PPB262144 PYX262144 QIT262144 QSP262144 RCL262144 RMH262144 RWD262144 SFZ262144 SPV262144 SZR262144 TJN262144 TTJ262144 UDF262144 UNB262144 UWX262144 VGT262144 VQP262144 WAL262144 WKH262144 WUD262144 L327682 HR327680 RN327680 ABJ327680 ALF327680 AVB327680 BEX327680 BOT327680 BYP327680 CIL327680 CSH327680 DCD327680 DLZ327680 DVV327680 EFR327680 EPN327680 EZJ327680 FJF327680 FTB327680 GCX327680 GMT327680 GWP327680 HGL327680 HQH327680 IAD327680 IJZ327680 ITV327680 JDR327680 JNN327680 JXJ327680 KHF327680 KRB327680 LAX327680 LKT327680 LUP327680 MEL327680 MOH327680 MYD327680 NHZ327680 NRV327680 OBR327680 OLN327680 OVJ327680 PFF327680 PPB327680 PYX327680 QIT327680 QSP327680 RCL327680 RMH327680 RWD327680 SFZ327680 SPV327680 SZR327680 TJN327680 TTJ327680 UDF327680 UNB327680 UWX327680 VGT327680 VQP327680 WAL327680 WKH327680 WUD327680 L393218 HR393216 RN393216 ABJ393216 ALF393216 AVB393216 BEX393216 BOT393216 BYP393216 CIL393216 CSH393216 DCD393216 DLZ393216 DVV393216 EFR393216 EPN393216 EZJ393216 FJF393216 FTB393216 GCX393216 GMT393216 GWP393216 HGL393216 HQH393216 IAD393216 IJZ393216 ITV393216 JDR393216 JNN393216 JXJ393216 KHF393216 KRB393216 LAX393216 LKT393216 LUP393216 MEL393216 MOH393216 MYD393216 NHZ393216 NRV393216 OBR393216 OLN393216 OVJ393216 PFF393216 PPB393216 PYX393216 QIT393216 QSP393216 RCL393216 RMH393216 RWD393216 SFZ393216 SPV393216 SZR393216 TJN393216 TTJ393216 UDF393216 UNB393216 UWX393216 VGT393216 VQP393216 WAL393216 WKH393216 WUD393216 L458754 HR458752 RN458752 ABJ458752 ALF458752 AVB458752 BEX458752 BOT458752 BYP458752 CIL458752 CSH458752 DCD458752 DLZ458752 DVV458752 EFR458752 EPN458752 EZJ458752 FJF458752 FTB458752 GCX458752 GMT458752 GWP458752 HGL458752 HQH458752 IAD458752 IJZ458752 ITV458752 JDR458752 JNN458752 JXJ458752 KHF458752 KRB458752 LAX458752 LKT458752 LUP458752 MEL458752 MOH458752 MYD458752 NHZ458752 NRV458752 OBR458752 OLN458752 OVJ458752 PFF458752 PPB458752 PYX458752 QIT458752 QSP458752 RCL458752 RMH458752 RWD458752 SFZ458752 SPV458752 SZR458752 TJN458752 TTJ458752 UDF458752 UNB458752 UWX458752 VGT458752 VQP458752 WAL458752 WKH458752 WUD458752 L524290 HR524288 RN524288 ABJ524288 ALF524288 AVB524288 BEX524288 BOT524288 BYP524288 CIL524288 CSH524288 DCD524288 DLZ524288 DVV524288 EFR524288 EPN524288 EZJ524288 FJF524288 FTB524288 GCX524288 GMT524288 GWP524288 HGL524288 HQH524288 IAD524288 IJZ524288 ITV524288 JDR524288 JNN524288 JXJ524288 KHF524288 KRB524288 LAX524288 LKT524288 LUP524288 MEL524288 MOH524288 MYD524288 NHZ524288 NRV524288 OBR524288 OLN524288 OVJ524288 PFF524288 PPB524288 PYX524288 QIT524288 QSP524288 RCL524288 RMH524288 RWD524288 SFZ524288 SPV524288 SZR524288 TJN524288 TTJ524288 UDF524288 UNB524288 UWX524288 VGT524288 VQP524288 WAL524288 WKH524288 WUD524288 L589826 HR589824 RN589824 ABJ589824 ALF589824 AVB589824 BEX589824 BOT589824 BYP589824 CIL589824 CSH589824 DCD589824 DLZ589824 DVV589824 EFR589824 EPN589824 EZJ589824 FJF589824 FTB589824 GCX589824 GMT589824 GWP589824 HGL589824 HQH589824 IAD589824 IJZ589824 ITV589824 JDR589824 JNN589824 JXJ589824 KHF589824 KRB589824 LAX589824 LKT589824 LUP589824 MEL589824 MOH589824 MYD589824 NHZ589824 NRV589824 OBR589824 OLN589824 OVJ589824 PFF589824 PPB589824 PYX589824 QIT589824 QSP589824 RCL589824 RMH589824 RWD589824 SFZ589824 SPV589824 SZR589824 TJN589824 TTJ589824 UDF589824 UNB589824 UWX589824 VGT589824 VQP589824 WAL589824 WKH589824 WUD589824 L655362 HR655360 RN655360 ABJ655360 ALF655360 AVB655360 BEX655360 BOT655360 BYP655360 CIL655360 CSH655360 DCD655360 DLZ655360 DVV655360 EFR655360 EPN655360 EZJ655360 FJF655360 FTB655360 GCX655360 GMT655360 GWP655360 HGL655360 HQH655360 IAD655360 IJZ655360 ITV655360 JDR655360 JNN655360 JXJ655360 KHF655360 KRB655360 LAX655360 LKT655360 LUP655360 MEL655360 MOH655360 MYD655360 NHZ655360 NRV655360 OBR655360 OLN655360 OVJ655360 PFF655360 PPB655360 PYX655360 QIT655360 QSP655360 RCL655360 RMH655360 RWD655360 SFZ655360 SPV655360 SZR655360 TJN655360 TTJ655360 UDF655360 UNB655360 UWX655360 VGT655360 VQP655360 WAL655360 WKH655360 WUD655360 L720898 HR720896 RN720896 ABJ720896 ALF720896 AVB720896 BEX720896 BOT720896 BYP720896 CIL720896 CSH720896 DCD720896 DLZ720896 DVV720896 EFR720896 EPN720896 EZJ720896 FJF720896 FTB720896 GCX720896 GMT720896 GWP720896 HGL720896 HQH720896 IAD720896 IJZ720896 ITV720896 JDR720896 JNN720896 JXJ720896 KHF720896 KRB720896 LAX720896 LKT720896 LUP720896 MEL720896 MOH720896 MYD720896 NHZ720896 NRV720896 OBR720896 OLN720896 OVJ720896 PFF720896 PPB720896 PYX720896 QIT720896 QSP720896 RCL720896 RMH720896 RWD720896 SFZ720896 SPV720896 SZR720896 TJN720896 TTJ720896 UDF720896 UNB720896 UWX720896 VGT720896 VQP720896 WAL720896 WKH720896 WUD720896 L786434 HR786432 RN786432 ABJ786432 ALF786432 AVB786432 BEX786432 BOT786432 BYP786432 CIL786432 CSH786432 DCD786432 DLZ786432 DVV786432 EFR786432 EPN786432 EZJ786432 FJF786432 FTB786432 GCX786432 GMT786432 GWP786432 HGL786432 HQH786432 IAD786432 IJZ786432 ITV786432 JDR786432 JNN786432 JXJ786432 KHF786432 KRB786432 LAX786432 LKT786432 LUP786432 MEL786432 MOH786432 MYD786432 NHZ786432 NRV786432 OBR786432 OLN786432 OVJ786432 PFF786432 PPB786432 PYX786432 QIT786432 QSP786432 RCL786432 RMH786432 RWD786432 SFZ786432 SPV786432 SZR786432 TJN786432 TTJ786432 UDF786432 UNB786432 UWX786432 VGT786432 VQP786432 WAL786432 WKH786432 WUD786432 L851970 HR851968 RN851968 ABJ851968 ALF851968 AVB851968 BEX851968 BOT851968 BYP851968 CIL851968 CSH851968 DCD851968 DLZ851968 DVV851968 EFR851968 EPN851968 EZJ851968 FJF851968 FTB851968 GCX851968 GMT851968 GWP851968 HGL851968 HQH851968 IAD851968 IJZ851968 ITV851968 JDR851968 JNN851968 JXJ851968 KHF851968 KRB851968 LAX851968 LKT851968 LUP851968 MEL851968 MOH851968 MYD851968 NHZ851968 NRV851968 OBR851968 OLN851968 OVJ851968 PFF851968 PPB851968 PYX851968 QIT851968 QSP851968 RCL851968 RMH851968 RWD851968 SFZ851968 SPV851968 SZR851968 TJN851968 TTJ851968 UDF851968 UNB851968 UWX851968 VGT851968 VQP851968 WAL851968 WKH851968 WUD851968 L917506 HR917504 RN917504 ABJ917504 ALF917504 AVB917504 BEX917504 BOT917504 BYP917504 CIL917504 CSH917504 DCD917504 DLZ917504 DVV917504 EFR917504 EPN917504 EZJ917504 FJF917504 FTB917504 GCX917504 GMT917504 GWP917504 HGL917504 HQH917504 IAD917504 IJZ917504 ITV917504 JDR917504 JNN917504 JXJ917504 KHF917504 KRB917504 LAX917504 LKT917504 LUP917504 MEL917504 MOH917504 MYD917504 NHZ917504 NRV917504 OBR917504 OLN917504 OVJ917504 PFF917504 PPB917504 PYX917504 QIT917504 QSP917504 RCL917504 RMH917504 RWD917504 SFZ917504 SPV917504 SZR917504 TJN917504 TTJ917504 UDF917504 UNB917504 UWX917504 VGT917504 VQP917504 WAL917504 WKH917504 WUD917504 L983042 HR983040 RN983040 ABJ983040 ALF983040 AVB983040 BEX983040 BOT983040 BYP983040 CIL983040 CSH983040 DCD983040 DLZ983040 DVV983040 EFR983040 EPN983040 EZJ983040 FJF983040 FTB983040 GCX983040 GMT983040 GWP983040 HGL983040 HQH983040 IAD983040 IJZ983040 ITV983040 JDR983040 JNN983040 JXJ983040 KHF983040 KRB983040 LAX983040 LKT983040 LUP983040 MEL983040 MOH983040 MYD983040 NHZ983040 NRV983040 OBR983040 OLN983040 OVJ983040 PFF983040 PPB983040 PYX983040 QIT983040 QSP983040 RCL983040 RMH983040 RWD983040 SFZ983040 SPV983040 SZR983040 TJN983040 TTJ983040 UDF983040 UNB983040 UWX983040 VGT983040 VQP983040 WAL983040 WKH983040 WUD983040 O65538:O65542 HU65536:HU65540 RQ65536:RQ65540 ABM65536:ABM65540 ALI65536:ALI65540 AVE65536:AVE65540 BFA65536:BFA65540 BOW65536:BOW65540 BYS65536:BYS65540 CIO65536:CIO65540 CSK65536:CSK65540 DCG65536:DCG65540 DMC65536:DMC65540 DVY65536:DVY65540 EFU65536:EFU65540 EPQ65536:EPQ65540 EZM65536:EZM65540 FJI65536:FJI65540 FTE65536:FTE65540 GDA65536:GDA65540 GMW65536:GMW65540 GWS65536:GWS65540 HGO65536:HGO65540 HQK65536:HQK65540 IAG65536:IAG65540 IKC65536:IKC65540 ITY65536:ITY65540 JDU65536:JDU65540 JNQ65536:JNQ65540 JXM65536:JXM65540 KHI65536:KHI65540 KRE65536:KRE65540 LBA65536:LBA65540 LKW65536:LKW65540 LUS65536:LUS65540 MEO65536:MEO65540 MOK65536:MOK65540 MYG65536:MYG65540 NIC65536:NIC65540 NRY65536:NRY65540 OBU65536:OBU65540 OLQ65536:OLQ65540 OVM65536:OVM65540 PFI65536:PFI65540 PPE65536:PPE65540 PZA65536:PZA65540 QIW65536:QIW65540 QSS65536:QSS65540 RCO65536:RCO65540 RMK65536:RMK65540 RWG65536:RWG65540 SGC65536:SGC65540 SPY65536:SPY65540 SZU65536:SZU65540 TJQ65536:TJQ65540 TTM65536:TTM65540 UDI65536:UDI65540 UNE65536:UNE65540 UXA65536:UXA65540 VGW65536:VGW65540 VQS65536:VQS65540 WAO65536:WAO65540 WKK65536:WKK65540 WUG65536:WUG65540 O131074:O131078 HU131072:HU131076 RQ131072:RQ131076 ABM131072:ABM131076 ALI131072:ALI131076 AVE131072:AVE131076 BFA131072:BFA131076 BOW131072:BOW131076 BYS131072:BYS131076 CIO131072:CIO131076 CSK131072:CSK131076 DCG131072:DCG131076 DMC131072:DMC131076 DVY131072:DVY131076 EFU131072:EFU131076 EPQ131072:EPQ131076 EZM131072:EZM131076 FJI131072:FJI131076 FTE131072:FTE131076 GDA131072:GDA131076 GMW131072:GMW131076 GWS131072:GWS131076 HGO131072:HGO131076 HQK131072:HQK131076 IAG131072:IAG131076 IKC131072:IKC131076 ITY131072:ITY131076 JDU131072:JDU131076 JNQ131072:JNQ131076 JXM131072:JXM131076 KHI131072:KHI131076 KRE131072:KRE131076 LBA131072:LBA131076 LKW131072:LKW131076 LUS131072:LUS131076 MEO131072:MEO131076 MOK131072:MOK131076 MYG131072:MYG131076 NIC131072:NIC131076 NRY131072:NRY131076 OBU131072:OBU131076 OLQ131072:OLQ131076 OVM131072:OVM131076 PFI131072:PFI131076 PPE131072:PPE131076 PZA131072:PZA131076 QIW131072:QIW131076 QSS131072:QSS131076 RCO131072:RCO131076 RMK131072:RMK131076 RWG131072:RWG131076 SGC131072:SGC131076 SPY131072:SPY131076 SZU131072:SZU131076 TJQ131072:TJQ131076 TTM131072:TTM131076 UDI131072:UDI131076 UNE131072:UNE131076 UXA131072:UXA131076 VGW131072:VGW131076 VQS131072:VQS131076 WAO131072:WAO131076 WKK131072:WKK131076 WUG131072:WUG131076 O196610:O196614 HU196608:HU196612 RQ196608:RQ196612 ABM196608:ABM196612 ALI196608:ALI196612 AVE196608:AVE196612 BFA196608:BFA196612 BOW196608:BOW196612 BYS196608:BYS196612 CIO196608:CIO196612 CSK196608:CSK196612 DCG196608:DCG196612 DMC196608:DMC196612 DVY196608:DVY196612 EFU196608:EFU196612 EPQ196608:EPQ196612 EZM196608:EZM196612 FJI196608:FJI196612 FTE196608:FTE196612 GDA196608:GDA196612 GMW196608:GMW196612 GWS196608:GWS196612 HGO196608:HGO196612 HQK196608:HQK196612 IAG196608:IAG196612 IKC196608:IKC196612 ITY196608:ITY196612 JDU196608:JDU196612 JNQ196608:JNQ196612 JXM196608:JXM196612 KHI196608:KHI196612 KRE196608:KRE196612 LBA196608:LBA196612 LKW196608:LKW196612 LUS196608:LUS196612 MEO196608:MEO196612 MOK196608:MOK196612 MYG196608:MYG196612 NIC196608:NIC196612 NRY196608:NRY196612 OBU196608:OBU196612 OLQ196608:OLQ196612 OVM196608:OVM196612 PFI196608:PFI196612 PPE196608:PPE196612 PZA196608:PZA196612 QIW196608:QIW196612 QSS196608:QSS196612 RCO196608:RCO196612 RMK196608:RMK196612 RWG196608:RWG196612 SGC196608:SGC196612 SPY196608:SPY196612 SZU196608:SZU196612 TJQ196608:TJQ196612 TTM196608:TTM196612 UDI196608:UDI196612 UNE196608:UNE196612 UXA196608:UXA196612 VGW196608:VGW196612 VQS196608:VQS196612 WAO196608:WAO196612 WKK196608:WKK196612 WUG196608:WUG196612 O262146:O262150 HU262144:HU262148 RQ262144:RQ262148 ABM262144:ABM262148 ALI262144:ALI262148 AVE262144:AVE262148 BFA262144:BFA262148 BOW262144:BOW262148 BYS262144:BYS262148 CIO262144:CIO262148 CSK262144:CSK262148 DCG262144:DCG262148 DMC262144:DMC262148 DVY262144:DVY262148 EFU262144:EFU262148 EPQ262144:EPQ262148 EZM262144:EZM262148 FJI262144:FJI262148 FTE262144:FTE262148 GDA262144:GDA262148 GMW262144:GMW262148 GWS262144:GWS262148 HGO262144:HGO262148 HQK262144:HQK262148 IAG262144:IAG262148 IKC262144:IKC262148 ITY262144:ITY262148 JDU262144:JDU262148 JNQ262144:JNQ262148 JXM262144:JXM262148 KHI262144:KHI262148 KRE262144:KRE262148 LBA262144:LBA262148 LKW262144:LKW262148 LUS262144:LUS262148 MEO262144:MEO262148 MOK262144:MOK262148 MYG262144:MYG262148 NIC262144:NIC262148 NRY262144:NRY262148 OBU262144:OBU262148 OLQ262144:OLQ262148 OVM262144:OVM262148 PFI262144:PFI262148 PPE262144:PPE262148 PZA262144:PZA262148 QIW262144:QIW262148 QSS262144:QSS262148 RCO262144:RCO262148 RMK262144:RMK262148 RWG262144:RWG262148 SGC262144:SGC262148 SPY262144:SPY262148 SZU262144:SZU262148 TJQ262144:TJQ262148 TTM262144:TTM262148 UDI262144:UDI262148 UNE262144:UNE262148 UXA262144:UXA262148 VGW262144:VGW262148 VQS262144:VQS262148 WAO262144:WAO262148 WKK262144:WKK262148 WUG262144:WUG262148 O327682:O327686 HU327680:HU327684 RQ327680:RQ327684 ABM327680:ABM327684 ALI327680:ALI327684 AVE327680:AVE327684 BFA327680:BFA327684 BOW327680:BOW327684 BYS327680:BYS327684 CIO327680:CIO327684 CSK327680:CSK327684 DCG327680:DCG327684 DMC327680:DMC327684 DVY327680:DVY327684 EFU327680:EFU327684 EPQ327680:EPQ327684 EZM327680:EZM327684 FJI327680:FJI327684 FTE327680:FTE327684 GDA327680:GDA327684 GMW327680:GMW327684 GWS327680:GWS327684 HGO327680:HGO327684 HQK327680:HQK327684 IAG327680:IAG327684 IKC327680:IKC327684 ITY327680:ITY327684 JDU327680:JDU327684 JNQ327680:JNQ327684 JXM327680:JXM327684 KHI327680:KHI327684 KRE327680:KRE327684 LBA327680:LBA327684 LKW327680:LKW327684 LUS327680:LUS327684 MEO327680:MEO327684 MOK327680:MOK327684 MYG327680:MYG327684 NIC327680:NIC327684 NRY327680:NRY327684 OBU327680:OBU327684 OLQ327680:OLQ327684 OVM327680:OVM327684 PFI327680:PFI327684 PPE327680:PPE327684 PZA327680:PZA327684 QIW327680:QIW327684 QSS327680:QSS327684 RCO327680:RCO327684 RMK327680:RMK327684 RWG327680:RWG327684 SGC327680:SGC327684 SPY327680:SPY327684 SZU327680:SZU327684 TJQ327680:TJQ327684 TTM327680:TTM327684 UDI327680:UDI327684 UNE327680:UNE327684 UXA327680:UXA327684 VGW327680:VGW327684 VQS327680:VQS327684 WAO327680:WAO327684 WKK327680:WKK327684 WUG327680:WUG327684 O393218:O393222 HU393216:HU393220 RQ393216:RQ393220 ABM393216:ABM393220 ALI393216:ALI393220 AVE393216:AVE393220 BFA393216:BFA393220 BOW393216:BOW393220 BYS393216:BYS393220 CIO393216:CIO393220 CSK393216:CSK393220 DCG393216:DCG393220 DMC393216:DMC393220 DVY393216:DVY393220 EFU393216:EFU393220 EPQ393216:EPQ393220 EZM393216:EZM393220 FJI393216:FJI393220 FTE393216:FTE393220 GDA393216:GDA393220 GMW393216:GMW393220 GWS393216:GWS393220 HGO393216:HGO393220 HQK393216:HQK393220 IAG393216:IAG393220 IKC393216:IKC393220 ITY393216:ITY393220 JDU393216:JDU393220 JNQ393216:JNQ393220 JXM393216:JXM393220 KHI393216:KHI393220 KRE393216:KRE393220 LBA393216:LBA393220 LKW393216:LKW393220 LUS393216:LUS393220 MEO393216:MEO393220 MOK393216:MOK393220 MYG393216:MYG393220 NIC393216:NIC393220 NRY393216:NRY393220 OBU393216:OBU393220 OLQ393216:OLQ393220 OVM393216:OVM393220 PFI393216:PFI393220 PPE393216:PPE393220 PZA393216:PZA393220 QIW393216:QIW393220 QSS393216:QSS393220 RCO393216:RCO393220 RMK393216:RMK393220 RWG393216:RWG393220 SGC393216:SGC393220 SPY393216:SPY393220 SZU393216:SZU393220 TJQ393216:TJQ393220 TTM393216:TTM393220 UDI393216:UDI393220 UNE393216:UNE393220 UXA393216:UXA393220 VGW393216:VGW393220 VQS393216:VQS393220 WAO393216:WAO393220 WKK393216:WKK393220 WUG393216:WUG393220 O458754:O458758 HU458752:HU458756 RQ458752:RQ458756 ABM458752:ABM458756 ALI458752:ALI458756 AVE458752:AVE458756 BFA458752:BFA458756 BOW458752:BOW458756 BYS458752:BYS458756 CIO458752:CIO458756 CSK458752:CSK458756 DCG458752:DCG458756 DMC458752:DMC458756 DVY458752:DVY458756 EFU458752:EFU458756 EPQ458752:EPQ458756 EZM458752:EZM458756 FJI458752:FJI458756 FTE458752:FTE458756 GDA458752:GDA458756 GMW458752:GMW458756 GWS458752:GWS458756 HGO458752:HGO458756 HQK458752:HQK458756 IAG458752:IAG458756 IKC458752:IKC458756 ITY458752:ITY458756 JDU458752:JDU458756 JNQ458752:JNQ458756 JXM458752:JXM458756 KHI458752:KHI458756 KRE458752:KRE458756 LBA458752:LBA458756 LKW458752:LKW458756 LUS458752:LUS458756 MEO458752:MEO458756 MOK458752:MOK458756 MYG458752:MYG458756 NIC458752:NIC458756 NRY458752:NRY458756 OBU458752:OBU458756 OLQ458752:OLQ458756 OVM458752:OVM458756 PFI458752:PFI458756 PPE458752:PPE458756 PZA458752:PZA458756 QIW458752:QIW458756 QSS458752:QSS458756 RCO458752:RCO458756 RMK458752:RMK458756 RWG458752:RWG458756 SGC458752:SGC458756 SPY458752:SPY458756 SZU458752:SZU458756 TJQ458752:TJQ458756 TTM458752:TTM458756 UDI458752:UDI458756 UNE458752:UNE458756 UXA458752:UXA458756 VGW458752:VGW458756 VQS458752:VQS458756 WAO458752:WAO458756 WKK458752:WKK458756 WUG458752:WUG458756 O524290:O524294 HU524288:HU524292 RQ524288:RQ524292 ABM524288:ABM524292 ALI524288:ALI524292 AVE524288:AVE524292 BFA524288:BFA524292 BOW524288:BOW524292 BYS524288:BYS524292 CIO524288:CIO524292 CSK524288:CSK524292 DCG524288:DCG524292 DMC524288:DMC524292 DVY524288:DVY524292 EFU524288:EFU524292 EPQ524288:EPQ524292 EZM524288:EZM524292 FJI524288:FJI524292 FTE524288:FTE524292 GDA524288:GDA524292 GMW524288:GMW524292 GWS524288:GWS524292 HGO524288:HGO524292 HQK524288:HQK524292 IAG524288:IAG524292 IKC524288:IKC524292 ITY524288:ITY524292 JDU524288:JDU524292 JNQ524288:JNQ524292 JXM524288:JXM524292 KHI524288:KHI524292 KRE524288:KRE524292 LBA524288:LBA524292 LKW524288:LKW524292 LUS524288:LUS524292 MEO524288:MEO524292 MOK524288:MOK524292 MYG524288:MYG524292 NIC524288:NIC524292 NRY524288:NRY524292 OBU524288:OBU524292 OLQ524288:OLQ524292 OVM524288:OVM524292 PFI524288:PFI524292 PPE524288:PPE524292 PZA524288:PZA524292 QIW524288:QIW524292 QSS524288:QSS524292 RCO524288:RCO524292 RMK524288:RMK524292 RWG524288:RWG524292 SGC524288:SGC524292 SPY524288:SPY524292 SZU524288:SZU524292 TJQ524288:TJQ524292 TTM524288:TTM524292 UDI524288:UDI524292 UNE524288:UNE524292 UXA524288:UXA524292 VGW524288:VGW524292 VQS524288:VQS524292 WAO524288:WAO524292 WKK524288:WKK524292 WUG524288:WUG524292 O589826:O589830 HU589824:HU589828 RQ589824:RQ589828 ABM589824:ABM589828 ALI589824:ALI589828 AVE589824:AVE589828 BFA589824:BFA589828 BOW589824:BOW589828 BYS589824:BYS589828 CIO589824:CIO589828 CSK589824:CSK589828 DCG589824:DCG589828 DMC589824:DMC589828 DVY589824:DVY589828 EFU589824:EFU589828 EPQ589824:EPQ589828 EZM589824:EZM589828 FJI589824:FJI589828 FTE589824:FTE589828 GDA589824:GDA589828 GMW589824:GMW589828 GWS589824:GWS589828 HGO589824:HGO589828 HQK589824:HQK589828 IAG589824:IAG589828 IKC589824:IKC589828 ITY589824:ITY589828 JDU589824:JDU589828 JNQ589824:JNQ589828 JXM589824:JXM589828 KHI589824:KHI589828 KRE589824:KRE589828 LBA589824:LBA589828 LKW589824:LKW589828 LUS589824:LUS589828 MEO589824:MEO589828 MOK589824:MOK589828 MYG589824:MYG589828 NIC589824:NIC589828 NRY589824:NRY589828 OBU589824:OBU589828 OLQ589824:OLQ589828 OVM589824:OVM589828 PFI589824:PFI589828 PPE589824:PPE589828 PZA589824:PZA589828 QIW589824:QIW589828 QSS589824:QSS589828 RCO589824:RCO589828 RMK589824:RMK589828 RWG589824:RWG589828 SGC589824:SGC589828 SPY589824:SPY589828 SZU589824:SZU589828 TJQ589824:TJQ589828 TTM589824:TTM589828 UDI589824:UDI589828 UNE589824:UNE589828 UXA589824:UXA589828 VGW589824:VGW589828 VQS589824:VQS589828 WAO589824:WAO589828 WKK589824:WKK589828 WUG589824:WUG589828 O655362:O655366 HU655360:HU655364 RQ655360:RQ655364 ABM655360:ABM655364 ALI655360:ALI655364 AVE655360:AVE655364 BFA655360:BFA655364 BOW655360:BOW655364 BYS655360:BYS655364 CIO655360:CIO655364 CSK655360:CSK655364 DCG655360:DCG655364 DMC655360:DMC655364 DVY655360:DVY655364 EFU655360:EFU655364 EPQ655360:EPQ655364 EZM655360:EZM655364 FJI655360:FJI655364 FTE655360:FTE655364 GDA655360:GDA655364 GMW655360:GMW655364 GWS655360:GWS655364 HGO655360:HGO655364 HQK655360:HQK655364 IAG655360:IAG655364 IKC655360:IKC655364 ITY655360:ITY655364 JDU655360:JDU655364 JNQ655360:JNQ655364 JXM655360:JXM655364 KHI655360:KHI655364 KRE655360:KRE655364 LBA655360:LBA655364 LKW655360:LKW655364 LUS655360:LUS655364 MEO655360:MEO655364 MOK655360:MOK655364 MYG655360:MYG655364 NIC655360:NIC655364 NRY655360:NRY655364 OBU655360:OBU655364 OLQ655360:OLQ655364 OVM655360:OVM655364 PFI655360:PFI655364 PPE655360:PPE655364 PZA655360:PZA655364 QIW655360:QIW655364 QSS655360:QSS655364 RCO655360:RCO655364 RMK655360:RMK655364 RWG655360:RWG655364 SGC655360:SGC655364 SPY655360:SPY655364 SZU655360:SZU655364 TJQ655360:TJQ655364 TTM655360:TTM655364 UDI655360:UDI655364 UNE655360:UNE655364 UXA655360:UXA655364 VGW655360:VGW655364 VQS655360:VQS655364 WAO655360:WAO655364 WKK655360:WKK655364 WUG655360:WUG655364 O720898:O720902 HU720896:HU720900 RQ720896:RQ720900 ABM720896:ABM720900 ALI720896:ALI720900 AVE720896:AVE720900 BFA720896:BFA720900 BOW720896:BOW720900 BYS720896:BYS720900 CIO720896:CIO720900 CSK720896:CSK720900 DCG720896:DCG720900 DMC720896:DMC720900 DVY720896:DVY720900 EFU720896:EFU720900 EPQ720896:EPQ720900 EZM720896:EZM720900 FJI720896:FJI720900 FTE720896:FTE720900 GDA720896:GDA720900 GMW720896:GMW720900 GWS720896:GWS720900 HGO720896:HGO720900 HQK720896:HQK720900 IAG720896:IAG720900 IKC720896:IKC720900 ITY720896:ITY720900 JDU720896:JDU720900 JNQ720896:JNQ720900 JXM720896:JXM720900 KHI720896:KHI720900 KRE720896:KRE720900 LBA720896:LBA720900 LKW720896:LKW720900 LUS720896:LUS720900 MEO720896:MEO720900 MOK720896:MOK720900 MYG720896:MYG720900 NIC720896:NIC720900 NRY720896:NRY720900 OBU720896:OBU720900 OLQ720896:OLQ720900 OVM720896:OVM720900 PFI720896:PFI720900 PPE720896:PPE720900 PZA720896:PZA720900 QIW720896:QIW720900 QSS720896:QSS720900 RCO720896:RCO720900 RMK720896:RMK720900 RWG720896:RWG720900 SGC720896:SGC720900 SPY720896:SPY720900 SZU720896:SZU720900 TJQ720896:TJQ720900 TTM720896:TTM720900 UDI720896:UDI720900 UNE720896:UNE720900 UXA720896:UXA720900 VGW720896:VGW720900 VQS720896:VQS720900 WAO720896:WAO720900 WKK720896:WKK720900 WUG720896:WUG720900 O786434:O786438 HU786432:HU786436 RQ786432:RQ786436 ABM786432:ABM786436 ALI786432:ALI786436 AVE786432:AVE786436 BFA786432:BFA786436 BOW786432:BOW786436 BYS786432:BYS786436 CIO786432:CIO786436 CSK786432:CSK786436 DCG786432:DCG786436 DMC786432:DMC786436 DVY786432:DVY786436 EFU786432:EFU786436 EPQ786432:EPQ786436 EZM786432:EZM786436 FJI786432:FJI786436 FTE786432:FTE786436 GDA786432:GDA786436 GMW786432:GMW786436 GWS786432:GWS786436 HGO786432:HGO786436 HQK786432:HQK786436 IAG786432:IAG786436 IKC786432:IKC786436 ITY786432:ITY786436 JDU786432:JDU786436 JNQ786432:JNQ786436 JXM786432:JXM786436 KHI786432:KHI786436 KRE786432:KRE786436 LBA786432:LBA786436 LKW786432:LKW786436 LUS786432:LUS786436 MEO786432:MEO786436 MOK786432:MOK786436 MYG786432:MYG786436 NIC786432:NIC786436 NRY786432:NRY786436 OBU786432:OBU786436 OLQ786432:OLQ786436 OVM786432:OVM786436 PFI786432:PFI786436 PPE786432:PPE786436 PZA786432:PZA786436 QIW786432:QIW786436 QSS786432:QSS786436 RCO786432:RCO786436 RMK786432:RMK786436 RWG786432:RWG786436 SGC786432:SGC786436 SPY786432:SPY786436 SZU786432:SZU786436 TJQ786432:TJQ786436 TTM786432:TTM786436 UDI786432:UDI786436 UNE786432:UNE786436 UXA786432:UXA786436 VGW786432:VGW786436 VQS786432:VQS786436 WAO786432:WAO786436 WKK786432:WKK786436 WUG786432:WUG786436 O851970:O851974 HU851968:HU851972 RQ851968:RQ851972 ABM851968:ABM851972 ALI851968:ALI851972 AVE851968:AVE851972 BFA851968:BFA851972 BOW851968:BOW851972 BYS851968:BYS851972 CIO851968:CIO851972 CSK851968:CSK851972 DCG851968:DCG851972 DMC851968:DMC851972 DVY851968:DVY851972 EFU851968:EFU851972 EPQ851968:EPQ851972 EZM851968:EZM851972 FJI851968:FJI851972 FTE851968:FTE851972 GDA851968:GDA851972 GMW851968:GMW851972 GWS851968:GWS851972 HGO851968:HGO851972 HQK851968:HQK851972 IAG851968:IAG851972 IKC851968:IKC851972 ITY851968:ITY851972 JDU851968:JDU851972 JNQ851968:JNQ851972 JXM851968:JXM851972 KHI851968:KHI851972 KRE851968:KRE851972 LBA851968:LBA851972 LKW851968:LKW851972 LUS851968:LUS851972 MEO851968:MEO851972 MOK851968:MOK851972 MYG851968:MYG851972 NIC851968:NIC851972 NRY851968:NRY851972 OBU851968:OBU851972 OLQ851968:OLQ851972 OVM851968:OVM851972 PFI851968:PFI851972 PPE851968:PPE851972 PZA851968:PZA851972 QIW851968:QIW851972 QSS851968:QSS851972 RCO851968:RCO851972 RMK851968:RMK851972 RWG851968:RWG851972 SGC851968:SGC851972 SPY851968:SPY851972 SZU851968:SZU851972 TJQ851968:TJQ851972 TTM851968:TTM851972 UDI851968:UDI851972 UNE851968:UNE851972 UXA851968:UXA851972 VGW851968:VGW851972 VQS851968:VQS851972 WAO851968:WAO851972 WKK851968:WKK851972 WUG851968:WUG851972 O917506:O917510 HU917504:HU917508 RQ917504:RQ917508 ABM917504:ABM917508 ALI917504:ALI917508 AVE917504:AVE917508 BFA917504:BFA917508 BOW917504:BOW917508 BYS917504:BYS917508 CIO917504:CIO917508 CSK917504:CSK917508 DCG917504:DCG917508 DMC917504:DMC917508 DVY917504:DVY917508 EFU917504:EFU917508 EPQ917504:EPQ917508 EZM917504:EZM917508 FJI917504:FJI917508 FTE917504:FTE917508 GDA917504:GDA917508 GMW917504:GMW917508 GWS917504:GWS917508 HGO917504:HGO917508 HQK917504:HQK917508 IAG917504:IAG917508 IKC917504:IKC917508 ITY917504:ITY917508 JDU917504:JDU917508 JNQ917504:JNQ917508 JXM917504:JXM917508 KHI917504:KHI917508 KRE917504:KRE917508 LBA917504:LBA917508 LKW917504:LKW917508 LUS917504:LUS917508 MEO917504:MEO917508 MOK917504:MOK917508 MYG917504:MYG917508 NIC917504:NIC917508 NRY917504:NRY917508 OBU917504:OBU917508 OLQ917504:OLQ917508 OVM917504:OVM917508 PFI917504:PFI917508 PPE917504:PPE917508 PZA917504:PZA917508 QIW917504:QIW917508 QSS917504:QSS917508 RCO917504:RCO917508 RMK917504:RMK917508 RWG917504:RWG917508 SGC917504:SGC917508 SPY917504:SPY917508 SZU917504:SZU917508 TJQ917504:TJQ917508 TTM917504:TTM917508 UDI917504:UDI917508 UNE917504:UNE917508 UXA917504:UXA917508 VGW917504:VGW917508 VQS917504:VQS917508 WAO917504:WAO917508 WKK917504:WKK917508 WUG917504:WUG917508 O983042:O983046 HU983040:HU983044 RQ983040:RQ983044 ABM983040:ABM983044 ALI983040:ALI983044 AVE983040:AVE983044 BFA983040:BFA983044 BOW983040:BOW983044 BYS983040:BYS983044 CIO983040:CIO983044 CSK983040:CSK983044 DCG983040:DCG983044 DMC983040:DMC983044 DVY983040:DVY983044 EFU983040:EFU983044 EPQ983040:EPQ983044 EZM983040:EZM983044 FJI983040:FJI983044 FTE983040:FTE983044 GDA983040:GDA983044 GMW983040:GMW983044 GWS983040:GWS983044 HGO983040:HGO983044 HQK983040:HQK983044 IAG983040:IAG983044 IKC983040:IKC983044 ITY983040:ITY983044 JDU983040:JDU983044 JNQ983040:JNQ983044 JXM983040:JXM983044 KHI983040:KHI983044 KRE983040:KRE983044 LBA983040:LBA983044 LKW983040:LKW983044 LUS983040:LUS983044 MEO983040:MEO983044 MOK983040:MOK983044 MYG983040:MYG983044 NIC983040:NIC983044 NRY983040:NRY983044 OBU983040:OBU983044 OLQ983040:OLQ983044 OVM983040:OVM983044 PFI983040:PFI983044 PPE983040:PPE983044 PZA983040:PZA983044 QIW983040:QIW983044 QSS983040:QSS983044 RCO983040:RCO983044 RMK983040:RMK983044 RWG983040:RWG983044 SGC983040:SGC983044 SPY983040:SPY983044 SZU983040:SZU983044 TJQ983040:TJQ983044 TTM983040:TTM983044 UDI983040:UDI983044 UNE983040:UNE983044 UXA983040:UXA983044 VGW983040:VGW983044 VQS983040:VQS983044 WAO983040:WAO983044 WKK983040:WKK983044 WUG983040:WUG983044 P65541:Z65542 HV65539:IJ65540 RR65539:SF65540 ABN65539:ACB65540 ALJ65539:ALX65540 AVF65539:AVT65540 BFB65539:BFP65540 BOX65539:BPL65540 BYT65539:BZH65540 CIP65539:CJD65540 CSL65539:CSZ65540 DCH65539:DCV65540 DMD65539:DMR65540 DVZ65539:DWN65540 EFV65539:EGJ65540 EPR65539:EQF65540 EZN65539:FAB65540 FJJ65539:FJX65540 FTF65539:FTT65540 GDB65539:GDP65540 GMX65539:GNL65540 GWT65539:GXH65540 HGP65539:HHD65540 HQL65539:HQZ65540 IAH65539:IAV65540 IKD65539:IKR65540 ITZ65539:IUN65540 JDV65539:JEJ65540 JNR65539:JOF65540 JXN65539:JYB65540 KHJ65539:KHX65540 KRF65539:KRT65540 LBB65539:LBP65540 LKX65539:LLL65540 LUT65539:LVH65540 MEP65539:MFD65540 MOL65539:MOZ65540 MYH65539:MYV65540 NID65539:NIR65540 NRZ65539:NSN65540 OBV65539:OCJ65540 OLR65539:OMF65540 OVN65539:OWB65540 PFJ65539:PFX65540 PPF65539:PPT65540 PZB65539:PZP65540 QIX65539:QJL65540 QST65539:QTH65540 RCP65539:RDD65540 RML65539:RMZ65540 RWH65539:RWV65540 SGD65539:SGR65540 SPZ65539:SQN65540 SZV65539:TAJ65540 TJR65539:TKF65540 TTN65539:TUB65540 UDJ65539:UDX65540 UNF65539:UNT65540 UXB65539:UXP65540 VGX65539:VHL65540 VQT65539:VRH65540 WAP65539:WBD65540 WKL65539:WKZ65540 WUH65539:WUV65540 P131077:Z131078 HV131075:IJ131076 RR131075:SF131076 ABN131075:ACB131076 ALJ131075:ALX131076 AVF131075:AVT131076 BFB131075:BFP131076 BOX131075:BPL131076 BYT131075:BZH131076 CIP131075:CJD131076 CSL131075:CSZ131076 DCH131075:DCV131076 DMD131075:DMR131076 DVZ131075:DWN131076 EFV131075:EGJ131076 EPR131075:EQF131076 EZN131075:FAB131076 FJJ131075:FJX131076 FTF131075:FTT131076 GDB131075:GDP131076 GMX131075:GNL131076 GWT131075:GXH131076 HGP131075:HHD131076 HQL131075:HQZ131076 IAH131075:IAV131076 IKD131075:IKR131076 ITZ131075:IUN131076 JDV131075:JEJ131076 JNR131075:JOF131076 JXN131075:JYB131076 KHJ131075:KHX131076 KRF131075:KRT131076 LBB131075:LBP131076 LKX131075:LLL131076 LUT131075:LVH131076 MEP131075:MFD131076 MOL131075:MOZ131076 MYH131075:MYV131076 NID131075:NIR131076 NRZ131075:NSN131076 OBV131075:OCJ131076 OLR131075:OMF131076 OVN131075:OWB131076 PFJ131075:PFX131076 PPF131075:PPT131076 PZB131075:PZP131076 QIX131075:QJL131076 QST131075:QTH131076 RCP131075:RDD131076 RML131075:RMZ131076 RWH131075:RWV131076 SGD131075:SGR131076 SPZ131075:SQN131076 SZV131075:TAJ131076 TJR131075:TKF131076 TTN131075:TUB131076 UDJ131075:UDX131076 UNF131075:UNT131076 UXB131075:UXP131076 VGX131075:VHL131076 VQT131075:VRH131076 WAP131075:WBD131076 WKL131075:WKZ131076 WUH131075:WUV131076 P196613:Z196614 HV196611:IJ196612 RR196611:SF196612 ABN196611:ACB196612 ALJ196611:ALX196612 AVF196611:AVT196612 BFB196611:BFP196612 BOX196611:BPL196612 BYT196611:BZH196612 CIP196611:CJD196612 CSL196611:CSZ196612 DCH196611:DCV196612 DMD196611:DMR196612 DVZ196611:DWN196612 EFV196611:EGJ196612 EPR196611:EQF196612 EZN196611:FAB196612 FJJ196611:FJX196612 FTF196611:FTT196612 GDB196611:GDP196612 GMX196611:GNL196612 GWT196611:GXH196612 HGP196611:HHD196612 HQL196611:HQZ196612 IAH196611:IAV196612 IKD196611:IKR196612 ITZ196611:IUN196612 JDV196611:JEJ196612 JNR196611:JOF196612 JXN196611:JYB196612 KHJ196611:KHX196612 KRF196611:KRT196612 LBB196611:LBP196612 LKX196611:LLL196612 LUT196611:LVH196612 MEP196611:MFD196612 MOL196611:MOZ196612 MYH196611:MYV196612 NID196611:NIR196612 NRZ196611:NSN196612 OBV196611:OCJ196612 OLR196611:OMF196612 OVN196611:OWB196612 PFJ196611:PFX196612 PPF196611:PPT196612 PZB196611:PZP196612 QIX196611:QJL196612 QST196611:QTH196612 RCP196611:RDD196612 RML196611:RMZ196612 RWH196611:RWV196612 SGD196611:SGR196612 SPZ196611:SQN196612 SZV196611:TAJ196612 TJR196611:TKF196612 TTN196611:TUB196612 UDJ196611:UDX196612 UNF196611:UNT196612 UXB196611:UXP196612 VGX196611:VHL196612 VQT196611:VRH196612 WAP196611:WBD196612 WKL196611:WKZ196612 WUH196611:WUV196612 P262149:Z262150 HV262147:IJ262148 RR262147:SF262148 ABN262147:ACB262148 ALJ262147:ALX262148 AVF262147:AVT262148 BFB262147:BFP262148 BOX262147:BPL262148 BYT262147:BZH262148 CIP262147:CJD262148 CSL262147:CSZ262148 DCH262147:DCV262148 DMD262147:DMR262148 DVZ262147:DWN262148 EFV262147:EGJ262148 EPR262147:EQF262148 EZN262147:FAB262148 FJJ262147:FJX262148 FTF262147:FTT262148 GDB262147:GDP262148 GMX262147:GNL262148 GWT262147:GXH262148 HGP262147:HHD262148 HQL262147:HQZ262148 IAH262147:IAV262148 IKD262147:IKR262148 ITZ262147:IUN262148 JDV262147:JEJ262148 JNR262147:JOF262148 JXN262147:JYB262148 KHJ262147:KHX262148 KRF262147:KRT262148 LBB262147:LBP262148 LKX262147:LLL262148 LUT262147:LVH262148 MEP262147:MFD262148 MOL262147:MOZ262148 MYH262147:MYV262148 NID262147:NIR262148 NRZ262147:NSN262148 OBV262147:OCJ262148 OLR262147:OMF262148 OVN262147:OWB262148 PFJ262147:PFX262148 PPF262147:PPT262148 PZB262147:PZP262148 QIX262147:QJL262148 QST262147:QTH262148 RCP262147:RDD262148 RML262147:RMZ262148 RWH262147:RWV262148 SGD262147:SGR262148 SPZ262147:SQN262148 SZV262147:TAJ262148 TJR262147:TKF262148 TTN262147:TUB262148 UDJ262147:UDX262148 UNF262147:UNT262148 UXB262147:UXP262148 VGX262147:VHL262148 VQT262147:VRH262148 WAP262147:WBD262148 WKL262147:WKZ262148 WUH262147:WUV262148 P327685:Z327686 HV327683:IJ327684 RR327683:SF327684 ABN327683:ACB327684 ALJ327683:ALX327684 AVF327683:AVT327684 BFB327683:BFP327684 BOX327683:BPL327684 BYT327683:BZH327684 CIP327683:CJD327684 CSL327683:CSZ327684 DCH327683:DCV327684 DMD327683:DMR327684 DVZ327683:DWN327684 EFV327683:EGJ327684 EPR327683:EQF327684 EZN327683:FAB327684 FJJ327683:FJX327684 FTF327683:FTT327684 GDB327683:GDP327684 GMX327683:GNL327684 GWT327683:GXH327684 HGP327683:HHD327684 HQL327683:HQZ327684 IAH327683:IAV327684 IKD327683:IKR327684 ITZ327683:IUN327684 JDV327683:JEJ327684 JNR327683:JOF327684 JXN327683:JYB327684 KHJ327683:KHX327684 KRF327683:KRT327684 LBB327683:LBP327684 LKX327683:LLL327684 LUT327683:LVH327684 MEP327683:MFD327684 MOL327683:MOZ327684 MYH327683:MYV327684 NID327683:NIR327684 NRZ327683:NSN327684 OBV327683:OCJ327684 OLR327683:OMF327684 OVN327683:OWB327684 PFJ327683:PFX327684 PPF327683:PPT327684 PZB327683:PZP327684 QIX327683:QJL327684 QST327683:QTH327684 RCP327683:RDD327684 RML327683:RMZ327684 RWH327683:RWV327684 SGD327683:SGR327684 SPZ327683:SQN327684 SZV327683:TAJ327684 TJR327683:TKF327684 TTN327683:TUB327684 UDJ327683:UDX327684 UNF327683:UNT327684 UXB327683:UXP327684 VGX327683:VHL327684 VQT327683:VRH327684 WAP327683:WBD327684 WKL327683:WKZ327684 WUH327683:WUV327684 P393221:Z393222 HV393219:IJ393220 RR393219:SF393220 ABN393219:ACB393220 ALJ393219:ALX393220 AVF393219:AVT393220 BFB393219:BFP393220 BOX393219:BPL393220 BYT393219:BZH393220 CIP393219:CJD393220 CSL393219:CSZ393220 DCH393219:DCV393220 DMD393219:DMR393220 DVZ393219:DWN393220 EFV393219:EGJ393220 EPR393219:EQF393220 EZN393219:FAB393220 FJJ393219:FJX393220 FTF393219:FTT393220 GDB393219:GDP393220 GMX393219:GNL393220 GWT393219:GXH393220 HGP393219:HHD393220 HQL393219:HQZ393220 IAH393219:IAV393220 IKD393219:IKR393220 ITZ393219:IUN393220 JDV393219:JEJ393220 JNR393219:JOF393220 JXN393219:JYB393220 KHJ393219:KHX393220 KRF393219:KRT393220 LBB393219:LBP393220 LKX393219:LLL393220 LUT393219:LVH393220 MEP393219:MFD393220 MOL393219:MOZ393220 MYH393219:MYV393220 NID393219:NIR393220 NRZ393219:NSN393220 OBV393219:OCJ393220 OLR393219:OMF393220 OVN393219:OWB393220 PFJ393219:PFX393220 PPF393219:PPT393220 PZB393219:PZP393220 QIX393219:QJL393220 QST393219:QTH393220 RCP393219:RDD393220 RML393219:RMZ393220 RWH393219:RWV393220 SGD393219:SGR393220 SPZ393219:SQN393220 SZV393219:TAJ393220 TJR393219:TKF393220 TTN393219:TUB393220 UDJ393219:UDX393220 UNF393219:UNT393220 UXB393219:UXP393220 VGX393219:VHL393220 VQT393219:VRH393220 WAP393219:WBD393220 WKL393219:WKZ393220 WUH393219:WUV393220 P458757:Z458758 HV458755:IJ458756 RR458755:SF458756 ABN458755:ACB458756 ALJ458755:ALX458756 AVF458755:AVT458756 BFB458755:BFP458756 BOX458755:BPL458756 BYT458755:BZH458756 CIP458755:CJD458756 CSL458755:CSZ458756 DCH458755:DCV458756 DMD458755:DMR458756 DVZ458755:DWN458756 EFV458755:EGJ458756 EPR458755:EQF458756 EZN458755:FAB458756 FJJ458755:FJX458756 FTF458755:FTT458756 GDB458755:GDP458756 GMX458755:GNL458756 GWT458755:GXH458756 HGP458755:HHD458756 HQL458755:HQZ458756 IAH458755:IAV458756 IKD458755:IKR458756 ITZ458755:IUN458756 JDV458755:JEJ458756 JNR458755:JOF458756 JXN458755:JYB458756 KHJ458755:KHX458756 KRF458755:KRT458756 LBB458755:LBP458756 LKX458755:LLL458756 LUT458755:LVH458756 MEP458755:MFD458756 MOL458755:MOZ458756 MYH458755:MYV458756 NID458755:NIR458756 NRZ458755:NSN458756 OBV458755:OCJ458756 OLR458755:OMF458756 OVN458755:OWB458756 PFJ458755:PFX458756 PPF458755:PPT458756 PZB458755:PZP458756 QIX458755:QJL458756 QST458755:QTH458756 RCP458755:RDD458756 RML458755:RMZ458756 RWH458755:RWV458756 SGD458755:SGR458756 SPZ458755:SQN458756 SZV458755:TAJ458756 TJR458755:TKF458756 TTN458755:TUB458756 UDJ458755:UDX458756 UNF458755:UNT458756 UXB458755:UXP458756 VGX458755:VHL458756 VQT458755:VRH458756 WAP458755:WBD458756 WKL458755:WKZ458756 WUH458755:WUV458756 P524293:Z524294 HV524291:IJ524292 RR524291:SF524292 ABN524291:ACB524292 ALJ524291:ALX524292 AVF524291:AVT524292 BFB524291:BFP524292 BOX524291:BPL524292 BYT524291:BZH524292 CIP524291:CJD524292 CSL524291:CSZ524292 DCH524291:DCV524292 DMD524291:DMR524292 DVZ524291:DWN524292 EFV524291:EGJ524292 EPR524291:EQF524292 EZN524291:FAB524292 FJJ524291:FJX524292 FTF524291:FTT524292 GDB524291:GDP524292 GMX524291:GNL524292 GWT524291:GXH524292 HGP524291:HHD524292 HQL524291:HQZ524292 IAH524291:IAV524292 IKD524291:IKR524292 ITZ524291:IUN524292 JDV524291:JEJ524292 JNR524291:JOF524292 JXN524291:JYB524292 KHJ524291:KHX524292 KRF524291:KRT524292 LBB524291:LBP524292 LKX524291:LLL524292 LUT524291:LVH524292 MEP524291:MFD524292 MOL524291:MOZ524292 MYH524291:MYV524292 NID524291:NIR524292 NRZ524291:NSN524292 OBV524291:OCJ524292 OLR524291:OMF524292 OVN524291:OWB524292 PFJ524291:PFX524292 PPF524291:PPT524292 PZB524291:PZP524292 QIX524291:QJL524292 QST524291:QTH524292 RCP524291:RDD524292 RML524291:RMZ524292 RWH524291:RWV524292 SGD524291:SGR524292 SPZ524291:SQN524292 SZV524291:TAJ524292 TJR524291:TKF524292 TTN524291:TUB524292 UDJ524291:UDX524292 UNF524291:UNT524292 UXB524291:UXP524292 VGX524291:VHL524292 VQT524291:VRH524292 WAP524291:WBD524292 WKL524291:WKZ524292 WUH524291:WUV524292 P589829:Z589830 HV589827:IJ589828 RR589827:SF589828 ABN589827:ACB589828 ALJ589827:ALX589828 AVF589827:AVT589828 BFB589827:BFP589828 BOX589827:BPL589828 BYT589827:BZH589828 CIP589827:CJD589828 CSL589827:CSZ589828 DCH589827:DCV589828 DMD589827:DMR589828 DVZ589827:DWN589828 EFV589827:EGJ589828 EPR589827:EQF589828 EZN589827:FAB589828 FJJ589827:FJX589828 FTF589827:FTT589828 GDB589827:GDP589828 GMX589827:GNL589828 GWT589827:GXH589828 HGP589827:HHD589828 HQL589827:HQZ589828 IAH589827:IAV589828 IKD589827:IKR589828 ITZ589827:IUN589828 JDV589827:JEJ589828 JNR589827:JOF589828 JXN589827:JYB589828 KHJ589827:KHX589828 KRF589827:KRT589828 LBB589827:LBP589828 LKX589827:LLL589828 LUT589827:LVH589828 MEP589827:MFD589828 MOL589827:MOZ589828 MYH589827:MYV589828 NID589827:NIR589828 NRZ589827:NSN589828 OBV589827:OCJ589828 OLR589827:OMF589828 OVN589827:OWB589828 PFJ589827:PFX589828 PPF589827:PPT589828 PZB589827:PZP589828 QIX589827:QJL589828 QST589827:QTH589828 RCP589827:RDD589828 RML589827:RMZ589828 RWH589827:RWV589828 SGD589827:SGR589828 SPZ589827:SQN589828 SZV589827:TAJ589828 TJR589827:TKF589828 TTN589827:TUB589828 UDJ589827:UDX589828 UNF589827:UNT589828 UXB589827:UXP589828 VGX589827:VHL589828 VQT589827:VRH589828 WAP589827:WBD589828 WKL589827:WKZ589828 WUH589827:WUV589828 P655365:Z655366 HV655363:IJ655364 RR655363:SF655364 ABN655363:ACB655364 ALJ655363:ALX655364 AVF655363:AVT655364 BFB655363:BFP655364 BOX655363:BPL655364 BYT655363:BZH655364 CIP655363:CJD655364 CSL655363:CSZ655364 DCH655363:DCV655364 DMD655363:DMR655364 DVZ655363:DWN655364 EFV655363:EGJ655364 EPR655363:EQF655364 EZN655363:FAB655364 FJJ655363:FJX655364 FTF655363:FTT655364 GDB655363:GDP655364 GMX655363:GNL655364 GWT655363:GXH655364 HGP655363:HHD655364 HQL655363:HQZ655364 IAH655363:IAV655364 IKD655363:IKR655364 ITZ655363:IUN655364 JDV655363:JEJ655364 JNR655363:JOF655364 JXN655363:JYB655364 KHJ655363:KHX655364 KRF655363:KRT655364 LBB655363:LBP655364 LKX655363:LLL655364 LUT655363:LVH655364 MEP655363:MFD655364 MOL655363:MOZ655364 MYH655363:MYV655364 NID655363:NIR655364 NRZ655363:NSN655364 OBV655363:OCJ655364 OLR655363:OMF655364 OVN655363:OWB655364 PFJ655363:PFX655364 PPF655363:PPT655364 PZB655363:PZP655364 QIX655363:QJL655364 QST655363:QTH655364 RCP655363:RDD655364 RML655363:RMZ655364 RWH655363:RWV655364 SGD655363:SGR655364 SPZ655363:SQN655364 SZV655363:TAJ655364 TJR655363:TKF655364 TTN655363:TUB655364 UDJ655363:UDX655364 UNF655363:UNT655364 UXB655363:UXP655364 VGX655363:VHL655364 VQT655363:VRH655364 WAP655363:WBD655364 WKL655363:WKZ655364 WUH655363:WUV655364 P720901:Z720902 HV720899:IJ720900 RR720899:SF720900 ABN720899:ACB720900 ALJ720899:ALX720900 AVF720899:AVT720900 BFB720899:BFP720900 BOX720899:BPL720900 BYT720899:BZH720900 CIP720899:CJD720900 CSL720899:CSZ720900 DCH720899:DCV720900 DMD720899:DMR720900 DVZ720899:DWN720900 EFV720899:EGJ720900 EPR720899:EQF720900 EZN720899:FAB720900 FJJ720899:FJX720900 FTF720899:FTT720900 GDB720899:GDP720900 GMX720899:GNL720900 GWT720899:GXH720900 HGP720899:HHD720900 HQL720899:HQZ720900 IAH720899:IAV720900 IKD720899:IKR720900 ITZ720899:IUN720900 JDV720899:JEJ720900 JNR720899:JOF720900 JXN720899:JYB720900 KHJ720899:KHX720900 KRF720899:KRT720900 LBB720899:LBP720900 LKX720899:LLL720900 LUT720899:LVH720900 MEP720899:MFD720900 MOL720899:MOZ720900 MYH720899:MYV720900 NID720899:NIR720900 NRZ720899:NSN720900 OBV720899:OCJ720900 OLR720899:OMF720900 OVN720899:OWB720900 PFJ720899:PFX720900 PPF720899:PPT720900 PZB720899:PZP720900 QIX720899:QJL720900 QST720899:QTH720900 RCP720899:RDD720900 RML720899:RMZ720900 RWH720899:RWV720900 SGD720899:SGR720900 SPZ720899:SQN720900 SZV720899:TAJ720900 TJR720899:TKF720900 TTN720899:TUB720900 UDJ720899:UDX720900 UNF720899:UNT720900 UXB720899:UXP720900 VGX720899:VHL720900 VQT720899:VRH720900 WAP720899:WBD720900 WKL720899:WKZ720900 WUH720899:WUV720900 P786437:Z786438 HV786435:IJ786436 RR786435:SF786436 ABN786435:ACB786436 ALJ786435:ALX786436 AVF786435:AVT786436 BFB786435:BFP786436 BOX786435:BPL786436 BYT786435:BZH786436 CIP786435:CJD786436 CSL786435:CSZ786436 DCH786435:DCV786436 DMD786435:DMR786436 DVZ786435:DWN786436 EFV786435:EGJ786436 EPR786435:EQF786436 EZN786435:FAB786436 FJJ786435:FJX786436 FTF786435:FTT786436 GDB786435:GDP786436 GMX786435:GNL786436 GWT786435:GXH786436 HGP786435:HHD786436 HQL786435:HQZ786436 IAH786435:IAV786436 IKD786435:IKR786436 ITZ786435:IUN786436 JDV786435:JEJ786436 JNR786435:JOF786436 JXN786435:JYB786436 KHJ786435:KHX786436 KRF786435:KRT786436 LBB786435:LBP786436 LKX786435:LLL786436 LUT786435:LVH786436 MEP786435:MFD786436 MOL786435:MOZ786436 MYH786435:MYV786436 NID786435:NIR786436 NRZ786435:NSN786436 OBV786435:OCJ786436 OLR786435:OMF786436 OVN786435:OWB786436 PFJ786435:PFX786436 PPF786435:PPT786436 PZB786435:PZP786436 QIX786435:QJL786436 QST786435:QTH786436 RCP786435:RDD786436 RML786435:RMZ786436 RWH786435:RWV786436 SGD786435:SGR786436 SPZ786435:SQN786436 SZV786435:TAJ786436 TJR786435:TKF786436 TTN786435:TUB786436 UDJ786435:UDX786436 UNF786435:UNT786436 UXB786435:UXP786436 VGX786435:VHL786436 VQT786435:VRH786436 WAP786435:WBD786436 WKL786435:WKZ786436 WUH786435:WUV786436 P851973:Z851974 HV851971:IJ851972 RR851971:SF851972 ABN851971:ACB851972 ALJ851971:ALX851972 AVF851971:AVT851972 BFB851971:BFP851972 BOX851971:BPL851972 BYT851971:BZH851972 CIP851971:CJD851972 CSL851971:CSZ851972 DCH851971:DCV851972 DMD851971:DMR851972 DVZ851971:DWN851972 EFV851971:EGJ851972 EPR851971:EQF851972 EZN851971:FAB851972 FJJ851971:FJX851972 FTF851971:FTT851972 GDB851971:GDP851972 GMX851971:GNL851972 GWT851971:GXH851972 HGP851971:HHD851972 HQL851971:HQZ851972 IAH851971:IAV851972 IKD851971:IKR851972 ITZ851971:IUN851972 JDV851971:JEJ851972 JNR851971:JOF851972 JXN851971:JYB851972 KHJ851971:KHX851972 KRF851971:KRT851972 LBB851971:LBP851972 LKX851971:LLL851972 LUT851971:LVH851972 MEP851971:MFD851972 MOL851971:MOZ851972 MYH851971:MYV851972 NID851971:NIR851972 NRZ851971:NSN851972 OBV851971:OCJ851972 OLR851971:OMF851972 OVN851971:OWB851972 PFJ851971:PFX851972 PPF851971:PPT851972 PZB851971:PZP851972 QIX851971:QJL851972 QST851971:QTH851972 RCP851971:RDD851972 RML851971:RMZ851972 RWH851971:RWV851972 SGD851971:SGR851972 SPZ851971:SQN851972 SZV851971:TAJ851972 TJR851971:TKF851972 TTN851971:TUB851972 UDJ851971:UDX851972 UNF851971:UNT851972 UXB851971:UXP851972 VGX851971:VHL851972 VQT851971:VRH851972 WAP851971:WBD851972 WKL851971:WKZ851972 WUH851971:WUV851972 P917509:Z917510 HV917507:IJ917508 RR917507:SF917508 ABN917507:ACB917508 ALJ917507:ALX917508 AVF917507:AVT917508 BFB917507:BFP917508 BOX917507:BPL917508 BYT917507:BZH917508 CIP917507:CJD917508 CSL917507:CSZ917508 DCH917507:DCV917508 DMD917507:DMR917508 DVZ917507:DWN917508 EFV917507:EGJ917508 EPR917507:EQF917508 EZN917507:FAB917508 FJJ917507:FJX917508 FTF917507:FTT917508 GDB917507:GDP917508 GMX917507:GNL917508 GWT917507:GXH917508 HGP917507:HHD917508 HQL917507:HQZ917508 IAH917507:IAV917508 IKD917507:IKR917508 ITZ917507:IUN917508 JDV917507:JEJ917508 JNR917507:JOF917508 JXN917507:JYB917508 KHJ917507:KHX917508 KRF917507:KRT917508 LBB917507:LBP917508 LKX917507:LLL917508 LUT917507:LVH917508 MEP917507:MFD917508 MOL917507:MOZ917508 MYH917507:MYV917508 NID917507:NIR917508 NRZ917507:NSN917508 OBV917507:OCJ917508 OLR917507:OMF917508 OVN917507:OWB917508 PFJ917507:PFX917508 PPF917507:PPT917508 PZB917507:PZP917508 QIX917507:QJL917508 QST917507:QTH917508 RCP917507:RDD917508 RML917507:RMZ917508 RWH917507:RWV917508 SGD917507:SGR917508 SPZ917507:SQN917508 SZV917507:TAJ917508 TJR917507:TKF917508 TTN917507:TUB917508 UDJ917507:UDX917508 UNF917507:UNT917508 UXB917507:UXP917508 VGX917507:VHL917508 VQT917507:VRH917508 WAP917507:WBD917508 WKL917507:WKZ917508 WUH917507:WUV917508 P983045:Z983046 HV983043:IJ983044 RR983043:SF983044 ABN983043:ACB983044 ALJ983043:ALX983044 AVF983043:AVT983044 BFB983043:BFP983044 BOX983043:BPL983044 BYT983043:BZH983044 CIP983043:CJD983044 CSL983043:CSZ983044 DCH983043:DCV983044 DMD983043:DMR983044 DVZ983043:DWN983044 EFV983043:EGJ983044 EPR983043:EQF983044 EZN983043:FAB983044 FJJ983043:FJX983044 FTF983043:FTT983044 GDB983043:GDP983044 GMX983043:GNL983044 GWT983043:GXH983044 HGP983043:HHD983044 HQL983043:HQZ983044 IAH983043:IAV983044 IKD983043:IKR983044 ITZ983043:IUN983044 JDV983043:JEJ983044 JNR983043:JOF983044 JXN983043:JYB983044 KHJ983043:KHX983044 KRF983043:KRT983044 LBB983043:LBP983044 LKX983043:LLL983044 LUT983043:LVH983044 MEP983043:MFD983044 MOL983043:MOZ983044 MYH983043:MYV983044 NID983043:NIR983044 NRZ983043:NSN983044 OBV983043:OCJ983044 OLR983043:OMF983044 OVN983043:OWB983044 PFJ983043:PFX983044 PPF983043:PPT983044 PZB983043:PZP983044 QIX983043:QJL983044 QST983043:QTH983044 RCP983043:RDD983044 RML983043:RMZ983044 RWH983043:RWV983044 SGD983043:SGR983044 SPZ983043:SQN983044 SZV983043:TAJ983044 TJR983043:TKF983044 TTN983043:TUB983044 UDJ983043:UDX983044 UNF983043:UNT983044 UXB983043:UXP983044 VGX983043:VHL983044 VQT983043:VRH983044 WAP983043:WBD983044 WKL983043:WKZ983044 WUH983043:WUV983044 O65533:Z65536 HU65531:IJ65534 RQ65531:SF65534 ABM65531:ACB65534 ALI65531:ALX65534 AVE65531:AVT65534 BFA65531:BFP65534 BOW65531:BPL65534 BYS65531:BZH65534 CIO65531:CJD65534 CSK65531:CSZ65534 DCG65531:DCV65534 DMC65531:DMR65534 DVY65531:DWN65534 EFU65531:EGJ65534 EPQ65531:EQF65534 EZM65531:FAB65534 FJI65531:FJX65534 FTE65531:FTT65534 GDA65531:GDP65534 GMW65531:GNL65534 GWS65531:GXH65534 HGO65531:HHD65534 HQK65531:HQZ65534 IAG65531:IAV65534 IKC65531:IKR65534 ITY65531:IUN65534 JDU65531:JEJ65534 JNQ65531:JOF65534 JXM65531:JYB65534 KHI65531:KHX65534 KRE65531:KRT65534 LBA65531:LBP65534 LKW65531:LLL65534 LUS65531:LVH65534 MEO65531:MFD65534 MOK65531:MOZ65534 MYG65531:MYV65534 NIC65531:NIR65534 NRY65531:NSN65534 OBU65531:OCJ65534 OLQ65531:OMF65534 OVM65531:OWB65534 PFI65531:PFX65534 PPE65531:PPT65534 PZA65531:PZP65534 QIW65531:QJL65534 QSS65531:QTH65534 RCO65531:RDD65534 RMK65531:RMZ65534 RWG65531:RWV65534 SGC65531:SGR65534 SPY65531:SQN65534 SZU65531:TAJ65534 TJQ65531:TKF65534 TTM65531:TUB65534 UDI65531:UDX65534 UNE65531:UNT65534 UXA65531:UXP65534 VGW65531:VHL65534 VQS65531:VRH65534 WAO65531:WBD65534 WKK65531:WKZ65534 WUG65531:WUV65534 O131069:Z131072 HU131067:IJ131070 RQ131067:SF131070 ABM131067:ACB131070 ALI131067:ALX131070 AVE131067:AVT131070 BFA131067:BFP131070 BOW131067:BPL131070 BYS131067:BZH131070 CIO131067:CJD131070 CSK131067:CSZ131070 DCG131067:DCV131070 DMC131067:DMR131070 DVY131067:DWN131070 EFU131067:EGJ131070 EPQ131067:EQF131070 EZM131067:FAB131070 FJI131067:FJX131070 FTE131067:FTT131070 GDA131067:GDP131070 GMW131067:GNL131070 GWS131067:GXH131070 HGO131067:HHD131070 HQK131067:HQZ131070 IAG131067:IAV131070 IKC131067:IKR131070 ITY131067:IUN131070 JDU131067:JEJ131070 JNQ131067:JOF131070 JXM131067:JYB131070 KHI131067:KHX131070 KRE131067:KRT131070 LBA131067:LBP131070 LKW131067:LLL131070 LUS131067:LVH131070 MEO131067:MFD131070 MOK131067:MOZ131070 MYG131067:MYV131070 NIC131067:NIR131070 NRY131067:NSN131070 OBU131067:OCJ131070 OLQ131067:OMF131070 OVM131067:OWB131070 PFI131067:PFX131070 PPE131067:PPT131070 PZA131067:PZP131070 QIW131067:QJL131070 QSS131067:QTH131070 RCO131067:RDD131070 RMK131067:RMZ131070 RWG131067:RWV131070 SGC131067:SGR131070 SPY131067:SQN131070 SZU131067:TAJ131070 TJQ131067:TKF131070 TTM131067:TUB131070 UDI131067:UDX131070 UNE131067:UNT131070 UXA131067:UXP131070 VGW131067:VHL131070 VQS131067:VRH131070 WAO131067:WBD131070 WKK131067:WKZ131070 WUG131067:WUV131070 O196605:Z196608 HU196603:IJ196606 RQ196603:SF196606 ABM196603:ACB196606 ALI196603:ALX196606 AVE196603:AVT196606 BFA196603:BFP196606 BOW196603:BPL196606 BYS196603:BZH196606 CIO196603:CJD196606 CSK196603:CSZ196606 DCG196603:DCV196606 DMC196603:DMR196606 DVY196603:DWN196606 EFU196603:EGJ196606 EPQ196603:EQF196606 EZM196603:FAB196606 FJI196603:FJX196606 FTE196603:FTT196606 GDA196603:GDP196606 GMW196603:GNL196606 GWS196603:GXH196606 HGO196603:HHD196606 HQK196603:HQZ196606 IAG196603:IAV196606 IKC196603:IKR196606 ITY196603:IUN196606 JDU196603:JEJ196606 JNQ196603:JOF196606 JXM196603:JYB196606 KHI196603:KHX196606 KRE196603:KRT196606 LBA196603:LBP196606 LKW196603:LLL196606 LUS196603:LVH196606 MEO196603:MFD196606 MOK196603:MOZ196606 MYG196603:MYV196606 NIC196603:NIR196606 NRY196603:NSN196606 OBU196603:OCJ196606 OLQ196603:OMF196606 OVM196603:OWB196606 PFI196603:PFX196606 PPE196603:PPT196606 PZA196603:PZP196606 QIW196603:QJL196606 QSS196603:QTH196606 RCO196603:RDD196606 RMK196603:RMZ196606 RWG196603:RWV196606 SGC196603:SGR196606 SPY196603:SQN196606 SZU196603:TAJ196606 TJQ196603:TKF196606 TTM196603:TUB196606 UDI196603:UDX196606 UNE196603:UNT196606 UXA196603:UXP196606 VGW196603:VHL196606 VQS196603:VRH196606 WAO196603:WBD196606 WKK196603:WKZ196606 WUG196603:WUV196606 O262141:Z262144 HU262139:IJ262142 RQ262139:SF262142 ABM262139:ACB262142 ALI262139:ALX262142 AVE262139:AVT262142 BFA262139:BFP262142 BOW262139:BPL262142 BYS262139:BZH262142 CIO262139:CJD262142 CSK262139:CSZ262142 DCG262139:DCV262142 DMC262139:DMR262142 DVY262139:DWN262142 EFU262139:EGJ262142 EPQ262139:EQF262142 EZM262139:FAB262142 FJI262139:FJX262142 FTE262139:FTT262142 GDA262139:GDP262142 GMW262139:GNL262142 GWS262139:GXH262142 HGO262139:HHD262142 HQK262139:HQZ262142 IAG262139:IAV262142 IKC262139:IKR262142 ITY262139:IUN262142 JDU262139:JEJ262142 JNQ262139:JOF262142 JXM262139:JYB262142 KHI262139:KHX262142 KRE262139:KRT262142 LBA262139:LBP262142 LKW262139:LLL262142 LUS262139:LVH262142 MEO262139:MFD262142 MOK262139:MOZ262142 MYG262139:MYV262142 NIC262139:NIR262142 NRY262139:NSN262142 OBU262139:OCJ262142 OLQ262139:OMF262142 OVM262139:OWB262142 PFI262139:PFX262142 PPE262139:PPT262142 PZA262139:PZP262142 QIW262139:QJL262142 QSS262139:QTH262142 RCO262139:RDD262142 RMK262139:RMZ262142 RWG262139:RWV262142 SGC262139:SGR262142 SPY262139:SQN262142 SZU262139:TAJ262142 TJQ262139:TKF262142 TTM262139:TUB262142 UDI262139:UDX262142 UNE262139:UNT262142 UXA262139:UXP262142 VGW262139:VHL262142 VQS262139:VRH262142 WAO262139:WBD262142 WKK262139:WKZ262142 WUG262139:WUV262142 O327677:Z327680 HU327675:IJ327678 RQ327675:SF327678 ABM327675:ACB327678 ALI327675:ALX327678 AVE327675:AVT327678 BFA327675:BFP327678 BOW327675:BPL327678 BYS327675:BZH327678 CIO327675:CJD327678 CSK327675:CSZ327678 DCG327675:DCV327678 DMC327675:DMR327678 DVY327675:DWN327678 EFU327675:EGJ327678 EPQ327675:EQF327678 EZM327675:FAB327678 FJI327675:FJX327678 FTE327675:FTT327678 GDA327675:GDP327678 GMW327675:GNL327678 GWS327675:GXH327678 HGO327675:HHD327678 HQK327675:HQZ327678 IAG327675:IAV327678 IKC327675:IKR327678 ITY327675:IUN327678 JDU327675:JEJ327678 JNQ327675:JOF327678 JXM327675:JYB327678 KHI327675:KHX327678 KRE327675:KRT327678 LBA327675:LBP327678 LKW327675:LLL327678 LUS327675:LVH327678 MEO327675:MFD327678 MOK327675:MOZ327678 MYG327675:MYV327678 NIC327675:NIR327678 NRY327675:NSN327678 OBU327675:OCJ327678 OLQ327675:OMF327678 OVM327675:OWB327678 PFI327675:PFX327678 PPE327675:PPT327678 PZA327675:PZP327678 QIW327675:QJL327678 QSS327675:QTH327678 RCO327675:RDD327678 RMK327675:RMZ327678 RWG327675:RWV327678 SGC327675:SGR327678 SPY327675:SQN327678 SZU327675:TAJ327678 TJQ327675:TKF327678 TTM327675:TUB327678 UDI327675:UDX327678 UNE327675:UNT327678 UXA327675:UXP327678 VGW327675:VHL327678 VQS327675:VRH327678 WAO327675:WBD327678 WKK327675:WKZ327678 WUG327675:WUV327678 O393213:Z393216 HU393211:IJ393214 RQ393211:SF393214 ABM393211:ACB393214 ALI393211:ALX393214 AVE393211:AVT393214 BFA393211:BFP393214 BOW393211:BPL393214 BYS393211:BZH393214 CIO393211:CJD393214 CSK393211:CSZ393214 DCG393211:DCV393214 DMC393211:DMR393214 DVY393211:DWN393214 EFU393211:EGJ393214 EPQ393211:EQF393214 EZM393211:FAB393214 FJI393211:FJX393214 FTE393211:FTT393214 GDA393211:GDP393214 GMW393211:GNL393214 GWS393211:GXH393214 HGO393211:HHD393214 HQK393211:HQZ393214 IAG393211:IAV393214 IKC393211:IKR393214 ITY393211:IUN393214 JDU393211:JEJ393214 JNQ393211:JOF393214 JXM393211:JYB393214 KHI393211:KHX393214 KRE393211:KRT393214 LBA393211:LBP393214 LKW393211:LLL393214 LUS393211:LVH393214 MEO393211:MFD393214 MOK393211:MOZ393214 MYG393211:MYV393214 NIC393211:NIR393214 NRY393211:NSN393214 OBU393211:OCJ393214 OLQ393211:OMF393214 OVM393211:OWB393214 PFI393211:PFX393214 PPE393211:PPT393214 PZA393211:PZP393214 QIW393211:QJL393214 QSS393211:QTH393214 RCO393211:RDD393214 RMK393211:RMZ393214 RWG393211:RWV393214 SGC393211:SGR393214 SPY393211:SQN393214 SZU393211:TAJ393214 TJQ393211:TKF393214 TTM393211:TUB393214 UDI393211:UDX393214 UNE393211:UNT393214 UXA393211:UXP393214 VGW393211:VHL393214 VQS393211:VRH393214 WAO393211:WBD393214 WKK393211:WKZ393214 WUG393211:WUV393214 O458749:Z458752 HU458747:IJ458750 RQ458747:SF458750 ABM458747:ACB458750 ALI458747:ALX458750 AVE458747:AVT458750 BFA458747:BFP458750 BOW458747:BPL458750 BYS458747:BZH458750 CIO458747:CJD458750 CSK458747:CSZ458750 DCG458747:DCV458750 DMC458747:DMR458750 DVY458747:DWN458750 EFU458747:EGJ458750 EPQ458747:EQF458750 EZM458747:FAB458750 FJI458747:FJX458750 FTE458747:FTT458750 GDA458747:GDP458750 GMW458747:GNL458750 GWS458747:GXH458750 HGO458747:HHD458750 HQK458747:HQZ458750 IAG458747:IAV458750 IKC458747:IKR458750 ITY458747:IUN458750 JDU458747:JEJ458750 JNQ458747:JOF458750 JXM458747:JYB458750 KHI458747:KHX458750 KRE458747:KRT458750 LBA458747:LBP458750 LKW458747:LLL458750 LUS458747:LVH458750 MEO458747:MFD458750 MOK458747:MOZ458750 MYG458747:MYV458750 NIC458747:NIR458750 NRY458747:NSN458750 OBU458747:OCJ458750 OLQ458747:OMF458750 OVM458747:OWB458750 PFI458747:PFX458750 PPE458747:PPT458750 PZA458747:PZP458750 QIW458747:QJL458750 QSS458747:QTH458750 RCO458747:RDD458750 RMK458747:RMZ458750 RWG458747:RWV458750 SGC458747:SGR458750 SPY458747:SQN458750 SZU458747:TAJ458750 TJQ458747:TKF458750 TTM458747:TUB458750 UDI458747:UDX458750 UNE458747:UNT458750 UXA458747:UXP458750 VGW458747:VHL458750 VQS458747:VRH458750 WAO458747:WBD458750 WKK458747:WKZ458750 WUG458747:WUV458750 O524285:Z524288 HU524283:IJ524286 RQ524283:SF524286 ABM524283:ACB524286 ALI524283:ALX524286 AVE524283:AVT524286 BFA524283:BFP524286 BOW524283:BPL524286 BYS524283:BZH524286 CIO524283:CJD524286 CSK524283:CSZ524286 DCG524283:DCV524286 DMC524283:DMR524286 DVY524283:DWN524286 EFU524283:EGJ524286 EPQ524283:EQF524286 EZM524283:FAB524286 FJI524283:FJX524286 FTE524283:FTT524286 GDA524283:GDP524286 GMW524283:GNL524286 GWS524283:GXH524286 HGO524283:HHD524286 HQK524283:HQZ524286 IAG524283:IAV524286 IKC524283:IKR524286 ITY524283:IUN524286 JDU524283:JEJ524286 JNQ524283:JOF524286 JXM524283:JYB524286 KHI524283:KHX524286 KRE524283:KRT524286 LBA524283:LBP524286 LKW524283:LLL524286 LUS524283:LVH524286 MEO524283:MFD524286 MOK524283:MOZ524286 MYG524283:MYV524286 NIC524283:NIR524286 NRY524283:NSN524286 OBU524283:OCJ524286 OLQ524283:OMF524286 OVM524283:OWB524286 PFI524283:PFX524286 PPE524283:PPT524286 PZA524283:PZP524286 QIW524283:QJL524286 QSS524283:QTH524286 RCO524283:RDD524286 RMK524283:RMZ524286 RWG524283:RWV524286 SGC524283:SGR524286 SPY524283:SQN524286 SZU524283:TAJ524286 TJQ524283:TKF524286 TTM524283:TUB524286 UDI524283:UDX524286 UNE524283:UNT524286 UXA524283:UXP524286 VGW524283:VHL524286 VQS524283:VRH524286 WAO524283:WBD524286 WKK524283:WKZ524286 WUG524283:WUV524286 O589821:Z589824 HU589819:IJ589822 RQ589819:SF589822 ABM589819:ACB589822 ALI589819:ALX589822 AVE589819:AVT589822 BFA589819:BFP589822 BOW589819:BPL589822 BYS589819:BZH589822 CIO589819:CJD589822 CSK589819:CSZ589822 DCG589819:DCV589822 DMC589819:DMR589822 DVY589819:DWN589822 EFU589819:EGJ589822 EPQ589819:EQF589822 EZM589819:FAB589822 FJI589819:FJX589822 FTE589819:FTT589822 GDA589819:GDP589822 GMW589819:GNL589822 GWS589819:GXH589822 HGO589819:HHD589822 HQK589819:HQZ589822 IAG589819:IAV589822 IKC589819:IKR589822 ITY589819:IUN589822 JDU589819:JEJ589822 JNQ589819:JOF589822 JXM589819:JYB589822 KHI589819:KHX589822 KRE589819:KRT589822 LBA589819:LBP589822 LKW589819:LLL589822 LUS589819:LVH589822 MEO589819:MFD589822 MOK589819:MOZ589822 MYG589819:MYV589822 NIC589819:NIR589822 NRY589819:NSN589822 OBU589819:OCJ589822 OLQ589819:OMF589822 OVM589819:OWB589822 PFI589819:PFX589822 PPE589819:PPT589822 PZA589819:PZP589822 QIW589819:QJL589822 QSS589819:QTH589822 RCO589819:RDD589822 RMK589819:RMZ589822 RWG589819:RWV589822 SGC589819:SGR589822 SPY589819:SQN589822 SZU589819:TAJ589822 TJQ589819:TKF589822 TTM589819:TUB589822 UDI589819:UDX589822 UNE589819:UNT589822 UXA589819:UXP589822 VGW589819:VHL589822 VQS589819:VRH589822 WAO589819:WBD589822 WKK589819:WKZ589822 WUG589819:WUV589822 O655357:Z655360 HU655355:IJ655358 RQ655355:SF655358 ABM655355:ACB655358 ALI655355:ALX655358 AVE655355:AVT655358 BFA655355:BFP655358 BOW655355:BPL655358 BYS655355:BZH655358 CIO655355:CJD655358 CSK655355:CSZ655358 DCG655355:DCV655358 DMC655355:DMR655358 DVY655355:DWN655358 EFU655355:EGJ655358 EPQ655355:EQF655358 EZM655355:FAB655358 FJI655355:FJX655358 FTE655355:FTT655358 GDA655355:GDP655358 GMW655355:GNL655358 GWS655355:GXH655358 HGO655355:HHD655358 HQK655355:HQZ655358 IAG655355:IAV655358 IKC655355:IKR655358 ITY655355:IUN655358 JDU655355:JEJ655358 JNQ655355:JOF655358 JXM655355:JYB655358 KHI655355:KHX655358 KRE655355:KRT655358 LBA655355:LBP655358 LKW655355:LLL655358 LUS655355:LVH655358 MEO655355:MFD655358 MOK655355:MOZ655358 MYG655355:MYV655358 NIC655355:NIR655358 NRY655355:NSN655358 OBU655355:OCJ655358 OLQ655355:OMF655358 OVM655355:OWB655358 PFI655355:PFX655358 PPE655355:PPT655358 PZA655355:PZP655358 QIW655355:QJL655358 QSS655355:QTH655358 RCO655355:RDD655358 RMK655355:RMZ655358 RWG655355:RWV655358 SGC655355:SGR655358 SPY655355:SQN655358 SZU655355:TAJ655358 TJQ655355:TKF655358 TTM655355:TUB655358 UDI655355:UDX655358 UNE655355:UNT655358 UXA655355:UXP655358 VGW655355:VHL655358 VQS655355:VRH655358 WAO655355:WBD655358 WKK655355:WKZ655358 WUG655355:WUV655358 O720893:Z720896 HU720891:IJ720894 RQ720891:SF720894 ABM720891:ACB720894 ALI720891:ALX720894 AVE720891:AVT720894 BFA720891:BFP720894 BOW720891:BPL720894 BYS720891:BZH720894 CIO720891:CJD720894 CSK720891:CSZ720894 DCG720891:DCV720894 DMC720891:DMR720894 DVY720891:DWN720894 EFU720891:EGJ720894 EPQ720891:EQF720894 EZM720891:FAB720894 FJI720891:FJX720894 FTE720891:FTT720894 GDA720891:GDP720894 GMW720891:GNL720894 GWS720891:GXH720894 HGO720891:HHD720894 HQK720891:HQZ720894 IAG720891:IAV720894 IKC720891:IKR720894 ITY720891:IUN720894 JDU720891:JEJ720894 JNQ720891:JOF720894 JXM720891:JYB720894 KHI720891:KHX720894 KRE720891:KRT720894 LBA720891:LBP720894 LKW720891:LLL720894 LUS720891:LVH720894 MEO720891:MFD720894 MOK720891:MOZ720894 MYG720891:MYV720894 NIC720891:NIR720894 NRY720891:NSN720894 OBU720891:OCJ720894 OLQ720891:OMF720894 OVM720891:OWB720894 PFI720891:PFX720894 PPE720891:PPT720894 PZA720891:PZP720894 QIW720891:QJL720894 QSS720891:QTH720894 RCO720891:RDD720894 RMK720891:RMZ720894 RWG720891:RWV720894 SGC720891:SGR720894 SPY720891:SQN720894 SZU720891:TAJ720894 TJQ720891:TKF720894 TTM720891:TUB720894 UDI720891:UDX720894 UNE720891:UNT720894 UXA720891:UXP720894 VGW720891:VHL720894 VQS720891:VRH720894 WAO720891:WBD720894 WKK720891:WKZ720894 WUG720891:WUV720894 O786429:Z786432 HU786427:IJ786430 RQ786427:SF786430 ABM786427:ACB786430 ALI786427:ALX786430 AVE786427:AVT786430 BFA786427:BFP786430 BOW786427:BPL786430 BYS786427:BZH786430 CIO786427:CJD786430 CSK786427:CSZ786430 DCG786427:DCV786430 DMC786427:DMR786430 DVY786427:DWN786430 EFU786427:EGJ786430 EPQ786427:EQF786430 EZM786427:FAB786430 FJI786427:FJX786430 FTE786427:FTT786430 GDA786427:GDP786430 GMW786427:GNL786430 GWS786427:GXH786430 HGO786427:HHD786430 HQK786427:HQZ786430 IAG786427:IAV786430 IKC786427:IKR786430 ITY786427:IUN786430 JDU786427:JEJ786430 JNQ786427:JOF786430 JXM786427:JYB786430 KHI786427:KHX786430 KRE786427:KRT786430 LBA786427:LBP786430 LKW786427:LLL786430 LUS786427:LVH786430 MEO786427:MFD786430 MOK786427:MOZ786430 MYG786427:MYV786430 NIC786427:NIR786430 NRY786427:NSN786430 OBU786427:OCJ786430 OLQ786427:OMF786430 OVM786427:OWB786430 PFI786427:PFX786430 PPE786427:PPT786430 PZA786427:PZP786430 QIW786427:QJL786430 QSS786427:QTH786430 RCO786427:RDD786430 RMK786427:RMZ786430 RWG786427:RWV786430 SGC786427:SGR786430 SPY786427:SQN786430 SZU786427:TAJ786430 TJQ786427:TKF786430 TTM786427:TUB786430 UDI786427:UDX786430 UNE786427:UNT786430 UXA786427:UXP786430 VGW786427:VHL786430 VQS786427:VRH786430 WAO786427:WBD786430 WKK786427:WKZ786430 WUG786427:WUV786430 O851965:Z851968 HU851963:IJ851966 RQ851963:SF851966 ABM851963:ACB851966 ALI851963:ALX851966 AVE851963:AVT851966 BFA851963:BFP851966 BOW851963:BPL851966 BYS851963:BZH851966 CIO851963:CJD851966 CSK851963:CSZ851966 DCG851963:DCV851966 DMC851963:DMR851966 DVY851963:DWN851966 EFU851963:EGJ851966 EPQ851963:EQF851966 EZM851963:FAB851966 FJI851963:FJX851966 FTE851963:FTT851966 GDA851963:GDP851966 GMW851963:GNL851966 GWS851963:GXH851966 HGO851963:HHD851966 HQK851963:HQZ851966 IAG851963:IAV851966 IKC851963:IKR851966 ITY851963:IUN851966 JDU851963:JEJ851966 JNQ851963:JOF851966 JXM851963:JYB851966 KHI851963:KHX851966 KRE851963:KRT851966 LBA851963:LBP851966 LKW851963:LLL851966 LUS851963:LVH851966 MEO851963:MFD851966 MOK851963:MOZ851966 MYG851963:MYV851966 NIC851963:NIR851966 NRY851963:NSN851966 OBU851963:OCJ851966 OLQ851963:OMF851966 OVM851963:OWB851966 PFI851963:PFX851966 PPE851963:PPT851966 PZA851963:PZP851966 QIW851963:QJL851966 QSS851963:QTH851966 RCO851963:RDD851966 RMK851963:RMZ851966 RWG851963:RWV851966 SGC851963:SGR851966 SPY851963:SQN851966 SZU851963:TAJ851966 TJQ851963:TKF851966 TTM851963:TUB851966 UDI851963:UDX851966 UNE851963:UNT851966 UXA851963:UXP851966 VGW851963:VHL851966 VQS851963:VRH851966 WAO851963:WBD851966 WKK851963:WKZ851966 WUG851963:WUV851966 O917501:Z917504 HU917499:IJ917502 RQ917499:SF917502 ABM917499:ACB917502 ALI917499:ALX917502 AVE917499:AVT917502 BFA917499:BFP917502 BOW917499:BPL917502 BYS917499:BZH917502 CIO917499:CJD917502 CSK917499:CSZ917502 DCG917499:DCV917502 DMC917499:DMR917502 DVY917499:DWN917502 EFU917499:EGJ917502 EPQ917499:EQF917502 EZM917499:FAB917502 FJI917499:FJX917502 FTE917499:FTT917502 GDA917499:GDP917502 GMW917499:GNL917502 GWS917499:GXH917502 HGO917499:HHD917502 HQK917499:HQZ917502 IAG917499:IAV917502 IKC917499:IKR917502 ITY917499:IUN917502 JDU917499:JEJ917502 JNQ917499:JOF917502 JXM917499:JYB917502 KHI917499:KHX917502 KRE917499:KRT917502 LBA917499:LBP917502 LKW917499:LLL917502 LUS917499:LVH917502 MEO917499:MFD917502 MOK917499:MOZ917502 MYG917499:MYV917502 NIC917499:NIR917502 NRY917499:NSN917502 OBU917499:OCJ917502 OLQ917499:OMF917502 OVM917499:OWB917502 PFI917499:PFX917502 PPE917499:PPT917502 PZA917499:PZP917502 QIW917499:QJL917502 QSS917499:QTH917502 RCO917499:RDD917502 RMK917499:RMZ917502 RWG917499:RWV917502 SGC917499:SGR917502 SPY917499:SQN917502 SZU917499:TAJ917502 TJQ917499:TKF917502 TTM917499:TUB917502 UDI917499:UDX917502 UNE917499:UNT917502 UXA917499:UXP917502 VGW917499:VHL917502 VQS917499:VRH917502 WAO917499:WBD917502 WKK917499:WKZ917502 WUG917499:WUV917502 O983037:Z983040 HU983035:IJ983038 RQ983035:SF983038 ABM983035:ACB983038 ALI983035:ALX983038 AVE983035:AVT983038 BFA983035:BFP983038 BOW983035:BPL983038 BYS983035:BZH983038 CIO983035:CJD983038 CSK983035:CSZ983038 DCG983035:DCV983038 DMC983035:DMR983038 DVY983035:DWN983038 EFU983035:EGJ983038 EPQ983035:EQF983038 EZM983035:FAB983038 FJI983035:FJX983038 FTE983035:FTT983038 GDA983035:GDP983038 GMW983035:GNL983038 GWS983035:GXH983038 HGO983035:HHD983038 HQK983035:HQZ983038 IAG983035:IAV983038 IKC983035:IKR983038 ITY983035:IUN983038 JDU983035:JEJ983038 JNQ983035:JOF983038 JXM983035:JYB983038 KHI983035:KHX983038 KRE983035:KRT983038 LBA983035:LBP983038 LKW983035:LLL983038 LUS983035:LVH983038 MEO983035:MFD983038 MOK983035:MOZ983038 MYG983035:MYV983038 NIC983035:NIR983038 NRY983035:NSN983038 OBU983035:OCJ983038 OLQ983035:OMF983038 OVM983035:OWB983038 PFI983035:PFX983038 PPE983035:PPT983038 PZA983035:PZP983038 QIW983035:QJL983038 QSS983035:QTH983038 RCO983035:RDD983038 RMK983035:RMZ983038 RWG983035:RWV983038 SGC983035:SGR983038 SPY983035:SQN983038 SZU983035:TAJ983038 TJQ983035:TKF983038 TTM983035:TUB983038 UDI983035:UDX983038 UNE983035:UNT983038 UXA983035:UXP983038 VGW983035:VHL983038 VQS983035:VRH983038 WAO983035:WBD983038 WKK983035:WKZ983038 WUG983035:WUV983038</xm:sqref>
        </x14:dataValidation>
        <x14:dataValidation imeMode="disabled" allowBlank="1" showInputMessage="1" showErrorMessage="1" xr:uid="{8221A433-F27A-46E6-8E90-FB356EF1FA9F}">
          <xm:sqref>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IP65559:IP65560 SL65559:SL65560 ACH65559:ACH65560 AMD65559:AMD65560 AVZ65559:AVZ65560 BFV65559:BFV65560 BPR65559:BPR65560 BZN65559:BZN65560 CJJ65559:CJJ65560 CTF65559:CTF65560 DDB65559:DDB65560 DMX65559:DMX65560 DWT65559:DWT65560 EGP65559:EGP65560 EQL65559:EQL65560 FAH65559:FAH65560 FKD65559:FKD65560 FTZ65559:FTZ65560 GDV65559:GDV65560 GNR65559:GNR65560 GXN65559:GXN65560 HHJ65559:HHJ65560 HRF65559:HRF65560 IBB65559:IBB65560 IKX65559:IKX65560 IUT65559:IUT65560 JEP65559:JEP65560 JOL65559:JOL65560 JYH65559:JYH65560 KID65559:KID65560 KRZ65559:KRZ65560 LBV65559:LBV65560 LLR65559:LLR65560 LVN65559:LVN65560 MFJ65559:MFJ65560 MPF65559:MPF65560 MZB65559:MZB65560 NIX65559:NIX65560 NST65559:NST65560 OCP65559:OCP65560 OML65559:OML65560 OWH65559:OWH65560 PGD65559:PGD65560 PPZ65559:PPZ65560 PZV65559:PZV65560 QJR65559:QJR65560 QTN65559:QTN65560 RDJ65559:RDJ65560 RNF65559:RNF65560 RXB65559:RXB65560 SGX65559:SGX65560 SQT65559:SQT65560 TAP65559:TAP65560 TKL65559:TKL65560 TUH65559:TUH65560 UED65559:UED65560 UNZ65559:UNZ65560 UXV65559:UXV65560 VHR65559:VHR65560 VRN65559:VRN65560 WBJ65559:WBJ65560 WLF65559:WLF65560 WVB65559:WVB65560 IP131095:IP131096 SL131095:SL131096 ACH131095:ACH131096 AMD131095:AMD131096 AVZ131095:AVZ131096 BFV131095:BFV131096 BPR131095:BPR131096 BZN131095:BZN131096 CJJ131095:CJJ131096 CTF131095:CTF131096 DDB131095:DDB131096 DMX131095:DMX131096 DWT131095:DWT131096 EGP131095:EGP131096 EQL131095:EQL131096 FAH131095:FAH131096 FKD131095:FKD131096 FTZ131095:FTZ131096 GDV131095:GDV131096 GNR131095:GNR131096 GXN131095:GXN131096 HHJ131095:HHJ131096 HRF131095:HRF131096 IBB131095:IBB131096 IKX131095:IKX131096 IUT131095:IUT131096 JEP131095:JEP131096 JOL131095:JOL131096 JYH131095:JYH131096 KID131095:KID131096 KRZ131095:KRZ131096 LBV131095:LBV131096 LLR131095:LLR131096 LVN131095:LVN131096 MFJ131095:MFJ131096 MPF131095:MPF131096 MZB131095:MZB131096 NIX131095:NIX131096 NST131095:NST131096 OCP131095:OCP131096 OML131095:OML131096 OWH131095:OWH131096 PGD131095:PGD131096 PPZ131095:PPZ131096 PZV131095:PZV131096 QJR131095:QJR131096 QTN131095:QTN131096 RDJ131095:RDJ131096 RNF131095:RNF131096 RXB131095:RXB131096 SGX131095:SGX131096 SQT131095:SQT131096 TAP131095:TAP131096 TKL131095:TKL131096 TUH131095:TUH131096 UED131095:UED131096 UNZ131095:UNZ131096 UXV131095:UXV131096 VHR131095:VHR131096 VRN131095:VRN131096 WBJ131095:WBJ131096 WLF131095:WLF131096 WVB131095:WVB131096 IP196631:IP196632 SL196631:SL196632 ACH196631:ACH196632 AMD196631:AMD196632 AVZ196631:AVZ196632 BFV196631:BFV196632 BPR196631:BPR196632 BZN196631:BZN196632 CJJ196631:CJJ196632 CTF196631:CTF196632 DDB196631:DDB196632 DMX196631:DMX196632 DWT196631:DWT196632 EGP196631:EGP196632 EQL196631:EQL196632 FAH196631:FAH196632 FKD196631:FKD196632 FTZ196631:FTZ196632 GDV196631:GDV196632 GNR196631:GNR196632 GXN196631:GXN196632 HHJ196631:HHJ196632 HRF196631:HRF196632 IBB196631:IBB196632 IKX196631:IKX196632 IUT196631:IUT196632 JEP196631:JEP196632 JOL196631:JOL196632 JYH196631:JYH196632 KID196631:KID196632 KRZ196631:KRZ196632 LBV196631:LBV196632 LLR196631:LLR196632 LVN196631:LVN196632 MFJ196631:MFJ196632 MPF196631:MPF196632 MZB196631:MZB196632 NIX196631:NIX196632 NST196631:NST196632 OCP196631:OCP196632 OML196631:OML196632 OWH196631:OWH196632 PGD196631:PGD196632 PPZ196631:PPZ196632 PZV196631:PZV196632 QJR196631:QJR196632 QTN196631:QTN196632 RDJ196631:RDJ196632 RNF196631:RNF196632 RXB196631:RXB196632 SGX196631:SGX196632 SQT196631:SQT196632 TAP196631:TAP196632 TKL196631:TKL196632 TUH196631:TUH196632 UED196631:UED196632 UNZ196631:UNZ196632 UXV196631:UXV196632 VHR196631:VHR196632 VRN196631:VRN196632 WBJ196631:WBJ196632 WLF196631:WLF196632 WVB196631:WVB196632 IP262167:IP262168 SL262167:SL262168 ACH262167:ACH262168 AMD262167:AMD262168 AVZ262167:AVZ262168 BFV262167:BFV262168 BPR262167:BPR262168 BZN262167:BZN262168 CJJ262167:CJJ262168 CTF262167:CTF262168 DDB262167:DDB262168 DMX262167:DMX262168 DWT262167:DWT262168 EGP262167:EGP262168 EQL262167:EQL262168 FAH262167:FAH262168 FKD262167:FKD262168 FTZ262167:FTZ262168 GDV262167:GDV262168 GNR262167:GNR262168 GXN262167:GXN262168 HHJ262167:HHJ262168 HRF262167:HRF262168 IBB262167:IBB262168 IKX262167:IKX262168 IUT262167:IUT262168 JEP262167:JEP262168 JOL262167:JOL262168 JYH262167:JYH262168 KID262167:KID262168 KRZ262167:KRZ262168 LBV262167:LBV262168 LLR262167:LLR262168 LVN262167:LVN262168 MFJ262167:MFJ262168 MPF262167:MPF262168 MZB262167:MZB262168 NIX262167:NIX262168 NST262167:NST262168 OCP262167:OCP262168 OML262167:OML262168 OWH262167:OWH262168 PGD262167:PGD262168 PPZ262167:PPZ262168 PZV262167:PZV262168 QJR262167:QJR262168 QTN262167:QTN262168 RDJ262167:RDJ262168 RNF262167:RNF262168 RXB262167:RXB262168 SGX262167:SGX262168 SQT262167:SQT262168 TAP262167:TAP262168 TKL262167:TKL262168 TUH262167:TUH262168 UED262167:UED262168 UNZ262167:UNZ262168 UXV262167:UXV262168 VHR262167:VHR262168 VRN262167:VRN262168 WBJ262167:WBJ262168 WLF262167:WLF262168 WVB262167:WVB262168 IP327703:IP327704 SL327703:SL327704 ACH327703:ACH327704 AMD327703:AMD327704 AVZ327703:AVZ327704 BFV327703:BFV327704 BPR327703:BPR327704 BZN327703:BZN327704 CJJ327703:CJJ327704 CTF327703:CTF327704 DDB327703:DDB327704 DMX327703:DMX327704 DWT327703:DWT327704 EGP327703:EGP327704 EQL327703:EQL327704 FAH327703:FAH327704 FKD327703:FKD327704 FTZ327703:FTZ327704 GDV327703:GDV327704 GNR327703:GNR327704 GXN327703:GXN327704 HHJ327703:HHJ327704 HRF327703:HRF327704 IBB327703:IBB327704 IKX327703:IKX327704 IUT327703:IUT327704 JEP327703:JEP327704 JOL327703:JOL327704 JYH327703:JYH327704 KID327703:KID327704 KRZ327703:KRZ327704 LBV327703:LBV327704 LLR327703:LLR327704 LVN327703:LVN327704 MFJ327703:MFJ327704 MPF327703:MPF327704 MZB327703:MZB327704 NIX327703:NIX327704 NST327703:NST327704 OCP327703:OCP327704 OML327703:OML327704 OWH327703:OWH327704 PGD327703:PGD327704 PPZ327703:PPZ327704 PZV327703:PZV327704 QJR327703:QJR327704 QTN327703:QTN327704 RDJ327703:RDJ327704 RNF327703:RNF327704 RXB327703:RXB327704 SGX327703:SGX327704 SQT327703:SQT327704 TAP327703:TAP327704 TKL327703:TKL327704 TUH327703:TUH327704 UED327703:UED327704 UNZ327703:UNZ327704 UXV327703:UXV327704 VHR327703:VHR327704 VRN327703:VRN327704 WBJ327703:WBJ327704 WLF327703:WLF327704 WVB327703:WVB327704 IP393239:IP393240 SL393239:SL393240 ACH393239:ACH393240 AMD393239:AMD393240 AVZ393239:AVZ393240 BFV393239:BFV393240 BPR393239:BPR393240 BZN393239:BZN393240 CJJ393239:CJJ393240 CTF393239:CTF393240 DDB393239:DDB393240 DMX393239:DMX393240 DWT393239:DWT393240 EGP393239:EGP393240 EQL393239:EQL393240 FAH393239:FAH393240 FKD393239:FKD393240 FTZ393239:FTZ393240 GDV393239:GDV393240 GNR393239:GNR393240 GXN393239:GXN393240 HHJ393239:HHJ393240 HRF393239:HRF393240 IBB393239:IBB393240 IKX393239:IKX393240 IUT393239:IUT393240 JEP393239:JEP393240 JOL393239:JOL393240 JYH393239:JYH393240 KID393239:KID393240 KRZ393239:KRZ393240 LBV393239:LBV393240 LLR393239:LLR393240 LVN393239:LVN393240 MFJ393239:MFJ393240 MPF393239:MPF393240 MZB393239:MZB393240 NIX393239:NIX393240 NST393239:NST393240 OCP393239:OCP393240 OML393239:OML393240 OWH393239:OWH393240 PGD393239:PGD393240 PPZ393239:PPZ393240 PZV393239:PZV393240 QJR393239:QJR393240 QTN393239:QTN393240 RDJ393239:RDJ393240 RNF393239:RNF393240 RXB393239:RXB393240 SGX393239:SGX393240 SQT393239:SQT393240 TAP393239:TAP393240 TKL393239:TKL393240 TUH393239:TUH393240 UED393239:UED393240 UNZ393239:UNZ393240 UXV393239:UXV393240 VHR393239:VHR393240 VRN393239:VRN393240 WBJ393239:WBJ393240 WLF393239:WLF393240 WVB393239:WVB393240 IP458775:IP458776 SL458775:SL458776 ACH458775:ACH458776 AMD458775:AMD458776 AVZ458775:AVZ458776 BFV458775:BFV458776 BPR458775:BPR458776 BZN458775:BZN458776 CJJ458775:CJJ458776 CTF458775:CTF458776 DDB458775:DDB458776 DMX458775:DMX458776 DWT458775:DWT458776 EGP458775:EGP458776 EQL458775:EQL458776 FAH458775:FAH458776 FKD458775:FKD458776 FTZ458775:FTZ458776 GDV458775:GDV458776 GNR458775:GNR458776 GXN458775:GXN458776 HHJ458775:HHJ458776 HRF458775:HRF458776 IBB458775:IBB458776 IKX458775:IKX458776 IUT458775:IUT458776 JEP458775:JEP458776 JOL458775:JOL458776 JYH458775:JYH458776 KID458775:KID458776 KRZ458775:KRZ458776 LBV458775:LBV458776 LLR458775:LLR458776 LVN458775:LVN458776 MFJ458775:MFJ458776 MPF458775:MPF458776 MZB458775:MZB458776 NIX458775:NIX458776 NST458775:NST458776 OCP458775:OCP458776 OML458775:OML458776 OWH458775:OWH458776 PGD458775:PGD458776 PPZ458775:PPZ458776 PZV458775:PZV458776 QJR458775:QJR458776 QTN458775:QTN458776 RDJ458775:RDJ458776 RNF458775:RNF458776 RXB458775:RXB458776 SGX458775:SGX458776 SQT458775:SQT458776 TAP458775:TAP458776 TKL458775:TKL458776 TUH458775:TUH458776 UED458775:UED458776 UNZ458775:UNZ458776 UXV458775:UXV458776 VHR458775:VHR458776 VRN458775:VRN458776 WBJ458775:WBJ458776 WLF458775:WLF458776 WVB458775:WVB458776 IP524311:IP524312 SL524311:SL524312 ACH524311:ACH524312 AMD524311:AMD524312 AVZ524311:AVZ524312 BFV524311:BFV524312 BPR524311:BPR524312 BZN524311:BZN524312 CJJ524311:CJJ524312 CTF524311:CTF524312 DDB524311:DDB524312 DMX524311:DMX524312 DWT524311:DWT524312 EGP524311:EGP524312 EQL524311:EQL524312 FAH524311:FAH524312 FKD524311:FKD524312 FTZ524311:FTZ524312 GDV524311:GDV524312 GNR524311:GNR524312 GXN524311:GXN524312 HHJ524311:HHJ524312 HRF524311:HRF524312 IBB524311:IBB524312 IKX524311:IKX524312 IUT524311:IUT524312 JEP524311:JEP524312 JOL524311:JOL524312 JYH524311:JYH524312 KID524311:KID524312 KRZ524311:KRZ524312 LBV524311:LBV524312 LLR524311:LLR524312 LVN524311:LVN524312 MFJ524311:MFJ524312 MPF524311:MPF524312 MZB524311:MZB524312 NIX524311:NIX524312 NST524311:NST524312 OCP524311:OCP524312 OML524311:OML524312 OWH524311:OWH524312 PGD524311:PGD524312 PPZ524311:PPZ524312 PZV524311:PZV524312 QJR524311:QJR524312 QTN524311:QTN524312 RDJ524311:RDJ524312 RNF524311:RNF524312 RXB524311:RXB524312 SGX524311:SGX524312 SQT524311:SQT524312 TAP524311:TAP524312 TKL524311:TKL524312 TUH524311:TUH524312 UED524311:UED524312 UNZ524311:UNZ524312 UXV524311:UXV524312 VHR524311:VHR524312 VRN524311:VRN524312 WBJ524311:WBJ524312 WLF524311:WLF524312 WVB524311:WVB524312 IP589847:IP589848 SL589847:SL589848 ACH589847:ACH589848 AMD589847:AMD589848 AVZ589847:AVZ589848 BFV589847:BFV589848 BPR589847:BPR589848 BZN589847:BZN589848 CJJ589847:CJJ589848 CTF589847:CTF589848 DDB589847:DDB589848 DMX589847:DMX589848 DWT589847:DWT589848 EGP589847:EGP589848 EQL589847:EQL589848 FAH589847:FAH589848 FKD589847:FKD589848 FTZ589847:FTZ589848 GDV589847:GDV589848 GNR589847:GNR589848 GXN589847:GXN589848 HHJ589847:HHJ589848 HRF589847:HRF589848 IBB589847:IBB589848 IKX589847:IKX589848 IUT589847:IUT589848 JEP589847:JEP589848 JOL589847:JOL589848 JYH589847:JYH589848 KID589847:KID589848 KRZ589847:KRZ589848 LBV589847:LBV589848 LLR589847:LLR589848 LVN589847:LVN589848 MFJ589847:MFJ589848 MPF589847:MPF589848 MZB589847:MZB589848 NIX589847:NIX589848 NST589847:NST589848 OCP589847:OCP589848 OML589847:OML589848 OWH589847:OWH589848 PGD589847:PGD589848 PPZ589847:PPZ589848 PZV589847:PZV589848 QJR589847:QJR589848 QTN589847:QTN589848 RDJ589847:RDJ589848 RNF589847:RNF589848 RXB589847:RXB589848 SGX589847:SGX589848 SQT589847:SQT589848 TAP589847:TAP589848 TKL589847:TKL589848 TUH589847:TUH589848 UED589847:UED589848 UNZ589847:UNZ589848 UXV589847:UXV589848 VHR589847:VHR589848 VRN589847:VRN589848 WBJ589847:WBJ589848 WLF589847:WLF589848 WVB589847:WVB589848 IP655383:IP655384 SL655383:SL655384 ACH655383:ACH655384 AMD655383:AMD655384 AVZ655383:AVZ655384 BFV655383:BFV655384 BPR655383:BPR655384 BZN655383:BZN655384 CJJ655383:CJJ655384 CTF655383:CTF655384 DDB655383:DDB655384 DMX655383:DMX655384 DWT655383:DWT655384 EGP655383:EGP655384 EQL655383:EQL655384 FAH655383:FAH655384 FKD655383:FKD655384 FTZ655383:FTZ655384 GDV655383:GDV655384 GNR655383:GNR655384 GXN655383:GXN655384 HHJ655383:HHJ655384 HRF655383:HRF655384 IBB655383:IBB655384 IKX655383:IKX655384 IUT655383:IUT655384 JEP655383:JEP655384 JOL655383:JOL655384 JYH655383:JYH655384 KID655383:KID655384 KRZ655383:KRZ655384 LBV655383:LBV655384 LLR655383:LLR655384 LVN655383:LVN655384 MFJ655383:MFJ655384 MPF655383:MPF655384 MZB655383:MZB655384 NIX655383:NIX655384 NST655383:NST655384 OCP655383:OCP655384 OML655383:OML655384 OWH655383:OWH655384 PGD655383:PGD655384 PPZ655383:PPZ655384 PZV655383:PZV655384 QJR655383:QJR655384 QTN655383:QTN655384 RDJ655383:RDJ655384 RNF655383:RNF655384 RXB655383:RXB655384 SGX655383:SGX655384 SQT655383:SQT655384 TAP655383:TAP655384 TKL655383:TKL655384 TUH655383:TUH655384 UED655383:UED655384 UNZ655383:UNZ655384 UXV655383:UXV655384 VHR655383:VHR655384 VRN655383:VRN655384 WBJ655383:WBJ655384 WLF655383:WLF655384 WVB655383:WVB655384 IP720919:IP720920 SL720919:SL720920 ACH720919:ACH720920 AMD720919:AMD720920 AVZ720919:AVZ720920 BFV720919:BFV720920 BPR720919:BPR720920 BZN720919:BZN720920 CJJ720919:CJJ720920 CTF720919:CTF720920 DDB720919:DDB720920 DMX720919:DMX720920 DWT720919:DWT720920 EGP720919:EGP720920 EQL720919:EQL720920 FAH720919:FAH720920 FKD720919:FKD720920 FTZ720919:FTZ720920 GDV720919:GDV720920 GNR720919:GNR720920 GXN720919:GXN720920 HHJ720919:HHJ720920 HRF720919:HRF720920 IBB720919:IBB720920 IKX720919:IKX720920 IUT720919:IUT720920 JEP720919:JEP720920 JOL720919:JOL720920 JYH720919:JYH720920 KID720919:KID720920 KRZ720919:KRZ720920 LBV720919:LBV720920 LLR720919:LLR720920 LVN720919:LVN720920 MFJ720919:MFJ720920 MPF720919:MPF720920 MZB720919:MZB720920 NIX720919:NIX720920 NST720919:NST720920 OCP720919:OCP720920 OML720919:OML720920 OWH720919:OWH720920 PGD720919:PGD720920 PPZ720919:PPZ720920 PZV720919:PZV720920 QJR720919:QJR720920 QTN720919:QTN720920 RDJ720919:RDJ720920 RNF720919:RNF720920 RXB720919:RXB720920 SGX720919:SGX720920 SQT720919:SQT720920 TAP720919:TAP720920 TKL720919:TKL720920 TUH720919:TUH720920 UED720919:UED720920 UNZ720919:UNZ720920 UXV720919:UXV720920 VHR720919:VHR720920 VRN720919:VRN720920 WBJ720919:WBJ720920 WLF720919:WLF720920 WVB720919:WVB720920 IP786455:IP786456 SL786455:SL786456 ACH786455:ACH786456 AMD786455:AMD786456 AVZ786455:AVZ786456 BFV786455:BFV786456 BPR786455:BPR786456 BZN786455:BZN786456 CJJ786455:CJJ786456 CTF786455:CTF786456 DDB786455:DDB786456 DMX786455:DMX786456 DWT786455:DWT786456 EGP786455:EGP786456 EQL786455:EQL786456 FAH786455:FAH786456 FKD786455:FKD786456 FTZ786455:FTZ786456 GDV786455:GDV786456 GNR786455:GNR786456 GXN786455:GXN786456 HHJ786455:HHJ786456 HRF786455:HRF786456 IBB786455:IBB786456 IKX786455:IKX786456 IUT786455:IUT786456 JEP786455:JEP786456 JOL786455:JOL786456 JYH786455:JYH786456 KID786455:KID786456 KRZ786455:KRZ786456 LBV786455:LBV786456 LLR786455:LLR786456 LVN786455:LVN786456 MFJ786455:MFJ786456 MPF786455:MPF786456 MZB786455:MZB786456 NIX786455:NIX786456 NST786455:NST786456 OCP786455:OCP786456 OML786455:OML786456 OWH786455:OWH786456 PGD786455:PGD786456 PPZ786455:PPZ786456 PZV786455:PZV786456 QJR786455:QJR786456 QTN786455:QTN786456 RDJ786455:RDJ786456 RNF786455:RNF786456 RXB786455:RXB786456 SGX786455:SGX786456 SQT786455:SQT786456 TAP786455:TAP786456 TKL786455:TKL786456 TUH786455:TUH786456 UED786455:UED786456 UNZ786455:UNZ786456 UXV786455:UXV786456 VHR786455:VHR786456 VRN786455:VRN786456 WBJ786455:WBJ786456 WLF786455:WLF786456 WVB786455:WVB786456 IP851991:IP851992 SL851991:SL851992 ACH851991:ACH851992 AMD851991:AMD851992 AVZ851991:AVZ851992 BFV851991:BFV851992 BPR851991:BPR851992 BZN851991:BZN851992 CJJ851991:CJJ851992 CTF851991:CTF851992 DDB851991:DDB851992 DMX851991:DMX851992 DWT851991:DWT851992 EGP851991:EGP851992 EQL851991:EQL851992 FAH851991:FAH851992 FKD851991:FKD851992 FTZ851991:FTZ851992 GDV851991:GDV851992 GNR851991:GNR851992 GXN851991:GXN851992 HHJ851991:HHJ851992 HRF851991:HRF851992 IBB851991:IBB851992 IKX851991:IKX851992 IUT851991:IUT851992 JEP851991:JEP851992 JOL851991:JOL851992 JYH851991:JYH851992 KID851991:KID851992 KRZ851991:KRZ851992 LBV851991:LBV851992 LLR851991:LLR851992 LVN851991:LVN851992 MFJ851991:MFJ851992 MPF851991:MPF851992 MZB851991:MZB851992 NIX851991:NIX851992 NST851991:NST851992 OCP851991:OCP851992 OML851991:OML851992 OWH851991:OWH851992 PGD851991:PGD851992 PPZ851991:PPZ851992 PZV851991:PZV851992 QJR851991:QJR851992 QTN851991:QTN851992 RDJ851991:RDJ851992 RNF851991:RNF851992 RXB851991:RXB851992 SGX851991:SGX851992 SQT851991:SQT851992 TAP851991:TAP851992 TKL851991:TKL851992 TUH851991:TUH851992 UED851991:UED851992 UNZ851991:UNZ851992 UXV851991:UXV851992 VHR851991:VHR851992 VRN851991:VRN851992 WBJ851991:WBJ851992 WLF851991:WLF851992 WVB851991:WVB851992 IP917527:IP917528 SL917527:SL917528 ACH917527:ACH917528 AMD917527:AMD917528 AVZ917527:AVZ917528 BFV917527:BFV917528 BPR917527:BPR917528 BZN917527:BZN917528 CJJ917527:CJJ917528 CTF917527:CTF917528 DDB917527:DDB917528 DMX917527:DMX917528 DWT917527:DWT917528 EGP917527:EGP917528 EQL917527:EQL917528 FAH917527:FAH917528 FKD917527:FKD917528 FTZ917527:FTZ917528 GDV917527:GDV917528 GNR917527:GNR917528 GXN917527:GXN917528 HHJ917527:HHJ917528 HRF917527:HRF917528 IBB917527:IBB917528 IKX917527:IKX917528 IUT917527:IUT917528 JEP917527:JEP917528 JOL917527:JOL917528 JYH917527:JYH917528 KID917527:KID917528 KRZ917527:KRZ917528 LBV917527:LBV917528 LLR917527:LLR917528 LVN917527:LVN917528 MFJ917527:MFJ917528 MPF917527:MPF917528 MZB917527:MZB917528 NIX917527:NIX917528 NST917527:NST917528 OCP917527:OCP917528 OML917527:OML917528 OWH917527:OWH917528 PGD917527:PGD917528 PPZ917527:PPZ917528 PZV917527:PZV917528 QJR917527:QJR917528 QTN917527:QTN917528 RDJ917527:RDJ917528 RNF917527:RNF917528 RXB917527:RXB917528 SGX917527:SGX917528 SQT917527:SQT917528 TAP917527:TAP917528 TKL917527:TKL917528 TUH917527:TUH917528 UED917527:UED917528 UNZ917527:UNZ917528 UXV917527:UXV917528 VHR917527:VHR917528 VRN917527:VRN917528 WBJ917527:WBJ917528 WLF917527:WLF917528 WVB917527:WVB917528 IP983063:IP983064 SL983063:SL983064 ACH983063:ACH983064 AMD983063:AMD983064 AVZ983063:AVZ983064 BFV983063:BFV983064 BPR983063:BPR983064 BZN983063:BZN983064 CJJ983063:CJJ983064 CTF983063:CTF983064 DDB983063:DDB983064 DMX983063:DMX983064 DWT983063:DWT983064 EGP983063:EGP983064 EQL983063:EQL983064 FAH983063:FAH983064 FKD983063:FKD983064 FTZ983063:FTZ983064 GDV983063:GDV983064 GNR983063:GNR983064 GXN983063:GXN983064 HHJ983063:HHJ983064 HRF983063:HRF983064 IBB983063:IBB983064 IKX983063:IKX983064 IUT983063:IUT983064 JEP983063:JEP983064 JOL983063:JOL983064 JYH983063:JYH983064 KID983063:KID983064 KRZ983063:KRZ983064 LBV983063:LBV983064 LLR983063:LLR983064 LVN983063:LVN983064 MFJ983063:MFJ983064 MPF983063:MPF983064 MZB983063:MZB983064 NIX983063:NIX983064 NST983063:NST983064 OCP983063:OCP983064 OML983063:OML983064 OWH983063:OWH983064 PGD983063:PGD983064 PPZ983063:PPZ983064 PZV983063:PZV983064 QJR983063:QJR983064 QTN983063:QTN983064 RDJ983063:RDJ983064 RNF983063:RNF983064 RXB983063:RXB983064 SGX983063:SGX983064 SQT983063:SQT983064 TAP983063:TAP983064 TKL983063:TKL983064 TUH983063:TUH983064 UED983063:UED983064 UNZ983063:UNZ983064 UXV983063:UXV983064 VHR983063:VHR983064 VRN983063:VRN983064 WBJ983063:WBJ983064 WLF983063:WLF983064 WVB983063:WVB983064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RMX983050 RWT983050 SGP983050 SQL983050 TAH983050 TKD983050 TTZ983050 UDV983050 UNR983050 UXN983050 VHJ983050 VRF983050 WBB983050 WKX983050 WUT983050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IP65561:IR65562 SL65561:SN65562 ACH65561:ACJ65562 AMD65561:AMF65562 AVZ65561:AWB65562 BFV65561:BFX65562 BPR65561:BPT65562 BZN65561:BZP65562 CJJ65561:CJL65562 CTF65561:CTH65562 DDB65561:DDD65562 DMX65561:DMZ65562 DWT65561:DWV65562 EGP65561:EGR65562 EQL65561:EQN65562 FAH65561:FAJ65562 FKD65561:FKF65562 FTZ65561:FUB65562 GDV65561:GDX65562 GNR65561:GNT65562 GXN65561:GXP65562 HHJ65561:HHL65562 HRF65561:HRH65562 IBB65561:IBD65562 IKX65561:IKZ65562 IUT65561:IUV65562 JEP65561:JER65562 JOL65561:JON65562 JYH65561:JYJ65562 KID65561:KIF65562 KRZ65561:KSB65562 LBV65561:LBX65562 LLR65561:LLT65562 LVN65561:LVP65562 MFJ65561:MFL65562 MPF65561:MPH65562 MZB65561:MZD65562 NIX65561:NIZ65562 NST65561:NSV65562 OCP65561:OCR65562 OML65561:OMN65562 OWH65561:OWJ65562 PGD65561:PGF65562 PPZ65561:PQB65562 PZV65561:PZX65562 QJR65561:QJT65562 QTN65561:QTP65562 RDJ65561:RDL65562 RNF65561:RNH65562 RXB65561:RXD65562 SGX65561:SGZ65562 SQT65561:SQV65562 TAP65561:TAR65562 TKL65561:TKN65562 TUH65561:TUJ65562 UED65561:UEF65562 UNZ65561:UOB65562 UXV65561:UXX65562 VHR65561:VHT65562 VRN65561:VRP65562 WBJ65561:WBL65562 WLF65561:WLH65562 WVB65561:WVD65562 IP131097:IR131098 SL131097:SN131098 ACH131097:ACJ131098 AMD131097:AMF131098 AVZ131097:AWB131098 BFV131097:BFX131098 BPR131097:BPT131098 BZN131097:BZP131098 CJJ131097:CJL131098 CTF131097:CTH131098 DDB131097:DDD131098 DMX131097:DMZ131098 DWT131097:DWV131098 EGP131097:EGR131098 EQL131097:EQN131098 FAH131097:FAJ131098 FKD131097:FKF131098 FTZ131097:FUB131098 GDV131097:GDX131098 GNR131097:GNT131098 GXN131097:GXP131098 HHJ131097:HHL131098 HRF131097:HRH131098 IBB131097:IBD131098 IKX131097:IKZ131098 IUT131097:IUV131098 JEP131097:JER131098 JOL131097:JON131098 JYH131097:JYJ131098 KID131097:KIF131098 KRZ131097:KSB131098 LBV131097:LBX131098 LLR131097:LLT131098 LVN131097:LVP131098 MFJ131097:MFL131098 MPF131097:MPH131098 MZB131097:MZD131098 NIX131097:NIZ131098 NST131097:NSV131098 OCP131097:OCR131098 OML131097:OMN131098 OWH131097:OWJ131098 PGD131097:PGF131098 PPZ131097:PQB131098 PZV131097:PZX131098 QJR131097:QJT131098 QTN131097:QTP131098 RDJ131097:RDL131098 RNF131097:RNH131098 RXB131097:RXD131098 SGX131097:SGZ131098 SQT131097:SQV131098 TAP131097:TAR131098 TKL131097:TKN131098 TUH131097:TUJ131098 UED131097:UEF131098 UNZ131097:UOB131098 UXV131097:UXX131098 VHR131097:VHT131098 VRN131097:VRP131098 WBJ131097:WBL131098 WLF131097:WLH131098 WVB131097:WVD131098 IP196633:IR196634 SL196633:SN196634 ACH196633:ACJ196634 AMD196633:AMF196634 AVZ196633:AWB196634 BFV196633:BFX196634 BPR196633:BPT196634 BZN196633:BZP196634 CJJ196633:CJL196634 CTF196633:CTH196634 DDB196633:DDD196634 DMX196633:DMZ196634 DWT196633:DWV196634 EGP196633:EGR196634 EQL196633:EQN196634 FAH196633:FAJ196634 FKD196633:FKF196634 FTZ196633:FUB196634 GDV196633:GDX196634 GNR196633:GNT196634 GXN196633:GXP196634 HHJ196633:HHL196634 HRF196633:HRH196634 IBB196633:IBD196634 IKX196633:IKZ196634 IUT196633:IUV196634 JEP196633:JER196634 JOL196633:JON196634 JYH196633:JYJ196634 KID196633:KIF196634 KRZ196633:KSB196634 LBV196633:LBX196634 LLR196633:LLT196634 LVN196633:LVP196634 MFJ196633:MFL196634 MPF196633:MPH196634 MZB196633:MZD196634 NIX196633:NIZ196634 NST196633:NSV196634 OCP196633:OCR196634 OML196633:OMN196634 OWH196633:OWJ196634 PGD196633:PGF196634 PPZ196633:PQB196634 PZV196633:PZX196634 QJR196633:QJT196634 QTN196633:QTP196634 RDJ196633:RDL196634 RNF196633:RNH196634 RXB196633:RXD196634 SGX196633:SGZ196634 SQT196633:SQV196634 TAP196633:TAR196634 TKL196633:TKN196634 TUH196633:TUJ196634 UED196633:UEF196634 UNZ196633:UOB196634 UXV196633:UXX196634 VHR196633:VHT196634 VRN196633:VRP196634 WBJ196633:WBL196634 WLF196633:WLH196634 WVB196633:WVD196634 IP262169:IR262170 SL262169:SN262170 ACH262169:ACJ262170 AMD262169:AMF262170 AVZ262169:AWB262170 BFV262169:BFX262170 BPR262169:BPT262170 BZN262169:BZP262170 CJJ262169:CJL262170 CTF262169:CTH262170 DDB262169:DDD262170 DMX262169:DMZ262170 DWT262169:DWV262170 EGP262169:EGR262170 EQL262169:EQN262170 FAH262169:FAJ262170 FKD262169:FKF262170 FTZ262169:FUB262170 GDV262169:GDX262170 GNR262169:GNT262170 GXN262169:GXP262170 HHJ262169:HHL262170 HRF262169:HRH262170 IBB262169:IBD262170 IKX262169:IKZ262170 IUT262169:IUV262170 JEP262169:JER262170 JOL262169:JON262170 JYH262169:JYJ262170 KID262169:KIF262170 KRZ262169:KSB262170 LBV262169:LBX262170 LLR262169:LLT262170 LVN262169:LVP262170 MFJ262169:MFL262170 MPF262169:MPH262170 MZB262169:MZD262170 NIX262169:NIZ262170 NST262169:NSV262170 OCP262169:OCR262170 OML262169:OMN262170 OWH262169:OWJ262170 PGD262169:PGF262170 PPZ262169:PQB262170 PZV262169:PZX262170 QJR262169:QJT262170 QTN262169:QTP262170 RDJ262169:RDL262170 RNF262169:RNH262170 RXB262169:RXD262170 SGX262169:SGZ262170 SQT262169:SQV262170 TAP262169:TAR262170 TKL262169:TKN262170 TUH262169:TUJ262170 UED262169:UEF262170 UNZ262169:UOB262170 UXV262169:UXX262170 VHR262169:VHT262170 VRN262169:VRP262170 WBJ262169:WBL262170 WLF262169:WLH262170 WVB262169:WVD262170 IP327705:IR327706 SL327705:SN327706 ACH327705:ACJ327706 AMD327705:AMF327706 AVZ327705:AWB327706 BFV327705:BFX327706 BPR327705:BPT327706 BZN327705:BZP327706 CJJ327705:CJL327706 CTF327705:CTH327706 DDB327705:DDD327706 DMX327705:DMZ327706 DWT327705:DWV327706 EGP327705:EGR327706 EQL327705:EQN327706 FAH327705:FAJ327706 FKD327705:FKF327706 FTZ327705:FUB327706 GDV327705:GDX327706 GNR327705:GNT327706 GXN327705:GXP327706 HHJ327705:HHL327706 HRF327705:HRH327706 IBB327705:IBD327706 IKX327705:IKZ327706 IUT327705:IUV327706 JEP327705:JER327706 JOL327705:JON327706 JYH327705:JYJ327706 KID327705:KIF327706 KRZ327705:KSB327706 LBV327705:LBX327706 LLR327705:LLT327706 LVN327705:LVP327706 MFJ327705:MFL327706 MPF327705:MPH327706 MZB327705:MZD327706 NIX327705:NIZ327706 NST327705:NSV327706 OCP327705:OCR327706 OML327705:OMN327706 OWH327705:OWJ327706 PGD327705:PGF327706 PPZ327705:PQB327706 PZV327705:PZX327706 QJR327705:QJT327706 QTN327705:QTP327706 RDJ327705:RDL327706 RNF327705:RNH327706 RXB327705:RXD327706 SGX327705:SGZ327706 SQT327705:SQV327706 TAP327705:TAR327706 TKL327705:TKN327706 TUH327705:TUJ327706 UED327705:UEF327706 UNZ327705:UOB327706 UXV327705:UXX327706 VHR327705:VHT327706 VRN327705:VRP327706 WBJ327705:WBL327706 WLF327705:WLH327706 WVB327705:WVD327706 IP393241:IR393242 SL393241:SN393242 ACH393241:ACJ393242 AMD393241:AMF393242 AVZ393241:AWB393242 BFV393241:BFX393242 BPR393241:BPT393242 BZN393241:BZP393242 CJJ393241:CJL393242 CTF393241:CTH393242 DDB393241:DDD393242 DMX393241:DMZ393242 DWT393241:DWV393242 EGP393241:EGR393242 EQL393241:EQN393242 FAH393241:FAJ393242 FKD393241:FKF393242 FTZ393241:FUB393242 GDV393241:GDX393242 GNR393241:GNT393242 GXN393241:GXP393242 HHJ393241:HHL393242 HRF393241:HRH393242 IBB393241:IBD393242 IKX393241:IKZ393242 IUT393241:IUV393242 JEP393241:JER393242 JOL393241:JON393242 JYH393241:JYJ393242 KID393241:KIF393242 KRZ393241:KSB393242 LBV393241:LBX393242 LLR393241:LLT393242 LVN393241:LVP393242 MFJ393241:MFL393242 MPF393241:MPH393242 MZB393241:MZD393242 NIX393241:NIZ393242 NST393241:NSV393242 OCP393241:OCR393242 OML393241:OMN393242 OWH393241:OWJ393242 PGD393241:PGF393242 PPZ393241:PQB393242 PZV393241:PZX393242 QJR393241:QJT393242 QTN393241:QTP393242 RDJ393241:RDL393242 RNF393241:RNH393242 RXB393241:RXD393242 SGX393241:SGZ393242 SQT393241:SQV393242 TAP393241:TAR393242 TKL393241:TKN393242 TUH393241:TUJ393242 UED393241:UEF393242 UNZ393241:UOB393242 UXV393241:UXX393242 VHR393241:VHT393242 VRN393241:VRP393242 WBJ393241:WBL393242 WLF393241:WLH393242 WVB393241:WVD393242 IP458777:IR458778 SL458777:SN458778 ACH458777:ACJ458778 AMD458777:AMF458778 AVZ458777:AWB458778 BFV458777:BFX458778 BPR458777:BPT458778 BZN458777:BZP458778 CJJ458777:CJL458778 CTF458777:CTH458778 DDB458777:DDD458778 DMX458777:DMZ458778 DWT458777:DWV458778 EGP458777:EGR458778 EQL458777:EQN458778 FAH458777:FAJ458778 FKD458777:FKF458778 FTZ458777:FUB458778 GDV458777:GDX458778 GNR458777:GNT458778 GXN458777:GXP458778 HHJ458777:HHL458778 HRF458777:HRH458778 IBB458777:IBD458778 IKX458777:IKZ458778 IUT458777:IUV458778 JEP458777:JER458778 JOL458777:JON458778 JYH458777:JYJ458778 KID458777:KIF458778 KRZ458777:KSB458778 LBV458777:LBX458778 LLR458777:LLT458778 LVN458777:LVP458778 MFJ458777:MFL458778 MPF458777:MPH458778 MZB458777:MZD458778 NIX458777:NIZ458778 NST458777:NSV458778 OCP458777:OCR458778 OML458777:OMN458778 OWH458777:OWJ458778 PGD458777:PGF458778 PPZ458777:PQB458778 PZV458777:PZX458778 QJR458777:QJT458778 QTN458777:QTP458778 RDJ458777:RDL458778 RNF458777:RNH458778 RXB458777:RXD458778 SGX458777:SGZ458778 SQT458777:SQV458778 TAP458777:TAR458778 TKL458777:TKN458778 TUH458777:TUJ458778 UED458777:UEF458778 UNZ458777:UOB458778 UXV458777:UXX458778 VHR458777:VHT458778 VRN458777:VRP458778 WBJ458777:WBL458778 WLF458777:WLH458778 WVB458777:WVD458778 IP524313:IR524314 SL524313:SN524314 ACH524313:ACJ524314 AMD524313:AMF524314 AVZ524313:AWB524314 BFV524313:BFX524314 BPR524313:BPT524314 BZN524313:BZP524314 CJJ524313:CJL524314 CTF524313:CTH524314 DDB524313:DDD524314 DMX524313:DMZ524314 DWT524313:DWV524314 EGP524313:EGR524314 EQL524313:EQN524314 FAH524313:FAJ524314 FKD524313:FKF524314 FTZ524313:FUB524314 GDV524313:GDX524314 GNR524313:GNT524314 GXN524313:GXP524314 HHJ524313:HHL524314 HRF524313:HRH524314 IBB524313:IBD524314 IKX524313:IKZ524314 IUT524313:IUV524314 JEP524313:JER524314 JOL524313:JON524314 JYH524313:JYJ524314 KID524313:KIF524314 KRZ524313:KSB524314 LBV524313:LBX524314 LLR524313:LLT524314 LVN524313:LVP524314 MFJ524313:MFL524314 MPF524313:MPH524314 MZB524313:MZD524314 NIX524313:NIZ524314 NST524313:NSV524314 OCP524313:OCR524314 OML524313:OMN524314 OWH524313:OWJ524314 PGD524313:PGF524314 PPZ524313:PQB524314 PZV524313:PZX524314 QJR524313:QJT524314 QTN524313:QTP524314 RDJ524313:RDL524314 RNF524313:RNH524314 RXB524313:RXD524314 SGX524313:SGZ524314 SQT524313:SQV524314 TAP524313:TAR524314 TKL524313:TKN524314 TUH524313:TUJ524314 UED524313:UEF524314 UNZ524313:UOB524314 UXV524313:UXX524314 VHR524313:VHT524314 VRN524313:VRP524314 WBJ524313:WBL524314 WLF524313:WLH524314 WVB524313:WVD524314 IP589849:IR589850 SL589849:SN589850 ACH589849:ACJ589850 AMD589849:AMF589850 AVZ589849:AWB589850 BFV589849:BFX589850 BPR589849:BPT589850 BZN589849:BZP589850 CJJ589849:CJL589850 CTF589849:CTH589850 DDB589849:DDD589850 DMX589849:DMZ589850 DWT589849:DWV589850 EGP589849:EGR589850 EQL589849:EQN589850 FAH589849:FAJ589850 FKD589849:FKF589850 FTZ589849:FUB589850 GDV589849:GDX589850 GNR589849:GNT589850 GXN589849:GXP589850 HHJ589849:HHL589850 HRF589849:HRH589850 IBB589849:IBD589850 IKX589849:IKZ589850 IUT589849:IUV589850 JEP589849:JER589850 JOL589849:JON589850 JYH589849:JYJ589850 KID589849:KIF589850 KRZ589849:KSB589850 LBV589849:LBX589850 LLR589849:LLT589850 LVN589849:LVP589850 MFJ589849:MFL589850 MPF589849:MPH589850 MZB589849:MZD589850 NIX589849:NIZ589850 NST589849:NSV589850 OCP589849:OCR589850 OML589849:OMN589850 OWH589849:OWJ589850 PGD589849:PGF589850 PPZ589849:PQB589850 PZV589849:PZX589850 QJR589849:QJT589850 QTN589849:QTP589850 RDJ589849:RDL589850 RNF589849:RNH589850 RXB589849:RXD589850 SGX589849:SGZ589850 SQT589849:SQV589850 TAP589849:TAR589850 TKL589849:TKN589850 TUH589849:TUJ589850 UED589849:UEF589850 UNZ589849:UOB589850 UXV589849:UXX589850 VHR589849:VHT589850 VRN589849:VRP589850 WBJ589849:WBL589850 WLF589849:WLH589850 WVB589849:WVD589850 IP655385:IR655386 SL655385:SN655386 ACH655385:ACJ655386 AMD655385:AMF655386 AVZ655385:AWB655386 BFV655385:BFX655386 BPR655385:BPT655386 BZN655385:BZP655386 CJJ655385:CJL655386 CTF655385:CTH655386 DDB655385:DDD655386 DMX655385:DMZ655386 DWT655385:DWV655386 EGP655385:EGR655386 EQL655385:EQN655386 FAH655385:FAJ655386 FKD655385:FKF655386 FTZ655385:FUB655386 GDV655385:GDX655386 GNR655385:GNT655386 GXN655385:GXP655386 HHJ655385:HHL655386 HRF655385:HRH655386 IBB655385:IBD655386 IKX655385:IKZ655386 IUT655385:IUV655386 JEP655385:JER655386 JOL655385:JON655386 JYH655385:JYJ655386 KID655385:KIF655386 KRZ655385:KSB655386 LBV655385:LBX655386 LLR655385:LLT655386 LVN655385:LVP655386 MFJ655385:MFL655386 MPF655385:MPH655386 MZB655385:MZD655386 NIX655385:NIZ655386 NST655385:NSV655386 OCP655385:OCR655386 OML655385:OMN655386 OWH655385:OWJ655386 PGD655385:PGF655386 PPZ655385:PQB655386 PZV655385:PZX655386 QJR655385:QJT655386 QTN655385:QTP655386 RDJ655385:RDL655386 RNF655385:RNH655386 RXB655385:RXD655386 SGX655385:SGZ655386 SQT655385:SQV655386 TAP655385:TAR655386 TKL655385:TKN655386 TUH655385:TUJ655386 UED655385:UEF655386 UNZ655385:UOB655386 UXV655385:UXX655386 VHR655385:VHT655386 VRN655385:VRP655386 WBJ655385:WBL655386 WLF655385:WLH655386 WVB655385:WVD655386 IP720921:IR720922 SL720921:SN720922 ACH720921:ACJ720922 AMD720921:AMF720922 AVZ720921:AWB720922 BFV720921:BFX720922 BPR720921:BPT720922 BZN720921:BZP720922 CJJ720921:CJL720922 CTF720921:CTH720922 DDB720921:DDD720922 DMX720921:DMZ720922 DWT720921:DWV720922 EGP720921:EGR720922 EQL720921:EQN720922 FAH720921:FAJ720922 FKD720921:FKF720922 FTZ720921:FUB720922 GDV720921:GDX720922 GNR720921:GNT720922 GXN720921:GXP720922 HHJ720921:HHL720922 HRF720921:HRH720922 IBB720921:IBD720922 IKX720921:IKZ720922 IUT720921:IUV720922 JEP720921:JER720922 JOL720921:JON720922 JYH720921:JYJ720922 KID720921:KIF720922 KRZ720921:KSB720922 LBV720921:LBX720922 LLR720921:LLT720922 LVN720921:LVP720922 MFJ720921:MFL720922 MPF720921:MPH720922 MZB720921:MZD720922 NIX720921:NIZ720922 NST720921:NSV720922 OCP720921:OCR720922 OML720921:OMN720922 OWH720921:OWJ720922 PGD720921:PGF720922 PPZ720921:PQB720922 PZV720921:PZX720922 QJR720921:QJT720922 QTN720921:QTP720922 RDJ720921:RDL720922 RNF720921:RNH720922 RXB720921:RXD720922 SGX720921:SGZ720922 SQT720921:SQV720922 TAP720921:TAR720922 TKL720921:TKN720922 TUH720921:TUJ720922 UED720921:UEF720922 UNZ720921:UOB720922 UXV720921:UXX720922 VHR720921:VHT720922 VRN720921:VRP720922 WBJ720921:WBL720922 WLF720921:WLH720922 WVB720921:WVD720922 IP786457:IR786458 SL786457:SN786458 ACH786457:ACJ786458 AMD786457:AMF786458 AVZ786457:AWB786458 BFV786457:BFX786458 BPR786457:BPT786458 BZN786457:BZP786458 CJJ786457:CJL786458 CTF786457:CTH786458 DDB786457:DDD786458 DMX786457:DMZ786458 DWT786457:DWV786458 EGP786457:EGR786458 EQL786457:EQN786458 FAH786457:FAJ786458 FKD786457:FKF786458 FTZ786457:FUB786458 GDV786457:GDX786458 GNR786457:GNT786458 GXN786457:GXP786458 HHJ786457:HHL786458 HRF786457:HRH786458 IBB786457:IBD786458 IKX786457:IKZ786458 IUT786457:IUV786458 JEP786457:JER786458 JOL786457:JON786458 JYH786457:JYJ786458 KID786457:KIF786458 KRZ786457:KSB786458 LBV786457:LBX786458 LLR786457:LLT786458 LVN786457:LVP786458 MFJ786457:MFL786458 MPF786457:MPH786458 MZB786457:MZD786458 NIX786457:NIZ786458 NST786457:NSV786458 OCP786457:OCR786458 OML786457:OMN786458 OWH786457:OWJ786458 PGD786457:PGF786458 PPZ786457:PQB786458 PZV786457:PZX786458 QJR786457:QJT786458 QTN786457:QTP786458 RDJ786457:RDL786458 RNF786457:RNH786458 RXB786457:RXD786458 SGX786457:SGZ786458 SQT786457:SQV786458 TAP786457:TAR786458 TKL786457:TKN786458 TUH786457:TUJ786458 UED786457:UEF786458 UNZ786457:UOB786458 UXV786457:UXX786458 VHR786457:VHT786458 VRN786457:VRP786458 WBJ786457:WBL786458 WLF786457:WLH786458 WVB786457:WVD786458 IP851993:IR851994 SL851993:SN851994 ACH851993:ACJ851994 AMD851993:AMF851994 AVZ851993:AWB851994 BFV851993:BFX851994 BPR851993:BPT851994 BZN851993:BZP851994 CJJ851993:CJL851994 CTF851993:CTH851994 DDB851993:DDD851994 DMX851993:DMZ851994 DWT851993:DWV851994 EGP851993:EGR851994 EQL851993:EQN851994 FAH851993:FAJ851994 FKD851993:FKF851994 FTZ851993:FUB851994 GDV851993:GDX851994 GNR851993:GNT851994 GXN851993:GXP851994 HHJ851993:HHL851994 HRF851993:HRH851994 IBB851993:IBD851994 IKX851993:IKZ851994 IUT851993:IUV851994 JEP851993:JER851994 JOL851993:JON851994 JYH851993:JYJ851994 KID851993:KIF851994 KRZ851993:KSB851994 LBV851993:LBX851994 LLR851993:LLT851994 LVN851993:LVP851994 MFJ851993:MFL851994 MPF851993:MPH851994 MZB851993:MZD851994 NIX851993:NIZ851994 NST851993:NSV851994 OCP851993:OCR851994 OML851993:OMN851994 OWH851993:OWJ851994 PGD851993:PGF851994 PPZ851993:PQB851994 PZV851993:PZX851994 QJR851993:QJT851994 QTN851993:QTP851994 RDJ851993:RDL851994 RNF851993:RNH851994 RXB851993:RXD851994 SGX851993:SGZ851994 SQT851993:SQV851994 TAP851993:TAR851994 TKL851993:TKN851994 TUH851993:TUJ851994 UED851993:UEF851994 UNZ851993:UOB851994 UXV851993:UXX851994 VHR851993:VHT851994 VRN851993:VRP851994 WBJ851993:WBL851994 WLF851993:WLH851994 WVB851993:WVD851994 IP917529:IR917530 SL917529:SN917530 ACH917529:ACJ917530 AMD917529:AMF917530 AVZ917529:AWB917530 BFV917529:BFX917530 BPR917529:BPT917530 BZN917529:BZP917530 CJJ917529:CJL917530 CTF917529:CTH917530 DDB917529:DDD917530 DMX917529:DMZ917530 DWT917529:DWV917530 EGP917529:EGR917530 EQL917529:EQN917530 FAH917529:FAJ917530 FKD917529:FKF917530 FTZ917529:FUB917530 GDV917529:GDX917530 GNR917529:GNT917530 GXN917529:GXP917530 HHJ917529:HHL917530 HRF917529:HRH917530 IBB917529:IBD917530 IKX917529:IKZ917530 IUT917529:IUV917530 JEP917529:JER917530 JOL917529:JON917530 JYH917529:JYJ917530 KID917529:KIF917530 KRZ917529:KSB917530 LBV917529:LBX917530 LLR917529:LLT917530 LVN917529:LVP917530 MFJ917529:MFL917530 MPF917529:MPH917530 MZB917529:MZD917530 NIX917529:NIZ917530 NST917529:NSV917530 OCP917529:OCR917530 OML917529:OMN917530 OWH917529:OWJ917530 PGD917529:PGF917530 PPZ917529:PQB917530 PZV917529:PZX917530 QJR917529:QJT917530 QTN917529:QTP917530 RDJ917529:RDL917530 RNF917529:RNH917530 RXB917529:RXD917530 SGX917529:SGZ917530 SQT917529:SQV917530 TAP917529:TAR917530 TKL917529:TKN917530 TUH917529:TUJ917530 UED917529:UEF917530 UNZ917529:UOB917530 UXV917529:UXX917530 VHR917529:VHT917530 VRN917529:VRP917530 WBJ917529:WBL917530 WLF917529:WLH917530 WVB917529:WVD917530 IP983065:IR983066 SL983065:SN983066 ACH983065:ACJ983066 AMD983065:AMF983066 AVZ983065:AWB983066 BFV983065:BFX983066 BPR983065:BPT983066 BZN983065:BZP983066 CJJ983065:CJL983066 CTF983065:CTH983066 DDB983065:DDD983066 DMX983065:DMZ983066 DWT983065:DWV983066 EGP983065:EGR983066 EQL983065:EQN983066 FAH983065:FAJ983066 FKD983065:FKF983066 FTZ983065:FUB983066 GDV983065:GDX983066 GNR983065:GNT983066 GXN983065:GXP983066 HHJ983065:HHL983066 HRF983065:HRH983066 IBB983065:IBD983066 IKX983065:IKZ983066 IUT983065:IUV983066 JEP983065:JER983066 JOL983065:JON983066 JYH983065:JYJ983066 KID983065:KIF983066 KRZ983065:KSB983066 LBV983065:LBX983066 LLR983065:LLT983066 LVN983065:LVP983066 MFJ983065:MFL983066 MPF983065:MPH983066 MZB983065:MZD983066 NIX983065:NIZ983066 NST983065:NSV983066 OCP983065:OCR983066 OML983065:OMN983066 OWH983065:OWJ983066 PGD983065:PGF983066 PPZ983065:PQB983066 PZV983065:PZX983066 QJR983065:QJT983066 QTN983065:QTP983066 RDJ983065:RDL983066 RNF983065:RNH983066 RXB983065:RXD983066 SGX983065:SGZ983066 SQT983065:SQV983066 TAP983065:TAR983066 TKL983065:TKN983066 TUH983065:TUJ983066 UED983065:UEF983066 UNZ983065:UOB983066 UXV983065:UXX983066 VHR983065:VHT983066 VRN983065:VRP983066 WBJ983065:WBL983066 WLF983065:WLH983066 WVB983065:WVD983066 P65526 HV65524 RR65524 ABN65524 ALJ65524 AVF65524 BFB65524 BOX65524 BYT65524 CIP65524 CSL65524 DCH65524 DMD65524 DVZ65524 EFV65524 EPR65524 EZN65524 FJJ65524 FTF65524 GDB65524 GMX65524 GWT65524 HGP65524 HQL65524 IAH65524 IKD65524 ITZ65524 JDV65524 JNR65524 JXN65524 KHJ65524 KRF65524 LBB65524 LKX65524 LUT65524 MEP65524 MOL65524 MYH65524 NID65524 NRZ65524 OBV65524 OLR65524 OVN65524 PFJ65524 PPF65524 PZB65524 QIX65524 QST65524 RCP65524 RML65524 RWH65524 SGD65524 SPZ65524 SZV65524 TJR65524 TTN65524 UDJ65524 UNF65524 UXB65524 VGX65524 VQT65524 WAP65524 WKL65524 WUH65524 P131062 HV131060 RR131060 ABN131060 ALJ131060 AVF131060 BFB131060 BOX131060 BYT131060 CIP131060 CSL131060 DCH131060 DMD131060 DVZ131060 EFV131060 EPR131060 EZN131060 FJJ131060 FTF131060 GDB131060 GMX131060 GWT131060 HGP131060 HQL131060 IAH131060 IKD131060 ITZ131060 JDV131060 JNR131060 JXN131060 KHJ131060 KRF131060 LBB131060 LKX131060 LUT131060 MEP131060 MOL131060 MYH131060 NID131060 NRZ131060 OBV131060 OLR131060 OVN131060 PFJ131060 PPF131060 PZB131060 QIX131060 QST131060 RCP131060 RML131060 RWH131060 SGD131060 SPZ131060 SZV131060 TJR131060 TTN131060 UDJ131060 UNF131060 UXB131060 VGX131060 VQT131060 WAP131060 WKL131060 WUH131060 P196598 HV196596 RR196596 ABN196596 ALJ196596 AVF196596 BFB196596 BOX196596 BYT196596 CIP196596 CSL196596 DCH196596 DMD196596 DVZ196596 EFV196596 EPR196596 EZN196596 FJJ196596 FTF196596 GDB196596 GMX196596 GWT196596 HGP196596 HQL196596 IAH196596 IKD196596 ITZ196596 JDV196596 JNR196596 JXN196596 KHJ196596 KRF196596 LBB196596 LKX196596 LUT196596 MEP196596 MOL196596 MYH196596 NID196596 NRZ196596 OBV196596 OLR196596 OVN196596 PFJ196596 PPF196596 PZB196596 QIX196596 QST196596 RCP196596 RML196596 RWH196596 SGD196596 SPZ196596 SZV196596 TJR196596 TTN196596 UDJ196596 UNF196596 UXB196596 VGX196596 VQT196596 WAP196596 WKL196596 WUH196596 P262134 HV262132 RR262132 ABN262132 ALJ262132 AVF262132 BFB262132 BOX262132 BYT262132 CIP262132 CSL262132 DCH262132 DMD262132 DVZ262132 EFV262132 EPR262132 EZN262132 FJJ262132 FTF262132 GDB262132 GMX262132 GWT262132 HGP262132 HQL262132 IAH262132 IKD262132 ITZ262132 JDV262132 JNR262132 JXN262132 KHJ262132 KRF262132 LBB262132 LKX262132 LUT262132 MEP262132 MOL262132 MYH262132 NID262132 NRZ262132 OBV262132 OLR262132 OVN262132 PFJ262132 PPF262132 PZB262132 QIX262132 QST262132 RCP262132 RML262132 RWH262132 SGD262132 SPZ262132 SZV262132 TJR262132 TTN262132 UDJ262132 UNF262132 UXB262132 VGX262132 VQT262132 WAP262132 WKL262132 WUH262132 P327670 HV327668 RR327668 ABN327668 ALJ327668 AVF327668 BFB327668 BOX327668 BYT327668 CIP327668 CSL327668 DCH327668 DMD327668 DVZ327668 EFV327668 EPR327668 EZN327668 FJJ327668 FTF327668 GDB327668 GMX327668 GWT327668 HGP327668 HQL327668 IAH327668 IKD327668 ITZ327668 JDV327668 JNR327668 JXN327668 KHJ327668 KRF327668 LBB327668 LKX327668 LUT327668 MEP327668 MOL327668 MYH327668 NID327668 NRZ327668 OBV327668 OLR327668 OVN327668 PFJ327668 PPF327668 PZB327668 QIX327668 QST327668 RCP327668 RML327668 RWH327668 SGD327668 SPZ327668 SZV327668 TJR327668 TTN327668 UDJ327668 UNF327668 UXB327668 VGX327668 VQT327668 WAP327668 WKL327668 WUH327668 P393206 HV393204 RR393204 ABN393204 ALJ393204 AVF393204 BFB393204 BOX393204 BYT393204 CIP393204 CSL393204 DCH393204 DMD393204 DVZ393204 EFV393204 EPR393204 EZN393204 FJJ393204 FTF393204 GDB393204 GMX393204 GWT393204 HGP393204 HQL393204 IAH393204 IKD393204 ITZ393204 JDV393204 JNR393204 JXN393204 KHJ393204 KRF393204 LBB393204 LKX393204 LUT393204 MEP393204 MOL393204 MYH393204 NID393204 NRZ393204 OBV393204 OLR393204 OVN393204 PFJ393204 PPF393204 PZB393204 QIX393204 QST393204 RCP393204 RML393204 RWH393204 SGD393204 SPZ393204 SZV393204 TJR393204 TTN393204 UDJ393204 UNF393204 UXB393204 VGX393204 VQT393204 WAP393204 WKL393204 WUH393204 P458742 HV458740 RR458740 ABN458740 ALJ458740 AVF458740 BFB458740 BOX458740 BYT458740 CIP458740 CSL458740 DCH458740 DMD458740 DVZ458740 EFV458740 EPR458740 EZN458740 FJJ458740 FTF458740 GDB458740 GMX458740 GWT458740 HGP458740 HQL458740 IAH458740 IKD458740 ITZ458740 JDV458740 JNR458740 JXN458740 KHJ458740 KRF458740 LBB458740 LKX458740 LUT458740 MEP458740 MOL458740 MYH458740 NID458740 NRZ458740 OBV458740 OLR458740 OVN458740 PFJ458740 PPF458740 PZB458740 QIX458740 QST458740 RCP458740 RML458740 RWH458740 SGD458740 SPZ458740 SZV458740 TJR458740 TTN458740 UDJ458740 UNF458740 UXB458740 VGX458740 VQT458740 WAP458740 WKL458740 WUH458740 P524278 HV524276 RR524276 ABN524276 ALJ524276 AVF524276 BFB524276 BOX524276 BYT524276 CIP524276 CSL524276 DCH524276 DMD524276 DVZ524276 EFV524276 EPR524276 EZN524276 FJJ524276 FTF524276 GDB524276 GMX524276 GWT524276 HGP524276 HQL524276 IAH524276 IKD524276 ITZ524276 JDV524276 JNR524276 JXN524276 KHJ524276 KRF524276 LBB524276 LKX524276 LUT524276 MEP524276 MOL524276 MYH524276 NID524276 NRZ524276 OBV524276 OLR524276 OVN524276 PFJ524276 PPF524276 PZB524276 QIX524276 QST524276 RCP524276 RML524276 RWH524276 SGD524276 SPZ524276 SZV524276 TJR524276 TTN524276 UDJ524276 UNF524276 UXB524276 VGX524276 VQT524276 WAP524276 WKL524276 WUH524276 P589814 HV589812 RR589812 ABN589812 ALJ589812 AVF589812 BFB589812 BOX589812 BYT589812 CIP589812 CSL589812 DCH589812 DMD589812 DVZ589812 EFV589812 EPR589812 EZN589812 FJJ589812 FTF589812 GDB589812 GMX589812 GWT589812 HGP589812 HQL589812 IAH589812 IKD589812 ITZ589812 JDV589812 JNR589812 JXN589812 KHJ589812 KRF589812 LBB589812 LKX589812 LUT589812 MEP589812 MOL589812 MYH589812 NID589812 NRZ589812 OBV589812 OLR589812 OVN589812 PFJ589812 PPF589812 PZB589812 QIX589812 QST589812 RCP589812 RML589812 RWH589812 SGD589812 SPZ589812 SZV589812 TJR589812 TTN589812 UDJ589812 UNF589812 UXB589812 VGX589812 VQT589812 WAP589812 WKL589812 WUH589812 P655350 HV655348 RR655348 ABN655348 ALJ655348 AVF655348 BFB655348 BOX655348 BYT655348 CIP655348 CSL655348 DCH655348 DMD655348 DVZ655348 EFV655348 EPR655348 EZN655348 FJJ655348 FTF655348 GDB655348 GMX655348 GWT655348 HGP655348 HQL655348 IAH655348 IKD655348 ITZ655348 JDV655348 JNR655348 JXN655348 KHJ655348 KRF655348 LBB655348 LKX655348 LUT655348 MEP655348 MOL655348 MYH655348 NID655348 NRZ655348 OBV655348 OLR655348 OVN655348 PFJ655348 PPF655348 PZB655348 QIX655348 QST655348 RCP655348 RML655348 RWH655348 SGD655348 SPZ655348 SZV655348 TJR655348 TTN655348 UDJ655348 UNF655348 UXB655348 VGX655348 VQT655348 WAP655348 WKL655348 WUH655348 P720886 HV720884 RR720884 ABN720884 ALJ720884 AVF720884 BFB720884 BOX720884 BYT720884 CIP720884 CSL720884 DCH720884 DMD720884 DVZ720884 EFV720884 EPR720884 EZN720884 FJJ720884 FTF720884 GDB720884 GMX720884 GWT720884 HGP720884 HQL720884 IAH720884 IKD720884 ITZ720884 JDV720884 JNR720884 JXN720884 KHJ720884 KRF720884 LBB720884 LKX720884 LUT720884 MEP720884 MOL720884 MYH720884 NID720884 NRZ720884 OBV720884 OLR720884 OVN720884 PFJ720884 PPF720884 PZB720884 QIX720884 QST720884 RCP720884 RML720884 RWH720884 SGD720884 SPZ720884 SZV720884 TJR720884 TTN720884 UDJ720884 UNF720884 UXB720884 VGX720884 VQT720884 WAP720884 WKL720884 WUH720884 P786422 HV786420 RR786420 ABN786420 ALJ786420 AVF786420 BFB786420 BOX786420 BYT786420 CIP786420 CSL786420 DCH786420 DMD786420 DVZ786420 EFV786420 EPR786420 EZN786420 FJJ786420 FTF786420 GDB786420 GMX786420 GWT786420 HGP786420 HQL786420 IAH786420 IKD786420 ITZ786420 JDV786420 JNR786420 JXN786420 KHJ786420 KRF786420 LBB786420 LKX786420 LUT786420 MEP786420 MOL786420 MYH786420 NID786420 NRZ786420 OBV786420 OLR786420 OVN786420 PFJ786420 PPF786420 PZB786420 QIX786420 QST786420 RCP786420 RML786420 RWH786420 SGD786420 SPZ786420 SZV786420 TJR786420 TTN786420 UDJ786420 UNF786420 UXB786420 VGX786420 VQT786420 WAP786420 WKL786420 WUH786420 P851958 HV851956 RR851956 ABN851956 ALJ851956 AVF851956 BFB851956 BOX851956 BYT851956 CIP851956 CSL851956 DCH851956 DMD851956 DVZ851956 EFV851956 EPR851956 EZN851956 FJJ851956 FTF851956 GDB851956 GMX851956 GWT851956 HGP851956 HQL851956 IAH851956 IKD851956 ITZ851956 JDV851956 JNR851956 JXN851956 KHJ851956 KRF851956 LBB851956 LKX851956 LUT851956 MEP851956 MOL851956 MYH851956 NID851956 NRZ851956 OBV851956 OLR851956 OVN851956 PFJ851956 PPF851956 PZB851956 QIX851956 QST851956 RCP851956 RML851956 RWH851956 SGD851956 SPZ851956 SZV851956 TJR851956 TTN851956 UDJ851956 UNF851956 UXB851956 VGX851956 VQT851956 WAP851956 WKL851956 WUH851956 P917494 HV917492 RR917492 ABN917492 ALJ917492 AVF917492 BFB917492 BOX917492 BYT917492 CIP917492 CSL917492 DCH917492 DMD917492 DVZ917492 EFV917492 EPR917492 EZN917492 FJJ917492 FTF917492 GDB917492 GMX917492 GWT917492 HGP917492 HQL917492 IAH917492 IKD917492 ITZ917492 JDV917492 JNR917492 JXN917492 KHJ917492 KRF917492 LBB917492 LKX917492 LUT917492 MEP917492 MOL917492 MYH917492 NID917492 NRZ917492 OBV917492 OLR917492 OVN917492 PFJ917492 PPF917492 PZB917492 QIX917492 QST917492 RCP917492 RML917492 RWH917492 SGD917492 SPZ917492 SZV917492 TJR917492 TTN917492 UDJ917492 UNF917492 UXB917492 VGX917492 VQT917492 WAP917492 WKL917492 WUH917492 P983030 HV983028 RR983028 ABN983028 ALJ983028 AVF983028 BFB983028 BOX983028 BYT983028 CIP983028 CSL983028 DCH983028 DMD983028 DVZ983028 EFV983028 EPR983028 EZN983028 FJJ983028 FTF983028 GDB983028 GMX983028 GWT983028 HGP983028 HQL983028 IAH983028 IKD983028 ITZ983028 JDV983028 JNR983028 JXN983028 KHJ983028 KRF983028 LBB983028 LKX983028 LUT983028 MEP983028 MOL983028 MYH983028 NID983028 NRZ983028 OBV983028 OLR983028 OVN983028 PFJ983028 PPF983028 PZB983028 QIX983028 QST983028 RCP983028 RML983028 RWH983028 SGD983028 SPZ983028 SZV983028 TJR983028 TTN983028 UDJ983028 UNF983028 UXB983028 VGX983028 VQT983028 WAP983028 WKL983028 WUH983028 IP65552:IR65553 SL65552:SN65553 ACH65552:ACJ65553 AMD65552:AMF65553 AVZ65552:AWB65553 BFV65552:BFX65553 BPR65552:BPT65553 BZN65552:BZP65553 CJJ65552:CJL65553 CTF65552:CTH65553 DDB65552:DDD65553 DMX65552:DMZ65553 DWT65552:DWV65553 EGP65552:EGR65553 EQL65552:EQN65553 FAH65552:FAJ65553 FKD65552:FKF65553 FTZ65552:FUB65553 GDV65552:GDX65553 GNR65552:GNT65553 GXN65552:GXP65553 HHJ65552:HHL65553 HRF65552:HRH65553 IBB65552:IBD65553 IKX65552:IKZ65553 IUT65552:IUV65553 JEP65552:JER65553 JOL65552:JON65553 JYH65552:JYJ65553 KID65552:KIF65553 KRZ65552:KSB65553 LBV65552:LBX65553 LLR65552:LLT65553 LVN65552:LVP65553 MFJ65552:MFL65553 MPF65552:MPH65553 MZB65552:MZD65553 NIX65552:NIZ65553 NST65552:NSV65553 OCP65552:OCR65553 OML65552:OMN65553 OWH65552:OWJ65553 PGD65552:PGF65553 PPZ65552:PQB65553 PZV65552:PZX65553 QJR65552:QJT65553 QTN65552:QTP65553 RDJ65552:RDL65553 RNF65552:RNH65553 RXB65552:RXD65553 SGX65552:SGZ65553 SQT65552:SQV65553 TAP65552:TAR65553 TKL65552:TKN65553 TUH65552:TUJ65553 UED65552:UEF65553 UNZ65552:UOB65553 UXV65552:UXX65553 VHR65552:VHT65553 VRN65552:VRP65553 WBJ65552:WBL65553 WLF65552:WLH65553 WVB65552:WVD65553 IP131088:IR131089 SL131088:SN131089 ACH131088:ACJ131089 AMD131088:AMF131089 AVZ131088:AWB131089 BFV131088:BFX131089 BPR131088:BPT131089 BZN131088:BZP131089 CJJ131088:CJL131089 CTF131088:CTH131089 DDB131088:DDD131089 DMX131088:DMZ131089 DWT131088:DWV131089 EGP131088:EGR131089 EQL131088:EQN131089 FAH131088:FAJ131089 FKD131088:FKF131089 FTZ131088:FUB131089 GDV131088:GDX131089 GNR131088:GNT131089 GXN131088:GXP131089 HHJ131088:HHL131089 HRF131088:HRH131089 IBB131088:IBD131089 IKX131088:IKZ131089 IUT131088:IUV131089 JEP131088:JER131089 JOL131088:JON131089 JYH131088:JYJ131089 KID131088:KIF131089 KRZ131088:KSB131089 LBV131088:LBX131089 LLR131088:LLT131089 LVN131088:LVP131089 MFJ131088:MFL131089 MPF131088:MPH131089 MZB131088:MZD131089 NIX131088:NIZ131089 NST131088:NSV131089 OCP131088:OCR131089 OML131088:OMN131089 OWH131088:OWJ131089 PGD131088:PGF131089 PPZ131088:PQB131089 PZV131088:PZX131089 QJR131088:QJT131089 QTN131088:QTP131089 RDJ131088:RDL131089 RNF131088:RNH131089 RXB131088:RXD131089 SGX131088:SGZ131089 SQT131088:SQV131089 TAP131088:TAR131089 TKL131088:TKN131089 TUH131088:TUJ131089 UED131088:UEF131089 UNZ131088:UOB131089 UXV131088:UXX131089 VHR131088:VHT131089 VRN131088:VRP131089 WBJ131088:WBL131089 WLF131088:WLH131089 WVB131088:WVD131089 IP196624:IR196625 SL196624:SN196625 ACH196624:ACJ196625 AMD196624:AMF196625 AVZ196624:AWB196625 BFV196624:BFX196625 BPR196624:BPT196625 BZN196624:BZP196625 CJJ196624:CJL196625 CTF196624:CTH196625 DDB196624:DDD196625 DMX196624:DMZ196625 DWT196624:DWV196625 EGP196624:EGR196625 EQL196624:EQN196625 FAH196624:FAJ196625 FKD196624:FKF196625 FTZ196624:FUB196625 GDV196624:GDX196625 GNR196624:GNT196625 GXN196624:GXP196625 HHJ196624:HHL196625 HRF196624:HRH196625 IBB196624:IBD196625 IKX196624:IKZ196625 IUT196624:IUV196625 JEP196624:JER196625 JOL196624:JON196625 JYH196624:JYJ196625 KID196624:KIF196625 KRZ196624:KSB196625 LBV196624:LBX196625 LLR196624:LLT196625 LVN196624:LVP196625 MFJ196624:MFL196625 MPF196624:MPH196625 MZB196624:MZD196625 NIX196624:NIZ196625 NST196624:NSV196625 OCP196624:OCR196625 OML196624:OMN196625 OWH196624:OWJ196625 PGD196624:PGF196625 PPZ196624:PQB196625 PZV196624:PZX196625 QJR196624:QJT196625 QTN196624:QTP196625 RDJ196624:RDL196625 RNF196624:RNH196625 RXB196624:RXD196625 SGX196624:SGZ196625 SQT196624:SQV196625 TAP196624:TAR196625 TKL196624:TKN196625 TUH196624:TUJ196625 UED196624:UEF196625 UNZ196624:UOB196625 UXV196624:UXX196625 VHR196624:VHT196625 VRN196624:VRP196625 WBJ196624:WBL196625 WLF196624:WLH196625 WVB196624:WVD196625 IP262160:IR262161 SL262160:SN262161 ACH262160:ACJ262161 AMD262160:AMF262161 AVZ262160:AWB262161 BFV262160:BFX262161 BPR262160:BPT262161 BZN262160:BZP262161 CJJ262160:CJL262161 CTF262160:CTH262161 DDB262160:DDD262161 DMX262160:DMZ262161 DWT262160:DWV262161 EGP262160:EGR262161 EQL262160:EQN262161 FAH262160:FAJ262161 FKD262160:FKF262161 FTZ262160:FUB262161 GDV262160:GDX262161 GNR262160:GNT262161 GXN262160:GXP262161 HHJ262160:HHL262161 HRF262160:HRH262161 IBB262160:IBD262161 IKX262160:IKZ262161 IUT262160:IUV262161 JEP262160:JER262161 JOL262160:JON262161 JYH262160:JYJ262161 KID262160:KIF262161 KRZ262160:KSB262161 LBV262160:LBX262161 LLR262160:LLT262161 LVN262160:LVP262161 MFJ262160:MFL262161 MPF262160:MPH262161 MZB262160:MZD262161 NIX262160:NIZ262161 NST262160:NSV262161 OCP262160:OCR262161 OML262160:OMN262161 OWH262160:OWJ262161 PGD262160:PGF262161 PPZ262160:PQB262161 PZV262160:PZX262161 QJR262160:QJT262161 QTN262160:QTP262161 RDJ262160:RDL262161 RNF262160:RNH262161 RXB262160:RXD262161 SGX262160:SGZ262161 SQT262160:SQV262161 TAP262160:TAR262161 TKL262160:TKN262161 TUH262160:TUJ262161 UED262160:UEF262161 UNZ262160:UOB262161 UXV262160:UXX262161 VHR262160:VHT262161 VRN262160:VRP262161 WBJ262160:WBL262161 WLF262160:WLH262161 WVB262160:WVD262161 IP327696:IR327697 SL327696:SN327697 ACH327696:ACJ327697 AMD327696:AMF327697 AVZ327696:AWB327697 BFV327696:BFX327697 BPR327696:BPT327697 BZN327696:BZP327697 CJJ327696:CJL327697 CTF327696:CTH327697 DDB327696:DDD327697 DMX327696:DMZ327697 DWT327696:DWV327697 EGP327696:EGR327697 EQL327696:EQN327697 FAH327696:FAJ327697 FKD327696:FKF327697 FTZ327696:FUB327697 GDV327696:GDX327697 GNR327696:GNT327697 GXN327696:GXP327697 HHJ327696:HHL327697 HRF327696:HRH327697 IBB327696:IBD327697 IKX327696:IKZ327697 IUT327696:IUV327697 JEP327696:JER327697 JOL327696:JON327697 JYH327696:JYJ327697 KID327696:KIF327697 KRZ327696:KSB327697 LBV327696:LBX327697 LLR327696:LLT327697 LVN327696:LVP327697 MFJ327696:MFL327697 MPF327696:MPH327697 MZB327696:MZD327697 NIX327696:NIZ327697 NST327696:NSV327697 OCP327696:OCR327697 OML327696:OMN327697 OWH327696:OWJ327697 PGD327696:PGF327697 PPZ327696:PQB327697 PZV327696:PZX327697 QJR327696:QJT327697 QTN327696:QTP327697 RDJ327696:RDL327697 RNF327696:RNH327697 RXB327696:RXD327697 SGX327696:SGZ327697 SQT327696:SQV327697 TAP327696:TAR327697 TKL327696:TKN327697 TUH327696:TUJ327697 UED327696:UEF327697 UNZ327696:UOB327697 UXV327696:UXX327697 VHR327696:VHT327697 VRN327696:VRP327697 WBJ327696:WBL327697 WLF327696:WLH327697 WVB327696:WVD327697 IP393232:IR393233 SL393232:SN393233 ACH393232:ACJ393233 AMD393232:AMF393233 AVZ393232:AWB393233 BFV393232:BFX393233 BPR393232:BPT393233 BZN393232:BZP393233 CJJ393232:CJL393233 CTF393232:CTH393233 DDB393232:DDD393233 DMX393232:DMZ393233 DWT393232:DWV393233 EGP393232:EGR393233 EQL393232:EQN393233 FAH393232:FAJ393233 FKD393232:FKF393233 FTZ393232:FUB393233 GDV393232:GDX393233 GNR393232:GNT393233 GXN393232:GXP393233 HHJ393232:HHL393233 HRF393232:HRH393233 IBB393232:IBD393233 IKX393232:IKZ393233 IUT393232:IUV393233 JEP393232:JER393233 JOL393232:JON393233 JYH393232:JYJ393233 KID393232:KIF393233 KRZ393232:KSB393233 LBV393232:LBX393233 LLR393232:LLT393233 LVN393232:LVP393233 MFJ393232:MFL393233 MPF393232:MPH393233 MZB393232:MZD393233 NIX393232:NIZ393233 NST393232:NSV393233 OCP393232:OCR393233 OML393232:OMN393233 OWH393232:OWJ393233 PGD393232:PGF393233 PPZ393232:PQB393233 PZV393232:PZX393233 QJR393232:QJT393233 QTN393232:QTP393233 RDJ393232:RDL393233 RNF393232:RNH393233 RXB393232:RXD393233 SGX393232:SGZ393233 SQT393232:SQV393233 TAP393232:TAR393233 TKL393232:TKN393233 TUH393232:TUJ393233 UED393232:UEF393233 UNZ393232:UOB393233 UXV393232:UXX393233 VHR393232:VHT393233 VRN393232:VRP393233 WBJ393232:WBL393233 WLF393232:WLH393233 WVB393232:WVD393233 IP458768:IR458769 SL458768:SN458769 ACH458768:ACJ458769 AMD458768:AMF458769 AVZ458768:AWB458769 BFV458768:BFX458769 BPR458768:BPT458769 BZN458768:BZP458769 CJJ458768:CJL458769 CTF458768:CTH458769 DDB458768:DDD458769 DMX458768:DMZ458769 DWT458768:DWV458769 EGP458768:EGR458769 EQL458768:EQN458769 FAH458768:FAJ458769 FKD458768:FKF458769 FTZ458768:FUB458769 GDV458768:GDX458769 GNR458768:GNT458769 GXN458768:GXP458769 HHJ458768:HHL458769 HRF458768:HRH458769 IBB458768:IBD458769 IKX458768:IKZ458769 IUT458768:IUV458769 JEP458768:JER458769 JOL458768:JON458769 JYH458768:JYJ458769 KID458768:KIF458769 KRZ458768:KSB458769 LBV458768:LBX458769 LLR458768:LLT458769 LVN458768:LVP458769 MFJ458768:MFL458769 MPF458768:MPH458769 MZB458768:MZD458769 NIX458768:NIZ458769 NST458768:NSV458769 OCP458768:OCR458769 OML458768:OMN458769 OWH458768:OWJ458769 PGD458768:PGF458769 PPZ458768:PQB458769 PZV458768:PZX458769 QJR458768:QJT458769 QTN458768:QTP458769 RDJ458768:RDL458769 RNF458768:RNH458769 RXB458768:RXD458769 SGX458768:SGZ458769 SQT458768:SQV458769 TAP458768:TAR458769 TKL458768:TKN458769 TUH458768:TUJ458769 UED458768:UEF458769 UNZ458768:UOB458769 UXV458768:UXX458769 VHR458768:VHT458769 VRN458768:VRP458769 WBJ458768:WBL458769 WLF458768:WLH458769 WVB458768:WVD458769 IP524304:IR524305 SL524304:SN524305 ACH524304:ACJ524305 AMD524304:AMF524305 AVZ524304:AWB524305 BFV524304:BFX524305 BPR524304:BPT524305 BZN524304:BZP524305 CJJ524304:CJL524305 CTF524304:CTH524305 DDB524304:DDD524305 DMX524304:DMZ524305 DWT524304:DWV524305 EGP524304:EGR524305 EQL524304:EQN524305 FAH524304:FAJ524305 FKD524304:FKF524305 FTZ524304:FUB524305 GDV524304:GDX524305 GNR524304:GNT524305 GXN524304:GXP524305 HHJ524304:HHL524305 HRF524304:HRH524305 IBB524304:IBD524305 IKX524304:IKZ524305 IUT524304:IUV524305 JEP524304:JER524305 JOL524304:JON524305 JYH524304:JYJ524305 KID524304:KIF524305 KRZ524304:KSB524305 LBV524304:LBX524305 LLR524304:LLT524305 LVN524304:LVP524305 MFJ524304:MFL524305 MPF524304:MPH524305 MZB524304:MZD524305 NIX524304:NIZ524305 NST524304:NSV524305 OCP524304:OCR524305 OML524304:OMN524305 OWH524304:OWJ524305 PGD524304:PGF524305 PPZ524304:PQB524305 PZV524304:PZX524305 QJR524304:QJT524305 QTN524304:QTP524305 RDJ524304:RDL524305 RNF524304:RNH524305 RXB524304:RXD524305 SGX524304:SGZ524305 SQT524304:SQV524305 TAP524304:TAR524305 TKL524304:TKN524305 TUH524304:TUJ524305 UED524304:UEF524305 UNZ524304:UOB524305 UXV524304:UXX524305 VHR524304:VHT524305 VRN524304:VRP524305 WBJ524304:WBL524305 WLF524304:WLH524305 WVB524304:WVD524305 IP589840:IR589841 SL589840:SN589841 ACH589840:ACJ589841 AMD589840:AMF589841 AVZ589840:AWB589841 BFV589840:BFX589841 BPR589840:BPT589841 BZN589840:BZP589841 CJJ589840:CJL589841 CTF589840:CTH589841 DDB589840:DDD589841 DMX589840:DMZ589841 DWT589840:DWV589841 EGP589840:EGR589841 EQL589840:EQN589841 FAH589840:FAJ589841 FKD589840:FKF589841 FTZ589840:FUB589841 GDV589840:GDX589841 GNR589840:GNT589841 GXN589840:GXP589841 HHJ589840:HHL589841 HRF589840:HRH589841 IBB589840:IBD589841 IKX589840:IKZ589841 IUT589840:IUV589841 JEP589840:JER589841 JOL589840:JON589841 JYH589840:JYJ589841 KID589840:KIF589841 KRZ589840:KSB589841 LBV589840:LBX589841 LLR589840:LLT589841 LVN589840:LVP589841 MFJ589840:MFL589841 MPF589840:MPH589841 MZB589840:MZD589841 NIX589840:NIZ589841 NST589840:NSV589841 OCP589840:OCR589841 OML589840:OMN589841 OWH589840:OWJ589841 PGD589840:PGF589841 PPZ589840:PQB589841 PZV589840:PZX589841 QJR589840:QJT589841 QTN589840:QTP589841 RDJ589840:RDL589841 RNF589840:RNH589841 RXB589840:RXD589841 SGX589840:SGZ589841 SQT589840:SQV589841 TAP589840:TAR589841 TKL589840:TKN589841 TUH589840:TUJ589841 UED589840:UEF589841 UNZ589840:UOB589841 UXV589840:UXX589841 VHR589840:VHT589841 VRN589840:VRP589841 WBJ589840:WBL589841 WLF589840:WLH589841 WVB589840:WVD589841 IP655376:IR655377 SL655376:SN655377 ACH655376:ACJ655377 AMD655376:AMF655377 AVZ655376:AWB655377 BFV655376:BFX655377 BPR655376:BPT655377 BZN655376:BZP655377 CJJ655376:CJL655377 CTF655376:CTH655377 DDB655376:DDD655377 DMX655376:DMZ655377 DWT655376:DWV655377 EGP655376:EGR655377 EQL655376:EQN655377 FAH655376:FAJ655377 FKD655376:FKF655377 FTZ655376:FUB655377 GDV655376:GDX655377 GNR655376:GNT655377 GXN655376:GXP655377 HHJ655376:HHL655377 HRF655376:HRH655377 IBB655376:IBD655377 IKX655376:IKZ655377 IUT655376:IUV655377 JEP655376:JER655377 JOL655376:JON655377 JYH655376:JYJ655377 KID655376:KIF655377 KRZ655376:KSB655377 LBV655376:LBX655377 LLR655376:LLT655377 LVN655376:LVP655377 MFJ655376:MFL655377 MPF655376:MPH655377 MZB655376:MZD655377 NIX655376:NIZ655377 NST655376:NSV655377 OCP655376:OCR655377 OML655376:OMN655377 OWH655376:OWJ655377 PGD655376:PGF655377 PPZ655376:PQB655377 PZV655376:PZX655377 QJR655376:QJT655377 QTN655376:QTP655377 RDJ655376:RDL655377 RNF655376:RNH655377 RXB655376:RXD655377 SGX655376:SGZ655377 SQT655376:SQV655377 TAP655376:TAR655377 TKL655376:TKN655377 TUH655376:TUJ655377 UED655376:UEF655377 UNZ655376:UOB655377 UXV655376:UXX655377 VHR655376:VHT655377 VRN655376:VRP655377 WBJ655376:WBL655377 WLF655376:WLH655377 WVB655376:WVD655377 IP720912:IR720913 SL720912:SN720913 ACH720912:ACJ720913 AMD720912:AMF720913 AVZ720912:AWB720913 BFV720912:BFX720913 BPR720912:BPT720913 BZN720912:BZP720913 CJJ720912:CJL720913 CTF720912:CTH720913 DDB720912:DDD720913 DMX720912:DMZ720913 DWT720912:DWV720913 EGP720912:EGR720913 EQL720912:EQN720913 FAH720912:FAJ720913 FKD720912:FKF720913 FTZ720912:FUB720913 GDV720912:GDX720913 GNR720912:GNT720913 GXN720912:GXP720913 HHJ720912:HHL720913 HRF720912:HRH720913 IBB720912:IBD720913 IKX720912:IKZ720913 IUT720912:IUV720913 JEP720912:JER720913 JOL720912:JON720913 JYH720912:JYJ720913 KID720912:KIF720913 KRZ720912:KSB720913 LBV720912:LBX720913 LLR720912:LLT720913 LVN720912:LVP720913 MFJ720912:MFL720913 MPF720912:MPH720913 MZB720912:MZD720913 NIX720912:NIZ720913 NST720912:NSV720913 OCP720912:OCR720913 OML720912:OMN720913 OWH720912:OWJ720913 PGD720912:PGF720913 PPZ720912:PQB720913 PZV720912:PZX720913 QJR720912:QJT720913 QTN720912:QTP720913 RDJ720912:RDL720913 RNF720912:RNH720913 RXB720912:RXD720913 SGX720912:SGZ720913 SQT720912:SQV720913 TAP720912:TAR720913 TKL720912:TKN720913 TUH720912:TUJ720913 UED720912:UEF720913 UNZ720912:UOB720913 UXV720912:UXX720913 VHR720912:VHT720913 VRN720912:VRP720913 WBJ720912:WBL720913 WLF720912:WLH720913 WVB720912:WVD720913 IP786448:IR786449 SL786448:SN786449 ACH786448:ACJ786449 AMD786448:AMF786449 AVZ786448:AWB786449 BFV786448:BFX786449 BPR786448:BPT786449 BZN786448:BZP786449 CJJ786448:CJL786449 CTF786448:CTH786449 DDB786448:DDD786449 DMX786448:DMZ786449 DWT786448:DWV786449 EGP786448:EGR786449 EQL786448:EQN786449 FAH786448:FAJ786449 FKD786448:FKF786449 FTZ786448:FUB786449 GDV786448:GDX786449 GNR786448:GNT786449 GXN786448:GXP786449 HHJ786448:HHL786449 HRF786448:HRH786449 IBB786448:IBD786449 IKX786448:IKZ786449 IUT786448:IUV786449 JEP786448:JER786449 JOL786448:JON786449 JYH786448:JYJ786449 KID786448:KIF786449 KRZ786448:KSB786449 LBV786448:LBX786449 LLR786448:LLT786449 LVN786448:LVP786449 MFJ786448:MFL786449 MPF786448:MPH786449 MZB786448:MZD786449 NIX786448:NIZ786449 NST786448:NSV786449 OCP786448:OCR786449 OML786448:OMN786449 OWH786448:OWJ786449 PGD786448:PGF786449 PPZ786448:PQB786449 PZV786448:PZX786449 QJR786448:QJT786449 QTN786448:QTP786449 RDJ786448:RDL786449 RNF786448:RNH786449 RXB786448:RXD786449 SGX786448:SGZ786449 SQT786448:SQV786449 TAP786448:TAR786449 TKL786448:TKN786449 TUH786448:TUJ786449 UED786448:UEF786449 UNZ786448:UOB786449 UXV786448:UXX786449 VHR786448:VHT786449 VRN786448:VRP786449 WBJ786448:WBL786449 WLF786448:WLH786449 WVB786448:WVD786449 IP851984:IR851985 SL851984:SN851985 ACH851984:ACJ851985 AMD851984:AMF851985 AVZ851984:AWB851985 BFV851984:BFX851985 BPR851984:BPT851985 BZN851984:BZP851985 CJJ851984:CJL851985 CTF851984:CTH851985 DDB851984:DDD851985 DMX851984:DMZ851985 DWT851984:DWV851985 EGP851984:EGR851985 EQL851984:EQN851985 FAH851984:FAJ851985 FKD851984:FKF851985 FTZ851984:FUB851985 GDV851984:GDX851985 GNR851984:GNT851985 GXN851984:GXP851985 HHJ851984:HHL851985 HRF851984:HRH851985 IBB851984:IBD851985 IKX851984:IKZ851985 IUT851984:IUV851985 JEP851984:JER851985 JOL851984:JON851985 JYH851984:JYJ851985 KID851984:KIF851985 KRZ851984:KSB851985 LBV851984:LBX851985 LLR851984:LLT851985 LVN851984:LVP851985 MFJ851984:MFL851985 MPF851984:MPH851985 MZB851984:MZD851985 NIX851984:NIZ851985 NST851984:NSV851985 OCP851984:OCR851985 OML851984:OMN851985 OWH851984:OWJ851985 PGD851984:PGF851985 PPZ851984:PQB851985 PZV851984:PZX851985 QJR851984:QJT851985 QTN851984:QTP851985 RDJ851984:RDL851985 RNF851984:RNH851985 RXB851984:RXD851985 SGX851984:SGZ851985 SQT851984:SQV851985 TAP851984:TAR851985 TKL851984:TKN851985 TUH851984:TUJ851985 UED851984:UEF851985 UNZ851984:UOB851985 UXV851984:UXX851985 VHR851984:VHT851985 VRN851984:VRP851985 WBJ851984:WBL851985 WLF851984:WLH851985 WVB851984:WVD851985 IP917520:IR917521 SL917520:SN917521 ACH917520:ACJ917521 AMD917520:AMF917521 AVZ917520:AWB917521 BFV917520:BFX917521 BPR917520:BPT917521 BZN917520:BZP917521 CJJ917520:CJL917521 CTF917520:CTH917521 DDB917520:DDD917521 DMX917520:DMZ917521 DWT917520:DWV917521 EGP917520:EGR917521 EQL917520:EQN917521 FAH917520:FAJ917521 FKD917520:FKF917521 FTZ917520:FUB917521 GDV917520:GDX917521 GNR917520:GNT917521 GXN917520:GXP917521 HHJ917520:HHL917521 HRF917520:HRH917521 IBB917520:IBD917521 IKX917520:IKZ917521 IUT917520:IUV917521 JEP917520:JER917521 JOL917520:JON917521 JYH917520:JYJ917521 KID917520:KIF917521 KRZ917520:KSB917521 LBV917520:LBX917521 LLR917520:LLT917521 LVN917520:LVP917521 MFJ917520:MFL917521 MPF917520:MPH917521 MZB917520:MZD917521 NIX917520:NIZ917521 NST917520:NSV917521 OCP917520:OCR917521 OML917520:OMN917521 OWH917520:OWJ917521 PGD917520:PGF917521 PPZ917520:PQB917521 PZV917520:PZX917521 QJR917520:QJT917521 QTN917520:QTP917521 RDJ917520:RDL917521 RNF917520:RNH917521 RXB917520:RXD917521 SGX917520:SGZ917521 SQT917520:SQV917521 TAP917520:TAR917521 TKL917520:TKN917521 TUH917520:TUJ917521 UED917520:UEF917521 UNZ917520:UOB917521 UXV917520:UXX917521 VHR917520:VHT917521 VRN917520:VRP917521 WBJ917520:WBL917521 WLF917520:WLH917521 WVB917520:WVD917521 IP983056:IR983057 SL983056:SN983057 ACH983056:ACJ983057 AMD983056:AMF983057 AVZ983056:AWB983057 BFV983056:BFX983057 BPR983056:BPT983057 BZN983056:BZP983057 CJJ983056:CJL983057 CTF983056:CTH983057 DDB983056:DDD983057 DMX983056:DMZ983057 DWT983056:DWV983057 EGP983056:EGR983057 EQL983056:EQN983057 FAH983056:FAJ983057 FKD983056:FKF983057 FTZ983056:FUB983057 GDV983056:GDX983057 GNR983056:GNT983057 GXN983056:GXP983057 HHJ983056:HHL983057 HRF983056:HRH983057 IBB983056:IBD983057 IKX983056:IKZ983057 IUT983056:IUV983057 JEP983056:JER983057 JOL983056:JON983057 JYH983056:JYJ983057 KID983056:KIF983057 KRZ983056:KSB983057 LBV983056:LBX983057 LLR983056:LLT983057 LVN983056:LVP983057 MFJ983056:MFL983057 MPF983056:MPH983057 MZB983056:MZD983057 NIX983056:NIZ983057 NST983056:NSV983057 OCP983056:OCR983057 OML983056:OMN983057 OWH983056:OWJ983057 PGD983056:PGF983057 PPZ983056:PQB983057 PZV983056:PZX983057 QJR983056:QJT983057 QTN983056:QTP983057 RDJ983056:RDL983057 RNF983056:RNH983057 RXB983056:RXD983057 SGX983056:SGZ983057 SQT983056:SQV983057 TAP983056:TAR983057 TKL983056:TKN983057 TUH983056:TUJ983057 UED983056:UEF983057 UNZ983056:UOB983057 UXV983056:UXX983057 VHR983056:VHT983057 VRN983056:VRP983057 WBJ983056:WBL983057 WLF983056:WLH983057 WVB983056:WVD983057 IP65557:IR65557 SL65557:SN65557 ACH65557:ACJ65557 AMD65557:AMF65557 AVZ65557:AWB65557 BFV65557:BFX65557 BPR65557:BPT65557 BZN65557:BZP65557 CJJ65557:CJL65557 CTF65557:CTH65557 DDB65557:DDD65557 DMX65557:DMZ65557 DWT65557:DWV65557 EGP65557:EGR65557 EQL65557:EQN65557 FAH65557:FAJ65557 FKD65557:FKF65557 FTZ65557:FUB65557 GDV65557:GDX65557 GNR65557:GNT65557 GXN65557:GXP65557 HHJ65557:HHL65557 HRF65557:HRH65557 IBB65557:IBD65557 IKX65557:IKZ65557 IUT65557:IUV65557 JEP65557:JER65557 JOL65557:JON65557 JYH65557:JYJ65557 KID65557:KIF65557 KRZ65557:KSB65557 LBV65557:LBX65557 LLR65557:LLT65557 LVN65557:LVP65557 MFJ65557:MFL65557 MPF65557:MPH65557 MZB65557:MZD65557 NIX65557:NIZ65557 NST65557:NSV65557 OCP65557:OCR65557 OML65557:OMN65557 OWH65557:OWJ65557 PGD65557:PGF65557 PPZ65557:PQB65557 PZV65557:PZX65557 QJR65557:QJT65557 QTN65557:QTP65557 RDJ65557:RDL65557 RNF65557:RNH65557 RXB65557:RXD65557 SGX65557:SGZ65557 SQT65557:SQV65557 TAP65557:TAR65557 TKL65557:TKN65557 TUH65557:TUJ65557 UED65557:UEF65557 UNZ65557:UOB65557 UXV65557:UXX65557 VHR65557:VHT65557 VRN65557:VRP65557 WBJ65557:WBL65557 WLF65557:WLH65557 WVB65557:WVD65557 IP131093:IR131093 SL131093:SN131093 ACH131093:ACJ131093 AMD131093:AMF131093 AVZ131093:AWB131093 BFV131093:BFX131093 BPR131093:BPT131093 BZN131093:BZP131093 CJJ131093:CJL131093 CTF131093:CTH131093 DDB131093:DDD131093 DMX131093:DMZ131093 DWT131093:DWV131093 EGP131093:EGR131093 EQL131093:EQN131093 FAH131093:FAJ131093 FKD131093:FKF131093 FTZ131093:FUB131093 GDV131093:GDX131093 GNR131093:GNT131093 GXN131093:GXP131093 HHJ131093:HHL131093 HRF131093:HRH131093 IBB131093:IBD131093 IKX131093:IKZ131093 IUT131093:IUV131093 JEP131093:JER131093 JOL131093:JON131093 JYH131093:JYJ131093 KID131093:KIF131093 KRZ131093:KSB131093 LBV131093:LBX131093 LLR131093:LLT131093 LVN131093:LVP131093 MFJ131093:MFL131093 MPF131093:MPH131093 MZB131093:MZD131093 NIX131093:NIZ131093 NST131093:NSV131093 OCP131093:OCR131093 OML131093:OMN131093 OWH131093:OWJ131093 PGD131093:PGF131093 PPZ131093:PQB131093 PZV131093:PZX131093 QJR131093:QJT131093 QTN131093:QTP131093 RDJ131093:RDL131093 RNF131093:RNH131093 RXB131093:RXD131093 SGX131093:SGZ131093 SQT131093:SQV131093 TAP131093:TAR131093 TKL131093:TKN131093 TUH131093:TUJ131093 UED131093:UEF131093 UNZ131093:UOB131093 UXV131093:UXX131093 VHR131093:VHT131093 VRN131093:VRP131093 WBJ131093:WBL131093 WLF131093:WLH131093 WVB131093:WVD131093 IP196629:IR196629 SL196629:SN196629 ACH196629:ACJ196629 AMD196629:AMF196629 AVZ196629:AWB196629 BFV196629:BFX196629 BPR196629:BPT196629 BZN196629:BZP196629 CJJ196629:CJL196629 CTF196629:CTH196629 DDB196629:DDD196629 DMX196629:DMZ196629 DWT196629:DWV196629 EGP196629:EGR196629 EQL196629:EQN196629 FAH196629:FAJ196629 FKD196629:FKF196629 FTZ196629:FUB196629 GDV196629:GDX196629 GNR196629:GNT196629 GXN196629:GXP196629 HHJ196629:HHL196629 HRF196629:HRH196629 IBB196629:IBD196629 IKX196629:IKZ196629 IUT196629:IUV196629 JEP196629:JER196629 JOL196629:JON196629 JYH196629:JYJ196629 KID196629:KIF196629 KRZ196629:KSB196629 LBV196629:LBX196629 LLR196629:LLT196629 LVN196629:LVP196629 MFJ196629:MFL196629 MPF196629:MPH196629 MZB196629:MZD196629 NIX196629:NIZ196629 NST196629:NSV196629 OCP196629:OCR196629 OML196629:OMN196629 OWH196629:OWJ196629 PGD196629:PGF196629 PPZ196629:PQB196629 PZV196629:PZX196629 QJR196629:QJT196629 QTN196629:QTP196629 RDJ196629:RDL196629 RNF196629:RNH196629 RXB196629:RXD196629 SGX196629:SGZ196629 SQT196629:SQV196629 TAP196629:TAR196629 TKL196629:TKN196629 TUH196629:TUJ196629 UED196629:UEF196629 UNZ196629:UOB196629 UXV196629:UXX196629 VHR196629:VHT196629 VRN196629:VRP196629 WBJ196629:WBL196629 WLF196629:WLH196629 WVB196629:WVD196629 IP262165:IR262165 SL262165:SN262165 ACH262165:ACJ262165 AMD262165:AMF262165 AVZ262165:AWB262165 BFV262165:BFX262165 BPR262165:BPT262165 BZN262165:BZP262165 CJJ262165:CJL262165 CTF262165:CTH262165 DDB262165:DDD262165 DMX262165:DMZ262165 DWT262165:DWV262165 EGP262165:EGR262165 EQL262165:EQN262165 FAH262165:FAJ262165 FKD262165:FKF262165 FTZ262165:FUB262165 GDV262165:GDX262165 GNR262165:GNT262165 GXN262165:GXP262165 HHJ262165:HHL262165 HRF262165:HRH262165 IBB262165:IBD262165 IKX262165:IKZ262165 IUT262165:IUV262165 JEP262165:JER262165 JOL262165:JON262165 JYH262165:JYJ262165 KID262165:KIF262165 KRZ262165:KSB262165 LBV262165:LBX262165 LLR262165:LLT262165 LVN262165:LVP262165 MFJ262165:MFL262165 MPF262165:MPH262165 MZB262165:MZD262165 NIX262165:NIZ262165 NST262165:NSV262165 OCP262165:OCR262165 OML262165:OMN262165 OWH262165:OWJ262165 PGD262165:PGF262165 PPZ262165:PQB262165 PZV262165:PZX262165 QJR262165:QJT262165 QTN262165:QTP262165 RDJ262165:RDL262165 RNF262165:RNH262165 RXB262165:RXD262165 SGX262165:SGZ262165 SQT262165:SQV262165 TAP262165:TAR262165 TKL262165:TKN262165 TUH262165:TUJ262165 UED262165:UEF262165 UNZ262165:UOB262165 UXV262165:UXX262165 VHR262165:VHT262165 VRN262165:VRP262165 WBJ262165:WBL262165 WLF262165:WLH262165 WVB262165:WVD262165 IP327701:IR327701 SL327701:SN327701 ACH327701:ACJ327701 AMD327701:AMF327701 AVZ327701:AWB327701 BFV327701:BFX327701 BPR327701:BPT327701 BZN327701:BZP327701 CJJ327701:CJL327701 CTF327701:CTH327701 DDB327701:DDD327701 DMX327701:DMZ327701 DWT327701:DWV327701 EGP327701:EGR327701 EQL327701:EQN327701 FAH327701:FAJ327701 FKD327701:FKF327701 FTZ327701:FUB327701 GDV327701:GDX327701 GNR327701:GNT327701 GXN327701:GXP327701 HHJ327701:HHL327701 HRF327701:HRH327701 IBB327701:IBD327701 IKX327701:IKZ327701 IUT327701:IUV327701 JEP327701:JER327701 JOL327701:JON327701 JYH327701:JYJ327701 KID327701:KIF327701 KRZ327701:KSB327701 LBV327701:LBX327701 LLR327701:LLT327701 LVN327701:LVP327701 MFJ327701:MFL327701 MPF327701:MPH327701 MZB327701:MZD327701 NIX327701:NIZ327701 NST327701:NSV327701 OCP327701:OCR327701 OML327701:OMN327701 OWH327701:OWJ327701 PGD327701:PGF327701 PPZ327701:PQB327701 PZV327701:PZX327701 QJR327701:QJT327701 QTN327701:QTP327701 RDJ327701:RDL327701 RNF327701:RNH327701 RXB327701:RXD327701 SGX327701:SGZ327701 SQT327701:SQV327701 TAP327701:TAR327701 TKL327701:TKN327701 TUH327701:TUJ327701 UED327701:UEF327701 UNZ327701:UOB327701 UXV327701:UXX327701 VHR327701:VHT327701 VRN327701:VRP327701 WBJ327701:WBL327701 WLF327701:WLH327701 WVB327701:WVD327701 IP393237:IR393237 SL393237:SN393237 ACH393237:ACJ393237 AMD393237:AMF393237 AVZ393237:AWB393237 BFV393237:BFX393237 BPR393237:BPT393237 BZN393237:BZP393237 CJJ393237:CJL393237 CTF393237:CTH393237 DDB393237:DDD393237 DMX393237:DMZ393237 DWT393237:DWV393237 EGP393237:EGR393237 EQL393237:EQN393237 FAH393237:FAJ393237 FKD393237:FKF393237 FTZ393237:FUB393237 GDV393237:GDX393237 GNR393237:GNT393237 GXN393237:GXP393237 HHJ393237:HHL393237 HRF393237:HRH393237 IBB393237:IBD393237 IKX393237:IKZ393237 IUT393237:IUV393237 JEP393237:JER393237 JOL393237:JON393237 JYH393237:JYJ393237 KID393237:KIF393237 KRZ393237:KSB393237 LBV393237:LBX393237 LLR393237:LLT393237 LVN393237:LVP393237 MFJ393237:MFL393237 MPF393237:MPH393237 MZB393237:MZD393237 NIX393237:NIZ393237 NST393237:NSV393237 OCP393237:OCR393237 OML393237:OMN393237 OWH393237:OWJ393237 PGD393237:PGF393237 PPZ393237:PQB393237 PZV393237:PZX393237 QJR393237:QJT393237 QTN393237:QTP393237 RDJ393237:RDL393237 RNF393237:RNH393237 RXB393237:RXD393237 SGX393237:SGZ393237 SQT393237:SQV393237 TAP393237:TAR393237 TKL393237:TKN393237 TUH393237:TUJ393237 UED393237:UEF393237 UNZ393237:UOB393237 UXV393237:UXX393237 VHR393237:VHT393237 VRN393237:VRP393237 WBJ393237:WBL393237 WLF393237:WLH393237 WVB393237:WVD393237 IP458773:IR458773 SL458773:SN458773 ACH458773:ACJ458773 AMD458773:AMF458773 AVZ458773:AWB458773 BFV458773:BFX458773 BPR458773:BPT458773 BZN458773:BZP458773 CJJ458773:CJL458773 CTF458773:CTH458773 DDB458773:DDD458773 DMX458773:DMZ458773 DWT458773:DWV458773 EGP458773:EGR458773 EQL458773:EQN458773 FAH458773:FAJ458773 FKD458773:FKF458773 FTZ458773:FUB458773 GDV458773:GDX458773 GNR458773:GNT458773 GXN458773:GXP458773 HHJ458773:HHL458773 HRF458773:HRH458773 IBB458773:IBD458773 IKX458773:IKZ458773 IUT458773:IUV458773 JEP458773:JER458773 JOL458773:JON458773 JYH458773:JYJ458773 KID458773:KIF458773 KRZ458773:KSB458773 LBV458773:LBX458773 LLR458773:LLT458773 LVN458773:LVP458773 MFJ458773:MFL458773 MPF458773:MPH458773 MZB458773:MZD458773 NIX458773:NIZ458773 NST458773:NSV458773 OCP458773:OCR458773 OML458773:OMN458773 OWH458773:OWJ458773 PGD458773:PGF458773 PPZ458773:PQB458773 PZV458773:PZX458773 QJR458773:QJT458773 QTN458773:QTP458773 RDJ458773:RDL458773 RNF458773:RNH458773 RXB458773:RXD458773 SGX458773:SGZ458773 SQT458773:SQV458773 TAP458773:TAR458773 TKL458773:TKN458773 TUH458773:TUJ458773 UED458773:UEF458773 UNZ458773:UOB458773 UXV458773:UXX458773 VHR458773:VHT458773 VRN458773:VRP458773 WBJ458773:WBL458773 WLF458773:WLH458773 WVB458773:WVD458773 IP524309:IR524309 SL524309:SN524309 ACH524309:ACJ524309 AMD524309:AMF524309 AVZ524309:AWB524309 BFV524309:BFX524309 BPR524309:BPT524309 BZN524309:BZP524309 CJJ524309:CJL524309 CTF524309:CTH524309 DDB524309:DDD524309 DMX524309:DMZ524309 DWT524309:DWV524309 EGP524309:EGR524309 EQL524309:EQN524309 FAH524309:FAJ524309 FKD524309:FKF524309 FTZ524309:FUB524309 GDV524309:GDX524309 GNR524309:GNT524309 GXN524309:GXP524309 HHJ524309:HHL524309 HRF524309:HRH524309 IBB524309:IBD524309 IKX524309:IKZ524309 IUT524309:IUV524309 JEP524309:JER524309 JOL524309:JON524309 JYH524309:JYJ524309 KID524309:KIF524309 KRZ524309:KSB524309 LBV524309:LBX524309 LLR524309:LLT524309 LVN524309:LVP524309 MFJ524309:MFL524309 MPF524309:MPH524309 MZB524309:MZD524309 NIX524309:NIZ524309 NST524309:NSV524309 OCP524309:OCR524309 OML524309:OMN524309 OWH524309:OWJ524309 PGD524309:PGF524309 PPZ524309:PQB524309 PZV524309:PZX524309 QJR524309:QJT524309 QTN524309:QTP524309 RDJ524309:RDL524309 RNF524309:RNH524309 RXB524309:RXD524309 SGX524309:SGZ524309 SQT524309:SQV524309 TAP524309:TAR524309 TKL524309:TKN524309 TUH524309:TUJ524309 UED524309:UEF524309 UNZ524309:UOB524309 UXV524309:UXX524309 VHR524309:VHT524309 VRN524309:VRP524309 WBJ524309:WBL524309 WLF524309:WLH524309 WVB524309:WVD524309 IP589845:IR589845 SL589845:SN589845 ACH589845:ACJ589845 AMD589845:AMF589845 AVZ589845:AWB589845 BFV589845:BFX589845 BPR589845:BPT589845 BZN589845:BZP589845 CJJ589845:CJL589845 CTF589845:CTH589845 DDB589845:DDD589845 DMX589845:DMZ589845 DWT589845:DWV589845 EGP589845:EGR589845 EQL589845:EQN589845 FAH589845:FAJ589845 FKD589845:FKF589845 FTZ589845:FUB589845 GDV589845:GDX589845 GNR589845:GNT589845 GXN589845:GXP589845 HHJ589845:HHL589845 HRF589845:HRH589845 IBB589845:IBD589845 IKX589845:IKZ589845 IUT589845:IUV589845 JEP589845:JER589845 JOL589845:JON589845 JYH589845:JYJ589845 KID589845:KIF589845 KRZ589845:KSB589845 LBV589845:LBX589845 LLR589845:LLT589845 LVN589845:LVP589845 MFJ589845:MFL589845 MPF589845:MPH589845 MZB589845:MZD589845 NIX589845:NIZ589845 NST589845:NSV589845 OCP589845:OCR589845 OML589845:OMN589845 OWH589845:OWJ589845 PGD589845:PGF589845 PPZ589845:PQB589845 PZV589845:PZX589845 QJR589845:QJT589845 QTN589845:QTP589845 RDJ589845:RDL589845 RNF589845:RNH589845 RXB589845:RXD589845 SGX589845:SGZ589845 SQT589845:SQV589845 TAP589845:TAR589845 TKL589845:TKN589845 TUH589845:TUJ589845 UED589845:UEF589845 UNZ589845:UOB589845 UXV589845:UXX589845 VHR589845:VHT589845 VRN589845:VRP589845 WBJ589845:WBL589845 WLF589845:WLH589845 WVB589845:WVD589845 IP655381:IR655381 SL655381:SN655381 ACH655381:ACJ655381 AMD655381:AMF655381 AVZ655381:AWB655381 BFV655381:BFX655381 BPR655381:BPT655381 BZN655381:BZP655381 CJJ655381:CJL655381 CTF655381:CTH655381 DDB655381:DDD655381 DMX655381:DMZ655381 DWT655381:DWV655381 EGP655381:EGR655381 EQL655381:EQN655381 FAH655381:FAJ655381 FKD655381:FKF655381 FTZ655381:FUB655381 GDV655381:GDX655381 GNR655381:GNT655381 GXN655381:GXP655381 HHJ655381:HHL655381 HRF655381:HRH655381 IBB655381:IBD655381 IKX655381:IKZ655381 IUT655381:IUV655381 JEP655381:JER655381 JOL655381:JON655381 JYH655381:JYJ655381 KID655381:KIF655381 KRZ655381:KSB655381 LBV655381:LBX655381 LLR655381:LLT655381 LVN655381:LVP655381 MFJ655381:MFL655381 MPF655381:MPH655381 MZB655381:MZD655381 NIX655381:NIZ655381 NST655381:NSV655381 OCP655381:OCR655381 OML655381:OMN655381 OWH655381:OWJ655381 PGD655381:PGF655381 PPZ655381:PQB655381 PZV655381:PZX655381 QJR655381:QJT655381 QTN655381:QTP655381 RDJ655381:RDL655381 RNF655381:RNH655381 RXB655381:RXD655381 SGX655381:SGZ655381 SQT655381:SQV655381 TAP655381:TAR655381 TKL655381:TKN655381 TUH655381:TUJ655381 UED655381:UEF655381 UNZ655381:UOB655381 UXV655381:UXX655381 VHR655381:VHT655381 VRN655381:VRP655381 WBJ655381:WBL655381 WLF655381:WLH655381 WVB655381:WVD655381 IP720917:IR720917 SL720917:SN720917 ACH720917:ACJ720917 AMD720917:AMF720917 AVZ720917:AWB720917 BFV720917:BFX720917 BPR720917:BPT720917 BZN720917:BZP720917 CJJ720917:CJL720917 CTF720917:CTH720917 DDB720917:DDD720917 DMX720917:DMZ720917 DWT720917:DWV720917 EGP720917:EGR720917 EQL720917:EQN720917 FAH720917:FAJ720917 FKD720917:FKF720917 FTZ720917:FUB720917 GDV720917:GDX720917 GNR720917:GNT720917 GXN720917:GXP720917 HHJ720917:HHL720917 HRF720917:HRH720917 IBB720917:IBD720917 IKX720917:IKZ720917 IUT720917:IUV720917 JEP720917:JER720917 JOL720917:JON720917 JYH720917:JYJ720917 KID720917:KIF720917 KRZ720917:KSB720917 LBV720917:LBX720917 LLR720917:LLT720917 LVN720917:LVP720917 MFJ720917:MFL720917 MPF720917:MPH720917 MZB720917:MZD720917 NIX720917:NIZ720917 NST720917:NSV720917 OCP720917:OCR720917 OML720917:OMN720917 OWH720917:OWJ720917 PGD720917:PGF720917 PPZ720917:PQB720917 PZV720917:PZX720917 QJR720917:QJT720917 QTN720917:QTP720917 RDJ720917:RDL720917 RNF720917:RNH720917 RXB720917:RXD720917 SGX720917:SGZ720917 SQT720917:SQV720917 TAP720917:TAR720917 TKL720917:TKN720917 TUH720917:TUJ720917 UED720917:UEF720917 UNZ720917:UOB720917 UXV720917:UXX720917 VHR720917:VHT720917 VRN720917:VRP720917 WBJ720917:WBL720917 WLF720917:WLH720917 WVB720917:WVD720917 IP786453:IR786453 SL786453:SN786453 ACH786453:ACJ786453 AMD786453:AMF786453 AVZ786453:AWB786453 BFV786453:BFX786453 BPR786453:BPT786453 BZN786453:BZP786453 CJJ786453:CJL786453 CTF786453:CTH786453 DDB786453:DDD786453 DMX786453:DMZ786453 DWT786453:DWV786453 EGP786453:EGR786453 EQL786453:EQN786453 FAH786453:FAJ786453 FKD786453:FKF786453 FTZ786453:FUB786453 GDV786453:GDX786453 GNR786453:GNT786453 GXN786453:GXP786453 HHJ786453:HHL786453 HRF786453:HRH786453 IBB786453:IBD786453 IKX786453:IKZ786453 IUT786453:IUV786453 JEP786453:JER786453 JOL786453:JON786453 JYH786453:JYJ786453 KID786453:KIF786453 KRZ786453:KSB786453 LBV786453:LBX786453 LLR786453:LLT786453 LVN786453:LVP786453 MFJ786453:MFL786453 MPF786453:MPH786453 MZB786453:MZD786453 NIX786453:NIZ786453 NST786453:NSV786453 OCP786453:OCR786453 OML786453:OMN786453 OWH786453:OWJ786453 PGD786453:PGF786453 PPZ786453:PQB786453 PZV786453:PZX786453 QJR786453:QJT786453 QTN786453:QTP786453 RDJ786453:RDL786453 RNF786453:RNH786453 RXB786453:RXD786453 SGX786453:SGZ786453 SQT786453:SQV786453 TAP786453:TAR786453 TKL786453:TKN786453 TUH786453:TUJ786453 UED786453:UEF786453 UNZ786453:UOB786453 UXV786453:UXX786453 VHR786453:VHT786453 VRN786453:VRP786453 WBJ786453:WBL786453 WLF786453:WLH786453 WVB786453:WVD786453 IP851989:IR851989 SL851989:SN851989 ACH851989:ACJ851989 AMD851989:AMF851989 AVZ851989:AWB851989 BFV851989:BFX851989 BPR851989:BPT851989 BZN851989:BZP851989 CJJ851989:CJL851989 CTF851989:CTH851989 DDB851989:DDD851989 DMX851989:DMZ851989 DWT851989:DWV851989 EGP851989:EGR851989 EQL851989:EQN851989 FAH851989:FAJ851989 FKD851989:FKF851989 FTZ851989:FUB851989 GDV851989:GDX851989 GNR851989:GNT851989 GXN851989:GXP851989 HHJ851989:HHL851989 HRF851989:HRH851989 IBB851989:IBD851989 IKX851989:IKZ851989 IUT851989:IUV851989 JEP851989:JER851989 JOL851989:JON851989 JYH851989:JYJ851989 KID851989:KIF851989 KRZ851989:KSB851989 LBV851989:LBX851989 LLR851989:LLT851989 LVN851989:LVP851989 MFJ851989:MFL851989 MPF851989:MPH851989 MZB851989:MZD851989 NIX851989:NIZ851989 NST851989:NSV851989 OCP851989:OCR851989 OML851989:OMN851989 OWH851989:OWJ851989 PGD851989:PGF851989 PPZ851989:PQB851989 PZV851989:PZX851989 QJR851989:QJT851989 QTN851989:QTP851989 RDJ851989:RDL851989 RNF851989:RNH851989 RXB851989:RXD851989 SGX851989:SGZ851989 SQT851989:SQV851989 TAP851989:TAR851989 TKL851989:TKN851989 TUH851989:TUJ851989 UED851989:UEF851989 UNZ851989:UOB851989 UXV851989:UXX851989 VHR851989:VHT851989 VRN851989:VRP851989 WBJ851989:WBL851989 WLF851989:WLH851989 WVB851989:WVD851989 IP917525:IR917525 SL917525:SN917525 ACH917525:ACJ917525 AMD917525:AMF917525 AVZ917525:AWB917525 BFV917525:BFX917525 BPR917525:BPT917525 BZN917525:BZP917525 CJJ917525:CJL917525 CTF917525:CTH917525 DDB917525:DDD917525 DMX917525:DMZ917525 DWT917525:DWV917525 EGP917525:EGR917525 EQL917525:EQN917525 FAH917525:FAJ917525 FKD917525:FKF917525 FTZ917525:FUB917525 GDV917525:GDX917525 GNR917525:GNT917525 GXN917525:GXP917525 HHJ917525:HHL917525 HRF917525:HRH917525 IBB917525:IBD917525 IKX917525:IKZ917525 IUT917525:IUV917525 JEP917525:JER917525 JOL917525:JON917525 JYH917525:JYJ917525 KID917525:KIF917525 KRZ917525:KSB917525 LBV917525:LBX917525 LLR917525:LLT917525 LVN917525:LVP917525 MFJ917525:MFL917525 MPF917525:MPH917525 MZB917525:MZD917525 NIX917525:NIZ917525 NST917525:NSV917525 OCP917525:OCR917525 OML917525:OMN917525 OWH917525:OWJ917525 PGD917525:PGF917525 PPZ917525:PQB917525 PZV917525:PZX917525 QJR917525:QJT917525 QTN917525:QTP917525 RDJ917525:RDL917525 RNF917525:RNH917525 RXB917525:RXD917525 SGX917525:SGZ917525 SQT917525:SQV917525 TAP917525:TAR917525 TKL917525:TKN917525 TUH917525:TUJ917525 UED917525:UEF917525 UNZ917525:UOB917525 UXV917525:UXX917525 VHR917525:VHT917525 VRN917525:VRP917525 WBJ917525:WBL917525 WLF917525:WLH917525 WVB917525:WVD917525 IP983061:IR983061 SL983061:SN983061 ACH983061:ACJ983061 AMD983061:AMF983061 AVZ983061:AWB983061 BFV983061:BFX983061 BPR983061:BPT983061 BZN983061:BZP983061 CJJ983061:CJL983061 CTF983061:CTH983061 DDB983061:DDD983061 DMX983061:DMZ983061 DWT983061:DWV983061 EGP983061:EGR983061 EQL983061:EQN983061 FAH983061:FAJ983061 FKD983061:FKF983061 FTZ983061:FUB983061 GDV983061:GDX983061 GNR983061:GNT983061 GXN983061:GXP983061 HHJ983061:HHL983061 HRF983061:HRH983061 IBB983061:IBD983061 IKX983061:IKZ983061 IUT983061:IUV983061 JEP983061:JER983061 JOL983061:JON983061 JYH983061:JYJ983061 KID983061:KIF983061 KRZ983061:KSB983061 LBV983061:LBX983061 LLR983061:LLT983061 LVN983061:LVP983061 MFJ983061:MFL983061 MPF983061:MPH983061 MZB983061:MZD983061 NIX983061:NIZ983061 NST983061:NSV983061 OCP983061:OCR983061 OML983061:OMN983061 OWH983061:OWJ983061 PGD983061:PGF983061 PPZ983061:PQB983061 PZV983061:PZX983061 QJR983061:QJT983061 QTN983061:QTP983061 RDJ983061:RDL983061 RNF983061:RNH983061 RXB983061:RXD983061 SGX983061:SGZ983061 SQT983061:SQV983061 TAP983061:TAR983061 TKL983061:TKN983061 TUH983061:TUJ983061 UED983061:UEF983061 UNZ983061:UOB983061 UXV983061:UXX983061 VHR983061:VHT983061 VRN983061:VRP983061 WBJ983061:WBL983061 WLF983061:WLH983061 WVB983061:WVD983061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IO65530 SK65530 ACG65530 AMC65530 AVY65530 BFU65530 BPQ65530 BZM65530 CJI65530 CTE65530 DDA65530 DMW65530 DWS65530 EGO65530 EQK65530 FAG65530 FKC65530 FTY65530 GDU65530 GNQ65530 GXM65530 HHI65530 HRE65530 IBA65530 IKW65530 IUS65530 JEO65530 JOK65530 JYG65530 KIC65530 KRY65530 LBU65530 LLQ65530 LVM65530 MFI65530 MPE65530 MZA65530 NIW65530 NSS65530 OCO65530 OMK65530 OWG65530 PGC65530 PPY65530 PZU65530 QJQ65530 QTM65530 RDI65530 RNE65530 RXA65530 SGW65530 SQS65530 TAO65530 TKK65530 TUG65530 UEC65530 UNY65530 UXU65530 VHQ65530 VRM65530 WBI65530 WLE65530 WVA65530 IO131066 SK131066 ACG131066 AMC131066 AVY131066 BFU131066 BPQ131066 BZM131066 CJI131066 CTE131066 DDA131066 DMW131066 DWS131066 EGO131066 EQK131066 FAG131066 FKC131066 FTY131066 GDU131066 GNQ131066 GXM131066 HHI131066 HRE131066 IBA131066 IKW131066 IUS131066 JEO131066 JOK131066 JYG131066 KIC131066 KRY131066 LBU131066 LLQ131066 LVM131066 MFI131066 MPE131066 MZA131066 NIW131066 NSS131066 OCO131066 OMK131066 OWG131066 PGC131066 PPY131066 PZU131066 QJQ131066 QTM131066 RDI131066 RNE131066 RXA131066 SGW131066 SQS131066 TAO131066 TKK131066 TUG131066 UEC131066 UNY131066 UXU131066 VHQ131066 VRM131066 WBI131066 WLE131066 WVA131066 IO196602 SK196602 ACG196602 AMC196602 AVY196602 BFU196602 BPQ196602 BZM196602 CJI196602 CTE196602 DDA196602 DMW196602 DWS196602 EGO196602 EQK196602 FAG196602 FKC196602 FTY196602 GDU196602 GNQ196602 GXM196602 HHI196602 HRE196602 IBA196602 IKW196602 IUS196602 JEO196602 JOK196602 JYG196602 KIC196602 KRY196602 LBU196602 LLQ196602 LVM196602 MFI196602 MPE196602 MZA196602 NIW196602 NSS196602 OCO196602 OMK196602 OWG196602 PGC196602 PPY196602 PZU196602 QJQ196602 QTM196602 RDI196602 RNE196602 RXA196602 SGW196602 SQS196602 TAO196602 TKK196602 TUG196602 UEC196602 UNY196602 UXU196602 VHQ196602 VRM196602 WBI196602 WLE196602 WVA196602 IO262138 SK262138 ACG262138 AMC262138 AVY262138 BFU262138 BPQ262138 BZM262138 CJI262138 CTE262138 DDA262138 DMW262138 DWS262138 EGO262138 EQK262138 FAG262138 FKC262138 FTY262138 GDU262138 GNQ262138 GXM262138 HHI262138 HRE262138 IBA262138 IKW262138 IUS262138 JEO262138 JOK262138 JYG262138 KIC262138 KRY262138 LBU262138 LLQ262138 LVM262138 MFI262138 MPE262138 MZA262138 NIW262138 NSS262138 OCO262138 OMK262138 OWG262138 PGC262138 PPY262138 PZU262138 QJQ262138 QTM262138 RDI262138 RNE262138 RXA262138 SGW262138 SQS262138 TAO262138 TKK262138 TUG262138 UEC262138 UNY262138 UXU262138 VHQ262138 VRM262138 WBI262138 WLE262138 WVA262138 IO327674 SK327674 ACG327674 AMC327674 AVY327674 BFU327674 BPQ327674 BZM327674 CJI327674 CTE327674 DDA327674 DMW327674 DWS327674 EGO327674 EQK327674 FAG327674 FKC327674 FTY327674 GDU327674 GNQ327674 GXM327674 HHI327674 HRE327674 IBA327674 IKW327674 IUS327674 JEO327674 JOK327674 JYG327674 KIC327674 KRY327674 LBU327674 LLQ327674 LVM327674 MFI327674 MPE327674 MZA327674 NIW327674 NSS327674 OCO327674 OMK327674 OWG327674 PGC327674 PPY327674 PZU327674 QJQ327674 QTM327674 RDI327674 RNE327674 RXA327674 SGW327674 SQS327674 TAO327674 TKK327674 TUG327674 UEC327674 UNY327674 UXU327674 VHQ327674 VRM327674 WBI327674 WLE327674 WVA327674 IO393210 SK393210 ACG393210 AMC393210 AVY393210 BFU393210 BPQ393210 BZM393210 CJI393210 CTE393210 DDA393210 DMW393210 DWS393210 EGO393210 EQK393210 FAG393210 FKC393210 FTY393210 GDU393210 GNQ393210 GXM393210 HHI393210 HRE393210 IBA393210 IKW393210 IUS393210 JEO393210 JOK393210 JYG393210 KIC393210 KRY393210 LBU393210 LLQ393210 LVM393210 MFI393210 MPE393210 MZA393210 NIW393210 NSS393210 OCO393210 OMK393210 OWG393210 PGC393210 PPY393210 PZU393210 QJQ393210 QTM393210 RDI393210 RNE393210 RXA393210 SGW393210 SQS393210 TAO393210 TKK393210 TUG393210 UEC393210 UNY393210 UXU393210 VHQ393210 VRM393210 WBI393210 WLE393210 WVA393210 IO458746 SK458746 ACG458746 AMC458746 AVY458746 BFU458746 BPQ458746 BZM458746 CJI458746 CTE458746 DDA458746 DMW458746 DWS458746 EGO458746 EQK458746 FAG458746 FKC458746 FTY458746 GDU458746 GNQ458746 GXM458746 HHI458746 HRE458746 IBA458746 IKW458746 IUS458746 JEO458746 JOK458746 JYG458746 KIC458746 KRY458746 LBU458746 LLQ458746 LVM458746 MFI458746 MPE458746 MZA458746 NIW458746 NSS458746 OCO458746 OMK458746 OWG458746 PGC458746 PPY458746 PZU458746 QJQ458746 QTM458746 RDI458746 RNE458746 RXA458746 SGW458746 SQS458746 TAO458746 TKK458746 TUG458746 UEC458746 UNY458746 UXU458746 VHQ458746 VRM458746 WBI458746 WLE458746 WVA458746 IO524282 SK524282 ACG524282 AMC524282 AVY524282 BFU524282 BPQ524282 BZM524282 CJI524282 CTE524282 DDA524282 DMW524282 DWS524282 EGO524282 EQK524282 FAG524282 FKC524282 FTY524282 GDU524282 GNQ524282 GXM524282 HHI524282 HRE524282 IBA524282 IKW524282 IUS524282 JEO524282 JOK524282 JYG524282 KIC524282 KRY524282 LBU524282 LLQ524282 LVM524282 MFI524282 MPE524282 MZA524282 NIW524282 NSS524282 OCO524282 OMK524282 OWG524282 PGC524282 PPY524282 PZU524282 QJQ524282 QTM524282 RDI524282 RNE524282 RXA524282 SGW524282 SQS524282 TAO524282 TKK524282 TUG524282 UEC524282 UNY524282 UXU524282 VHQ524282 VRM524282 WBI524282 WLE524282 WVA524282 IO589818 SK589818 ACG589818 AMC589818 AVY589818 BFU589818 BPQ589818 BZM589818 CJI589818 CTE589818 DDA589818 DMW589818 DWS589818 EGO589818 EQK589818 FAG589818 FKC589818 FTY589818 GDU589818 GNQ589818 GXM589818 HHI589818 HRE589818 IBA589818 IKW589818 IUS589818 JEO589818 JOK589818 JYG589818 KIC589818 KRY589818 LBU589818 LLQ589818 LVM589818 MFI589818 MPE589818 MZA589818 NIW589818 NSS589818 OCO589818 OMK589818 OWG589818 PGC589818 PPY589818 PZU589818 QJQ589818 QTM589818 RDI589818 RNE589818 RXA589818 SGW589818 SQS589818 TAO589818 TKK589818 TUG589818 UEC589818 UNY589818 UXU589818 VHQ589818 VRM589818 WBI589818 WLE589818 WVA589818 IO655354 SK655354 ACG655354 AMC655354 AVY655354 BFU655354 BPQ655354 BZM655354 CJI655354 CTE655354 DDA655354 DMW655354 DWS655354 EGO655354 EQK655354 FAG655354 FKC655354 FTY655354 GDU655354 GNQ655354 GXM655354 HHI655354 HRE655354 IBA655354 IKW655354 IUS655354 JEO655354 JOK655354 JYG655354 KIC655354 KRY655354 LBU655354 LLQ655354 LVM655354 MFI655354 MPE655354 MZA655354 NIW655354 NSS655354 OCO655354 OMK655354 OWG655354 PGC655354 PPY655354 PZU655354 QJQ655354 QTM655354 RDI655354 RNE655354 RXA655354 SGW655354 SQS655354 TAO655354 TKK655354 TUG655354 UEC655354 UNY655354 UXU655354 VHQ655354 VRM655354 WBI655354 WLE655354 WVA655354 IO720890 SK720890 ACG720890 AMC720890 AVY720890 BFU720890 BPQ720890 BZM720890 CJI720890 CTE720890 DDA720890 DMW720890 DWS720890 EGO720890 EQK720890 FAG720890 FKC720890 FTY720890 GDU720890 GNQ720890 GXM720890 HHI720890 HRE720890 IBA720890 IKW720890 IUS720890 JEO720890 JOK720890 JYG720890 KIC720890 KRY720890 LBU720890 LLQ720890 LVM720890 MFI720890 MPE720890 MZA720890 NIW720890 NSS720890 OCO720890 OMK720890 OWG720890 PGC720890 PPY720890 PZU720890 QJQ720890 QTM720890 RDI720890 RNE720890 RXA720890 SGW720890 SQS720890 TAO720890 TKK720890 TUG720890 UEC720890 UNY720890 UXU720890 VHQ720890 VRM720890 WBI720890 WLE720890 WVA720890 IO786426 SK786426 ACG786426 AMC786426 AVY786426 BFU786426 BPQ786426 BZM786426 CJI786426 CTE786426 DDA786426 DMW786426 DWS786426 EGO786426 EQK786426 FAG786426 FKC786426 FTY786426 GDU786426 GNQ786426 GXM786426 HHI786426 HRE786426 IBA786426 IKW786426 IUS786426 JEO786426 JOK786426 JYG786426 KIC786426 KRY786426 LBU786426 LLQ786426 LVM786426 MFI786426 MPE786426 MZA786426 NIW786426 NSS786426 OCO786426 OMK786426 OWG786426 PGC786426 PPY786426 PZU786426 QJQ786426 QTM786426 RDI786426 RNE786426 RXA786426 SGW786426 SQS786426 TAO786426 TKK786426 TUG786426 UEC786426 UNY786426 UXU786426 VHQ786426 VRM786426 WBI786426 WLE786426 WVA786426 IO851962 SK851962 ACG851962 AMC851962 AVY851962 BFU851962 BPQ851962 BZM851962 CJI851962 CTE851962 DDA851962 DMW851962 DWS851962 EGO851962 EQK851962 FAG851962 FKC851962 FTY851962 GDU851962 GNQ851962 GXM851962 HHI851962 HRE851962 IBA851962 IKW851962 IUS851962 JEO851962 JOK851962 JYG851962 KIC851962 KRY851962 LBU851962 LLQ851962 LVM851962 MFI851962 MPE851962 MZA851962 NIW851962 NSS851962 OCO851962 OMK851962 OWG851962 PGC851962 PPY851962 PZU851962 QJQ851962 QTM851962 RDI851962 RNE851962 RXA851962 SGW851962 SQS851962 TAO851962 TKK851962 TUG851962 UEC851962 UNY851962 UXU851962 VHQ851962 VRM851962 WBI851962 WLE851962 WVA851962 IO917498 SK917498 ACG917498 AMC917498 AVY917498 BFU917498 BPQ917498 BZM917498 CJI917498 CTE917498 DDA917498 DMW917498 DWS917498 EGO917498 EQK917498 FAG917498 FKC917498 FTY917498 GDU917498 GNQ917498 GXM917498 HHI917498 HRE917498 IBA917498 IKW917498 IUS917498 JEO917498 JOK917498 JYG917498 KIC917498 KRY917498 LBU917498 LLQ917498 LVM917498 MFI917498 MPE917498 MZA917498 NIW917498 NSS917498 OCO917498 OMK917498 OWG917498 PGC917498 PPY917498 PZU917498 QJQ917498 QTM917498 RDI917498 RNE917498 RXA917498 SGW917498 SQS917498 TAO917498 TKK917498 TUG917498 UEC917498 UNY917498 UXU917498 VHQ917498 VRM917498 WBI917498 WLE917498 WVA917498 IO983034 SK983034 ACG983034 AMC983034 AVY983034 BFU983034 BPQ983034 BZM983034 CJI983034 CTE983034 DDA983034 DMW983034 DWS983034 EGO983034 EQK983034 FAG983034 FKC983034 FTY983034 GDU983034 GNQ983034 GXM983034 HHI983034 HRE983034 IBA983034 IKW983034 IUS983034 JEO983034 JOK983034 JYG983034 KIC983034 KRY983034 LBU983034 LLQ983034 LVM983034 MFI983034 MPE983034 MZA983034 NIW983034 NSS983034 OCO983034 OMK983034 OWG983034 PGC983034 PPY983034 PZU983034 QJQ983034 QTM983034 RDI983034 RNE983034 RXA983034 SGW983034 SQS983034 TAO983034 TKK983034 TUG983034 UEC983034 UNY983034 UXU983034 VHQ983034 VRM983034 WBI983034 WLE983034 WVA983034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351F-2851-4859-A9B4-BB6E03E34ED1}">
  <dimension ref="B1:AR188"/>
  <sheetViews>
    <sheetView showGridLines="0" view="pageBreakPreview" zoomScale="130" zoomScaleNormal="100" zoomScaleSheetLayoutView="130" workbookViewId="0">
      <selection activeCell="J7" sqref="J7:V7"/>
    </sheetView>
  </sheetViews>
  <sheetFormatPr defaultRowHeight="20.100000000000001" customHeight="1"/>
  <cols>
    <col min="1" max="1" width="1.125" style="227" customWidth="1"/>
    <col min="2" max="2" width="1.5" style="227" customWidth="1"/>
    <col min="3" max="3" width="2.5" style="227" customWidth="1"/>
    <col min="4" max="22" width="3.875" style="227" customWidth="1"/>
    <col min="23" max="23" width="1.625" style="227" customWidth="1"/>
    <col min="24" max="26" width="9" style="227" customWidth="1"/>
    <col min="27" max="27" width="9" style="182" customWidth="1"/>
    <col min="28" max="28" width="9" style="280" customWidth="1"/>
    <col min="29" max="29" width="9" style="281" customWidth="1"/>
    <col min="30" max="31" width="9" style="227" customWidth="1"/>
    <col min="32" max="42" width="9" style="227"/>
    <col min="43" max="43" width="16.875" style="227" bestFit="1" customWidth="1"/>
    <col min="44" max="44" width="13.375" style="227" customWidth="1"/>
    <col min="45" max="216" width="9" style="227"/>
    <col min="217" max="240" width="3.75" style="227" customWidth="1"/>
    <col min="241" max="249" width="9" style="227" customWidth="1"/>
    <col min="250" max="250" width="2" style="227" customWidth="1"/>
    <col min="251" max="472" width="9" style="227"/>
    <col min="473" max="496" width="3.75" style="227" customWidth="1"/>
    <col min="497" max="505" width="9" style="227" customWidth="1"/>
    <col min="506" max="506" width="2" style="227" customWidth="1"/>
    <col min="507" max="728" width="9" style="227"/>
    <col min="729" max="752" width="3.75" style="227" customWidth="1"/>
    <col min="753" max="761" width="9" style="227" customWidth="1"/>
    <col min="762" max="762" width="2" style="227" customWidth="1"/>
    <col min="763" max="984" width="9" style="227"/>
    <col min="985" max="1008" width="3.75" style="227" customWidth="1"/>
    <col min="1009" max="1017" width="9" style="227" customWidth="1"/>
    <col min="1018" max="1018" width="2" style="227" customWidth="1"/>
    <col min="1019" max="1240" width="9" style="227"/>
    <col min="1241" max="1264" width="3.75" style="227" customWidth="1"/>
    <col min="1265" max="1273" width="9" style="227" customWidth="1"/>
    <col min="1274" max="1274" width="2" style="227" customWidth="1"/>
    <col min="1275" max="1496" width="9" style="227"/>
    <col min="1497" max="1520" width="3.75" style="227" customWidth="1"/>
    <col min="1521" max="1529" width="9" style="227" customWidth="1"/>
    <col min="1530" max="1530" width="2" style="227" customWidth="1"/>
    <col min="1531" max="1752" width="9" style="227"/>
    <col min="1753" max="1776" width="3.75" style="227" customWidth="1"/>
    <col min="1777" max="1785" width="9" style="227" customWidth="1"/>
    <col min="1786" max="1786" width="2" style="227" customWidth="1"/>
    <col min="1787" max="2008" width="9" style="227"/>
    <col min="2009" max="2032" width="3.75" style="227" customWidth="1"/>
    <col min="2033" max="2041" width="9" style="227" customWidth="1"/>
    <col min="2042" max="2042" width="2" style="227" customWidth="1"/>
    <col min="2043" max="2264" width="9" style="227"/>
    <col min="2265" max="2288" width="3.75" style="227" customWidth="1"/>
    <col min="2289" max="2297" width="9" style="227" customWidth="1"/>
    <col min="2298" max="2298" width="2" style="227" customWidth="1"/>
    <col min="2299" max="2520" width="9" style="227"/>
    <col min="2521" max="2544" width="3.75" style="227" customWidth="1"/>
    <col min="2545" max="2553" width="9" style="227" customWidth="1"/>
    <col min="2554" max="2554" width="2" style="227" customWidth="1"/>
    <col min="2555" max="2776" width="9" style="227"/>
    <col min="2777" max="2800" width="3.75" style="227" customWidth="1"/>
    <col min="2801" max="2809" width="9" style="227" customWidth="1"/>
    <col min="2810" max="2810" width="2" style="227" customWidth="1"/>
    <col min="2811" max="3032" width="9" style="227"/>
    <col min="3033" max="3056" width="3.75" style="227" customWidth="1"/>
    <col min="3057" max="3065" width="9" style="227" customWidth="1"/>
    <col min="3066" max="3066" width="2" style="227" customWidth="1"/>
    <col min="3067" max="3288" width="9" style="227"/>
    <col min="3289" max="3312" width="3.75" style="227" customWidth="1"/>
    <col min="3313" max="3321" width="9" style="227" customWidth="1"/>
    <col min="3322" max="3322" width="2" style="227" customWidth="1"/>
    <col min="3323" max="3544" width="9" style="227"/>
    <col min="3545" max="3568" width="3.75" style="227" customWidth="1"/>
    <col min="3569" max="3577" width="9" style="227" customWidth="1"/>
    <col min="3578" max="3578" width="2" style="227" customWidth="1"/>
    <col min="3579" max="3800" width="9" style="227"/>
    <col min="3801" max="3824" width="3.75" style="227" customWidth="1"/>
    <col min="3825" max="3833" width="9" style="227" customWidth="1"/>
    <col min="3834" max="3834" width="2" style="227" customWidth="1"/>
    <col min="3835" max="4056" width="9" style="227"/>
    <col min="4057" max="4080" width="3.75" style="227" customWidth="1"/>
    <col min="4081" max="4089" width="9" style="227" customWidth="1"/>
    <col min="4090" max="4090" width="2" style="227" customWidth="1"/>
    <col min="4091" max="4312" width="9" style="227"/>
    <col min="4313" max="4336" width="3.75" style="227" customWidth="1"/>
    <col min="4337" max="4345" width="9" style="227" customWidth="1"/>
    <col min="4346" max="4346" width="2" style="227" customWidth="1"/>
    <col min="4347" max="4568" width="9" style="227"/>
    <col min="4569" max="4592" width="3.75" style="227" customWidth="1"/>
    <col min="4593" max="4601" width="9" style="227" customWidth="1"/>
    <col min="4602" max="4602" width="2" style="227" customWidth="1"/>
    <col min="4603" max="4824" width="9" style="227"/>
    <col min="4825" max="4848" width="3.75" style="227" customWidth="1"/>
    <col min="4849" max="4857" width="9" style="227" customWidth="1"/>
    <col min="4858" max="4858" width="2" style="227" customWidth="1"/>
    <col min="4859" max="5080" width="9" style="227"/>
    <col min="5081" max="5104" width="3.75" style="227" customWidth="1"/>
    <col min="5105" max="5113" width="9" style="227" customWidth="1"/>
    <col min="5114" max="5114" width="2" style="227" customWidth="1"/>
    <col min="5115" max="5336" width="9" style="227"/>
    <col min="5337" max="5360" width="3.75" style="227" customWidth="1"/>
    <col min="5361" max="5369" width="9" style="227" customWidth="1"/>
    <col min="5370" max="5370" width="2" style="227" customWidth="1"/>
    <col min="5371" max="5592" width="9" style="227"/>
    <col min="5593" max="5616" width="3.75" style="227" customWidth="1"/>
    <col min="5617" max="5625" width="9" style="227" customWidth="1"/>
    <col min="5626" max="5626" width="2" style="227" customWidth="1"/>
    <col min="5627" max="5848" width="9" style="227"/>
    <col min="5849" max="5872" width="3.75" style="227" customWidth="1"/>
    <col min="5873" max="5881" width="9" style="227" customWidth="1"/>
    <col min="5882" max="5882" width="2" style="227" customWidth="1"/>
    <col min="5883" max="6104" width="9" style="227"/>
    <col min="6105" max="6128" width="3.75" style="227" customWidth="1"/>
    <col min="6129" max="6137" width="9" style="227" customWidth="1"/>
    <col min="6138" max="6138" width="2" style="227" customWidth="1"/>
    <col min="6139" max="6360" width="9" style="227"/>
    <col min="6361" max="6384" width="3.75" style="227" customWidth="1"/>
    <col min="6385" max="6393" width="9" style="227" customWidth="1"/>
    <col min="6394" max="6394" width="2" style="227" customWidth="1"/>
    <col min="6395" max="6616" width="9" style="227"/>
    <col min="6617" max="6640" width="3.75" style="227" customWidth="1"/>
    <col min="6641" max="6649" width="9" style="227" customWidth="1"/>
    <col min="6650" max="6650" width="2" style="227" customWidth="1"/>
    <col min="6651" max="6872" width="9" style="227"/>
    <col min="6873" max="6896" width="3.75" style="227" customWidth="1"/>
    <col min="6897" max="6905" width="9" style="227" customWidth="1"/>
    <col min="6906" max="6906" width="2" style="227" customWidth="1"/>
    <col min="6907" max="7128" width="9" style="227"/>
    <col min="7129" max="7152" width="3.75" style="227" customWidth="1"/>
    <col min="7153" max="7161" width="9" style="227" customWidth="1"/>
    <col min="7162" max="7162" width="2" style="227" customWidth="1"/>
    <col min="7163" max="7384" width="9" style="227"/>
    <col min="7385" max="7408" width="3.75" style="227" customWidth="1"/>
    <col min="7409" max="7417" width="9" style="227" customWidth="1"/>
    <col min="7418" max="7418" width="2" style="227" customWidth="1"/>
    <col min="7419" max="7640" width="9" style="227"/>
    <col min="7641" max="7664" width="3.75" style="227" customWidth="1"/>
    <col min="7665" max="7673" width="9" style="227" customWidth="1"/>
    <col min="7674" max="7674" width="2" style="227" customWidth="1"/>
    <col min="7675" max="7896" width="9" style="227"/>
    <col min="7897" max="7920" width="3.75" style="227" customWidth="1"/>
    <col min="7921" max="7929" width="9" style="227" customWidth="1"/>
    <col min="7930" max="7930" width="2" style="227" customWidth="1"/>
    <col min="7931" max="8152" width="9" style="227"/>
    <col min="8153" max="8176" width="3.75" style="227" customWidth="1"/>
    <col min="8177" max="8185" width="9" style="227" customWidth="1"/>
    <col min="8186" max="8186" width="2" style="227" customWidth="1"/>
    <col min="8187" max="8408" width="9" style="227"/>
    <col min="8409" max="8432" width="3.75" style="227" customWidth="1"/>
    <col min="8433" max="8441" width="9" style="227" customWidth="1"/>
    <col min="8442" max="8442" width="2" style="227" customWidth="1"/>
    <col min="8443" max="8664" width="9" style="227"/>
    <col min="8665" max="8688" width="3.75" style="227" customWidth="1"/>
    <col min="8689" max="8697" width="9" style="227" customWidth="1"/>
    <col min="8698" max="8698" width="2" style="227" customWidth="1"/>
    <col min="8699" max="8920" width="9" style="227"/>
    <col min="8921" max="8944" width="3.75" style="227" customWidth="1"/>
    <col min="8945" max="8953" width="9" style="227" customWidth="1"/>
    <col min="8954" max="8954" width="2" style="227" customWidth="1"/>
    <col min="8955" max="9176" width="9" style="227"/>
    <col min="9177" max="9200" width="3.75" style="227" customWidth="1"/>
    <col min="9201" max="9209" width="9" style="227" customWidth="1"/>
    <col min="9210" max="9210" width="2" style="227" customWidth="1"/>
    <col min="9211" max="9432" width="9" style="227"/>
    <col min="9433" max="9456" width="3.75" style="227" customWidth="1"/>
    <col min="9457" max="9465" width="9" style="227" customWidth="1"/>
    <col min="9466" max="9466" width="2" style="227" customWidth="1"/>
    <col min="9467" max="9688" width="9" style="227"/>
    <col min="9689" max="9712" width="3.75" style="227" customWidth="1"/>
    <col min="9713" max="9721" width="9" style="227" customWidth="1"/>
    <col min="9722" max="9722" width="2" style="227" customWidth="1"/>
    <col min="9723" max="9944" width="9" style="227"/>
    <col min="9945" max="9968" width="3.75" style="227" customWidth="1"/>
    <col min="9969" max="9977" width="9" style="227" customWidth="1"/>
    <col min="9978" max="9978" width="2" style="227" customWidth="1"/>
    <col min="9979" max="10200" width="9" style="227"/>
    <col min="10201" max="10224" width="3.75" style="227" customWidth="1"/>
    <col min="10225" max="10233" width="9" style="227" customWidth="1"/>
    <col min="10234" max="10234" width="2" style="227" customWidth="1"/>
    <col min="10235" max="10456" width="9" style="227"/>
    <col min="10457" max="10480" width="3.75" style="227" customWidth="1"/>
    <col min="10481" max="10489" width="9" style="227" customWidth="1"/>
    <col min="10490" max="10490" width="2" style="227" customWidth="1"/>
    <col min="10491" max="10712" width="9" style="227"/>
    <col min="10713" max="10736" width="3.75" style="227" customWidth="1"/>
    <col min="10737" max="10745" width="9" style="227" customWidth="1"/>
    <col min="10746" max="10746" width="2" style="227" customWidth="1"/>
    <col min="10747" max="10968" width="9" style="227"/>
    <col min="10969" max="10992" width="3.75" style="227" customWidth="1"/>
    <col min="10993" max="11001" width="9" style="227" customWidth="1"/>
    <col min="11002" max="11002" width="2" style="227" customWidth="1"/>
    <col min="11003" max="11224" width="9" style="227"/>
    <col min="11225" max="11248" width="3.75" style="227" customWidth="1"/>
    <col min="11249" max="11257" width="9" style="227" customWidth="1"/>
    <col min="11258" max="11258" width="2" style="227" customWidth="1"/>
    <col min="11259" max="11480" width="9" style="227"/>
    <col min="11481" max="11504" width="3.75" style="227" customWidth="1"/>
    <col min="11505" max="11513" width="9" style="227" customWidth="1"/>
    <col min="11514" max="11514" width="2" style="227" customWidth="1"/>
    <col min="11515" max="11736" width="9" style="227"/>
    <col min="11737" max="11760" width="3.75" style="227" customWidth="1"/>
    <col min="11761" max="11769" width="9" style="227" customWidth="1"/>
    <col min="11770" max="11770" width="2" style="227" customWidth="1"/>
    <col min="11771" max="11992" width="9" style="227"/>
    <col min="11993" max="12016" width="3.75" style="227" customWidth="1"/>
    <col min="12017" max="12025" width="9" style="227" customWidth="1"/>
    <col min="12026" max="12026" width="2" style="227" customWidth="1"/>
    <col min="12027" max="12248" width="9" style="227"/>
    <col min="12249" max="12272" width="3.75" style="227" customWidth="1"/>
    <col min="12273" max="12281" width="9" style="227" customWidth="1"/>
    <col min="12282" max="12282" width="2" style="227" customWidth="1"/>
    <col min="12283" max="12504" width="9" style="227"/>
    <col min="12505" max="12528" width="3.75" style="227" customWidth="1"/>
    <col min="12529" max="12537" width="9" style="227" customWidth="1"/>
    <col min="12538" max="12538" width="2" style="227" customWidth="1"/>
    <col min="12539" max="12760" width="9" style="227"/>
    <col min="12761" max="12784" width="3.75" style="227" customWidth="1"/>
    <col min="12785" max="12793" width="9" style="227" customWidth="1"/>
    <col min="12794" max="12794" width="2" style="227" customWidth="1"/>
    <col min="12795" max="13016" width="9" style="227"/>
    <col min="13017" max="13040" width="3.75" style="227" customWidth="1"/>
    <col min="13041" max="13049" width="9" style="227" customWidth="1"/>
    <col min="13050" max="13050" width="2" style="227" customWidth="1"/>
    <col min="13051" max="13272" width="9" style="227"/>
    <col min="13273" max="13296" width="3.75" style="227" customWidth="1"/>
    <col min="13297" max="13305" width="9" style="227" customWidth="1"/>
    <col min="13306" max="13306" width="2" style="227" customWidth="1"/>
    <col min="13307" max="13528" width="9" style="227"/>
    <col min="13529" max="13552" width="3.75" style="227" customWidth="1"/>
    <col min="13553" max="13561" width="9" style="227" customWidth="1"/>
    <col min="13562" max="13562" width="2" style="227" customWidth="1"/>
    <col min="13563" max="13784" width="9" style="227"/>
    <col min="13785" max="13808" width="3.75" style="227" customWidth="1"/>
    <col min="13809" max="13817" width="9" style="227" customWidth="1"/>
    <col min="13818" max="13818" width="2" style="227" customWidth="1"/>
    <col min="13819" max="14040" width="9" style="227"/>
    <col min="14041" max="14064" width="3.75" style="227" customWidth="1"/>
    <col min="14065" max="14073" width="9" style="227" customWidth="1"/>
    <col min="14074" max="14074" width="2" style="227" customWidth="1"/>
    <col min="14075" max="14296" width="9" style="227"/>
    <col min="14297" max="14320" width="3.75" style="227" customWidth="1"/>
    <col min="14321" max="14329" width="9" style="227" customWidth="1"/>
    <col min="14330" max="14330" width="2" style="227" customWidth="1"/>
    <col min="14331" max="14552" width="9" style="227"/>
    <col min="14553" max="14576" width="3.75" style="227" customWidth="1"/>
    <col min="14577" max="14585" width="9" style="227" customWidth="1"/>
    <col min="14586" max="14586" width="2" style="227" customWidth="1"/>
    <col min="14587" max="14808" width="9" style="227"/>
    <col min="14809" max="14832" width="3.75" style="227" customWidth="1"/>
    <col min="14833" max="14841" width="9" style="227" customWidth="1"/>
    <col min="14842" max="14842" width="2" style="227" customWidth="1"/>
    <col min="14843" max="15064" width="9" style="227"/>
    <col min="15065" max="15088" width="3.75" style="227" customWidth="1"/>
    <col min="15089" max="15097" width="9" style="227" customWidth="1"/>
    <col min="15098" max="15098" width="2" style="227" customWidth="1"/>
    <col min="15099" max="15320" width="9" style="227"/>
    <col min="15321" max="15344" width="3.75" style="227" customWidth="1"/>
    <col min="15345" max="15353" width="9" style="227" customWidth="1"/>
    <col min="15354" max="15354" width="2" style="227" customWidth="1"/>
    <col min="15355" max="15576" width="9" style="227"/>
    <col min="15577" max="15600" width="3.75" style="227" customWidth="1"/>
    <col min="15601" max="15609" width="9" style="227" customWidth="1"/>
    <col min="15610" max="15610" width="2" style="227" customWidth="1"/>
    <col min="15611" max="15832" width="9" style="227"/>
    <col min="15833" max="15856" width="3.75" style="227" customWidth="1"/>
    <col min="15857" max="15865" width="9" style="227" customWidth="1"/>
    <col min="15866" max="15866" width="2" style="227" customWidth="1"/>
    <col min="15867" max="16088" width="9" style="227"/>
    <col min="16089" max="16112" width="3.75" style="227" customWidth="1"/>
    <col min="16113" max="16121" width="9" style="227" customWidth="1"/>
    <col min="16122" max="16122" width="2" style="227" customWidth="1"/>
    <col min="16123" max="16384" width="9" style="227"/>
  </cols>
  <sheetData>
    <row r="1" spans="2:29" ht="20.100000000000001" customHeight="1">
      <c r="B1" s="326"/>
    </row>
    <row r="2" spans="2:29" ht="20.100000000000001" customHeight="1">
      <c r="B2" s="7" t="s">
        <v>380</v>
      </c>
    </row>
    <row r="3" spans="2:29" ht="7.5" customHeight="1">
      <c r="Q3" s="228"/>
      <c r="Y3" s="228"/>
      <c r="Z3" s="229"/>
    </row>
    <row r="4" spans="2:29" ht="19.5" customHeight="1">
      <c r="B4" s="230" t="s">
        <v>506</v>
      </c>
      <c r="D4" s="231"/>
      <c r="E4" s="231"/>
      <c r="F4" s="231"/>
      <c r="G4" s="231"/>
      <c r="H4" s="231"/>
      <c r="I4" s="231"/>
      <c r="J4" s="231"/>
      <c r="K4" s="231"/>
      <c r="L4" s="231"/>
      <c r="M4" s="231"/>
      <c r="N4" s="231"/>
      <c r="O4" s="231"/>
      <c r="P4" s="231"/>
      <c r="Q4" s="231"/>
      <c r="R4" s="231"/>
      <c r="S4" s="231"/>
      <c r="T4" s="231"/>
      <c r="U4" s="231"/>
      <c r="V4" s="231"/>
      <c r="W4" s="231"/>
      <c r="X4" s="231"/>
      <c r="Y4" s="231"/>
      <c r="Z4" s="232" t="str">
        <f>IF('[5]様式第1_ZEH+_交付申請書'!$U$11="","",'[5]様式第1_ZEH+_交付申請書'!$U$11&amp;"邸"&amp;'[5]様式第1_ZEH+_交付申請書'!$V$8&amp;'[5]様式第1_ZEH+_交付申請書'!$Y$8)</f>
        <v/>
      </c>
    </row>
    <row r="5" spans="2:29" ht="15.75" customHeight="1">
      <c r="C5" s="233"/>
      <c r="D5" s="234"/>
      <c r="E5" s="234"/>
      <c r="F5" s="234"/>
      <c r="G5" s="234"/>
      <c r="H5" s="234"/>
      <c r="I5" s="231"/>
      <c r="J5" s="231"/>
      <c r="K5" s="231"/>
      <c r="L5" s="231"/>
      <c r="M5" s="231"/>
      <c r="N5" s="231"/>
      <c r="O5" s="231"/>
      <c r="P5" s="231"/>
      <c r="Q5" s="231"/>
      <c r="R5" s="231"/>
      <c r="S5" s="231"/>
      <c r="T5" s="231"/>
      <c r="U5" s="231"/>
      <c r="V5" s="231"/>
      <c r="W5" s="231"/>
      <c r="X5" s="231"/>
      <c r="Y5" s="231"/>
    </row>
    <row r="6" spans="2:29" s="235" customFormat="1" ht="15">
      <c r="C6" s="150" t="s">
        <v>507</v>
      </c>
      <c r="D6" s="236"/>
      <c r="E6" s="237"/>
      <c r="F6" s="237"/>
      <c r="G6" s="237"/>
      <c r="H6" s="237"/>
      <c r="I6" s="237"/>
      <c r="J6" s="237"/>
      <c r="K6" s="237"/>
      <c r="L6" s="237"/>
      <c r="M6" s="237"/>
      <c r="N6" s="237"/>
      <c r="O6" s="237"/>
      <c r="P6" s="237"/>
      <c r="Q6" s="237"/>
      <c r="R6" s="237"/>
      <c r="S6" s="237"/>
      <c r="T6" s="237"/>
      <c r="U6" s="238"/>
      <c r="V6" s="237"/>
      <c r="W6" s="237"/>
      <c r="X6" s="237"/>
      <c r="Y6" s="237"/>
      <c r="AA6" s="183"/>
      <c r="AB6" s="280"/>
      <c r="AC6" s="281"/>
    </row>
    <row r="7" spans="2:29" s="239" customFormat="1" ht="18" customHeight="1">
      <c r="C7" s="233"/>
      <c r="D7" s="1273" t="s">
        <v>143</v>
      </c>
      <c r="E7" s="1274"/>
      <c r="F7" s="1274"/>
      <c r="G7" s="1274"/>
      <c r="H7" s="1274"/>
      <c r="I7" s="1275"/>
      <c r="J7" s="1325"/>
      <c r="K7" s="1326"/>
      <c r="L7" s="1326"/>
      <c r="M7" s="1326"/>
      <c r="N7" s="1326"/>
      <c r="O7" s="1326"/>
      <c r="P7" s="1326"/>
      <c r="Q7" s="1326"/>
      <c r="R7" s="1326"/>
      <c r="S7" s="1326"/>
      <c r="T7" s="1326"/>
      <c r="U7" s="1326"/>
      <c r="V7" s="1327"/>
      <c r="W7" s="242"/>
      <c r="X7" s="153"/>
      <c r="Y7" s="153"/>
      <c r="AA7" s="282"/>
      <c r="AB7" s="280"/>
      <c r="AC7" s="281"/>
    </row>
    <row r="8" spans="2:29" s="239" customFormat="1" ht="24.75" customHeight="1">
      <c r="C8" s="233"/>
      <c r="D8" s="1313" t="s">
        <v>308</v>
      </c>
      <c r="E8" s="1274"/>
      <c r="F8" s="1274"/>
      <c r="G8" s="1274"/>
      <c r="H8" s="1274"/>
      <c r="I8" s="1275"/>
      <c r="J8" s="1328"/>
      <c r="K8" s="1329"/>
      <c r="L8" s="1329"/>
      <c r="M8" s="1329"/>
      <c r="N8" s="1329"/>
      <c r="O8" s="1329"/>
      <c r="P8" s="1329"/>
      <c r="Q8" s="1329"/>
      <c r="R8" s="1329"/>
      <c r="S8" s="1329"/>
      <c r="T8" s="1329"/>
      <c r="U8" s="1329"/>
      <c r="V8" s="1330"/>
      <c r="W8" s="242"/>
      <c r="X8" s="153"/>
      <c r="Y8" s="153"/>
      <c r="AA8" s="282"/>
      <c r="AB8" s="280"/>
      <c r="AC8" s="281"/>
    </row>
    <row r="9" spans="2:29" s="239" customFormat="1" ht="18" customHeight="1">
      <c r="C9" s="233"/>
      <c r="D9" s="1273" t="s">
        <v>245</v>
      </c>
      <c r="E9" s="1274"/>
      <c r="F9" s="1274"/>
      <c r="G9" s="1274"/>
      <c r="H9" s="1274"/>
      <c r="I9" s="1275"/>
      <c r="J9" s="193" t="s">
        <v>32</v>
      </c>
      <c r="K9" s="192" t="s">
        <v>318</v>
      </c>
      <c r="L9" s="190"/>
      <c r="M9" s="252"/>
      <c r="N9" s="252"/>
      <c r="O9" s="194" t="s">
        <v>32</v>
      </c>
      <c r="P9" s="192" t="s">
        <v>319</v>
      </c>
      <c r="Q9" s="252"/>
      <c r="R9" s="252"/>
      <c r="S9" s="252"/>
      <c r="T9" s="252"/>
      <c r="U9" s="252"/>
      <c r="V9" s="253"/>
      <c r="W9" s="153"/>
      <c r="X9" s="153"/>
      <c r="Y9" s="153"/>
      <c r="AA9" s="282"/>
      <c r="AB9" s="283"/>
      <c r="AC9" s="281"/>
    </row>
    <row r="10" spans="2:29" s="239" customFormat="1" ht="6" customHeight="1">
      <c r="C10" s="233"/>
      <c r="D10" s="243"/>
      <c r="E10" s="243"/>
      <c r="F10" s="244"/>
      <c r="G10" s="245"/>
      <c r="H10" s="245"/>
      <c r="I10" s="245"/>
      <c r="J10" s="245"/>
      <c r="K10" s="245"/>
      <c r="L10" s="188"/>
      <c r="M10" s="188"/>
      <c r="N10" s="188"/>
      <c r="O10" s="188"/>
      <c r="P10" s="188"/>
      <c r="Q10" s="188"/>
      <c r="R10" s="188"/>
      <c r="S10" s="188"/>
      <c r="T10" s="188"/>
      <c r="U10" s="188"/>
      <c r="V10" s="188"/>
      <c r="W10" s="188"/>
      <c r="X10" s="188"/>
      <c r="Y10" s="188"/>
      <c r="AA10" s="282"/>
      <c r="AB10" s="280"/>
      <c r="AC10" s="281"/>
    </row>
    <row r="11" spans="2:29" s="239" customFormat="1" ht="18" customHeight="1">
      <c r="C11" s="233"/>
      <c r="D11" s="1273" t="s">
        <v>314</v>
      </c>
      <c r="E11" s="1274"/>
      <c r="F11" s="1274"/>
      <c r="G11" s="1274"/>
      <c r="H11" s="1274"/>
      <c r="I11" s="1275"/>
      <c r="J11" s="1273" t="s">
        <v>311</v>
      </c>
      <c r="K11" s="1275"/>
      <c r="L11" s="1329"/>
      <c r="M11" s="1329"/>
      <c r="N11" s="1329"/>
      <c r="O11" s="1329"/>
      <c r="P11" s="1329"/>
      <c r="Q11" s="1329"/>
      <c r="R11" s="1273" t="s">
        <v>312</v>
      </c>
      <c r="S11" s="1275"/>
      <c r="T11" s="1312"/>
      <c r="U11" s="1312"/>
      <c r="V11" s="269" t="s">
        <v>313</v>
      </c>
      <c r="W11" s="242"/>
      <c r="X11" s="153"/>
      <c r="Y11" s="153"/>
      <c r="AA11" s="282"/>
      <c r="AB11" s="280"/>
      <c r="AC11" s="281"/>
    </row>
    <row r="12" spans="2:29" s="239" customFormat="1" ht="18" customHeight="1">
      <c r="C12" s="233"/>
      <c r="D12" s="1273" t="s">
        <v>315</v>
      </c>
      <c r="E12" s="1274"/>
      <c r="F12" s="1274"/>
      <c r="G12" s="1274"/>
      <c r="H12" s="1274"/>
      <c r="I12" s="1275"/>
      <c r="J12" s="1273" t="s">
        <v>311</v>
      </c>
      <c r="K12" s="1275"/>
      <c r="L12" s="1329"/>
      <c r="M12" s="1329"/>
      <c r="N12" s="1329"/>
      <c r="O12" s="1329"/>
      <c r="P12" s="1329"/>
      <c r="Q12" s="1329"/>
      <c r="R12" s="1273" t="s">
        <v>312</v>
      </c>
      <c r="S12" s="1275"/>
      <c r="T12" s="1312"/>
      <c r="U12" s="1312"/>
      <c r="V12" s="269" t="s">
        <v>313</v>
      </c>
      <c r="W12" s="242"/>
      <c r="X12" s="153"/>
      <c r="Y12" s="153"/>
      <c r="AA12" s="282"/>
      <c r="AB12" s="280"/>
      <c r="AC12" s="281"/>
    </row>
    <row r="13" spans="2:29" s="239" customFormat="1" ht="18" customHeight="1">
      <c r="C13" s="233"/>
      <c r="D13" s="1273" t="s">
        <v>316</v>
      </c>
      <c r="E13" s="1274"/>
      <c r="F13" s="1274"/>
      <c r="G13" s="1274"/>
      <c r="H13" s="1274"/>
      <c r="I13" s="1275"/>
      <c r="J13" s="1273" t="s">
        <v>311</v>
      </c>
      <c r="K13" s="1275"/>
      <c r="L13" s="1329"/>
      <c r="M13" s="1329"/>
      <c r="N13" s="1329"/>
      <c r="O13" s="1329"/>
      <c r="P13" s="1329"/>
      <c r="Q13" s="1329"/>
      <c r="R13" s="1273" t="s">
        <v>312</v>
      </c>
      <c r="S13" s="1275"/>
      <c r="T13" s="1312"/>
      <c r="U13" s="1312"/>
      <c r="V13" s="269" t="s">
        <v>313</v>
      </c>
      <c r="W13" s="242"/>
      <c r="X13" s="153"/>
      <c r="Y13" s="153"/>
      <c r="AA13" s="282"/>
      <c r="AB13" s="280"/>
      <c r="AC13" s="281"/>
    </row>
    <row r="14" spans="2:29" s="239" customFormat="1" ht="18" customHeight="1">
      <c r="C14" s="233"/>
      <c r="D14" s="1313" t="s">
        <v>317</v>
      </c>
      <c r="E14" s="1274"/>
      <c r="F14" s="1274"/>
      <c r="G14" s="1274"/>
      <c r="H14" s="1274"/>
      <c r="I14" s="1275"/>
      <c r="J14" s="1291" t="str">
        <f>IF(J23=0,"",J23)</f>
        <v/>
      </c>
      <c r="K14" s="1292"/>
      <c r="L14" s="1292"/>
      <c r="M14" s="1292"/>
      <c r="N14" s="1292"/>
      <c r="O14" s="1292"/>
      <c r="P14" s="1292"/>
      <c r="Q14" s="1292"/>
      <c r="R14" s="1292"/>
      <c r="S14" s="1292"/>
      <c r="T14" s="1292"/>
      <c r="U14" s="1292"/>
      <c r="V14" s="241" t="s">
        <v>18</v>
      </c>
      <c r="W14" s="242"/>
      <c r="X14" s="153"/>
      <c r="Y14" s="153"/>
      <c r="AA14" s="282"/>
      <c r="AB14" s="280"/>
      <c r="AC14" s="281"/>
    </row>
    <row r="15" spans="2:29" s="239" customFormat="1" ht="6" customHeight="1">
      <c r="C15" s="233"/>
      <c r="D15" s="243"/>
      <c r="E15" s="243"/>
      <c r="F15" s="244"/>
      <c r="G15" s="245"/>
      <c r="H15" s="245"/>
      <c r="I15" s="245"/>
      <c r="J15" s="245"/>
      <c r="K15" s="245"/>
      <c r="L15" s="188"/>
      <c r="M15" s="188"/>
      <c r="N15" s="188"/>
      <c r="O15" s="188"/>
      <c r="P15" s="188"/>
      <c r="Q15" s="188"/>
      <c r="R15" s="188"/>
      <c r="S15" s="188"/>
      <c r="T15" s="188"/>
      <c r="U15" s="188"/>
      <c r="V15" s="188"/>
      <c r="W15" s="188"/>
      <c r="X15" s="188"/>
      <c r="Y15" s="188"/>
      <c r="AA15" s="282"/>
      <c r="AB15" s="280"/>
      <c r="AC15" s="281"/>
    </row>
    <row r="16" spans="2:29" s="239" customFormat="1" ht="18" customHeight="1">
      <c r="C16" s="233"/>
      <c r="D16" s="1313" t="s">
        <v>258</v>
      </c>
      <c r="E16" s="1274"/>
      <c r="F16" s="1274"/>
      <c r="G16" s="1274"/>
      <c r="H16" s="1274"/>
      <c r="I16" s="1275"/>
      <c r="J16" s="1328"/>
      <c r="K16" s="1329"/>
      <c r="L16" s="1329"/>
      <c r="M16" s="1329"/>
      <c r="N16" s="1329"/>
      <c r="O16" s="1329"/>
      <c r="P16" s="1329"/>
      <c r="Q16" s="1329"/>
      <c r="R16" s="1329"/>
      <c r="S16" s="1329"/>
      <c r="T16" s="1329"/>
      <c r="U16" s="1329"/>
      <c r="V16" s="241"/>
      <c r="W16" s="242"/>
      <c r="X16" s="153"/>
      <c r="Y16" s="153"/>
      <c r="AA16" s="282"/>
      <c r="AB16" s="280"/>
      <c r="AC16" s="281"/>
    </row>
    <row r="17" spans="2:44" s="239" customFormat="1" ht="15" customHeight="1">
      <c r="C17" s="233"/>
      <c r="D17" s="243"/>
      <c r="E17" s="243"/>
      <c r="F17" s="244"/>
      <c r="G17" s="245"/>
      <c r="H17" s="245"/>
      <c r="I17" s="245"/>
      <c r="J17" s="245"/>
      <c r="K17" s="245"/>
      <c r="L17" s="188"/>
      <c r="M17" s="188"/>
      <c r="N17" s="188"/>
      <c r="O17" s="188"/>
      <c r="P17" s="188"/>
      <c r="Q17" s="188"/>
      <c r="R17" s="188"/>
      <c r="S17" s="188"/>
      <c r="T17" s="188"/>
      <c r="U17" s="188"/>
      <c r="V17" s="188"/>
      <c r="W17" s="188"/>
      <c r="X17" s="188"/>
      <c r="Y17" s="188"/>
      <c r="AA17" s="282"/>
      <c r="AB17" s="280"/>
      <c r="AC17" s="281"/>
    </row>
    <row r="18" spans="2:44" s="254" customFormat="1" ht="15" customHeight="1">
      <c r="B18" s="206"/>
      <c r="C18" s="225" t="s">
        <v>508</v>
      </c>
      <c r="D18" s="213"/>
      <c r="E18" s="213"/>
      <c r="F18" s="213"/>
      <c r="G18" s="213"/>
      <c r="H18" s="212"/>
      <c r="I18" s="201"/>
      <c r="J18" s="204"/>
      <c r="K18" s="212"/>
      <c r="L18" s="201"/>
      <c r="M18" s="212"/>
      <c r="N18" s="204"/>
      <c r="O18" s="202"/>
      <c r="P18" s="204"/>
      <c r="Q18" s="211"/>
      <c r="R18" s="210"/>
      <c r="S18" s="210"/>
      <c r="T18" s="210"/>
      <c r="U18" s="209"/>
      <c r="V18" s="209"/>
      <c r="W18" s="209"/>
      <c r="X18" s="209"/>
      <c r="Y18" s="209"/>
      <c r="Z18" s="209"/>
      <c r="AA18" s="261"/>
      <c r="AB18" s="261"/>
      <c r="AC18" s="209"/>
      <c r="AD18" s="209"/>
      <c r="AE18" s="199"/>
      <c r="AF18" s="208"/>
      <c r="AG18" s="208"/>
      <c r="AH18" s="208"/>
      <c r="AI18" s="207"/>
      <c r="AJ18" s="207"/>
      <c r="AK18" s="207"/>
      <c r="AL18" s="207"/>
      <c r="AM18" s="207"/>
      <c r="AN18" s="207"/>
      <c r="AO18" s="207"/>
      <c r="AP18" s="200"/>
      <c r="AQ18" s="200"/>
      <c r="AR18" s="196"/>
    </row>
    <row r="19" spans="2:44" s="254" customFormat="1" ht="18" customHeight="1">
      <c r="B19" s="206"/>
      <c r="C19" s="214"/>
      <c r="D19" s="1276" t="s">
        <v>250</v>
      </c>
      <c r="E19" s="1277"/>
      <c r="F19" s="1277"/>
      <c r="G19" s="1277"/>
      <c r="H19" s="1277"/>
      <c r="I19" s="1278"/>
      <c r="J19" s="1286" t="s">
        <v>259</v>
      </c>
      <c r="K19" s="1287"/>
      <c r="L19" s="1287"/>
      <c r="M19" s="1287"/>
      <c r="N19" s="1320"/>
      <c r="O19" s="1288" t="s">
        <v>251</v>
      </c>
      <c r="P19" s="1289"/>
      <c r="Q19" s="1289"/>
      <c r="R19" s="1289"/>
      <c r="S19" s="1290"/>
      <c r="T19" s="1321"/>
      <c r="U19" s="1321"/>
      <c r="V19" s="1321"/>
      <c r="W19" s="1321"/>
      <c r="X19" s="1321"/>
      <c r="Y19" s="220"/>
      <c r="Z19" s="220"/>
      <c r="AA19" s="262"/>
      <c r="AB19" s="262"/>
      <c r="AC19" s="220"/>
      <c r="AD19" s="207"/>
      <c r="AE19" s="200"/>
      <c r="AF19" s="200"/>
      <c r="AG19" s="196"/>
    </row>
    <row r="20" spans="2:44" s="254" customFormat="1" ht="18" customHeight="1">
      <c r="B20" s="206"/>
      <c r="C20" s="214"/>
      <c r="D20" s="1276" t="s">
        <v>252</v>
      </c>
      <c r="E20" s="1277"/>
      <c r="F20" s="1277"/>
      <c r="G20" s="1277"/>
      <c r="H20" s="1277"/>
      <c r="I20" s="1278"/>
      <c r="J20" s="1279"/>
      <c r="K20" s="1280"/>
      <c r="L20" s="1280"/>
      <c r="M20" s="1280"/>
      <c r="N20" s="215" t="s">
        <v>15</v>
      </c>
      <c r="O20" s="1281">
        <f>IF(AND(J20&gt;=4,J20&lt;=5),120000,IF(J20&gt;=6,150000,0))</f>
        <v>0</v>
      </c>
      <c r="P20" s="1282"/>
      <c r="Q20" s="1282"/>
      <c r="R20" s="1282"/>
      <c r="S20" s="219" t="s">
        <v>253</v>
      </c>
      <c r="T20" s="1322"/>
      <c r="U20" s="1322"/>
      <c r="V20" s="1322"/>
      <c r="W20" s="1322"/>
      <c r="X20" s="222"/>
      <c r="Y20" s="221"/>
      <c r="Z20" s="221"/>
      <c r="AA20" s="263"/>
      <c r="AB20" s="264"/>
      <c r="AC20" s="222"/>
      <c r="AD20" s="207"/>
      <c r="AE20" s="200"/>
      <c r="AF20" s="200"/>
      <c r="AG20" s="196"/>
    </row>
    <row r="21" spans="2:44" s="254" customFormat="1" ht="18" customHeight="1">
      <c r="B21" s="206"/>
      <c r="C21" s="214"/>
      <c r="D21" s="1276" t="s">
        <v>254</v>
      </c>
      <c r="E21" s="1277"/>
      <c r="F21" s="1277"/>
      <c r="G21" s="1277"/>
      <c r="H21" s="1277"/>
      <c r="I21" s="1278"/>
      <c r="J21" s="1279"/>
      <c r="K21" s="1280"/>
      <c r="L21" s="1280"/>
      <c r="M21" s="1280"/>
      <c r="N21" s="215" t="s">
        <v>15</v>
      </c>
      <c r="O21" s="1281">
        <f>IF(AND(J21&gt;=4,J21&lt;=5),120000,IF(J21&gt;=6,150000,0))</f>
        <v>0</v>
      </c>
      <c r="P21" s="1282"/>
      <c r="Q21" s="1282"/>
      <c r="R21" s="1282"/>
      <c r="S21" s="219" t="s">
        <v>253</v>
      </c>
      <c r="T21" s="1322"/>
      <c r="U21" s="1322"/>
      <c r="V21" s="1322"/>
      <c r="W21" s="1322"/>
      <c r="X21" s="222"/>
      <c r="Y21" s="221"/>
      <c r="Z21" s="221"/>
      <c r="AA21" s="263"/>
      <c r="AB21" s="264"/>
      <c r="AC21" s="222"/>
      <c r="AD21" s="207"/>
      <c r="AE21" s="200"/>
      <c r="AF21" s="200"/>
      <c r="AG21" s="196"/>
    </row>
    <row r="22" spans="2:44" s="254" customFormat="1" ht="18" customHeight="1" thickBot="1">
      <c r="B22" s="206"/>
      <c r="C22" s="214"/>
      <c r="D22" s="1300" t="s">
        <v>255</v>
      </c>
      <c r="E22" s="1301"/>
      <c r="F22" s="1301"/>
      <c r="G22" s="1301"/>
      <c r="H22" s="1301"/>
      <c r="I22" s="1302"/>
      <c r="J22" s="1323"/>
      <c r="K22" s="1324"/>
      <c r="L22" s="1324"/>
      <c r="M22" s="1324"/>
      <c r="N22" s="216" t="s">
        <v>15</v>
      </c>
      <c r="O22" s="1295">
        <f>IF(AND(J22&gt;=4,J22&lt;=5),120000,IF(J22&gt;=6,150000,0))</f>
        <v>0</v>
      </c>
      <c r="P22" s="1296"/>
      <c r="Q22" s="1296"/>
      <c r="R22" s="1296"/>
      <c r="S22" s="218" t="s">
        <v>253</v>
      </c>
      <c r="T22" s="1322"/>
      <c r="U22" s="1322"/>
      <c r="V22" s="1322"/>
      <c r="W22" s="1322"/>
      <c r="X22" s="222"/>
      <c r="Y22" s="221"/>
      <c r="Z22" s="221"/>
      <c r="AA22" s="263"/>
      <c r="AB22" s="264"/>
      <c r="AC22" s="222"/>
      <c r="AD22" s="207"/>
      <c r="AE22" s="200"/>
      <c r="AF22" s="200"/>
      <c r="AG22" s="196"/>
    </row>
    <row r="23" spans="2:44" s="254" customFormat="1" ht="18" customHeight="1" thickTop="1">
      <c r="B23" s="206"/>
      <c r="C23" s="214"/>
      <c r="D23" s="1297" t="s">
        <v>256</v>
      </c>
      <c r="E23" s="1298"/>
      <c r="F23" s="1298"/>
      <c r="G23" s="1298"/>
      <c r="H23" s="1298"/>
      <c r="I23" s="1299"/>
      <c r="J23" s="1303">
        <f>SUM(J20:M22)</f>
        <v>0</v>
      </c>
      <c r="K23" s="1304"/>
      <c r="L23" s="1304"/>
      <c r="M23" s="1304"/>
      <c r="N23" s="217" t="s">
        <v>15</v>
      </c>
      <c r="O23" s="1293">
        <f>SUM(O20:R22)</f>
        <v>0</v>
      </c>
      <c r="P23" s="1294"/>
      <c r="Q23" s="1294"/>
      <c r="R23" s="1294"/>
      <c r="S23" s="223" t="s">
        <v>253</v>
      </c>
      <c r="T23" s="1322"/>
      <c r="U23" s="1322"/>
      <c r="V23" s="1322"/>
      <c r="W23" s="1322"/>
      <c r="X23" s="222"/>
      <c r="Y23" s="221"/>
      <c r="Z23" s="221"/>
      <c r="AA23" s="263"/>
      <c r="AB23" s="264"/>
      <c r="AC23" s="222"/>
      <c r="AD23" s="207"/>
      <c r="AE23" s="200"/>
      <c r="AF23" s="200"/>
      <c r="AG23" s="196"/>
    </row>
    <row r="24" spans="2:44" s="254" customFormat="1" ht="15" customHeight="1">
      <c r="B24" s="206"/>
      <c r="D24" s="224"/>
      <c r="E24" s="205"/>
      <c r="F24" s="205"/>
      <c r="G24" s="205"/>
      <c r="H24" s="203"/>
      <c r="I24" s="203"/>
      <c r="J24" s="201"/>
      <c r="K24" s="204"/>
      <c r="L24" s="203"/>
      <c r="M24" s="203"/>
      <c r="N24" s="201"/>
      <c r="O24" s="201"/>
      <c r="P24" s="203"/>
      <c r="Q24" s="203"/>
      <c r="R24" s="202"/>
      <c r="S24" s="201"/>
      <c r="T24" s="201"/>
      <c r="U24" s="201"/>
      <c r="V24" s="201"/>
      <c r="W24" s="201"/>
      <c r="X24" s="201"/>
      <c r="Y24" s="200"/>
      <c r="Z24" s="200"/>
      <c r="AA24" s="265"/>
      <c r="AB24" s="265"/>
      <c r="AC24" s="200"/>
      <c r="AD24" s="198"/>
      <c r="AE24" s="199"/>
      <c r="AF24" s="198"/>
      <c r="AG24" s="198"/>
      <c r="AH24" s="198"/>
      <c r="AI24" s="198"/>
      <c r="AJ24" s="198"/>
      <c r="AK24" s="198"/>
      <c r="AL24" s="198"/>
      <c r="AM24" s="198"/>
      <c r="AN24" s="197"/>
      <c r="AO24" s="197"/>
      <c r="AP24" s="197"/>
      <c r="AQ24" s="197"/>
      <c r="AR24" s="196"/>
    </row>
    <row r="25" spans="2:44" s="235" customFormat="1" ht="15">
      <c r="C25" s="150"/>
      <c r="D25" s="236"/>
      <c r="E25" s="237"/>
      <c r="F25" s="237"/>
      <c r="G25" s="237"/>
      <c r="H25" s="237"/>
      <c r="I25" s="237"/>
      <c r="J25" s="237"/>
      <c r="K25" s="237"/>
      <c r="L25" s="237"/>
      <c r="M25" s="237"/>
      <c r="N25" s="237"/>
      <c r="O25" s="237"/>
      <c r="P25" s="237"/>
      <c r="Q25" s="237"/>
      <c r="R25" s="237"/>
      <c r="S25" s="237"/>
      <c r="T25" s="237"/>
      <c r="U25" s="238"/>
      <c r="V25" s="237"/>
      <c r="W25" s="237"/>
      <c r="X25" s="237"/>
      <c r="Y25" s="237"/>
      <c r="AA25" s="183"/>
      <c r="AB25" s="280"/>
      <c r="AC25" s="281"/>
    </row>
    <row r="26" spans="2:44" s="235" customFormat="1" ht="15">
      <c r="C26" s="150"/>
      <c r="D26" s="236"/>
      <c r="E26" s="237"/>
      <c r="F26" s="237"/>
      <c r="G26" s="237"/>
      <c r="H26" s="237"/>
      <c r="I26" s="237"/>
      <c r="J26" s="237"/>
      <c r="K26" s="237"/>
      <c r="L26" s="237"/>
      <c r="M26" s="237"/>
      <c r="N26" s="237"/>
      <c r="O26" s="237"/>
      <c r="P26" s="237"/>
      <c r="Q26" s="237"/>
      <c r="R26" s="237"/>
      <c r="S26" s="237"/>
      <c r="T26" s="237"/>
      <c r="U26" s="238"/>
      <c r="V26" s="237"/>
      <c r="W26" s="237"/>
      <c r="X26" s="237"/>
      <c r="Y26" s="237"/>
      <c r="AA26" s="183"/>
      <c r="AB26" s="280"/>
      <c r="AC26" s="281"/>
    </row>
    <row r="27" spans="2:44" s="235" customFormat="1" ht="15">
      <c r="C27" s="150"/>
      <c r="D27" s="236"/>
      <c r="E27" s="237"/>
      <c r="F27" s="237"/>
      <c r="G27" s="237"/>
      <c r="H27" s="237"/>
      <c r="I27" s="237"/>
      <c r="J27" s="237"/>
      <c r="K27" s="237"/>
      <c r="L27" s="237"/>
      <c r="M27" s="237"/>
      <c r="N27" s="237"/>
      <c r="O27" s="237"/>
      <c r="P27" s="237"/>
      <c r="Q27" s="237"/>
      <c r="R27" s="237"/>
      <c r="S27" s="237"/>
      <c r="T27" s="237"/>
      <c r="U27" s="238"/>
      <c r="V27" s="237"/>
      <c r="W27" s="237"/>
      <c r="X27" s="237"/>
      <c r="Y27" s="237"/>
      <c r="AA27" s="183"/>
      <c r="AB27" s="280"/>
      <c r="AC27" s="281"/>
    </row>
    <row r="28" spans="2:44" s="235" customFormat="1" ht="15">
      <c r="C28" s="150"/>
      <c r="D28" s="236"/>
      <c r="E28" s="237"/>
      <c r="F28" s="237"/>
      <c r="G28" s="237"/>
      <c r="H28" s="237"/>
      <c r="I28" s="237"/>
      <c r="J28" s="237"/>
      <c r="K28" s="237"/>
      <c r="L28" s="237"/>
      <c r="M28" s="237"/>
      <c r="N28" s="237"/>
      <c r="O28" s="237"/>
      <c r="P28" s="237"/>
      <c r="Q28" s="237"/>
      <c r="R28" s="237"/>
      <c r="S28" s="237"/>
      <c r="T28" s="237"/>
      <c r="U28" s="238"/>
      <c r="V28" s="237"/>
      <c r="W28" s="237"/>
      <c r="X28" s="237"/>
      <c r="Y28" s="237"/>
      <c r="AA28" s="183"/>
      <c r="AB28" s="280"/>
      <c r="AC28" s="281"/>
    </row>
    <row r="29" spans="2:44" s="235" customFormat="1" ht="15">
      <c r="C29" s="150"/>
      <c r="D29" s="236"/>
      <c r="E29" s="237"/>
      <c r="F29" s="237"/>
      <c r="G29" s="237"/>
      <c r="H29" s="237"/>
      <c r="I29" s="237"/>
      <c r="J29" s="237"/>
      <c r="K29" s="237"/>
      <c r="L29" s="237"/>
      <c r="M29" s="237"/>
      <c r="N29" s="237"/>
      <c r="O29" s="237"/>
      <c r="P29" s="237"/>
      <c r="Q29" s="237"/>
      <c r="R29" s="237"/>
      <c r="S29" s="237"/>
      <c r="T29" s="237"/>
      <c r="U29" s="238"/>
      <c r="V29" s="237"/>
      <c r="W29" s="237"/>
      <c r="X29" s="237"/>
      <c r="Y29" s="237"/>
      <c r="AA29" s="183"/>
      <c r="AB29" s="280"/>
      <c r="AC29" s="281"/>
    </row>
    <row r="30" spans="2:44" s="235" customFormat="1" ht="15">
      <c r="C30" s="150"/>
      <c r="D30" s="236"/>
      <c r="E30" s="237"/>
      <c r="F30" s="237"/>
      <c r="G30" s="237"/>
      <c r="H30" s="237"/>
      <c r="I30" s="237"/>
      <c r="J30" s="237"/>
      <c r="K30" s="237"/>
      <c r="L30" s="237"/>
      <c r="M30" s="237"/>
      <c r="N30" s="237"/>
      <c r="O30" s="237"/>
      <c r="P30" s="237"/>
      <c r="Q30" s="237"/>
      <c r="R30" s="237"/>
      <c r="S30" s="237"/>
      <c r="T30" s="237"/>
      <c r="U30" s="238"/>
      <c r="V30" s="237"/>
      <c r="W30" s="237"/>
      <c r="X30" s="237"/>
      <c r="Y30" s="237"/>
      <c r="AA30" s="183"/>
      <c r="AB30" s="280"/>
      <c r="AC30" s="281"/>
    </row>
    <row r="31" spans="2:44" s="235" customFormat="1" ht="15">
      <c r="C31" s="150"/>
      <c r="D31" s="236"/>
      <c r="E31" s="237"/>
      <c r="F31" s="237"/>
      <c r="G31" s="237"/>
      <c r="H31" s="237"/>
      <c r="I31" s="237"/>
      <c r="J31" s="237"/>
      <c r="K31" s="237"/>
      <c r="L31" s="237"/>
      <c r="M31" s="237"/>
      <c r="N31" s="237"/>
      <c r="O31" s="237"/>
      <c r="P31" s="237"/>
      <c r="Q31" s="237"/>
      <c r="R31" s="237"/>
      <c r="S31" s="237"/>
      <c r="T31" s="237"/>
      <c r="U31" s="238"/>
      <c r="V31" s="237"/>
      <c r="W31" s="237"/>
      <c r="X31" s="237"/>
      <c r="Y31" s="237"/>
      <c r="AA31" s="183"/>
      <c r="AB31" s="280"/>
      <c r="AC31" s="281"/>
    </row>
    <row r="32" spans="2:44" s="235" customFormat="1" ht="15">
      <c r="C32" s="150"/>
      <c r="D32" s="236"/>
      <c r="E32" s="237"/>
      <c r="F32" s="237"/>
      <c r="G32" s="237"/>
      <c r="H32" s="237"/>
      <c r="I32" s="237"/>
      <c r="J32" s="237"/>
      <c r="K32" s="237"/>
      <c r="L32" s="237"/>
      <c r="M32" s="237"/>
      <c r="N32" s="237"/>
      <c r="O32" s="237"/>
      <c r="P32" s="237"/>
      <c r="Q32" s="237"/>
      <c r="R32" s="237"/>
      <c r="S32" s="237"/>
      <c r="T32" s="237"/>
      <c r="U32" s="238"/>
      <c r="V32" s="237"/>
      <c r="W32" s="237"/>
      <c r="X32" s="237"/>
      <c r="Y32" s="237"/>
      <c r="AA32" s="183"/>
      <c r="AB32" s="280"/>
      <c r="AC32" s="281"/>
    </row>
    <row r="33" spans="3:30" s="235" customFormat="1" ht="15">
      <c r="C33" s="150"/>
      <c r="D33" s="236"/>
      <c r="E33" s="237"/>
      <c r="F33" s="237"/>
      <c r="G33" s="237"/>
      <c r="H33" s="237"/>
      <c r="I33" s="237"/>
      <c r="J33" s="237"/>
      <c r="K33" s="237"/>
      <c r="L33" s="237"/>
      <c r="M33" s="237"/>
      <c r="N33" s="237"/>
      <c r="O33" s="237"/>
      <c r="P33" s="237"/>
      <c r="Q33" s="237"/>
      <c r="R33" s="237"/>
      <c r="S33" s="237"/>
      <c r="T33" s="237"/>
      <c r="U33" s="238"/>
      <c r="V33" s="237"/>
      <c r="W33" s="237"/>
      <c r="X33" s="237"/>
      <c r="Y33" s="237"/>
      <c r="AA33" s="183"/>
      <c r="AB33" s="280"/>
      <c r="AC33" s="281"/>
    </row>
    <row r="34" spans="3:30" s="235" customFormat="1" ht="15">
      <c r="C34" s="150"/>
      <c r="D34" s="236"/>
      <c r="E34" s="237"/>
      <c r="F34" s="237"/>
      <c r="G34" s="237"/>
      <c r="H34" s="237"/>
      <c r="I34" s="237"/>
      <c r="J34" s="237"/>
      <c r="K34" s="237"/>
      <c r="L34" s="237"/>
      <c r="M34" s="237"/>
      <c r="N34" s="237"/>
      <c r="O34" s="237"/>
      <c r="P34" s="237"/>
      <c r="Q34" s="237"/>
      <c r="R34" s="237"/>
      <c r="S34" s="237"/>
      <c r="T34" s="237"/>
      <c r="U34" s="238"/>
      <c r="V34" s="237"/>
      <c r="W34" s="237"/>
      <c r="X34" s="237"/>
      <c r="Y34" s="237"/>
      <c r="AA34" s="183"/>
      <c r="AB34" s="280"/>
      <c r="AC34" s="281"/>
    </row>
    <row r="35" spans="3:30" s="235" customFormat="1" ht="15">
      <c r="C35" s="150"/>
      <c r="D35" s="236"/>
      <c r="E35" s="237"/>
      <c r="F35" s="237"/>
      <c r="G35" s="237"/>
      <c r="H35" s="237"/>
      <c r="I35" s="237"/>
      <c r="J35" s="237"/>
      <c r="K35" s="237"/>
      <c r="L35" s="237"/>
      <c r="M35" s="237"/>
      <c r="N35" s="237"/>
      <c r="O35" s="237"/>
      <c r="P35" s="237"/>
      <c r="Q35" s="237"/>
      <c r="R35" s="237"/>
      <c r="S35" s="237"/>
      <c r="T35" s="237"/>
      <c r="U35" s="238"/>
      <c r="V35" s="237"/>
      <c r="W35" s="237"/>
      <c r="X35" s="237"/>
      <c r="Y35" s="237"/>
      <c r="AA35" s="183"/>
      <c r="AB35" s="284"/>
      <c r="AC35" s="204"/>
    </row>
    <row r="36" spans="3:30" s="235" customFormat="1" ht="15">
      <c r="C36" s="150"/>
      <c r="D36" s="236"/>
      <c r="E36" s="237"/>
      <c r="F36" s="237"/>
      <c r="G36" s="237"/>
      <c r="H36" s="237"/>
      <c r="I36" s="237"/>
      <c r="J36" s="237"/>
      <c r="K36" s="237"/>
      <c r="L36" s="237"/>
      <c r="M36" s="237"/>
      <c r="N36" s="237"/>
      <c r="O36" s="237"/>
      <c r="P36" s="237"/>
      <c r="Q36" s="237"/>
      <c r="R36" s="237"/>
      <c r="S36" s="237"/>
      <c r="T36" s="237"/>
      <c r="U36" s="238"/>
      <c r="V36" s="237"/>
      <c r="W36" s="237"/>
      <c r="X36" s="237"/>
      <c r="Y36" s="237"/>
      <c r="AA36" s="183"/>
      <c r="AB36" s="284"/>
      <c r="AC36" s="204"/>
    </row>
    <row r="37" spans="3:30" s="235" customFormat="1" ht="15">
      <c r="C37" s="150"/>
      <c r="D37" s="236"/>
      <c r="E37" s="237"/>
      <c r="F37" s="237"/>
      <c r="G37" s="237"/>
      <c r="H37" s="237"/>
      <c r="I37" s="237"/>
      <c r="J37" s="237"/>
      <c r="K37" s="237"/>
      <c r="L37" s="237"/>
      <c r="M37" s="237"/>
      <c r="N37" s="237"/>
      <c r="O37" s="237"/>
      <c r="P37" s="237"/>
      <c r="Q37" s="237"/>
      <c r="R37" s="237"/>
      <c r="S37" s="237"/>
      <c r="T37" s="237"/>
      <c r="U37" s="238"/>
      <c r="V37" s="237"/>
      <c r="W37" s="237"/>
      <c r="X37" s="237"/>
      <c r="Y37" s="237"/>
      <c r="AA37" s="183"/>
      <c r="AB37" s="284"/>
      <c r="AC37" s="204"/>
    </row>
    <row r="38" spans="3:30" s="235" customFormat="1" ht="15">
      <c r="C38" s="150"/>
      <c r="D38" s="236"/>
      <c r="E38" s="237"/>
      <c r="F38" s="237"/>
      <c r="G38" s="237"/>
      <c r="H38" s="237"/>
      <c r="I38" s="237"/>
      <c r="J38" s="237"/>
      <c r="K38" s="237"/>
      <c r="L38" s="237"/>
      <c r="M38" s="237"/>
      <c r="N38" s="237"/>
      <c r="O38" s="237"/>
      <c r="P38" s="237"/>
      <c r="Q38" s="237"/>
      <c r="R38" s="237"/>
      <c r="S38" s="237"/>
      <c r="T38" s="237"/>
      <c r="U38" s="238"/>
      <c r="V38" s="237"/>
      <c r="W38" s="237"/>
      <c r="X38" s="237"/>
      <c r="Y38" s="237"/>
      <c r="AA38" s="183"/>
      <c r="AB38" s="284"/>
      <c r="AC38" s="204"/>
    </row>
    <row r="39" spans="3:30" s="235" customFormat="1" ht="15">
      <c r="C39" s="150"/>
      <c r="D39" s="236"/>
      <c r="E39" s="237"/>
      <c r="F39" s="237"/>
      <c r="G39" s="237"/>
      <c r="H39" s="237"/>
      <c r="I39" s="237"/>
      <c r="J39" s="237"/>
      <c r="K39" s="237"/>
      <c r="L39" s="237"/>
      <c r="M39" s="237"/>
      <c r="N39" s="237"/>
      <c r="O39" s="237"/>
      <c r="P39" s="237"/>
      <c r="Q39" s="237"/>
      <c r="R39" s="237"/>
      <c r="S39" s="237"/>
      <c r="T39" s="237"/>
      <c r="U39" s="238"/>
      <c r="V39" s="237"/>
      <c r="W39" s="237"/>
      <c r="X39" s="237"/>
      <c r="Y39" s="237"/>
      <c r="AA39" s="183"/>
      <c r="AB39" s="284"/>
      <c r="AC39" s="204"/>
    </row>
    <row r="40" spans="3:30" s="235" customFormat="1" ht="15">
      <c r="C40" s="150"/>
      <c r="D40" s="236"/>
      <c r="E40" s="237"/>
      <c r="F40" s="237"/>
      <c r="G40" s="237"/>
      <c r="H40" s="237"/>
      <c r="I40" s="237"/>
      <c r="J40" s="237"/>
      <c r="K40" s="237"/>
      <c r="L40" s="237"/>
      <c r="M40" s="237"/>
      <c r="N40" s="237"/>
      <c r="O40" s="237"/>
      <c r="P40" s="237"/>
      <c r="Q40" s="237"/>
      <c r="R40" s="237"/>
      <c r="S40" s="237"/>
      <c r="T40" s="237"/>
      <c r="U40" s="238"/>
      <c r="V40" s="237"/>
      <c r="W40" s="237"/>
      <c r="X40" s="237"/>
      <c r="Y40" s="237"/>
      <c r="AA40" s="183"/>
      <c r="AB40" s="284"/>
      <c r="AC40" s="204"/>
    </row>
    <row r="41" spans="3:30" s="235" customFormat="1" ht="15">
      <c r="C41" s="150"/>
      <c r="D41" s="236"/>
      <c r="E41" s="237"/>
      <c r="F41" s="237"/>
      <c r="G41" s="237"/>
      <c r="H41" s="237"/>
      <c r="I41" s="237"/>
      <c r="J41" s="237"/>
      <c r="K41" s="237"/>
      <c r="L41" s="237"/>
      <c r="M41" s="237"/>
      <c r="N41" s="237"/>
      <c r="O41" s="237"/>
      <c r="P41" s="237"/>
      <c r="Q41" s="237"/>
      <c r="R41" s="237"/>
      <c r="S41" s="237"/>
      <c r="T41" s="237"/>
      <c r="U41" s="238"/>
      <c r="V41" s="237"/>
      <c r="W41" s="237"/>
      <c r="X41" s="237"/>
      <c r="Y41" s="237"/>
      <c r="AA41" s="183"/>
      <c r="AB41" s="284"/>
      <c r="AC41" s="204"/>
    </row>
    <row r="42" spans="3:30" s="235" customFormat="1" ht="15">
      <c r="C42" s="150"/>
      <c r="D42" s="236"/>
      <c r="E42" s="237"/>
      <c r="F42" s="237"/>
      <c r="G42" s="237"/>
      <c r="H42" s="237"/>
      <c r="I42" s="237"/>
      <c r="J42" s="237"/>
      <c r="K42" s="237"/>
      <c r="L42" s="237"/>
      <c r="M42" s="237"/>
      <c r="N42" s="237"/>
      <c r="O42" s="237"/>
      <c r="P42" s="237"/>
      <c r="Q42" s="237"/>
      <c r="R42" s="237"/>
      <c r="S42" s="237"/>
      <c r="T42" s="237"/>
      <c r="U42" s="238"/>
      <c r="V42" s="237"/>
      <c r="W42" s="237"/>
      <c r="X42" s="237"/>
      <c r="Y42" s="237"/>
      <c r="AA42" s="183"/>
      <c r="AB42" s="284"/>
      <c r="AC42" s="204"/>
    </row>
    <row r="43" spans="3:30" ht="12.75" customHeight="1">
      <c r="AB43" s="284"/>
      <c r="AC43" s="204"/>
    </row>
    <row r="44" spans="3:30" ht="20.100000000000001" customHeight="1">
      <c r="AB44" s="284"/>
      <c r="AC44" s="204"/>
    </row>
    <row r="45" spans="3:30" ht="20.100000000000001" customHeight="1">
      <c r="AB45" s="284"/>
      <c r="AC45" s="204"/>
    </row>
    <row r="46" spans="3:30" ht="20.100000000000001" customHeight="1">
      <c r="AB46" s="284"/>
      <c r="AC46" s="204"/>
    </row>
    <row r="47" spans="3:30" ht="20.100000000000001" customHeight="1">
      <c r="AB47" s="284"/>
      <c r="AC47" s="204"/>
    </row>
    <row r="48" spans="3:30" ht="20.100000000000001" customHeight="1">
      <c r="AB48" s="284"/>
      <c r="AC48" s="204"/>
      <c r="AD48" s="285"/>
    </row>
    <row r="49" spans="28:29" ht="20.100000000000001" customHeight="1">
      <c r="AB49" s="284"/>
      <c r="AC49" s="204"/>
    </row>
    <row r="50" spans="28:29" ht="20.100000000000001" customHeight="1">
      <c r="AB50" s="284"/>
      <c r="AC50" s="204"/>
    </row>
    <row r="51" spans="28:29" ht="20.100000000000001" customHeight="1">
      <c r="AB51" s="284"/>
      <c r="AC51" s="204"/>
    </row>
    <row r="52" spans="28:29" ht="20.100000000000001" customHeight="1">
      <c r="AB52" s="284"/>
      <c r="AC52" s="204"/>
    </row>
    <row r="53" spans="28:29" ht="20.100000000000001" customHeight="1">
      <c r="AB53" s="284"/>
      <c r="AC53" s="204"/>
    </row>
    <row r="54" spans="28:29" ht="20.100000000000001" customHeight="1">
      <c r="AB54" s="284"/>
      <c r="AC54" s="204"/>
    </row>
    <row r="55" spans="28:29" ht="20.100000000000001" customHeight="1">
      <c r="AB55" s="284"/>
      <c r="AC55" s="204"/>
    </row>
    <row r="56" spans="28:29" ht="20.100000000000001" customHeight="1">
      <c r="AB56" s="284"/>
      <c r="AC56" s="204"/>
    </row>
    <row r="57" spans="28:29" ht="20.100000000000001" customHeight="1">
      <c r="AB57" s="284"/>
      <c r="AC57" s="204"/>
    </row>
    <row r="58" spans="28:29" ht="20.100000000000001" customHeight="1">
      <c r="AB58" s="284"/>
      <c r="AC58" s="204"/>
    </row>
    <row r="59" spans="28:29" ht="20.100000000000001" customHeight="1">
      <c r="AB59" s="284"/>
      <c r="AC59" s="204"/>
    </row>
    <row r="60" spans="28:29" ht="20.100000000000001" customHeight="1">
      <c r="AB60" s="286"/>
      <c r="AC60" s="287"/>
    </row>
    <row r="61" spans="28:29" ht="20.100000000000001" customHeight="1">
      <c r="AB61" s="284"/>
      <c r="AC61" s="204"/>
    </row>
    <row r="62" spans="28:29" ht="20.100000000000001" customHeight="1">
      <c r="AB62" s="284"/>
      <c r="AC62" s="204"/>
    </row>
    <row r="63" spans="28:29" ht="20.100000000000001" customHeight="1">
      <c r="AB63" s="284"/>
      <c r="AC63" s="204"/>
    </row>
    <row r="64" spans="28:29" ht="20.100000000000001" customHeight="1">
      <c r="AB64" s="284"/>
      <c r="AC64" s="204"/>
    </row>
    <row r="65" spans="28:29" ht="20.100000000000001" customHeight="1">
      <c r="AB65" s="284"/>
      <c r="AC65" s="204"/>
    </row>
    <row r="66" spans="28:29" ht="20.100000000000001" customHeight="1">
      <c r="AB66" s="284"/>
      <c r="AC66" s="204"/>
    </row>
    <row r="67" spans="28:29" ht="20.100000000000001" customHeight="1">
      <c r="AB67" s="284"/>
      <c r="AC67" s="204"/>
    </row>
    <row r="68" spans="28:29" ht="20.100000000000001" customHeight="1">
      <c r="AB68" s="284"/>
      <c r="AC68" s="204"/>
    </row>
    <row r="69" spans="28:29" ht="20.100000000000001" customHeight="1">
      <c r="AB69" s="284"/>
      <c r="AC69" s="204"/>
    </row>
    <row r="77" spans="28:29" ht="20.100000000000001" customHeight="1">
      <c r="AC77" s="288"/>
    </row>
    <row r="78" spans="28:29" ht="20.100000000000001" customHeight="1">
      <c r="AC78" s="289"/>
    </row>
    <row r="142" spans="28:29" ht="20.100000000000001" customHeight="1">
      <c r="AB142" s="290"/>
      <c r="AC142" s="291"/>
    </row>
    <row r="143" spans="28:29" ht="20.100000000000001" customHeight="1">
      <c r="AB143" s="290"/>
      <c r="AC143" s="291"/>
    </row>
    <row r="144" spans="28:29" ht="20.100000000000001" customHeight="1">
      <c r="AB144" s="290"/>
      <c r="AC144" s="291"/>
    </row>
    <row r="145" spans="28:29" ht="20.100000000000001" customHeight="1">
      <c r="AB145" s="290"/>
      <c r="AC145" s="291"/>
    </row>
    <row r="146" spans="28:29" ht="20.100000000000001" customHeight="1">
      <c r="AB146" s="290"/>
      <c r="AC146" s="291"/>
    </row>
    <row r="147" spans="28:29" ht="20.100000000000001" customHeight="1">
      <c r="AB147" s="290"/>
      <c r="AC147" s="291"/>
    </row>
    <row r="148" spans="28:29" ht="20.100000000000001" customHeight="1">
      <c r="AB148" s="290"/>
      <c r="AC148" s="291"/>
    </row>
    <row r="149" spans="28:29" ht="20.100000000000001" customHeight="1">
      <c r="AB149" s="290"/>
      <c r="AC149" s="291"/>
    </row>
    <row r="150" spans="28:29" ht="20.100000000000001" customHeight="1">
      <c r="AB150" s="290"/>
      <c r="AC150" s="291"/>
    </row>
    <row r="151" spans="28:29" ht="20.100000000000001" customHeight="1">
      <c r="AB151" s="290"/>
      <c r="AC151" s="291"/>
    </row>
    <row r="152" spans="28:29" ht="20.100000000000001" customHeight="1">
      <c r="AB152" s="290"/>
      <c r="AC152" s="291"/>
    </row>
    <row r="153" spans="28:29" ht="20.100000000000001" customHeight="1">
      <c r="AB153" s="290"/>
      <c r="AC153" s="291"/>
    </row>
    <row r="154" spans="28:29" ht="20.100000000000001" customHeight="1">
      <c r="AB154" s="290"/>
      <c r="AC154" s="291"/>
    </row>
    <row r="155" spans="28:29" ht="20.100000000000001" customHeight="1">
      <c r="AB155" s="290"/>
      <c r="AC155" s="291"/>
    </row>
    <row r="156" spans="28:29" ht="20.100000000000001" customHeight="1">
      <c r="AB156" s="290"/>
      <c r="AC156" s="291"/>
    </row>
    <row r="157" spans="28:29" ht="20.100000000000001" customHeight="1">
      <c r="AB157" s="290"/>
      <c r="AC157" s="291"/>
    </row>
    <row r="158" spans="28:29" ht="20.100000000000001" customHeight="1">
      <c r="AB158" s="290"/>
      <c r="AC158" s="291"/>
    </row>
    <row r="159" spans="28:29" ht="20.100000000000001" customHeight="1">
      <c r="AB159" s="290"/>
      <c r="AC159" s="291"/>
    </row>
    <row r="160" spans="28:29" ht="20.100000000000001" customHeight="1">
      <c r="AB160" s="290"/>
      <c r="AC160" s="291"/>
    </row>
    <row r="161" spans="28:29" ht="20.100000000000001" customHeight="1">
      <c r="AB161" s="290"/>
      <c r="AC161" s="291"/>
    </row>
    <row r="162" spans="28:29" ht="20.100000000000001" customHeight="1">
      <c r="AB162" s="290"/>
      <c r="AC162" s="291"/>
    </row>
    <row r="163" spans="28:29" ht="20.100000000000001" customHeight="1">
      <c r="AB163" s="290"/>
      <c r="AC163" s="291"/>
    </row>
    <row r="164" spans="28:29" ht="20.100000000000001" customHeight="1">
      <c r="AB164" s="290"/>
      <c r="AC164" s="291"/>
    </row>
    <row r="165" spans="28:29" ht="20.100000000000001" customHeight="1">
      <c r="AB165" s="290"/>
      <c r="AC165" s="291"/>
    </row>
    <row r="166" spans="28:29" ht="20.100000000000001" customHeight="1">
      <c r="AB166" s="290"/>
      <c r="AC166" s="291"/>
    </row>
    <row r="167" spans="28:29" ht="20.100000000000001" customHeight="1">
      <c r="AB167" s="290"/>
      <c r="AC167" s="291"/>
    </row>
    <row r="168" spans="28:29" ht="20.100000000000001" customHeight="1">
      <c r="AB168" s="290"/>
      <c r="AC168" s="291"/>
    </row>
    <row r="169" spans="28:29" ht="20.100000000000001" customHeight="1">
      <c r="AB169" s="290"/>
      <c r="AC169" s="291"/>
    </row>
    <row r="170" spans="28:29" ht="20.100000000000001" customHeight="1">
      <c r="AB170" s="290"/>
      <c r="AC170" s="291"/>
    </row>
    <row r="171" spans="28:29" ht="20.100000000000001" customHeight="1">
      <c r="AB171" s="290"/>
      <c r="AC171" s="291"/>
    </row>
    <row r="172" spans="28:29" ht="20.100000000000001" customHeight="1">
      <c r="AB172" s="290"/>
      <c r="AC172" s="291"/>
    </row>
    <row r="173" spans="28:29" ht="20.100000000000001" customHeight="1">
      <c r="AB173" s="290"/>
      <c r="AC173" s="291"/>
    </row>
    <row r="174" spans="28:29" ht="20.100000000000001" customHeight="1">
      <c r="AB174" s="290"/>
      <c r="AC174" s="291"/>
    </row>
    <row r="175" spans="28:29" ht="20.100000000000001" customHeight="1">
      <c r="AB175" s="290"/>
      <c r="AC175" s="291"/>
    </row>
    <row r="176" spans="28:29" ht="20.100000000000001" customHeight="1">
      <c r="AB176" s="290"/>
      <c r="AC176" s="291"/>
    </row>
    <row r="177" spans="28:29" ht="20.100000000000001" customHeight="1">
      <c r="AB177" s="290"/>
      <c r="AC177" s="291"/>
    </row>
    <row r="178" spans="28:29" ht="20.100000000000001" customHeight="1">
      <c r="AB178" s="290"/>
      <c r="AC178" s="291"/>
    </row>
    <row r="179" spans="28:29" ht="20.100000000000001" customHeight="1">
      <c r="AB179" s="290"/>
      <c r="AC179" s="291"/>
    </row>
    <row r="180" spans="28:29" ht="20.100000000000001" customHeight="1">
      <c r="AB180" s="290"/>
      <c r="AC180" s="291"/>
    </row>
    <row r="181" spans="28:29" ht="20.100000000000001" customHeight="1">
      <c r="AB181" s="290"/>
      <c r="AC181" s="291"/>
    </row>
    <row r="182" spans="28:29" ht="20.100000000000001" customHeight="1">
      <c r="AB182" s="290"/>
      <c r="AC182" s="291"/>
    </row>
    <row r="183" spans="28:29" ht="20.100000000000001" customHeight="1">
      <c r="AB183" s="292"/>
      <c r="AC183" s="293"/>
    </row>
    <row r="184" spans="28:29" ht="20.100000000000001" customHeight="1">
      <c r="AB184" s="292"/>
      <c r="AC184" s="293"/>
    </row>
    <row r="185" spans="28:29" ht="20.100000000000001" customHeight="1">
      <c r="AB185" s="294"/>
      <c r="AC185" s="295"/>
    </row>
    <row r="186" spans="28:29" ht="20.100000000000001" customHeight="1">
      <c r="AB186" s="294"/>
      <c r="AC186" s="295"/>
    </row>
    <row r="187" spans="28:29" ht="20.100000000000001" customHeight="1">
      <c r="AB187" s="294"/>
      <c r="AC187" s="295"/>
    </row>
    <row r="188" spans="28:29" ht="20.100000000000001" customHeight="1">
      <c r="AB188" s="294"/>
      <c r="AC188" s="295"/>
    </row>
  </sheetData>
  <sheetProtection algorithmName="SHA-512" hashValue="W8qOvM03uqRcVE0VctxJp49u6sKlh0Dc3KsH6LvcNswRZNBMKGKheRQYbXAYMjlCnWgBKX9jYtGWVsXpesZNJA==" saltValue="ukRs7bRpB0d9wA10jB6qOg==" spinCount="100000" sheet="1" formatCells="0" formatRows="0" insertRows="0" deleteRows="0" selectLockedCells="1" autoFilter="0" pivotTables="0"/>
  <mergeCells count="44">
    <mergeCell ref="D22:I22"/>
    <mergeCell ref="J22:M22"/>
    <mergeCell ref="O22:R22"/>
    <mergeCell ref="T22:W22"/>
    <mergeCell ref="D23:I23"/>
    <mergeCell ref="J23:M23"/>
    <mergeCell ref="O23:R23"/>
    <mergeCell ref="T23:W23"/>
    <mergeCell ref="D20:I20"/>
    <mergeCell ref="J20:M20"/>
    <mergeCell ref="O20:R20"/>
    <mergeCell ref="T20:W20"/>
    <mergeCell ref="D21:I21"/>
    <mergeCell ref="J21:M21"/>
    <mergeCell ref="O21:R21"/>
    <mergeCell ref="T21:W21"/>
    <mergeCell ref="D14:I14"/>
    <mergeCell ref="J14:U14"/>
    <mergeCell ref="D16:I16"/>
    <mergeCell ref="J16:U16"/>
    <mergeCell ref="D19:I19"/>
    <mergeCell ref="J19:N19"/>
    <mergeCell ref="O19:S19"/>
    <mergeCell ref="T19:X19"/>
    <mergeCell ref="D12:I12"/>
    <mergeCell ref="J12:K12"/>
    <mergeCell ref="L12:Q12"/>
    <mergeCell ref="R12:S12"/>
    <mergeCell ref="T12:U12"/>
    <mergeCell ref="D13:I13"/>
    <mergeCell ref="J13:K13"/>
    <mergeCell ref="L13:Q13"/>
    <mergeCell ref="R13:S13"/>
    <mergeCell ref="T13:U13"/>
    <mergeCell ref="D11:I11"/>
    <mergeCell ref="J11:K11"/>
    <mergeCell ref="L11:Q11"/>
    <mergeCell ref="R11:S11"/>
    <mergeCell ref="T11:U11"/>
    <mergeCell ref="D7:I7"/>
    <mergeCell ref="J7:V7"/>
    <mergeCell ref="D8:I8"/>
    <mergeCell ref="J8:V8"/>
    <mergeCell ref="D9:I9"/>
  </mergeCells>
  <phoneticPr fontId="3"/>
  <conditionalFormatting sqref="AC77:AC78 AB142:AC188">
    <cfRule type="expression" priority="18">
      <formula>CELL("protect",AB77)=0</formula>
    </cfRule>
  </conditionalFormatting>
  <conditionalFormatting sqref="B1:B2">
    <cfRule type="expression" dxfId="61" priority="17">
      <formula>_xlfn.ISFORMULA(B1)=TRUE</formula>
    </cfRule>
  </conditionalFormatting>
  <conditionalFormatting sqref="N20:N22">
    <cfRule type="notContainsBlanks" dxfId="60" priority="10">
      <formula>LEN(TRIM(N20))&gt;0</formula>
    </cfRule>
    <cfRule type="expression" dxfId="59" priority="11">
      <formula>$N$11="■"</formula>
    </cfRule>
    <cfRule type="expression" dxfId="58" priority="12">
      <formula>$K$11="■"</formula>
    </cfRule>
    <cfRule type="expression" dxfId="57" priority="13">
      <formula>$H$11="■"</formula>
    </cfRule>
  </conditionalFormatting>
  <conditionalFormatting sqref="J20:M22">
    <cfRule type="containsBlanks" dxfId="56" priority="9">
      <formula>LEN(TRIM(J20))=0</formula>
    </cfRule>
  </conditionalFormatting>
  <conditionalFormatting sqref="J7:V7">
    <cfRule type="containsBlanks" dxfId="55" priority="7">
      <formula>LEN(TRIM(J7))=0</formula>
    </cfRule>
  </conditionalFormatting>
  <conditionalFormatting sqref="B2 L11:Q11 T11:U11 J16:U16">
    <cfRule type="containsBlanks" dxfId="54" priority="3">
      <formula>LEN(TRIM(B2))=0</formula>
    </cfRule>
  </conditionalFormatting>
  <conditionalFormatting sqref="J9 O9">
    <cfRule type="expression" dxfId="53" priority="1">
      <formula>$O$9="■"</formula>
    </cfRule>
    <cfRule type="expression" dxfId="52" priority="2">
      <formula>$J$9="■"</formula>
    </cfRule>
  </conditionalFormatting>
  <dataValidations count="7">
    <dataValidation type="custom" imeMode="disabled" allowBlank="1" showInputMessage="1" showErrorMessage="1" error="小数点以下は第一位まで、二位以下切り捨てで入力して下さい。" sqref="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WUD982986:WUJ982986" xr:uid="{81C68AC9-87ED-4CA1-9680-05C684C2D000}">
      <formula1>L65482-ROUNDDOWN(L65482,1)=0</formula1>
    </dataValidation>
    <dataValidation type="list" allowBlank="1" showInputMessage="1" showErrorMessage="1" sqref="Z65569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Z131105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Z196641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Z262177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Z327713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Z393249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Z458785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Z524321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Z589857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Z655393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Z720929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Z786465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Z852001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Z917537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Z983073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Z65567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Z131103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Z196639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Z262175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Z327711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Z393247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Z458783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Z524319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Z589855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Z655391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Z720927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Z786463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Z851999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Z917535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Z983071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xr:uid="{308AAC6E-8F38-47A5-A54E-2767427BABB3}">
      <formula1>"無,有"</formula1>
    </dataValidation>
    <dataValidation type="list" allowBlank="1" showInputMessage="1" showErrorMessage="1" sqref="WUD982989:WUJ982989 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xr:uid="{05A4E556-2620-4504-8D5C-23F3C3D2BDB4}">
      <formula1>"専用,ハイブリット"</formula1>
    </dataValidation>
    <dataValidation type="list" allowBlank="1" showInputMessage="1" showErrorMessage="1" sqref="L65481:M65481 HR65479:HS65479 RN65479:RO65479 ABJ65479:ABK65479 ALF65479:ALG65479 AVB65479:AVC65479 BEX65479:BEY65479 BOT65479:BOU65479 BYP65479:BYQ65479 CIL65479:CIM65479 CSH65479:CSI65479 DCD65479:DCE65479 DLZ65479:DMA65479 DVV65479:DVW65479 EFR65479:EFS65479 EPN65479:EPO65479 EZJ65479:EZK65479 FJF65479:FJG65479 FTB65479:FTC65479 GCX65479:GCY65479 GMT65479:GMU65479 GWP65479:GWQ65479 HGL65479:HGM65479 HQH65479:HQI65479 IAD65479:IAE65479 IJZ65479:IKA65479 ITV65479:ITW65479 JDR65479:JDS65479 JNN65479:JNO65479 JXJ65479:JXK65479 KHF65479:KHG65479 KRB65479:KRC65479 LAX65479:LAY65479 LKT65479:LKU65479 LUP65479:LUQ65479 MEL65479:MEM65479 MOH65479:MOI65479 MYD65479:MYE65479 NHZ65479:NIA65479 NRV65479:NRW65479 OBR65479:OBS65479 OLN65479:OLO65479 OVJ65479:OVK65479 PFF65479:PFG65479 PPB65479:PPC65479 PYX65479:PYY65479 QIT65479:QIU65479 QSP65479:QSQ65479 RCL65479:RCM65479 RMH65479:RMI65479 RWD65479:RWE65479 SFZ65479:SGA65479 SPV65479:SPW65479 SZR65479:SZS65479 TJN65479:TJO65479 TTJ65479:TTK65479 UDF65479:UDG65479 UNB65479:UNC65479 UWX65479:UWY65479 VGT65479:VGU65479 VQP65479:VQQ65479 WAL65479:WAM65479 WKH65479:WKI65479 WUD65479:WUE65479 L131017:M131017 HR131015:HS131015 RN131015:RO131015 ABJ131015:ABK131015 ALF131015:ALG131015 AVB131015:AVC131015 BEX131015:BEY131015 BOT131015:BOU131015 BYP131015:BYQ131015 CIL131015:CIM131015 CSH131015:CSI131015 DCD131015:DCE131015 DLZ131015:DMA131015 DVV131015:DVW131015 EFR131015:EFS131015 EPN131015:EPO131015 EZJ131015:EZK131015 FJF131015:FJG131015 FTB131015:FTC131015 GCX131015:GCY131015 GMT131015:GMU131015 GWP131015:GWQ131015 HGL131015:HGM131015 HQH131015:HQI131015 IAD131015:IAE131015 IJZ131015:IKA131015 ITV131015:ITW131015 JDR131015:JDS131015 JNN131015:JNO131015 JXJ131015:JXK131015 KHF131015:KHG131015 KRB131015:KRC131015 LAX131015:LAY131015 LKT131015:LKU131015 LUP131015:LUQ131015 MEL131015:MEM131015 MOH131015:MOI131015 MYD131015:MYE131015 NHZ131015:NIA131015 NRV131015:NRW131015 OBR131015:OBS131015 OLN131015:OLO131015 OVJ131015:OVK131015 PFF131015:PFG131015 PPB131015:PPC131015 PYX131015:PYY131015 QIT131015:QIU131015 QSP131015:QSQ131015 RCL131015:RCM131015 RMH131015:RMI131015 RWD131015:RWE131015 SFZ131015:SGA131015 SPV131015:SPW131015 SZR131015:SZS131015 TJN131015:TJO131015 TTJ131015:TTK131015 UDF131015:UDG131015 UNB131015:UNC131015 UWX131015:UWY131015 VGT131015:VGU131015 VQP131015:VQQ131015 WAL131015:WAM131015 WKH131015:WKI131015 WUD131015:WUE131015 L196553:M196553 HR196551:HS196551 RN196551:RO196551 ABJ196551:ABK196551 ALF196551:ALG196551 AVB196551:AVC196551 BEX196551:BEY196551 BOT196551:BOU196551 BYP196551:BYQ196551 CIL196551:CIM196551 CSH196551:CSI196551 DCD196551:DCE196551 DLZ196551:DMA196551 DVV196551:DVW196551 EFR196551:EFS196551 EPN196551:EPO196551 EZJ196551:EZK196551 FJF196551:FJG196551 FTB196551:FTC196551 GCX196551:GCY196551 GMT196551:GMU196551 GWP196551:GWQ196551 HGL196551:HGM196551 HQH196551:HQI196551 IAD196551:IAE196551 IJZ196551:IKA196551 ITV196551:ITW196551 JDR196551:JDS196551 JNN196551:JNO196551 JXJ196551:JXK196551 KHF196551:KHG196551 KRB196551:KRC196551 LAX196551:LAY196551 LKT196551:LKU196551 LUP196551:LUQ196551 MEL196551:MEM196551 MOH196551:MOI196551 MYD196551:MYE196551 NHZ196551:NIA196551 NRV196551:NRW196551 OBR196551:OBS196551 OLN196551:OLO196551 OVJ196551:OVK196551 PFF196551:PFG196551 PPB196551:PPC196551 PYX196551:PYY196551 QIT196551:QIU196551 QSP196551:QSQ196551 RCL196551:RCM196551 RMH196551:RMI196551 RWD196551:RWE196551 SFZ196551:SGA196551 SPV196551:SPW196551 SZR196551:SZS196551 TJN196551:TJO196551 TTJ196551:TTK196551 UDF196551:UDG196551 UNB196551:UNC196551 UWX196551:UWY196551 VGT196551:VGU196551 VQP196551:VQQ196551 WAL196551:WAM196551 WKH196551:WKI196551 WUD196551:WUE196551 L262089:M262089 HR262087:HS262087 RN262087:RO262087 ABJ262087:ABK262087 ALF262087:ALG262087 AVB262087:AVC262087 BEX262087:BEY262087 BOT262087:BOU262087 BYP262087:BYQ262087 CIL262087:CIM262087 CSH262087:CSI262087 DCD262087:DCE262087 DLZ262087:DMA262087 DVV262087:DVW262087 EFR262087:EFS262087 EPN262087:EPO262087 EZJ262087:EZK262087 FJF262087:FJG262087 FTB262087:FTC262087 GCX262087:GCY262087 GMT262087:GMU262087 GWP262087:GWQ262087 HGL262087:HGM262087 HQH262087:HQI262087 IAD262087:IAE262087 IJZ262087:IKA262087 ITV262087:ITW262087 JDR262087:JDS262087 JNN262087:JNO262087 JXJ262087:JXK262087 KHF262087:KHG262087 KRB262087:KRC262087 LAX262087:LAY262087 LKT262087:LKU262087 LUP262087:LUQ262087 MEL262087:MEM262087 MOH262087:MOI262087 MYD262087:MYE262087 NHZ262087:NIA262087 NRV262087:NRW262087 OBR262087:OBS262087 OLN262087:OLO262087 OVJ262087:OVK262087 PFF262087:PFG262087 PPB262087:PPC262087 PYX262087:PYY262087 QIT262087:QIU262087 QSP262087:QSQ262087 RCL262087:RCM262087 RMH262087:RMI262087 RWD262087:RWE262087 SFZ262087:SGA262087 SPV262087:SPW262087 SZR262087:SZS262087 TJN262087:TJO262087 TTJ262087:TTK262087 UDF262087:UDG262087 UNB262087:UNC262087 UWX262087:UWY262087 VGT262087:VGU262087 VQP262087:VQQ262087 WAL262087:WAM262087 WKH262087:WKI262087 WUD262087:WUE262087 L327625:M327625 HR327623:HS327623 RN327623:RO327623 ABJ327623:ABK327623 ALF327623:ALG327623 AVB327623:AVC327623 BEX327623:BEY327623 BOT327623:BOU327623 BYP327623:BYQ327623 CIL327623:CIM327623 CSH327623:CSI327623 DCD327623:DCE327623 DLZ327623:DMA327623 DVV327623:DVW327623 EFR327623:EFS327623 EPN327623:EPO327623 EZJ327623:EZK327623 FJF327623:FJG327623 FTB327623:FTC327623 GCX327623:GCY327623 GMT327623:GMU327623 GWP327623:GWQ327623 HGL327623:HGM327623 HQH327623:HQI327623 IAD327623:IAE327623 IJZ327623:IKA327623 ITV327623:ITW327623 JDR327623:JDS327623 JNN327623:JNO327623 JXJ327623:JXK327623 KHF327623:KHG327623 KRB327623:KRC327623 LAX327623:LAY327623 LKT327623:LKU327623 LUP327623:LUQ327623 MEL327623:MEM327623 MOH327623:MOI327623 MYD327623:MYE327623 NHZ327623:NIA327623 NRV327623:NRW327623 OBR327623:OBS327623 OLN327623:OLO327623 OVJ327623:OVK327623 PFF327623:PFG327623 PPB327623:PPC327623 PYX327623:PYY327623 QIT327623:QIU327623 QSP327623:QSQ327623 RCL327623:RCM327623 RMH327623:RMI327623 RWD327623:RWE327623 SFZ327623:SGA327623 SPV327623:SPW327623 SZR327623:SZS327623 TJN327623:TJO327623 TTJ327623:TTK327623 UDF327623:UDG327623 UNB327623:UNC327623 UWX327623:UWY327623 VGT327623:VGU327623 VQP327623:VQQ327623 WAL327623:WAM327623 WKH327623:WKI327623 WUD327623:WUE327623 L393161:M393161 HR393159:HS393159 RN393159:RO393159 ABJ393159:ABK393159 ALF393159:ALG393159 AVB393159:AVC393159 BEX393159:BEY393159 BOT393159:BOU393159 BYP393159:BYQ393159 CIL393159:CIM393159 CSH393159:CSI393159 DCD393159:DCE393159 DLZ393159:DMA393159 DVV393159:DVW393159 EFR393159:EFS393159 EPN393159:EPO393159 EZJ393159:EZK393159 FJF393159:FJG393159 FTB393159:FTC393159 GCX393159:GCY393159 GMT393159:GMU393159 GWP393159:GWQ393159 HGL393159:HGM393159 HQH393159:HQI393159 IAD393159:IAE393159 IJZ393159:IKA393159 ITV393159:ITW393159 JDR393159:JDS393159 JNN393159:JNO393159 JXJ393159:JXK393159 KHF393159:KHG393159 KRB393159:KRC393159 LAX393159:LAY393159 LKT393159:LKU393159 LUP393159:LUQ393159 MEL393159:MEM393159 MOH393159:MOI393159 MYD393159:MYE393159 NHZ393159:NIA393159 NRV393159:NRW393159 OBR393159:OBS393159 OLN393159:OLO393159 OVJ393159:OVK393159 PFF393159:PFG393159 PPB393159:PPC393159 PYX393159:PYY393159 QIT393159:QIU393159 QSP393159:QSQ393159 RCL393159:RCM393159 RMH393159:RMI393159 RWD393159:RWE393159 SFZ393159:SGA393159 SPV393159:SPW393159 SZR393159:SZS393159 TJN393159:TJO393159 TTJ393159:TTK393159 UDF393159:UDG393159 UNB393159:UNC393159 UWX393159:UWY393159 VGT393159:VGU393159 VQP393159:VQQ393159 WAL393159:WAM393159 WKH393159:WKI393159 WUD393159:WUE393159 L458697:M458697 HR458695:HS458695 RN458695:RO458695 ABJ458695:ABK458695 ALF458695:ALG458695 AVB458695:AVC458695 BEX458695:BEY458695 BOT458695:BOU458695 BYP458695:BYQ458695 CIL458695:CIM458695 CSH458695:CSI458695 DCD458695:DCE458695 DLZ458695:DMA458695 DVV458695:DVW458695 EFR458695:EFS458695 EPN458695:EPO458695 EZJ458695:EZK458695 FJF458695:FJG458695 FTB458695:FTC458695 GCX458695:GCY458695 GMT458695:GMU458695 GWP458695:GWQ458695 HGL458695:HGM458695 HQH458695:HQI458695 IAD458695:IAE458695 IJZ458695:IKA458695 ITV458695:ITW458695 JDR458695:JDS458695 JNN458695:JNO458695 JXJ458695:JXK458695 KHF458695:KHG458695 KRB458695:KRC458695 LAX458695:LAY458695 LKT458695:LKU458695 LUP458695:LUQ458695 MEL458695:MEM458695 MOH458695:MOI458695 MYD458695:MYE458695 NHZ458695:NIA458695 NRV458695:NRW458695 OBR458695:OBS458695 OLN458695:OLO458695 OVJ458695:OVK458695 PFF458695:PFG458695 PPB458695:PPC458695 PYX458695:PYY458695 QIT458695:QIU458695 QSP458695:QSQ458695 RCL458695:RCM458695 RMH458695:RMI458695 RWD458695:RWE458695 SFZ458695:SGA458695 SPV458695:SPW458695 SZR458695:SZS458695 TJN458695:TJO458695 TTJ458695:TTK458695 UDF458695:UDG458695 UNB458695:UNC458695 UWX458695:UWY458695 VGT458695:VGU458695 VQP458695:VQQ458695 WAL458695:WAM458695 WKH458695:WKI458695 WUD458695:WUE458695 L524233:M524233 HR524231:HS524231 RN524231:RO524231 ABJ524231:ABK524231 ALF524231:ALG524231 AVB524231:AVC524231 BEX524231:BEY524231 BOT524231:BOU524231 BYP524231:BYQ524231 CIL524231:CIM524231 CSH524231:CSI524231 DCD524231:DCE524231 DLZ524231:DMA524231 DVV524231:DVW524231 EFR524231:EFS524231 EPN524231:EPO524231 EZJ524231:EZK524231 FJF524231:FJG524231 FTB524231:FTC524231 GCX524231:GCY524231 GMT524231:GMU524231 GWP524231:GWQ524231 HGL524231:HGM524231 HQH524231:HQI524231 IAD524231:IAE524231 IJZ524231:IKA524231 ITV524231:ITW524231 JDR524231:JDS524231 JNN524231:JNO524231 JXJ524231:JXK524231 KHF524231:KHG524231 KRB524231:KRC524231 LAX524231:LAY524231 LKT524231:LKU524231 LUP524231:LUQ524231 MEL524231:MEM524231 MOH524231:MOI524231 MYD524231:MYE524231 NHZ524231:NIA524231 NRV524231:NRW524231 OBR524231:OBS524231 OLN524231:OLO524231 OVJ524231:OVK524231 PFF524231:PFG524231 PPB524231:PPC524231 PYX524231:PYY524231 QIT524231:QIU524231 QSP524231:QSQ524231 RCL524231:RCM524231 RMH524231:RMI524231 RWD524231:RWE524231 SFZ524231:SGA524231 SPV524231:SPW524231 SZR524231:SZS524231 TJN524231:TJO524231 TTJ524231:TTK524231 UDF524231:UDG524231 UNB524231:UNC524231 UWX524231:UWY524231 VGT524231:VGU524231 VQP524231:VQQ524231 WAL524231:WAM524231 WKH524231:WKI524231 WUD524231:WUE524231 L589769:M589769 HR589767:HS589767 RN589767:RO589767 ABJ589767:ABK589767 ALF589767:ALG589767 AVB589767:AVC589767 BEX589767:BEY589767 BOT589767:BOU589767 BYP589767:BYQ589767 CIL589767:CIM589767 CSH589767:CSI589767 DCD589767:DCE589767 DLZ589767:DMA589767 DVV589767:DVW589767 EFR589767:EFS589767 EPN589767:EPO589767 EZJ589767:EZK589767 FJF589767:FJG589767 FTB589767:FTC589767 GCX589767:GCY589767 GMT589767:GMU589767 GWP589767:GWQ589767 HGL589767:HGM589767 HQH589767:HQI589767 IAD589767:IAE589767 IJZ589767:IKA589767 ITV589767:ITW589767 JDR589767:JDS589767 JNN589767:JNO589767 JXJ589767:JXK589767 KHF589767:KHG589767 KRB589767:KRC589767 LAX589767:LAY589767 LKT589767:LKU589767 LUP589767:LUQ589767 MEL589767:MEM589767 MOH589767:MOI589767 MYD589767:MYE589767 NHZ589767:NIA589767 NRV589767:NRW589767 OBR589767:OBS589767 OLN589767:OLO589767 OVJ589767:OVK589767 PFF589767:PFG589767 PPB589767:PPC589767 PYX589767:PYY589767 QIT589767:QIU589767 QSP589767:QSQ589767 RCL589767:RCM589767 RMH589767:RMI589767 RWD589767:RWE589767 SFZ589767:SGA589767 SPV589767:SPW589767 SZR589767:SZS589767 TJN589767:TJO589767 TTJ589767:TTK589767 UDF589767:UDG589767 UNB589767:UNC589767 UWX589767:UWY589767 VGT589767:VGU589767 VQP589767:VQQ589767 WAL589767:WAM589767 WKH589767:WKI589767 WUD589767:WUE589767 L655305:M655305 HR655303:HS655303 RN655303:RO655303 ABJ655303:ABK655303 ALF655303:ALG655303 AVB655303:AVC655303 BEX655303:BEY655303 BOT655303:BOU655303 BYP655303:BYQ655303 CIL655303:CIM655303 CSH655303:CSI655303 DCD655303:DCE655303 DLZ655303:DMA655303 DVV655303:DVW655303 EFR655303:EFS655303 EPN655303:EPO655303 EZJ655303:EZK655303 FJF655303:FJG655303 FTB655303:FTC655303 GCX655303:GCY655303 GMT655303:GMU655303 GWP655303:GWQ655303 HGL655303:HGM655303 HQH655303:HQI655303 IAD655303:IAE655303 IJZ655303:IKA655303 ITV655303:ITW655303 JDR655303:JDS655303 JNN655303:JNO655303 JXJ655303:JXK655303 KHF655303:KHG655303 KRB655303:KRC655303 LAX655303:LAY655303 LKT655303:LKU655303 LUP655303:LUQ655303 MEL655303:MEM655303 MOH655303:MOI655303 MYD655303:MYE655303 NHZ655303:NIA655303 NRV655303:NRW655303 OBR655303:OBS655303 OLN655303:OLO655303 OVJ655303:OVK655303 PFF655303:PFG655303 PPB655303:PPC655303 PYX655303:PYY655303 QIT655303:QIU655303 QSP655303:QSQ655303 RCL655303:RCM655303 RMH655303:RMI655303 RWD655303:RWE655303 SFZ655303:SGA655303 SPV655303:SPW655303 SZR655303:SZS655303 TJN655303:TJO655303 TTJ655303:TTK655303 UDF655303:UDG655303 UNB655303:UNC655303 UWX655303:UWY655303 VGT655303:VGU655303 VQP655303:VQQ655303 WAL655303:WAM655303 WKH655303:WKI655303 WUD655303:WUE655303 L720841:M720841 HR720839:HS720839 RN720839:RO720839 ABJ720839:ABK720839 ALF720839:ALG720839 AVB720839:AVC720839 BEX720839:BEY720839 BOT720839:BOU720839 BYP720839:BYQ720839 CIL720839:CIM720839 CSH720839:CSI720839 DCD720839:DCE720839 DLZ720839:DMA720839 DVV720839:DVW720839 EFR720839:EFS720839 EPN720839:EPO720839 EZJ720839:EZK720839 FJF720839:FJG720839 FTB720839:FTC720839 GCX720839:GCY720839 GMT720839:GMU720839 GWP720839:GWQ720839 HGL720839:HGM720839 HQH720839:HQI720839 IAD720839:IAE720839 IJZ720839:IKA720839 ITV720839:ITW720839 JDR720839:JDS720839 JNN720839:JNO720839 JXJ720839:JXK720839 KHF720839:KHG720839 KRB720839:KRC720839 LAX720839:LAY720839 LKT720839:LKU720839 LUP720839:LUQ720839 MEL720839:MEM720839 MOH720839:MOI720839 MYD720839:MYE720839 NHZ720839:NIA720839 NRV720839:NRW720839 OBR720839:OBS720839 OLN720839:OLO720839 OVJ720839:OVK720839 PFF720839:PFG720839 PPB720839:PPC720839 PYX720839:PYY720839 QIT720839:QIU720839 QSP720839:QSQ720839 RCL720839:RCM720839 RMH720839:RMI720839 RWD720839:RWE720839 SFZ720839:SGA720839 SPV720839:SPW720839 SZR720839:SZS720839 TJN720839:TJO720839 TTJ720839:TTK720839 UDF720839:UDG720839 UNB720839:UNC720839 UWX720839:UWY720839 VGT720839:VGU720839 VQP720839:VQQ720839 WAL720839:WAM720839 WKH720839:WKI720839 WUD720839:WUE720839 L786377:M786377 HR786375:HS786375 RN786375:RO786375 ABJ786375:ABK786375 ALF786375:ALG786375 AVB786375:AVC786375 BEX786375:BEY786375 BOT786375:BOU786375 BYP786375:BYQ786375 CIL786375:CIM786375 CSH786375:CSI786375 DCD786375:DCE786375 DLZ786375:DMA786375 DVV786375:DVW786375 EFR786375:EFS786375 EPN786375:EPO786375 EZJ786375:EZK786375 FJF786375:FJG786375 FTB786375:FTC786375 GCX786375:GCY786375 GMT786375:GMU786375 GWP786375:GWQ786375 HGL786375:HGM786375 HQH786375:HQI786375 IAD786375:IAE786375 IJZ786375:IKA786375 ITV786375:ITW786375 JDR786375:JDS786375 JNN786375:JNO786375 JXJ786375:JXK786375 KHF786375:KHG786375 KRB786375:KRC786375 LAX786375:LAY786375 LKT786375:LKU786375 LUP786375:LUQ786375 MEL786375:MEM786375 MOH786375:MOI786375 MYD786375:MYE786375 NHZ786375:NIA786375 NRV786375:NRW786375 OBR786375:OBS786375 OLN786375:OLO786375 OVJ786375:OVK786375 PFF786375:PFG786375 PPB786375:PPC786375 PYX786375:PYY786375 QIT786375:QIU786375 QSP786375:QSQ786375 RCL786375:RCM786375 RMH786375:RMI786375 RWD786375:RWE786375 SFZ786375:SGA786375 SPV786375:SPW786375 SZR786375:SZS786375 TJN786375:TJO786375 TTJ786375:TTK786375 UDF786375:UDG786375 UNB786375:UNC786375 UWX786375:UWY786375 VGT786375:VGU786375 VQP786375:VQQ786375 WAL786375:WAM786375 WKH786375:WKI786375 WUD786375:WUE786375 L851913:M851913 HR851911:HS851911 RN851911:RO851911 ABJ851911:ABK851911 ALF851911:ALG851911 AVB851911:AVC851911 BEX851911:BEY851911 BOT851911:BOU851911 BYP851911:BYQ851911 CIL851911:CIM851911 CSH851911:CSI851911 DCD851911:DCE851911 DLZ851911:DMA851911 DVV851911:DVW851911 EFR851911:EFS851911 EPN851911:EPO851911 EZJ851911:EZK851911 FJF851911:FJG851911 FTB851911:FTC851911 GCX851911:GCY851911 GMT851911:GMU851911 GWP851911:GWQ851911 HGL851911:HGM851911 HQH851911:HQI851911 IAD851911:IAE851911 IJZ851911:IKA851911 ITV851911:ITW851911 JDR851911:JDS851911 JNN851911:JNO851911 JXJ851911:JXK851911 KHF851911:KHG851911 KRB851911:KRC851911 LAX851911:LAY851911 LKT851911:LKU851911 LUP851911:LUQ851911 MEL851911:MEM851911 MOH851911:MOI851911 MYD851911:MYE851911 NHZ851911:NIA851911 NRV851911:NRW851911 OBR851911:OBS851911 OLN851911:OLO851911 OVJ851911:OVK851911 PFF851911:PFG851911 PPB851911:PPC851911 PYX851911:PYY851911 QIT851911:QIU851911 QSP851911:QSQ851911 RCL851911:RCM851911 RMH851911:RMI851911 RWD851911:RWE851911 SFZ851911:SGA851911 SPV851911:SPW851911 SZR851911:SZS851911 TJN851911:TJO851911 TTJ851911:TTK851911 UDF851911:UDG851911 UNB851911:UNC851911 UWX851911:UWY851911 VGT851911:VGU851911 VQP851911:VQQ851911 WAL851911:WAM851911 WKH851911:WKI851911 WUD851911:WUE851911 L917449:M917449 HR917447:HS917447 RN917447:RO917447 ABJ917447:ABK917447 ALF917447:ALG917447 AVB917447:AVC917447 BEX917447:BEY917447 BOT917447:BOU917447 BYP917447:BYQ917447 CIL917447:CIM917447 CSH917447:CSI917447 DCD917447:DCE917447 DLZ917447:DMA917447 DVV917447:DVW917447 EFR917447:EFS917447 EPN917447:EPO917447 EZJ917447:EZK917447 FJF917447:FJG917447 FTB917447:FTC917447 GCX917447:GCY917447 GMT917447:GMU917447 GWP917447:GWQ917447 HGL917447:HGM917447 HQH917447:HQI917447 IAD917447:IAE917447 IJZ917447:IKA917447 ITV917447:ITW917447 JDR917447:JDS917447 JNN917447:JNO917447 JXJ917447:JXK917447 KHF917447:KHG917447 KRB917447:KRC917447 LAX917447:LAY917447 LKT917447:LKU917447 LUP917447:LUQ917447 MEL917447:MEM917447 MOH917447:MOI917447 MYD917447:MYE917447 NHZ917447:NIA917447 NRV917447:NRW917447 OBR917447:OBS917447 OLN917447:OLO917447 OVJ917447:OVK917447 PFF917447:PFG917447 PPB917447:PPC917447 PYX917447:PYY917447 QIT917447:QIU917447 QSP917447:QSQ917447 RCL917447:RCM917447 RMH917447:RMI917447 RWD917447:RWE917447 SFZ917447:SGA917447 SPV917447:SPW917447 SZR917447:SZS917447 TJN917447:TJO917447 TTJ917447:TTK917447 UDF917447:UDG917447 UNB917447:UNC917447 UWX917447:UWY917447 VGT917447:VGU917447 VQP917447:VQQ917447 WAL917447:WAM917447 WKH917447:WKI917447 WUD917447:WUE917447 L982985:M982985 HR982983:HS982983 RN982983:RO982983 ABJ982983:ABK982983 ALF982983:ALG982983 AVB982983:AVC982983 BEX982983:BEY982983 BOT982983:BOU982983 BYP982983:BYQ982983 CIL982983:CIM982983 CSH982983:CSI982983 DCD982983:DCE982983 DLZ982983:DMA982983 DVV982983:DVW982983 EFR982983:EFS982983 EPN982983:EPO982983 EZJ982983:EZK982983 FJF982983:FJG982983 FTB982983:FTC982983 GCX982983:GCY982983 GMT982983:GMU982983 GWP982983:GWQ982983 HGL982983:HGM982983 HQH982983:HQI982983 IAD982983:IAE982983 IJZ982983:IKA982983 ITV982983:ITW982983 JDR982983:JDS982983 JNN982983:JNO982983 JXJ982983:JXK982983 KHF982983:KHG982983 KRB982983:KRC982983 LAX982983:LAY982983 LKT982983:LKU982983 LUP982983:LUQ982983 MEL982983:MEM982983 MOH982983:MOI982983 MYD982983:MYE982983 NHZ982983:NIA982983 NRV982983:NRW982983 OBR982983:OBS982983 OLN982983:OLO982983 OVJ982983:OVK982983 PFF982983:PFG982983 PPB982983:PPC982983 PYX982983:PYY982983 QIT982983:QIU982983 QSP982983:QSQ982983 RCL982983:RCM982983 RMH982983:RMI982983 RWD982983:RWE982983 SFZ982983:SGA982983 SPV982983:SPW982983 SZR982983:SZS982983 TJN982983:TJO982983 TTJ982983:TTK982983 UDF982983:UDG982983 UNB982983:UNC982983 UWX982983:UWY982983 VGT982983:VGU982983 VQP982983:VQQ982983 WAL982983:WAM982983 WKH982983:WKI982983 WUD982983:WUE982983 H18 J9 H24 O9 P24 L24 K18" xr:uid="{566BF360-4BE1-436C-821C-3BAD38AABD99}">
      <formula1>"□,■"</formula1>
    </dataValidation>
    <dataValidation type="custom" imeMode="disabled" allowBlank="1" showInputMessage="1" showErrorMessage="1" error="整数で入力してください。" sqref="WVG983061:WVJ983061 L65492:R65492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L131028:R131028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L196564:R196564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L262100:R262100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L327636:R327636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L393172:R393172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L458708:R458708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L524244:R524244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L589780:R589780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L655316:R655316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L720852:R720852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L786388:R786388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L851924:R851924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L917460:R917460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L982996:R982996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IU65549:IX65551 SQ65549:ST65551 ACM65549:ACP65551 AMI65549:AML65551 AWE65549:AWH65551 BGA65549:BGD65551 BPW65549:BPZ65551 BZS65549:BZV65551 CJO65549:CJR65551 CTK65549:CTN65551 DDG65549:DDJ65551 DNC65549:DNF65551 DWY65549:DXB65551 EGU65549:EGX65551 EQQ65549:EQT65551 FAM65549:FAP65551 FKI65549:FKL65551 FUE65549:FUH65551 GEA65549:GED65551 GNW65549:GNZ65551 GXS65549:GXV65551 HHO65549:HHR65551 HRK65549:HRN65551 IBG65549:IBJ65551 ILC65549:ILF65551 IUY65549:IVB65551 JEU65549:JEX65551 JOQ65549:JOT65551 JYM65549:JYP65551 KII65549:KIL65551 KSE65549:KSH65551 LCA65549:LCD65551 LLW65549:LLZ65551 LVS65549:LVV65551 MFO65549:MFR65551 MPK65549:MPN65551 MZG65549:MZJ65551 NJC65549:NJF65551 NSY65549:NTB65551 OCU65549:OCX65551 OMQ65549:OMT65551 OWM65549:OWP65551 PGI65549:PGL65551 PQE65549:PQH65551 QAA65549:QAD65551 QJW65549:QJZ65551 QTS65549:QTV65551 RDO65549:RDR65551 RNK65549:RNN65551 RXG65549:RXJ65551 SHC65549:SHF65551 SQY65549:SRB65551 TAU65549:TAX65551 TKQ65549:TKT65551 TUM65549:TUP65551 UEI65549:UEL65551 UOE65549:UOH65551 UYA65549:UYD65551 VHW65549:VHZ65551 VRS65549:VRV65551 WBO65549:WBR65551 WLK65549:WLN65551 WVG65549:WVJ65551 IU131085:IX131087 SQ131085:ST131087 ACM131085:ACP131087 AMI131085:AML131087 AWE131085:AWH131087 BGA131085:BGD131087 BPW131085:BPZ131087 BZS131085:BZV131087 CJO131085:CJR131087 CTK131085:CTN131087 DDG131085:DDJ131087 DNC131085:DNF131087 DWY131085:DXB131087 EGU131085:EGX131087 EQQ131085:EQT131087 FAM131085:FAP131087 FKI131085:FKL131087 FUE131085:FUH131087 GEA131085:GED131087 GNW131085:GNZ131087 GXS131085:GXV131087 HHO131085:HHR131087 HRK131085:HRN131087 IBG131085:IBJ131087 ILC131085:ILF131087 IUY131085:IVB131087 JEU131085:JEX131087 JOQ131085:JOT131087 JYM131085:JYP131087 KII131085:KIL131087 KSE131085:KSH131087 LCA131085:LCD131087 LLW131085:LLZ131087 LVS131085:LVV131087 MFO131085:MFR131087 MPK131085:MPN131087 MZG131085:MZJ131087 NJC131085:NJF131087 NSY131085:NTB131087 OCU131085:OCX131087 OMQ131085:OMT131087 OWM131085:OWP131087 PGI131085:PGL131087 PQE131085:PQH131087 QAA131085:QAD131087 QJW131085:QJZ131087 QTS131085:QTV131087 RDO131085:RDR131087 RNK131085:RNN131087 RXG131085:RXJ131087 SHC131085:SHF131087 SQY131085:SRB131087 TAU131085:TAX131087 TKQ131085:TKT131087 TUM131085:TUP131087 UEI131085:UEL131087 UOE131085:UOH131087 UYA131085:UYD131087 VHW131085:VHZ131087 VRS131085:VRV131087 WBO131085:WBR131087 WLK131085:WLN131087 WVG131085:WVJ131087 IU196621:IX196623 SQ196621:ST196623 ACM196621:ACP196623 AMI196621:AML196623 AWE196621:AWH196623 BGA196621:BGD196623 BPW196621:BPZ196623 BZS196621:BZV196623 CJO196621:CJR196623 CTK196621:CTN196623 DDG196621:DDJ196623 DNC196621:DNF196623 DWY196621:DXB196623 EGU196621:EGX196623 EQQ196621:EQT196623 FAM196621:FAP196623 FKI196621:FKL196623 FUE196621:FUH196623 GEA196621:GED196623 GNW196621:GNZ196623 GXS196621:GXV196623 HHO196621:HHR196623 HRK196621:HRN196623 IBG196621:IBJ196623 ILC196621:ILF196623 IUY196621:IVB196623 JEU196621:JEX196623 JOQ196621:JOT196623 JYM196621:JYP196623 KII196621:KIL196623 KSE196621:KSH196623 LCA196621:LCD196623 LLW196621:LLZ196623 LVS196621:LVV196623 MFO196621:MFR196623 MPK196621:MPN196623 MZG196621:MZJ196623 NJC196621:NJF196623 NSY196621:NTB196623 OCU196621:OCX196623 OMQ196621:OMT196623 OWM196621:OWP196623 PGI196621:PGL196623 PQE196621:PQH196623 QAA196621:QAD196623 QJW196621:QJZ196623 QTS196621:QTV196623 RDO196621:RDR196623 RNK196621:RNN196623 RXG196621:RXJ196623 SHC196621:SHF196623 SQY196621:SRB196623 TAU196621:TAX196623 TKQ196621:TKT196623 TUM196621:TUP196623 UEI196621:UEL196623 UOE196621:UOH196623 UYA196621:UYD196623 VHW196621:VHZ196623 VRS196621:VRV196623 WBO196621:WBR196623 WLK196621:WLN196623 WVG196621:WVJ196623 IU262157:IX262159 SQ262157:ST262159 ACM262157:ACP262159 AMI262157:AML262159 AWE262157:AWH262159 BGA262157:BGD262159 BPW262157:BPZ262159 BZS262157:BZV262159 CJO262157:CJR262159 CTK262157:CTN262159 DDG262157:DDJ262159 DNC262157:DNF262159 DWY262157:DXB262159 EGU262157:EGX262159 EQQ262157:EQT262159 FAM262157:FAP262159 FKI262157:FKL262159 FUE262157:FUH262159 GEA262157:GED262159 GNW262157:GNZ262159 GXS262157:GXV262159 HHO262157:HHR262159 HRK262157:HRN262159 IBG262157:IBJ262159 ILC262157:ILF262159 IUY262157:IVB262159 JEU262157:JEX262159 JOQ262157:JOT262159 JYM262157:JYP262159 KII262157:KIL262159 KSE262157:KSH262159 LCA262157:LCD262159 LLW262157:LLZ262159 LVS262157:LVV262159 MFO262157:MFR262159 MPK262157:MPN262159 MZG262157:MZJ262159 NJC262157:NJF262159 NSY262157:NTB262159 OCU262157:OCX262159 OMQ262157:OMT262159 OWM262157:OWP262159 PGI262157:PGL262159 PQE262157:PQH262159 QAA262157:QAD262159 QJW262157:QJZ262159 QTS262157:QTV262159 RDO262157:RDR262159 RNK262157:RNN262159 RXG262157:RXJ262159 SHC262157:SHF262159 SQY262157:SRB262159 TAU262157:TAX262159 TKQ262157:TKT262159 TUM262157:TUP262159 UEI262157:UEL262159 UOE262157:UOH262159 UYA262157:UYD262159 VHW262157:VHZ262159 VRS262157:VRV262159 WBO262157:WBR262159 WLK262157:WLN262159 WVG262157:WVJ262159 IU327693:IX327695 SQ327693:ST327695 ACM327693:ACP327695 AMI327693:AML327695 AWE327693:AWH327695 BGA327693:BGD327695 BPW327693:BPZ327695 BZS327693:BZV327695 CJO327693:CJR327695 CTK327693:CTN327695 DDG327693:DDJ327695 DNC327693:DNF327695 DWY327693:DXB327695 EGU327693:EGX327695 EQQ327693:EQT327695 FAM327693:FAP327695 FKI327693:FKL327695 FUE327693:FUH327695 GEA327693:GED327695 GNW327693:GNZ327695 GXS327693:GXV327695 HHO327693:HHR327695 HRK327693:HRN327695 IBG327693:IBJ327695 ILC327693:ILF327695 IUY327693:IVB327695 JEU327693:JEX327695 JOQ327693:JOT327695 JYM327693:JYP327695 KII327693:KIL327695 KSE327693:KSH327695 LCA327693:LCD327695 LLW327693:LLZ327695 LVS327693:LVV327695 MFO327693:MFR327695 MPK327693:MPN327695 MZG327693:MZJ327695 NJC327693:NJF327695 NSY327693:NTB327695 OCU327693:OCX327695 OMQ327693:OMT327695 OWM327693:OWP327695 PGI327693:PGL327695 PQE327693:PQH327695 QAA327693:QAD327695 QJW327693:QJZ327695 QTS327693:QTV327695 RDO327693:RDR327695 RNK327693:RNN327695 RXG327693:RXJ327695 SHC327693:SHF327695 SQY327693:SRB327695 TAU327693:TAX327695 TKQ327693:TKT327695 TUM327693:TUP327695 UEI327693:UEL327695 UOE327693:UOH327695 UYA327693:UYD327695 VHW327693:VHZ327695 VRS327693:VRV327695 WBO327693:WBR327695 WLK327693:WLN327695 WVG327693:WVJ327695 IU393229:IX393231 SQ393229:ST393231 ACM393229:ACP393231 AMI393229:AML393231 AWE393229:AWH393231 BGA393229:BGD393231 BPW393229:BPZ393231 BZS393229:BZV393231 CJO393229:CJR393231 CTK393229:CTN393231 DDG393229:DDJ393231 DNC393229:DNF393231 DWY393229:DXB393231 EGU393229:EGX393231 EQQ393229:EQT393231 FAM393229:FAP393231 FKI393229:FKL393231 FUE393229:FUH393231 GEA393229:GED393231 GNW393229:GNZ393231 GXS393229:GXV393231 HHO393229:HHR393231 HRK393229:HRN393231 IBG393229:IBJ393231 ILC393229:ILF393231 IUY393229:IVB393231 JEU393229:JEX393231 JOQ393229:JOT393231 JYM393229:JYP393231 KII393229:KIL393231 KSE393229:KSH393231 LCA393229:LCD393231 LLW393229:LLZ393231 LVS393229:LVV393231 MFO393229:MFR393231 MPK393229:MPN393231 MZG393229:MZJ393231 NJC393229:NJF393231 NSY393229:NTB393231 OCU393229:OCX393231 OMQ393229:OMT393231 OWM393229:OWP393231 PGI393229:PGL393231 PQE393229:PQH393231 QAA393229:QAD393231 QJW393229:QJZ393231 QTS393229:QTV393231 RDO393229:RDR393231 RNK393229:RNN393231 RXG393229:RXJ393231 SHC393229:SHF393231 SQY393229:SRB393231 TAU393229:TAX393231 TKQ393229:TKT393231 TUM393229:TUP393231 UEI393229:UEL393231 UOE393229:UOH393231 UYA393229:UYD393231 VHW393229:VHZ393231 VRS393229:VRV393231 WBO393229:WBR393231 WLK393229:WLN393231 WVG393229:WVJ393231 IU458765:IX458767 SQ458765:ST458767 ACM458765:ACP458767 AMI458765:AML458767 AWE458765:AWH458767 BGA458765:BGD458767 BPW458765:BPZ458767 BZS458765:BZV458767 CJO458765:CJR458767 CTK458765:CTN458767 DDG458765:DDJ458767 DNC458765:DNF458767 DWY458765:DXB458767 EGU458765:EGX458767 EQQ458765:EQT458767 FAM458765:FAP458767 FKI458765:FKL458767 FUE458765:FUH458767 GEA458765:GED458767 GNW458765:GNZ458767 GXS458765:GXV458767 HHO458765:HHR458767 HRK458765:HRN458767 IBG458765:IBJ458767 ILC458765:ILF458767 IUY458765:IVB458767 JEU458765:JEX458767 JOQ458765:JOT458767 JYM458765:JYP458767 KII458765:KIL458767 KSE458765:KSH458767 LCA458765:LCD458767 LLW458765:LLZ458767 LVS458765:LVV458767 MFO458765:MFR458767 MPK458765:MPN458767 MZG458765:MZJ458767 NJC458765:NJF458767 NSY458765:NTB458767 OCU458765:OCX458767 OMQ458765:OMT458767 OWM458765:OWP458767 PGI458765:PGL458767 PQE458765:PQH458767 QAA458765:QAD458767 QJW458765:QJZ458767 QTS458765:QTV458767 RDO458765:RDR458767 RNK458765:RNN458767 RXG458765:RXJ458767 SHC458765:SHF458767 SQY458765:SRB458767 TAU458765:TAX458767 TKQ458765:TKT458767 TUM458765:TUP458767 UEI458765:UEL458767 UOE458765:UOH458767 UYA458765:UYD458767 VHW458765:VHZ458767 VRS458765:VRV458767 WBO458765:WBR458767 WLK458765:WLN458767 WVG458765:WVJ458767 IU524301:IX524303 SQ524301:ST524303 ACM524301:ACP524303 AMI524301:AML524303 AWE524301:AWH524303 BGA524301:BGD524303 BPW524301:BPZ524303 BZS524301:BZV524303 CJO524301:CJR524303 CTK524301:CTN524303 DDG524301:DDJ524303 DNC524301:DNF524303 DWY524301:DXB524303 EGU524301:EGX524303 EQQ524301:EQT524303 FAM524301:FAP524303 FKI524301:FKL524303 FUE524301:FUH524303 GEA524301:GED524303 GNW524301:GNZ524303 GXS524301:GXV524303 HHO524301:HHR524303 HRK524301:HRN524303 IBG524301:IBJ524303 ILC524301:ILF524303 IUY524301:IVB524303 JEU524301:JEX524303 JOQ524301:JOT524303 JYM524301:JYP524303 KII524301:KIL524303 KSE524301:KSH524303 LCA524301:LCD524303 LLW524301:LLZ524303 LVS524301:LVV524303 MFO524301:MFR524303 MPK524301:MPN524303 MZG524301:MZJ524303 NJC524301:NJF524303 NSY524301:NTB524303 OCU524301:OCX524303 OMQ524301:OMT524303 OWM524301:OWP524303 PGI524301:PGL524303 PQE524301:PQH524303 QAA524301:QAD524303 QJW524301:QJZ524303 QTS524301:QTV524303 RDO524301:RDR524303 RNK524301:RNN524303 RXG524301:RXJ524303 SHC524301:SHF524303 SQY524301:SRB524303 TAU524301:TAX524303 TKQ524301:TKT524303 TUM524301:TUP524303 UEI524301:UEL524303 UOE524301:UOH524303 UYA524301:UYD524303 VHW524301:VHZ524303 VRS524301:VRV524303 WBO524301:WBR524303 WLK524301:WLN524303 WVG524301:WVJ524303 IU589837:IX589839 SQ589837:ST589839 ACM589837:ACP589839 AMI589837:AML589839 AWE589837:AWH589839 BGA589837:BGD589839 BPW589837:BPZ589839 BZS589837:BZV589839 CJO589837:CJR589839 CTK589837:CTN589839 DDG589837:DDJ589839 DNC589837:DNF589839 DWY589837:DXB589839 EGU589837:EGX589839 EQQ589837:EQT589839 FAM589837:FAP589839 FKI589837:FKL589839 FUE589837:FUH589839 GEA589837:GED589839 GNW589837:GNZ589839 GXS589837:GXV589839 HHO589837:HHR589839 HRK589837:HRN589839 IBG589837:IBJ589839 ILC589837:ILF589839 IUY589837:IVB589839 JEU589837:JEX589839 JOQ589837:JOT589839 JYM589837:JYP589839 KII589837:KIL589839 KSE589837:KSH589839 LCA589837:LCD589839 LLW589837:LLZ589839 LVS589837:LVV589839 MFO589837:MFR589839 MPK589837:MPN589839 MZG589837:MZJ589839 NJC589837:NJF589839 NSY589837:NTB589839 OCU589837:OCX589839 OMQ589837:OMT589839 OWM589837:OWP589839 PGI589837:PGL589839 PQE589837:PQH589839 QAA589837:QAD589839 QJW589837:QJZ589839 QTS589837:QTV589839 RDO589837:RDR589839 RNK589837:RNN589839 RXG589837:RXJ589839 SHC589837:SHF589839 SQY589837:SRB589839 TAU589837:TAX589839 TKQ589837:TKT589839 TUM589837:TUP589839 UEI589837:UEL589839 UOE589837:UOH589839 UYA589837:UYD589839 VHW589837:VHZ589839 VRS589837:VRV589839 WBO589837:WBR589839 WLK589837:WLN589839 WVG589837:WVJ589839 IU655373:IX655375 SQ655373:ST655375 ACM655373:ACP655375 AMI655373:AML655375 AWE655373:AWH655375 BGA655373:BGD655375 BPW655373:BPZ655375 BZS655373:BZV655375 CJO655373:CJR655375 CTK655373:CTN655375 DDG655373:DDJ655375 DNC655373:DNF655375 DWY655373:DXB655375 EGU655373:EGX655375 EQQ655373:EQT655375 FAM655373:FAP655375 FKI655373:FKL655375 FUE655373:FUH655375 GEA655373:GED655375 GNW655373:GNZ655375 GXS655373:GXV655375 HHO655373:HHR655375 HRK655373:HRN655375 IBG655373:IBJ655375 ILC655373:ILF655375 IUY655373:IVB655375 JEU655373:JEX655375 JOQ655373:JOT655375 JYM655373:JYP655375 KII655373:KIL655375 KSE655373:KSH655375 LCA655373:LCD655375 LLW655373:LLZ655375 LVS655373:LVV655375 MFO655373:MFR655375 MPK655373:MPN655375 MZG655373:MZJ655375 NJC655373:NJF655375 NSY655373:NTB655375 OCU655373:OCX655375 OMQ655373:OMT655375 OWM655373:OWP655375 PGI655373:PGL655375 PQE655373:PQH655375 QAA655373:QAD655375 QJW655373:QJZ655375 QTS655373:QTV655375 RDO655373:RDR655375 RNK655373:RNN655375 RXG655373:RXJ655375 SHC655373:SHF655375 SQY655373:SRB655375 TAU655373:TAX655375 TKQ655373:TKT655375 TUM655373:TUP655375 UEI655373:UEL655375 UOE655373:UOH655375 UYA655373:UYD655375 VHW655373:VHZ655375 VRS655373:VRV655375 WBO655373:WBR655375 WLK655373:WLN655375 WVG655373:WVJ655375 IU720909:IX720911 SQ720909:ST720911 ACM720909:ACP720911 AMI720909:AML720911 AWE720909:AWH720911 BGA720909:BGD720911 BPW720909:BPZ720911 BZS720909:BZV720911 CJO720909:CJR720911 CTK720909:CTN720911 DDG720909:DDJ720911 DNC720909:DNF720911 DWY720909:DXB720911 EGU720909:EGX720911 EQQ720909:EQT720911 FAM720909:FAP720911 FKI720909:FKL720911 FUE720909:FUH720911 GEA720909:GED720911 GNW720909:GNZ720911 GXS720909:GXV720911 HHO720909:HHR720911 HRK720909:HRN720911 IBG720909:IBJ720911 ILC720909:ILF720911 IUY720909:IVB720911 JEU720909:JEX720911 JOQ720909:JOT720911 JYM720909:JYP720911 KII720909:KIL720911 KSE720909:KSH720911 LCA720909:LCD720911 LLW720909:LLZ720911 LVS720909:LVV720911 MFO720909:MFR720911 MPK720909:MPN720911 MZG720909:MZJ720911 NJC720909:NJF720911 NSY720909:NTB720911 OCU720909:OCX720911 OMQ720909:OMT720911 OWM720909:OWP720911 PGI720909:PGL720911 PQE720909:PQH720911 QAA720909:QAD720911 QJW720909:QJZ720911 QTS720909:QTV720911 RDO720909:RDR720911 RNK720909:RNN720911 RXG720909:RXJ720911 SHC720909:SHF720911 SQY720909:SRB720911 TAU720909:TAX720911 TKQ720909:TKT720911 TUM720909:TUP720911 UEI720909:UEL720911 UOE720909:UOH720911 UYA720909:UYD720911 VHW720909:VHZ720911 VRS720909:VRV720911 WBO720909:WBR720911 WLK720909:WLN720911 WVG720909:WVJ720911 IU786445:IX786447 SQ786445:ST786447 ACM786445:ACP786447 AMI786445:AML786447 AWE786445:AWH786447 BGA786445:BGD786447 BPW786445:BPZ786447 BZS786445:BZV786447 CJO786445:CJR786447 CTK786445:CTN786447 DDG786445:DDJ786447 DNC786445:DNF786447 DWY786445:DXB786447 EGU786445:EGX786447 EQQ786445:EQT786447 FAM786445:FAP786447 FKI786445:FKL786447 FUE786445:FUH786447 GEA786445:GED786447 GNW786445:GNZ786447 GXS786445:GXV786447 HHO786445:HHR786447 HRK786445:HRN786447 IBG786445:IBJ786447 ILC786445:ILF786447 IUY786445:IVB786447 JEU786445:JEX786447 JOQ786445:JOT786447 JYM786445:JYP786447 KII786445:KIL786447 KSE786445:KSH786447 LCA786445:LCD786447 LLW786445:LLZ786447 LVS786445:LVV786447 MFO786445:MFR786447 MPK786445:MPN786447 MZG786445:MZJ786447 NJC786445:NJF786447 NSY786445:NTB786447 OCU786445:OCX786447 OMQ786445:OMT786447 OWM786445:OWP786447 PGI786445:PGL786447 PQE786445:PQH786447 QAA786445:QAD786447 QJW786445:QJZ786447 QTS786445:QTV786447 RDO786445:RDR786447 RNK786445:RNN786447 RXG786445:RXJ786447 SHC786445:SHF786447 SQY786445:SRB786447 TAU786445:TAX786447 TKQ786445:TKT786447 TUM786445:TUP786447 UEI786445:UEL786447 UOE786445:UOH786447 UYA786445:UYD786447 VHW786445:VHZ786447 VRS786445:VRV786447 WBO786445:WBR786447 WLK786445:WLN786447 WVG786445:WVJ786447 IU851981:IX851983 SQ851981:ST851983 ACM851981:ACP851983 AMI851981:AML851983 AWE851981:AWH851983 BGA851981:BGD851983 BPW851981:BPZ851983 BZS851981:BZV851983 CJO851981:CJR851983 CTK851981:CTN851983 DDG851981:DDJ851983 DNC851981:DNF851983 DWY851981:DXB851983 EGU851981:EGX851983 EQQ851981:EQT851983 FAM851981:FAP851983 FKI851981:FKL851983 FUE851981:FUH851983 GEA851981:GED851983 GNW851981:GNZ851983 GXS851981:GXV851983 HHO851981:HHR851983 HRK851981:HRN851983 IBG851981:IBJ851983 ILC851981:ILF851983 IUY851981:IVB851983 JEU851981:JEX851983 JOQ851981:JOT851983 JYM851981:JYP851983 KII851981:KIL851983 KSE851981:KSH851983 LCA851981:LCD851983 LLW851981:LLZ851983 LVS851981:LVV851983 MFO851981:MFR851983 MPK851981:MPN851983 MZG851981:MZJ851983 NJC851981:NJF851983 NSY851981:NTB851983 OCU851981:OCX851983 OMQ851981:OMT851983 OWM851981:OWP851983 PGI851981:PGL851983 PQE851981:PQH851983 QAA851981:QAD851983 QJW851981:QJZ851983 QTS851981:QTV851983 RDO851981:RDR851983 RNK851981:RNN851983 RXG851981:RXJ851983 SHC851981:SHF851983 SQY851981:SRB851983 TAU851981:TAX851983 TKQ851981:TKT851983 TUM851981:TUP851983 UEI851981:UEL851983 UOE851981:UOH851983 UYA851981:UYD851983 VHW851981:VHZ851983 VRS851981:VRV851983 WBO851981:WBR851983 WLK851981:WLN851983 WVG851981:WVJ851983 IU917517:IX917519 SQ917517:ST917519 ACM917517:ACP917519 AMI917517:AML917519 AWE917517:AWH917519 BGA917517:BGD917519 BPW917517:BPZ917519 BZS917517:BZV917519 CJO917517:CJR917519 CTK917517:CTN917519 DDG917517:DDJ917519 DNC917517:DNF917519 DWY917517:DXB917519 EGU917517:EGX917519 EQQ917517:EQT917519 FAM917517:FAP917519 FKI917517:FKL917519 FUE917517:FUH917519 GEA917517:GED917519 GNW917517:GNZ917519 GXS917517:GXV917519 HHO917517:HHR917519 HRK917517:HRN917519 IBG917517:IBJ917519 ILC917517:ILF917519 IUY917517:IVB917519 JEU917517:JEX917519 JOQ917517:JOT917519 JYM917517:JYP917519 KII917517:KIL917519 KSE917517:KSH917519 LCA917517:LCD917519 LLW917517:LLZ917519 LVS917517:LVV917519 MFO917517:MFR917519 MPK917517:MPN917519 MZG917517:MZJ917519 NJC917517:NJF917519 NSY917517:NTB917519 OCU917517:OCX917519 OMQ917517:OMT917519 OWM917517:OWP917519 PGI917517:PGL917519 PQE917517:PQH917519 QAA917517:QAD917519 QJW917517:QJZ917519 QTS917517:QTV917519 RDO917517:RDR917519 RNK917517:RNN917519 RXG917517:RXJ917519 SHC917517:SHF917519 SQY917517:SRB917519 TAU917517:TAX917519 TKQ917517:TKT917519 TUM917517:TUP917519 UEI917517:UEL917519 UOE917517:UOH917519 UYA917517:UYD917519 VHW917517:VHZ917519 VRS917517:VRV917519 WBO917517:WBR917519 WLK917517:WLN917519 WVG917517:WVJ917519 IU983053:IX983055 SQ983053:ST983055 ACM983053:ACP983055 AMI983053:AML983055 AWE983053:AWH983055 BGA983053:BGD983055 BPW983053:BPZ983055 BZS983053:BZV983055 CJO983053:CJR983055 CTK983053:CTN983055 DDG983053:DDJ983055 DNC983053:DNF983055 DWY983053:DXB983055 EGU983053:EGX983055 EQQ983053:EQT983055 FAM983053:FAP983055 FKI983053:FKL983055 FUE983053:FUH983055 GEA983053:GED983055 GNW983053:GNZ983055 GXS983053:GXV983055 HHO983053:HHR983055 HRK983053:HRN983055 IBG983053:IBJ983055 ILC983053:ILF983055 IUY983053:IVB983055 JEU983053:JEX983055 JOQ983053:JOT983055 JYM983053:JYP983055 KII983053:KIL983055 KSE983053:KSH983055 LCA983053:LCD983055 LLW983053:LLZ983055 LVS983053:LVV983055 MFO983053:MFR983055 MPK983053:MPN983055 MZG983053:MZJ983055 NJC983053:NJF983055 NSY983053:NTB983055 OCU983053:OCX983055 OMQ983053:OMT983055 OWM983053:OWP983055 PGI983053:PGL983055 PQE983053:PQH983055 QAA983053:QAD983055 QJW983053:QJZ983055 QTS983053:QTV983055 RDO983053:RDR983055 RNK983053:RNN983055 RXG983053:RXJ983055 SHC983053:SHF983055 SQY983053:SRB983055 TAU983053:TAX983055 TKQ983053:TKT983055 TUM983053:TUP983055 UEI983053:UEL983055 UOE983053:UOH983055 UYA983053:UYD983055 VHW983053:VHZ983055 VRS983053:VRV983055 WBO983053:WBR983055 WLK983053:WLN983055 WVG983053:WVJ983055 IU65557:IX65557 SQ65557:ST65557 ACM65557:ACP65557 AMI65557:AML65557 AWE65557:AWH65557 BGA65557:BGD65557 BPW65557:BPZ65557 BZS65557:BZV65557 CJO65557:CJR65557 CTK65557:CTN65557 DDG65557:DDJ65557 DNC65557:DNF65557 DWY65557:DXB65557 EGU65557:EGX65557 EQQ65557:EQT65557 FAM65557:FAP65557 FKI65557:FKL65557 FUE65557:FUH65557 GEA65557:GED65557 GNW65557:GNZ65557 GXS65557:GXV65557 HHO65557:HHR65557 HRK65557:HRN65557 IBG65557:IBJ65557 ILC65557:ILF65557 IUY65557:IVB65557 JEU65557:JEX65557 JOQ65557:JOT65557 JYM65557:JYP65557 KII65557:KIL65557 KSE65557:KSH65557 LCA65557:LCD65557 LLW65557:LLZ65557 LVS65557:LVV65557 MFO65557:MFR65557 MPK65557:MPN65557 MZG65557:MZJ65557 NJC65557:NJF65557 NSY65557:NTB65557 OCU65557:OCX65557 OMQ65557:OMT65557 OWM65557:OWP65557 PGI65557:PGL65557 PQE65557:PQH65557 QAA65557:QAD65557 QJW65557:QJZ65557 QTS65557:QTV65557 RDO65557:RDR65557 RNK65557:RNN65557 RXG65557:RXJ65557 SHC65557:SHF65557 SQY65557:SRB65557 TAU65557:TAX65557 TKQ65557:TKT65557 TUM65557:TUP65557 UEI65557:UEL65557 UOE65557:UOH65557 UYA65557:UYD65557 VHW65557:VHZ65557 VRS65557:VRV65557 WBO65557:WBR65557 WLK65557:WLN65557 WVG65557:WVJ65557 IU131093:IX131093 SQ131093:ST131093 ACM131093:ACP131093 AMI131093:AML131093 AWE131093:AWH131093 BGA131093:BGD131093 BPW131093:BPZ131093 BZS131093:BZV131093 CJO131093:CJR131093 CTK131093:CTN131093 DDG131093:DDJ131093 DNC131093:DNF131093 DWY131093:DXB131093 EGU131093:EGX131093 EQQ131093:EQT131093 FAM131093:FAP131093 FKI131093:FKL131093 FUE131093:FUH131093 GEA131093:GED131093 GNW131093:GNZ131093 GXS131093:GXV131093 HHO131093:HHR131093 HRK131093:HRN131093 IBG131093:IBJ131093 ILC131093:ILF131093 IUY131093:IVB131093 JEU131093:JEX131093 JOQ131093:JOT131093 JYM131093:JYP131093 KII131093:KIL131093 KSE131093:KSH131093 LCA131093:LCD131093 LLW131093:LLZ131093 LVS131093:LVV131093 MFO131093:MFR131093 MPK131093:MPN131093 MZG131093:MZJ131093 NJC131093:NJF131093 NSY131093:NTB131093 OCU131093:OCX131093 OMQ131093:OMT131093 OWM131093:OWP131093 PGI131093:PGL131093 PQE131093:PQH131093 QAA131093:QAD131093 QJW131093:QJZ131093 QTS131093:QTV131093 RDO131093:RDR131093 RNK131093:RNN131093 RXG131093:RXJ131093 SHC131093:SHF131093 SQY131093:SRB131093 TAU131093:TAX131093 TKQ131093:TKT131093 TUM131093:TUP131093 UEI131093:UEL131093 UOE131093:UOH131093 UYA131093:UYD131093 VHW131093:VHZ131093 VRS131093:VRV131093 WBO131093:WBR131093 WLK131093:WLN131093 WVG131093:WVJ131093 IU196629:IX196629 SQ196629:ST196629 ACM196629:ACP196629 AMI196629:AML196629 AWE196629:AWH196629 BGA196629:BGD196629 BPW196629:BPZ196629 BZS196629:BZV196629 CJO196629:CJR196629 CTK196629:CTN196629 DDG196629:DDJ196629 DNC196629:DNF196629 DWY196629:DXB196629 EGU196629:EGX196629 EQQ196629:EQT196629 FAM196629:FAP196629 FKI196629:FKL196629 FUE196629:FUH196629 GEA196629:GED196629 GNW196629:GNZ196629 GXS196629:GXV196629 HHO196629:HHR196629 HRK196629:HRN196629 IBG196629:IBJ196629 ILC196629:ILF196629 IUY196629:IVB196629 JEU196629:JEX196629 JOQ196629:JOT196629 JYM196629:JYP196629 KII196629:KIL196629 KSE196629:KSH196629 LCA196629:LCD196629 LLW196629:LLZ196629 LVS196629:LVV196629 MFO196629:MFR196629 MPK196629:MPN196629 MZG196629:MZJ196629 NJC196629:NJF196629 NSY196629:NTB196629 OCU196629:OCX196629 OMQ196629:OMT196629 OWM196629:OWP196629 PGI196629:PGL196629 PQE196629:PQH196629 QAA196629:QAD196629 QJW196629:QJZ196629 QTS196629:QTV196629 RDO196629:RDR196629 RNK196629:RNN196629 RXG196629:RXJ196629 SHC196629:SHF196629 SQY196629:SRB196629 TAU196629:TAX196629 TKQ196629:TKT196629 TUM196629:TUP196629 UEI196629:UEL196629 UOE196629:UOH196629 UYA196629:UYD196629 VHW196629:VHZ196629 VRS196629:VRV196629 WBO196629:WBR196629 WLK196629:WLN196629 WVG196629:WVJ196629 IU262165:IX262165 SQ262165:ST262165 ACM262165:ACP262165 AMI262165:AML262165 AWE262165:AWH262165 BGA262165:BGD262165 BPW262165:BPZ262165 BZS262165:BZV262165 CJO262165:CJR262165 CTK262165:CTN262165 DDG262165:DDJ262165 DNC262165:DNF262165 DWY262165:DXB262165 EGU262165:EGX262165 EQQ262165:EQT262165 FAM262165:FAP262165 FKI262165:FKL262165 FUE262165:FUH262165 GEA262165:GED262165 GNW262165:GNZ262165 GXS262165:GXV262165 HHO262165:HHR262165 HRK262165:HRN262165 IBG262165:IBJ262165 ILC262165:ILF262165 IUY262165:IVB262165 JEU262165:JEX262165 JOQ262165:JOT262165 JYM262165:JYP262165 KII262165:KIL262165 KSE262165:KSH262165 LCA262165:LCD262165 LLW262165:LLZ262165 LVS262165:LVV262165 MFO262165:MFR262165 MPK262165:MPN262165 MZG262165:MZJ262165 NJC262165:NJF262165 NSY262165:NTB262165 OCU262165:OCX262165 OMQ262165:OMT262165 OWM262165:OWP262165 PGI262165:PGL262165 PQE262165:PQH262165 QAA262165:QAD262165 QJW262165:QJZ262165 QTS262165:QTV262165 RDO262165:RDR262165 RNK262165:RNN262165 RXG262165:RXJ262165 SHC262165:SHF262165 SQY262165:SRB262165 TAU262165:TAX262165 TKQ262165:TKT262165 TUM262165:TUP262165 UEI262165:UEL262165 UOE262165:UOH262165 UYA262165:UYD262165 VHW262165:VHZ262165 VRS262165:VRV262165 WBO262165:WBR262165 WLK262165:WLN262165 WVG262165:WVJ262165 IU327701:IX327701 SQ327701:ST327701 ACM327701:ACP327701 AMI327701:AML327701 AWE327701:AWH327701 BGA327701:BGD327701 BPW327701:BPZ327701 BZS327701:BZV327701 CJO327701:CJR327701 CTK327701:CTN327701 DDG327701:DDJ327701 DNC327701:DNF327701 DWY327701:DXB327701 EGU327701:EGX327701 EQQ327701:EQT327701 FAM327701:FAP327701 FKI327701:FKL327701 FUE327701:FUH327701 GEA327701:GED327701 GNW327701:GNZ327701 GXS327701:GXV327701 HHO327701:HHR327701 HRK327701:HRN327701 IBG327701:IBJ327701 ILC327701:ILF327701 IUY327701:IVB327701 JEU327701:JEX327701 JOQ327701:JOT327701 JYM327701:JYP327701 KII327701:KIL327701 KSE327701:KSH327701 LCA327701:LCD327701 LLW327701:LLZ327701 LVS327701:LVV327701 MFO327701:MFR327701 MPK327701:MPN327701 MZG327701:MZJ327701 NJC327701:NJF327701 NSY327701:NTB327701 OCU327701:OCX327701 OMQ327701:OMT327701 OWM327701:OWP327701 PGI327701:PGL327701 PQE327701:PQH327701 QAA327701:QAD327701 QJW327701:QJZ327701 QTS327701:QTV327701 RDO327701:RDR327701 RNK327701:RNN327701 RXG327701:RXJ327701 SHC327701:SHF327701 SQY327701:SRB327701 TAU327701:TAX327701 TKQ327701:TKT327701 TUM327701:TUP327701 UEI327701:UEL327701 UOE327701:UOH327701 UYA327701:UYD327701 VHW327701:VHZ327701 VRS327701:VRV327701 WBO327701:WBR327701 WLK327701:WLN327701 WVG327701:WVJ327701 IU393237:IX393237 SQ393237:ST393237 ACM393237:ACP393237 AMI393237:AML393237 AWE393237:AWH393237 BGA393237:BGD393237 BPW393237:BPZ393237 BZS393237:BZV393237 CJO393237:CJR393237 CTK393237:CTN393237 DDG393237:DDJ393237 DNC393237:DNF393237 DWY393237:DXB393237 EGU393237:EGX393237 EQQ393237:EQT393237 FAM393237:FAP393237 FKI393237:FKL393237 FUE393237:FUH393237 GEA393237:GED393237 GNW393237:GNZ393237 GXS393237:GXV393237 HHO393237:HHR393237 HRK393237:HRN393237 IBG393237:IBJ393237 ILC393237:ILF393237 IUY393237:IVB393237 JEU393237:JEX393237 JOQ393237:JOT393237 JYM393237:JYP393237 KII393237:KIL393237 KSE393237:KSH393237 LCA393237:LCD393237 LLW393237:LLZ393237 LVS393237:LVV393237 MFO393237:MFR393237 MPK393237:MPN393237 MZG393237:MZJ393237 NJC393237:NJF393237 NSY393237:NTB393237 OCU393237:OCX393237 OMQ393237:OMT393237 OWM393237:OWP393237 PGI393237:PGL393237 PQE393237:PQH393237 QAA393237:QAD393237 QJW393237:QJZ393237 QTS393237:QTV393237 RDO393237:RDR393237 RNK393237:RNN393237 RXG393237:RXJ393237 SHC393237:SHF393237 SQY393237:SRB393237 TAU393237:TAX393237 TKQ393237:TKT393237 TUM393237:TUP393237 UEI393237:UEL393237 UOE393237:UOH393237 UYA393237:UYD393237 VHW393237:VHZ393237 VRS393237:VRV393237 WBO393237:WBR393237 WLK393237:WLN393237 WVG393237:WVJ393237 IU458773:IX458773 SQ458773:ST458773 ACM458773:ACP458773 AMI458773:AML458773 AWE458773:AWH458773 BGA458773:BGD458773 BPW458773:BPZ458773 BZS458773:BZV458773 CJO458773:CJR458773 CTK458773:CTN458773 DDG458773:DDJ458773 DNC458773:DNF458773 DWY458773:DXB458773 EGU458773:EGX458773 EQQ458773:EQT458773 FAM458773:FAP458773 FKI458773:FKL458773 FUE458773:FUH458773 GEA458773:GED458773 GNW458773:GNZ458773 GXS458773:GXV458773 HHO458773:HHR458773 HRK458773:HRN458773 IBG458773:IBJ458773 ILC458773:ILF458773 IUY458773:IVB458773 JEU458773:JEX458773 JOQ458773:JOT458773 JYM458773:JYP458773 KII458773:KIL458773 KSE458773:KSH458773 LCA458773:LCD458773 LLW458773:LLZ458773 LVS458773:LVV458773 MFO458773:MFR458773 MPK458773:MPN458773 MZG458773:MZJ458773 NJC458773:NJF458773 NSY458773:NTB458773 OCU458773:OCX458773 OMQ458773:OMT458773 OWM458773:OWP458773 PGI458773:PGL458773 PQE458773:PQH458773 QAA458773:QAD458773 QJW458773:QJZ458773 QTS458773:QTV458773 RDO458773:RDR458773 RNK458773:RNN458773 RXG458773:RXJ458773 SHC458773:SHF458773 SQY458773:SRB458773 TAU458773:TAX458773 TKQ458773:TKT458773 TUM458773:TUP458773 UEI458773:UEL458773 UOE458773:UOH458773 UYA458773:UYD458773 VHW458773:VHZ458773 VRS458773:VRV458773 WBO458773:WBR458773 WLK458773:WLN458773 WVG458773:WVJ458773 IU524309:IX524309 SQ524309:ST524309 ACM524309:ACP524309 AMI524309:AML524309 AWE524309:AWH524309 BGA524309:BGD524309 BPW524309:BPZ524309 BZS524309:BZV524309 CJO524309:CJR524309 CTK524309:CTN524309 DDG524309:DDJ524309 DNC524309:DNF524309 DWY524309:DXB524309 EGU524309:EGX524309 EQQ524309:EQT524309 FAM524309:FAP524309 FKI524309:FKL524309 FUE524309:FUH524309 GEA524309:GED524309 GNW524309:GNZ524309 GXS524309:GXV524309 HHO524309:HHR524309 HRK524309:HRN524309 IBG524309:IBJ524309 ILC524309:ILF524309 IUY524309:IVB524309 JEU524309:JEX524309 JOQ524309:JOT524309 JYM524309:JYP524309 KII524309:KIL524309 KSE524309:KSH524309 LCA524309:LCD524309 LLW524309:LLZ524309 LVS524309:LVV524309 MFO524309:MFR524309 MPK524309:MPN524309 MZG524309:MZJ524309 NJC524309:NJF524309 NSY524309:NTB524309 OCU524309:OCX524309 OMQ524309:OMT524309 OWM524309:OWP524309 PGI524309:PGL524309 PQE524309:PQH524309 QAA524309:QAD524309 QJW524309:QJZ524309 QTS524309:QTV524309 RDO524309:RDR524309 RNK524309:RNN524309 RXG524309:RXJ524309 SHC524309:SHF524309 SQY524309:SRB524309 TAU524309:TAX524309 TKQ524309:TKT524309 TUM524309:TUP524309 UEI524309:UEL524309 UOE524309:UOH524309 UYA524309:UYD524309 VHW524309:VHZ524309 VRS524309:VRV524309 WBO524309:WBR524309 WLK524309:WLN524309 WVG524309:WVJ524309 IU589845:IX589845 SQ589845:ST589845 ACM589845:ACP589845 AMI589845:AML589845 AWE589845:AWH589845 BGA589845:BGD589845 BPW589845:BPZ589845 BZS589845:BZV589845 CJO589845:CJR589845 CTK589845:CTN589845 DDG589845:DDJ589845 DNC589845:DNF589845 DWY589845:DXB589845 EGU589845:EGX589845 EQQ589845:EQT589845 FAM589845:FAP589845 FKI589845:FKL589845 FUE589845:FUH589845 GEA589845:GED589845 GNW589845:GNZ589845 GXS589845:GXV589845 HHO589845:HHR589845 HRK589845:HRN589845 IBG589845:IBJ589845 ILC589845:ILF589845 IUY589845:IVB589845 JEU589845:JEX589845 JOQ589845:JOT589845 JYM589845:JYP589845 KII589845:KIL589845 KSE589845:KSH589845 LCA589845:LCD589845 LLW589845:LLZ589845 LVS589845:LVV589845 MFO589845:MFR589845 MPK589845:MPN589845 MZG589845:MZJ589845 NJC589845:NJF589845 NSY589845:NTB589845 OCU589845:OCX589845 OMQ589845:OMT589845 OWM589845:OWP589845 PGI589845:PGL589845 PQE589845:PQH589845 QAA589845:QAD589845 QJW589845:QJZ589845 QTS589845:QTV589845 RDO589845:RDR589845 RNK589845:RNN589845 RXG589845:RXJ589845 SHC589845:SHF589845 SQY589845:SRB589845 TAU589845:TAX589845 TKQ589845:TKT589845 TUM589845:TUP589845 UEI589845:UEL589845 UOE589845:UOH589845 UYA589845:UYD589845 VHW589845:VHZ589845 VRS589845:VRV589845 WBO589845:WBR589845 WLK589845:WLN589845 WVG589845:WVJ589845 IU655381:IX655381 SQ655381:ST655381 ACM655381:ACP655381 AMI655381:AML655381 AWE655381:AWH655381 BGA655381:BGD655381 BPW655381:BPZ655381 BZS655381:BZV655381 CJO655381:CJR655381 CTK655381:CTN655381 DDG655381:DDJ655381 DNC655381:DNF655381 DWY655381:DXB655381 EGU655381:EGX655381 EQQ655381:EQT655381 FAM655381:FAP655381 FKI655381:FKL655381 FUE655381:FUH655381 GEA655381:GED655381 GNW655381:GNZ655381 GXS655381:GXV655381 HHO655381:HHR655381 HRK655381:HRN655381 IBG655381:IBJ655381 ILC655381:ILF655381 IUY655381:IVB655381 JEU655381:JEX655381 JOQ655381:JOT655381 JYM655381:JYP655381 KII655381:KIL655381 KSE655381:KSH655381 LCA655381:LCD655381 LLW655381:LLZ655381 LVS655381:LVV655381 MFO655381:MFR655381 MPK655381:MPN655381 MZG655381:MZJ655381 NJC655381:NJF655381 NSY655381:NTB655381 OCU655381:OCX655381 OMQ655381:OMT655381 OWM655381:OWP655381 PGI655381:PGL655381 PQE655381:PQH655381 QAA655381:QAD655381 QJW655381:QJZ655381 QTS655381:QTV655381 RDO655381:RDR655381 RNK655381:RNN655381 RXG655381:RXJ655381 SHC655381:SHF655381 SQY655381:SRB655381 TAU655381:TAX655381 TKQ655381:TKT655381 TUM655381:TUP655381 UEI655381:UEL655381 UOE655381:UOH655381 UYA655381:UYD655381 VHW655381:VHZ655381 VRS655381:VRV655381 WBO655381:WBR655381 WLK655381:WLN655381 WVG655381:WVJ655381 IU720917:IX720917 SQ720917:ST720917 ACM720917:ACP720917 AMI720917:AML720917 AWE720917:AWH720917 BGA720917:BGD720917 BPW720917:BPZ720917 BZS720917:BZV720917 CJO720917:CJR720917 CTK720917:CTN720917 DDG720917:DDJ720917 DNC720917:DNF720917 DWY720917:DXB720917 EGU720917:EGX720917 EQQ720917:EQT720917 FAM720917:FAP720917 FKI720917:FKL720917 FUE720917:FUH720917 GEA720917:GED720917 GNW720917:GNZ720917 GXS720917:GXV720917 HHO720917:HHR720917 HRK720917:HRN720917 IBG720917:IBJ720917 ILC720917:ILF720917 IUY720917:IVB720917 JEU720917:JEX720917 JOQ720917:JOT720917 JYM720917:JYP720917 KII720917:KIL720917 KSE720917:KSH720917 LCA720917:LCD720917 LLW720917:LLZ720917 LVS720917:LVV720917 MFO720917:MFR720917 MPK720917:MPN720917 MZG720917:MZJ720917 NJC720917:NJF720917 NSY720917:NTB720917 OCU720917:OCX720917 OMQ720917:OMT720917 OWM720917:OWP720917 PGI720917:PGL720917 PQE720917:PQH720917 QAA720917:QAD720917 QJW720917:QJZ720917 QTS720917:QTV720917 RDO720917:RDR720917 RNK720917:RNN720917 RXG720917:RXJ720917 SHC720917:SHF720917 SQY720917:SRB720917 TAU720917:TAX720917 TKQ720917:TKT720917 TUM720917:TUP720917 UEI720917:UEL720917 UOE720917:UOH720917 UYA720917:UYD720917 VHW720917:VHZ720917 VRS720917:VRV720917 WBO720917:WBR720917 WLK720917:WLN720917 WVG720917:WVJ720917 IU786453:IX786453 SQ786453:ST786453 ACM786453:ACP786453 AMI786453:AML786453 AWE786453:AWH786453 BGA786453:BGD786453 BPW786453:BPZ786453 BZS786453:BZV786453 CJO786453:CJR786453 CTK786453:CTN786453 DDG786453:DDJ786453 DNC786453:DNF786453 DWY786453:DXB786453 EGU786453:EGX786453 EQQ786453:EQT786453 FAM786453:FAP786453 FKI786453:FKL786453 FUE786453:FUH786453 GEA786453:GED786453 GNW786453:GNZ786453 GXS786453:GXV786453 HHO786453:HHR786453 HRK786453:HRN786453 IBG786453:IBJ786453 ILC786453:ILF786453 IUY786453:IVB786453 JEU786453:JEX786453 JOQ786453:JOT786453 JYM786453:JYP786453 KII786453:KIL786453 KSE786453:KSH786453 LCA786453:LCD786453 LLW786453:LLZ786453 LVS786453:LVV786453 MFO786453:MFR786453 MPK786453:MPN786453 MZG786453:MZJ786453 NJC786453:NJF786453 NSY786453:NTB786453 OCU786453:OCX786453 OMQ786453:OMT786453 OWM786453:OWP786453 PGI786453:PGL786453 PQE786453:PQH786453 QAA786453:QAD786453 QJW786453:QJZ786453 QTS786453:QTV786453 RDO786453:RDR786453 RNK786453:RNN786453 RXG786453:RXJ786453 SHC786453:SHF786453 SQY786453:SRB786453 TAU786453:TAX786453 TKQ786453:TKT786453 TUM786453:TUP786453 UEI786453:UEL786453 UOE786453:UOH786453 UYA786453:UYD786453 VHW786453:VHZ786453 VRS786453:VRV786453 WBO786453:WBR786453 WLK786453:WLN786453 WVG786453:WVJ786453 IU851989:IX851989 SQ851989:ST851989 ACM851989:ACP851989 AMI851989:AML851989 AWE851989:AWH851989 BGA851989:BGD851989 BPW851989:BPZ851989 BZS851989:BZV851989 CJO851989:CJR851989 CTK851989:CTN851989 DDG851989:DDJ851989 DNC851989:DNF851989 DWY851989:DXB851989 EGU851989:EGX851989 EQQ851989:EQT851989 FAM851989:FAP851989 FKI851989:FKL851989 FUE851989:FUH851989 GEA851989:GED851989 GNW851989:GNZ851989 GXS851989:GXV851989 HHO851989:HHR851989 HRK851989:HRN851989 IBG851989:IBJ851989 ILC851989:ILF851989 IUY851989:IVB851989 JEU851989:JEX851989 JOQ851989:JOT851989 JYM851989:JYP851989 KII851989:KIL851989 KSE851989:KSH851989 LCA851989:LCD851989 LLW851989:LLZ851989 LVS851989:LVV851989 MFO851989:MFR851989 MPK851989:MPN851989 MZG851989:MZJ851989 NJC851989:NJF851989 NSY851989:NTB851989 OCU851989:OCX851989 OMQ851989:OMT851989 OWM851989:OWP851989 PGI851989:PGL851989 PQE851989:PQH851989 QAA851989:QAD851989 QJW851989:QJZ851989 QTS851989:QTV851989 RDO851989:RDR851989 RNK851989:RNN851989 RXG851989:RXJ851989 SHC851989:SHF851989 SQY851989:SRB851989 TAU851989:TAX851989 TKQ851989:TKT851989 TUM851989:TUP851989 UEI851989:UEL851989 UOE851989:UOH851989 UYA851989:UYD851989 VHW851989:VHZ851989 VRS851989:VRV851989 WBO851989:WBR851989 WLK851989:WLN851989 WVG851989:WVJ851989 IU917525:IX917525 SQ917525:ST917525 ACM917525:ACP917525 AMI917525:AML917525 AWE917525:AWH917525 BGA917525:BGD917525 BPW917525:BPZ917525 BZS917525:BZV917525 CJO917525:CJR917525 CTK917525:CTN917525 DDG917525:DDJ917525 DNC917525:DNF917525 DWY917525:DXB917525 EGU917525:EGX917525 EQQ917525:EQT917525 FAM917525:FAP917525 FKI917525:FKL917525 FUE917525:FUH917525 GEA917525:GED917525 GNW917525:GNZ917525 GXS917525:GXV917525 HHO917525:HHR917525 HRK917525:HRN917525 IBG917525:IBJ917525 ILC917525:ILF917525 IUY917525:IVB917525 JEU917525:JEX917525 JOQ917525:JOT917525 JYM917525:JYP917525 KII917525:KIL917525 KSE917525:KSH917525 LCA917525:LCD917525 LLW917525:LLZ917525 LVS917525:LVV917525 MFO917525:MFR917525 MPK917525:MPN917525 MZG917525:MZJ917525 NJC917525:NJF917525 NSY917525:NTB917525 OCU917525:OCX917525 OMQ917525:OMT917525 OWM917525:OWP917525 PGI917525:PGL917525 PQE917525:PQH917525 QAA917525:QAD917525 QJW917525:QJZ917525 QTS917525:QTV917525 RDO917525:RDR917525 RNK917525:RNN917525 RXG917525:RXJ917525 SHC917525:SHF917525 SQY917525:SRB917525 TAU917525:TAX917525 TKQ917525:TKT917525 TUM917525:TUP917525 UEI917525:UEL917525 UOE917525:UOH917525 UYA917525:UYD917525 VHW917525:VHZ917525 VRS917525:VRV917525 WBO917525:WBR917525 WLK917525:WLN917525 WVG917525:WVJ917525 IU983061:IX983061 SQ983061:ST983061 ACM983061:ACP983061 AMI983061:AML983061 AWE983061:AWH983061 BGA983061:BGD983061 BPW983061:BPZ983061 BZS983061:BZV983061 CJO983061:CJR983061 CTK983061:CTN983061 DDG983061:DDJ983061 DNC983061:DNF983061 DWY983061:DXB983061 EGU983061:EGX983061 EQQ983061:EQT983061 FAM983061:FAP983061 FKI983061:FKL983061 FUE983061:FUH983061 GEA983061:GED983061 GNW983061:GNZ983061 GXS983061:GXV983061 HHO983061:HHR983061 HRK983061:HRN983061 IBG983061:IBJ983061 ILC983061:ILF983061 IUY983061:IVB983061 JEU983061:JEX983061 JOQ983061:JOT983061 JYM983061:JYP983061 KII983061:KIL983061 KSE983061:KSH983061 LCA983061:LCD983061 LLW983061:LLZ983061 LVS983061:LVV983061 MFO983061:MFR983061 MPK983061:MPN983061 MZG983061:MZJ983061 NJC983061:NJF983061 NSY983061:NTB983061 OCU983061:OCX983061 OMQ983061:OMT983061 OWM983061:OWP983061 PGI983061:PGL983061 PQE983061:PQH983061 QAA983061:QAD983061 QJW983061:QJZ983061 QTS983061:QTV983061 RDO983061:RDR983061 RNK983061:RNN983061 RXG983061:RXJ983061 SHC983061:SHF983061 SQY983061:SRB983061 TAU983061:TAX983061 TKQ983061:TKT983061 TUM983061:TUP983061 UEI983061:UEL983061 UOE983061:UOH983061 UYA983061:UYD983061 VHW983061:VHZ983061 VRS983061:VRV983061 WBO983061:WBR983061 WLK983061:WLN983061" xr:uid="{A45113B3-CF8F-44A2-871E-12218209B98F}">
      <formula1>L65490-ROUNDDOWN(L65490,0)=0</formula1>
    </dataValidation>
    <dataValidation type="custom" imeMode="disabled" allowBlank="1" showInputMessage="1" showErrorMessage="1" error="小数点第二位まで、三位以下四捨五入で入力して下さい。" sqref="X20:X23 J20:J23 O20:O23 AB20:AB23 AD19:AD23 AI18:AO18 S20:T23" xr:uid="{6EF9004E-5412-4809-8AA4-6E902DABFB1B}">
      <formula1>J18-ROUNDDOWN(J18,2)=0</formula1>
    </dataValidation>
    <dataValidation imeMode="on" allowBlank="1" showInputMessage="1" showErrorMessage="1" sqref="T19 O19 U18" xr:uid="{816C5297-5732-4C87-924B-730A72FD4AE1}"/>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明朝,標準"&amp;8&amp;K01+021R5低層ZEH-M_ver.1.3</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7A856983-59BF-4108-BB64-14B0A3CE4047}">
          <xm:sqref>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IP65559:IP65560 SL65559:SL65560 ACH65559:ACH65560 AMD65559:AMD65560 AVZ65559:AVZ65560 BFV65559:BFV65560 BPR65559:BPR65560 BZN65559:BZN65560 CJJ65559:CJJ65560 CTF65559:CTF65560 DDB65559:DDB65560 DMX65559:DMX65560 DWT65559:DWT65560 EGP65559:EGP65560 EQL65559:EQL65560 FAH65559:FAH65560 FKD65559:FKD65560 FTZ65559:FTZ65560 GDV65559:GDV65560 GNR65559:GNR65560 GXN65559:GXN65560 HHJ65559:HHJ65560 HRF65559:HRF65560 IBB65559:IBB65560 IKX65559:IKX65560 IUT65559:IUT65560 JEP65559:JEP65560 JOL65559:JOL65560 JYH65559:JYH65560 KID65559:KID65560 KRZ65559:KRZ65560 LBV65559:LBV65560 LLR65559:LLR65560 LVN65559:LVN65560 MFJ65559:MFJ65560 MPF65559:MPF65560 MZB65559:MZB65560 NIX65559:NIX65560 NST65559:NST65560 OCP65559:OCP65560 OML65559:OML65560 OWH65559:OWH65560 PGD65559:PGD65560 PPZ65559:PPZ65560 PZV65559:PZV65560 QJR65559:QJR65560 QTN65559:QTN65560 RDJ65559:RDJ65560 RNF65559:RNF65560 RXB65559:RXB65560 SGX65559:SGX65560 SQT65559:SQT65560 TAP65559:TAP65560 TKL65559:TKL65560 TUH65559:TUH65560 UED65559:UED65560 UNZ65559:UNZ65560 UXV65559:UXV65560 VHR65559:VHR65560 VRN65559:VRN65560 WBJ65559:WBJ65560 WLF65559:WLF65560 WVB65559:WVB65560 IP131095:IP131096 SL131095:SL131096 ACH131095:ACH131096 AMD131095:AMD131096 AVZ131095:AVZ131096 BFV131095:BFV131096 BPR131095:BPR131096 BZN131095:BZN131096 CJJ131095:CJJ131096 CTF131095:CTF131096 DDB131095:DDB131096 DMX131095:DMX131096 DWT131095:DWT131096 EGP131095:EGP131096 EQL131095:EQL131096 FAH131095:FAH131096 FKD131095:FKD131096 FTZ131095:FTZ131096 GDV131095:GDV131096 GNR131095:GNR131096 GXN131095:GXN131096 HHJ131095:HHJ131096 HRF131095:HRF131096 IBB131095:IBB131096 IKX131095:IKX131096 IUT131095:IUT131096 JEP131095:JEP131096 JOL131095:JOL131096 JYH131095:JYH131096 KID131095:KID131096 KRZ131095:KRZ131096 LBV131095:LBV131096 LLR131095:LLR131096 LVN131095:LVN131096 MFJ131095:MFJ131096 MPF131095:MPF131096 MZB131095:MZB131096 NIX131095:NIX131096 NST131095:NST131096 OCP131095:OCP131096 OML131095:OML131096 OWH131095:OWH131096 PGD131095:PGD131096 PPZ131095:PPZ131096 PZV131095:PZV131096 QJR131095:QJR131096 QTN131095:QTN131096 RDJ131095:RDJ131096 RNF131095:RNF131096 RXB131095:RXB131096 SGX131095:SGX131096 SQT131095:SQT131096 TAP131095:TAP131096 TKL131095:TKL131096 TUH131095:TUH131096 UED131095:UED131096 UNZ131095:UNZ131096 UXV131095:UXV131096 VHR131095:VHR131096 VRN131095:VRN131096 WBJ131095:WBJ131096 WLF131095:WLF131096 WVB131095:WVB131096 IP196631:IP196632 SL196631:SL196632 ACH196631:ACH196632 AMD196631:AMD196632 AVZ196631:AVZ196632 BFV196631:BFV196632 BPR196631:BPR196632 BZN196631:BZN196632 CJJ196631:CJJ196632 CTF196631:CTF196632 DDB196631:DDB196632 DMX196631:DMX196632 DWT196631:DWT196632 EGP196631:EGP196632 EQL196631:EQL196632 FAH196631:FAH196632 FKD196631:FKD196632 FTZ196631:FTZ196632 GDV196631:GDV196632 GNR196631:GNR196632 GXN196631:GXN196632 HHJ196631:HHJ196632 HRF196631:HRF196632 IBB196631:IBB196632 IKX196631:IKX196632 IUT196631:IUT196632 JEP196631:JEP196632 JOL196631:JOL196632 JYH196631:JYH196632 KID196631:KID196632 KRZ196631:KRZ196632 LBV196631:LBV196632 LLR196631:LLR196632 LVN196631:LVN196632 MFJ196631:MFJ196632 MPF196631:MPF196632 MZB196631:MZB196632 NIX196631:NIX196632 NST196631:NST196632 OCP196631:OCP196632 OML196631:OML196632 OWH196631:OWH196632 PGD196631:PGD196632 PPZ196631:PPZ196632 PZV196631:PZV196632 QJR196631:QJR196632 QTN196631:QTN196632 RDJ196631:RDJ196632 RNF196631:RNF196632 RXB196631:RXB196632 SGX196631:SGX196632 SQT196631:SQT196632 TAP196631:TAP196632 TKL196631:TKL196632 TUH196631:TUH196632 UED196631:UED196632 UNZ196631:UNZ196632 UXV196631:UXV196632 VHR196631:VHR196632 VRN196631:VRN196632 WBJ196631:WBJ196632 WLF196631:WLF196632 WVB196631:WVB196632 IP262167:IP262168 SL262167:SL262168 ACH262167:ACH262168 AMD262167:AMD262168 AVZ262167:AVZ262168 BFV262167:BFV262168 BPR262167:BPR262168 BZN262167:BZN262168 CJJ262167:CJJ262168 CTF262167:CTF262168 DDB262167:DDB262168 DMX262167:DMX262168 DWT262167:DWT262168 EGP262167:EGP262168 EQL262167:EQL262168 FAH262167:FAH262168 FKD262167:FKD262168 FTZ262167:FTZ262168 GDV262167:GDV262168 GNR262167:GNR262168 GXN262167:GXN262168 HHJ262167:HHJ262168 HRF262167:HRF262168 IBB262167:IBB262168 IKX262167:IKX262168 IUT262167:IUT262168 JEP262167:JEP262168 JOL262167:JOL262168 JYH262167:JYH262168 KID262167:KID262168 KRZ262167:KRZ262168 LBV262167:LBV262168 LLR262167:LLR262168 LVN262167:LVN262168 MFJ262167:MFJ262168 MPF262167:MPF262168 MZB262167:MZB262168 NIX262167:NIX262168 NST262167:NST262168 OCP262167:OCP262168 OML262167:OML262168 OWH262167:OWH262168 PGD262167:PGD262168 PPZ262167:PPZ262168 PZV262167:PZV262168 QJR262167:QJR262168 QTN262167:QTN262168 RDJ262167:RDJ262168 RNF262167:RNF262168 RXB262167:RXB262168 SGX262167:SGX262168 SQT262167:SQT262168 TAP262167:TAP262168 TKL262167:TKL262168 TUH262167:TUH262168 UED262167:UED262168 UNZ262167:UNZ262168 UXV262167:UXV262168 VHR262167:VHR262168 VRN262167:VRN262168 WBJ262167:WBJ262168 WLF262167:WLF262168 WVB262167:WVB262168 IP327703:IP327704 SL327703:SL327704 ACH327703:ACH327704 AMD327703:AMD327704 AVZ327703:AVZ327704 BFV327703:BFV327704 BPR327703:BPR327704 BZN327703:BZN327704 CJJ327703:CJJ327704 CTF327703:CTF327704 DDB327703:DDB327704 DMX327703:DMX327704 DWT327703:DWT327704 EGP327703:EGP327704 EQL327703:EQL327704 FAH327703:FAH327704 FKD327703:FKD327704 FTZ327703:FTZ327704 GDV327703:GDV327704 GNR327703:GNR327704 GXN327703:GXN327704 HHJ327703:HHJ327704 HRF327703:HRF327704 IBB327703:IBB327704 IKX327703:IKX327704 IUT327703:IUT327704 JEP327703:JEP327704 JOL327703:JOL327704 JYH327703:JYH327704 KID327703:KID327704 KRZ327703:KRZ327704 LBV327703:LBV327704 LLR327703:LLR327704 LVN327703:LVN327704 MFJ327703:MFJ327704 MPF327703:MPF327704 MZB327703:MZB327704 NIX327703:NIX327704 NST327703:NST327704 OCP327703:OCP327704 OML327703:OML327704 OWH327703:OWH327704 PGD327703:PGD327704 PPZ327703:PPZ327704 PZV327703:PZV327704 QJR327703:QJR327704 QTN327703:QTN327704 RDJ327703:RDJ327704 RNF327703:RNF327704 RXB327703:RXB327704 SGX327703:SGX327704 SQT327703:SQT327704 TAP327703:TAP327704 TKL327703:TKL327704 TUH327703:TUH327704 UED327703:UED327704 UNZ327703:UNZ327704 UXV327703:UXV327704 VHR327703:VHR327704 VRN327703:VRN327704 WBJ327703:WBJ327704 WLF327703:WLF327704 WVB327703:WVB327704 IP393239:IP393240 SL393239:SL393240 ACH393239:ACH393240 AMD393239:AMD393240 AVZ393239:AVZ393240 BFV393239:BFV393240 BPR393239:BPR393240 BZN393239:BZN393240 CJJ393239:CJJ393240 CTF393239:CTF393240 DDB393239:DDB393240 DMX393239:DMX393240 DWT393239:DWT393240 EGP393239:EGP393240 EQL393239:EQL393240 FAH393239:FAH393240 FKD393239:FKD393240 FTZ393239:FTZ393240 GDV393239:GDV393240 GNR393239:GNR393240 GXN393239:GXN393240 HHJ393239:HHJ393240 HRF393239:HRF393240 IBB393239:IBB393240 IKX393239:IKX393240 IUT393239:IUT393240 JEP393239:JEP393240 JOL393239:JOL393240 JYH393239:JYH393240 KID393239:KID393240 KRZ393239:KRZ393240 LBV393239:LBV393240 LLR393239:LLR393240 LVN393239:LVN393240 MFJ393239:MFJ393240 MPF393239:MPF393240 MZB393239:MZB393240 NIX393239:NIX393240 NST393239:NST393240 OCP393239:OCP393240 OML393239:OML393240 OWH393239:OWH393240 PGD393239:PGD393240 PPZ393239:PPZ393240 PZV393239:PZV393240 QJR393239:QJR393240 QTN393239:QTN393240 RDJ393239:RDJ393240 RNF393239:RNF393240 RXB393239:RXB393240 SGX393239:SGX393240 SQT393239:SQT393240 TAP393239:TAP393240 TKL393239:TKL393240 TUH393239:TUH393240 UED393239:UED393240 UNZ393239:UNZ393240 UXV393239:UXV393240 VHR393239:VHR393240 VRN393239:VRN393240 WBJ393239:WBJ393240 WLF393239:WLF393240 WVB393239:WVB393240 IP458775:IP458776 SL458775:SL458776 ACH458775:ACH458776 AMD458775:AMD458776 AVZ458775:AVZ458776 BFV458775:BFV458776 BPR458775:BPR458776 BZN458775:BZN458776 CJJ458775:CJJ458776 CTF458775:CTF458776 DDB458775:DDB458776 DMX458775:DMX458776 DWT458775:DWT458776 EGP458775:EGP458776 EQL458775:EQL458776 FAH458775:FAH458776 FKD458775:FKD458776 FTZ458775:FTZ458776 GDV458775:GDV458776 GNR458775:GNR458776 GXN458775:GXN458776 HHJ458775:HHJ458776 HRF458775:HRF458776 IBB458775:IBB458776 IKX458775:IKX458776 IUT458775:IUT458776 JEP458775:JEP458776 JOL458775:JOL458776 JYH458775:JYH458776 KID458775:KID458776 KRZ458775:KRZ458776 LBV458775:LBV458776 LLR458775:LLR458776 LVN458775:LVN458776 MFJ458775:MFJ458776 MPF458775:MPF458776 MZB458775:MZB458776 NIX458775:NIX458776 NST458775:NST458776 OCP458775:OCP458776 OML458775:OML458776 OWH458775:OWH458776 PGD458775:PGD458776 PPZ458775:PPZ458776 PZV458775:PZV458776 QJR458775:QJR458776 QTN458775:QTN458776 RDJ458775:RDJ458776 RNF458775:RNF458776 RXB458775:RXB458776 SGX458775:SGX458776 SQT458775:SQT458776 TAP458775:TAP458776 TKL458775:TKL458776 TUH458775:TUH458776 UED458775:UED458776 UNZ458775:UNZ458776 UXV458775:UXV458776 VHR458775:VHR458776 VRN458775:VRN458776 WBJ458775:WBJ458776 WLF458775:WLF458776 WVB458775:WVB458776 IP524311:IP524312 SL524311:SL524312 ACH524311:ACH524312 AMD524311:AMD524312 AVZ524311:AVZ524312 BFV524311:BFV524312 BPR524311:BPR524312 BZN524311:BZN524312 CJJ524311:CJJ524312 CTF524311:CTF524312 DDB524311:DDB524312 DMX524311:DMX524312 DWT524311:DWT524312 EGP524311:EGP524312 EQL524311:EQL524312 FAH524311:FAH524312 FKD524311:FKD524312 FTZ524311:FTZ524312 GDV524311:GDV524312 GNR524311:GNR524312 GXN524311:GXN524312 HHJ524311:HHJ524312 HRF524311:HRF524312 IBB524311:IBB524312 IKX524311:IKX524312 IUT524311:IUT524312 JEP524311:JEP524312 JOL524311:JOL524312 JYH524311:JYH524312 KID524311:KID524312 KRZ524311:KRZ524312 LBV524311:LBV524312 LLR524311:LLR524312 LVN524311:LVN524312 MFJ524311:MFJ524312 MPF524311:MPF524312 MZB524311:MZB524312 NIX524311:NIX524312 NST524311:NST524312 OCP524311:OCP524312 OML524311:OML524312 OWH524311:OWH524312 PGD524311:PGD524312 PPZ524311:PPZ524312 PZV524311:PZV524312 QJR524311:QJR524312 QTN524311:QTN524312 RDJ524311:RDJ524312 RNF524311:RNF524312 RXB524311:RXB524312 SGX524311:SGX524312 SQT524311:SQT524312 TAP524311:TAP524312 TKL524311:TKL524312 TUH524311:TUH524312 UED524311:UED524312 UNZ524311:UNZ524312 UXV524311:UXV524312 VHR524311:VHR524312 VRN524311:VRN524312 WBJ524311:WBJ524312 WLF524311:WLF524312 WVB524311:WVB524312 IP589847:IP589848 SL589847:SL589848 ACH589847:ACH589848 AMD589847:AMD589848 AVZ589847:AVZ589848 BFV589847:BFV589848 BPR589847:BPR589848 BZN589847:BZN589848 CJJ589847:CJJ589848 CTF589847:CTF589848 DDB589847:DDB589848 DMX589847:DMX589848 DWT589847:DWT589848 EGP589847:EGP589848 EQL589847:EQL589848 FAH589847:FAH589848 FKD589847:FKD589848 FTZ589847:FTZ589848 GDV589847:GDV589848 GNR589847:GNR589848 GXN589847:GXN589848 HHJ589847:HHJ589848 HRF589847:HRF589848 IBB589847:IBB589848 IKX589847:IKX589848 IUT589847:IUT589848 JEP589847:JEP589848 JOL589847:JOL589848 JYH589847:JYH589848 KID589847:KID589848 KRZ589847:KRZ589848 LBV589847:LBV589848 LLR589847:LLR589848 LVN589847:LVN589848 MFJ589847:MFJ589848 MPF589847:MPF589848 MZB589847:MZB589848 NIX589847:NIX589848 NST589847:NST589848 OCP589847:OCP589848 OML589847:OML589848 OWH589847:OWH589848 PGD589847:PGD589848 PPZ589847:PPZ589848 PZV589847:PZV589848 QJR589847:QJR589848 QTN589847:QTN589848 RDJ589847:RDJ589848 RNF589847:RNF589848 RXB589847:RXB589848 SGX589847:SGX589848 SQT589847:SQT589848 TAP589847:TAP589848 TKL589847:TKL589848 TUH589847:TUH589848 UED589847:UED589848 UNZ589847:UNZ589848 UXV589847:UXV589848 VHR589847:VHR589848 VRN589847:VRN589848 WBJ589847:WBJ589848 WLF589847:WLF589848 WVB589847:WVB589848 IP655383:IP655384 SL655383:SL655384 ACH655383:ACH655384 AMD655383:AMD655384 AVZ655383:AVZ655384 BFV655383:BFV655384 BPR655383:BPR655384 BZN655383:BZN655384 CJJ655383:CJJ655384 CTF655383:CTF655384 DDB655383:DDB655384 DMX655383:DMX655384 DWT655383:DWT655384 EGP655383:EGP655384 EQL655383:EQL655384 FAH655383:FAH655384 FKD655383:FKD655384 FTZ655383:FTZ655384 GDV655383:GDV655384 GNR655383:GNR655384 GXN655383:GXN655384 HHJ655383:HHJ655384 HRF655383:HRF655384 IBB655383:IBB655384 IKX655383:IKX655384 IUT655383:IUT655384 JEP655383:JEP655384 JOL655383:JOL655384 JYH655383:JYH655384 KID655383:KID655384 KRZ655383:KRZ655384 LBV655383:LBV655384 LLR655383:LLR655384 LVN655383:LVN655384 MFJ655383:MFJ655384 MPF655383:MPF655384 MZB655383:MZB655384 NIX655383:NIX655384 NST655383:NST655384 OCP655383:OCP655384 OML655383:OML655384 OWH655383:OWH655384 PGD655383:PGD655384 PPZ655383:PPZ655384 PZV655383:PZV655384 QJR655383:QJR655384 QTN655383:QTN655384 RDJ655383:RDJ655384 RNF655383:RNF655384 RXB655383:RXB655384 SGX655383:SGX655384 SQT655383:SQT655384 TAP655383:TAP655384 TKL655383:TKL655384 TUH655383:TUH655384 UED655383:UED655384 UNZ655383:UNZ655384 UXV655383:UXV655384 VHR655383:VHR655384 VRN655383:VRN655384 WBJ655383:WBJ655384 WLF655383:WLF655384 WVB655383:WVB655384 IP720919:IP720920 SL720919:SL720920 ACH720919:ACH720920 AMD720919:AMD720920 AVZ720919:AVZ720920 BFV720919:BFV720920 BPR720919:BPR720920 BZN720919:BZN720920 CJJ720919:CJJ720920 CTF720919:CTF720920 DDB720919:DDB720920 DMX720919:DMX720920 DWT720919:DWT720920 EGP720919:EGP720920 EQL720919:EQL720920 FAH720919:FAH720920 FKD720919:FKD720920 FTZ720919:FTZ720920 GDV720919:GDV720920 GNR720919:GNR720920 GXN720919:GXN720920 HHJ720919:HHJ720920 HRF720919:HRF720920 IBB720919:IBB720920 IKX720919:IKX720920 IUT720919:IUT720920 JEP720919:JEP720920 JOL720919:JOL720920 JYH720919:JYH720920 KID720919:KID720920 KRZ720919:KRZ720920 LBV720919:LBV720920 LLR720919:LLR720920 LVN720919:LVN720920 MFJ720919:MFJ720920 MPF720919:MPF720920 MZB720919:MZB720920 NIX720919:NIX720920 NST720919:NST720920 OCP720919:OCP720920 OML720919:OML720920 OWH720919:OWH720920 PGD720919:PGD720920 PPZ720919:PPZ720920 PZV720919:PZV720920 QJR720919:QJR720920 QTN720919:QTN720920 RDJ720919:RDJ720920 RNF720919:RNF720920 RXB720919:RXB720920 SGX720919:SGX720920 SQT720919:SQT720920 TAP720919:TAP720920 TKL720919:TKL720920 TUH720919:TUH720920 UED720919:UED720920 UNZ720919:UNZ720920 UXV720919:UXV720920 VHR720919:VHR720920 VRN720919:VRN720920 WBJ720919:WBJ720920 WLF720919:WLF720920 WVB720919:WVB720920 IP786455:IP786456 SL786455:SL786456 ACH786455:ACH786456 AMD786455:AMD786456 AVZ786455:AVZ786456 BFV786455:BFV786456 BPR786455:BPR786456 BZN786455:BZN786456 CJJ786455:CJJ786456 CTF786455:CTF786456 DDB786455:DDB786456 DMX786455:DMX786456 DWT786455:DWT786456 EGP786455:EGP786456 EQL786455:EQL786456 FAH786455:FAH786456 FKD786455:FKD786456 FTZ786455:FTZ786456 GDV786455:GDV786456 GNR786455:GNR786456 GXN786455:GXN786456 HHJ786455:HHJ786456 HRF786455:HRF786456 IBB786455:IBB786456 IKX786455:IKX786456 IUT786455:IUT786456 JEP786455:JEP786456 JOL786455:JOL786456 JYH786455:JYH786456 KID786455:KID786456 KRZ786455:KRZ786456 LBV786455:LBV786456 LLR786455:LLR786456 LVN786455:LVN786456 MFJ786455:MFJ786456 MPF786455:MPF786456 MZB786455:MZB786456 NIX786455:NIX786456 NST786455:NST786456 OCP786455:OCP786456 OML786455:OML786456 OWH786455:OWH786456 PGD786455:PGD786456 PPZ786455:PPZ786456 PZV786455:PZV786456 QJR786455:QJR786456 QTN786455:QTN786456 RDJ786455:RDJ786456 RNF786455:RNF786456 RXB786455:RXB786456 SGX786455:SGX786456 SQT786455:SQT786456 TAP786455:TAP786456 TKL786455:TKL786456 TUH786455:TUH786456 UED786455:UED786456 UNZ786455:UNZ786456 UXV786455:UXV786456 VHR786455:VHR786456 VRN786455:VRN786456 WBJ786455:WBJ786456 WLF786455:WLF786456 WVB786455:WVB786456 IP851991:IP851992 SL851991:SL851992 ACH851991:ACH851992 AMD851991:AMD851992 AVZ851991:AVZ851992 BFV851991:BFV851992 BPR851991:BPR851992 BZN851991:BZN851992 CJJ851991:CJJ851992 CTF851991:CTF851992 DDB851991:DDB851992 DMX851991:DMX851992 DWT851991:DWT851992 EGP851991:EGP851992 EQL851991:EQL851992 FAH851991:FAH851992 FKD851991:FKD851992 FTZ851991:FTZ851992 GDV851991:GDV851992 GNR851991:GNR851992 GXN851991:GXN851992 HHJ851991:HHJ851992 HRF851991:HRF851992 IBB851991:IBB851992 IKX851991:IKX851992 IUT851991:IUT851992 JEP851991:JEP851992 JOL851991:JOL851992 JYH851991:JYH851992 KID851991:KID851992 KRZ851991:KRZ851992 LBV851991:LBV851992 LLR851991:LLR851992 LVN851991:LVN851992 MFJ851991:MFJ851992 MPF851991:MPF851992 MZB851991:MZB851992 NIX851991:NIX851992 NST851991:NST851992 OCP851991:OCP851992 OML851991:OML851992 OWH851991:OWH851992 PGD851991:PGD851992 PPZ851991:PPZ851992 PZV851991:PZV851992 QJR851991:QJR851992 QTN851991:QTN851992 RDJ851991:RDJ851992 RNF851991:RNF851992 RXB851991:RXB851992 SGX851991:SGX851992 SQT851991:SQT851992 TAP851991:TAP851992 TKL851991:TKL851992 TUH851991:TUH851992 UED851991:UED851992 UNZ851991:UNZ851992 UXV851991:UXV851992 VHR851991:VHR851992 VRN851991:VRN851992 WBJ851991:WBJ851992 WLF851991:WLF851992 WVB851991:WVB851992 IP917527:IP917528 SL917527:SL917528 ACH917527:ACH917528 AMD917527:AMD917528 AVZ917527:AVZ917528 BFV917527:BFV917528 BPR917527:BPR917528 BZN917527:BZN917528 CJJ917527:CJJ917528 CTF917527:CTF917528 DDB917527:DDB917528 DMX917527:DMX917528 DWT917527:DWT917528 EGP917527:EGP917528 EQL917527:EQL917528 FAH917527:FAH917528 FKD917527:FKD917528 FTZ917527:FTZ917528 GDV917527:GDV917528 GNR917527:GNR917528 GXN917527:GXN917528 HHJ917527:HHJ917528 HRF917527:HRF917528 IBB917527:IBB917528 IKX917527:IKX917528 IUT917527:IUT917528 JEP917527:JEP917528 JOL917527:JOL917528 JYH917527:JYH917528 KID917527:KID917528 KRZ917527:KRZ917528 LBV917527:LBV917528 LLR917527:LLR917528 LVN917527:LVN917528 MFJ917527:MFJ917528 MPF917527:MPF917528 MZB917527:MZB917528 NIX917527:NIX917528 NST917527:NST917528 OCP917527:OCP917528 OML917527:OML917528 OWH917527:OWH917528 PGD917527:PGD917528 PPZ917527:PPZ917528 PZV917527:PZV917528 QJR917527:QJR917528 QTN917527:QTN917528 RDJ917527:RDJ917528 RNF917527:RNF917528 RXB917527:RXB917528 SGX917527:SGX917528 SQT917527:SQT917528 TAP917527:TAP917528 TKL917527:TKL917528 TUH917527:TUH917528 UED917527:UED917528 UNZ917527:UNZ917528 UXV917527:UXV917528 VHR917527:VHR917528 VRN917527:VRN917528 WBJ917527:WBJ917528 WLF917527:WLF917528 WVB917527:WVB917528 IP983063:IP983064 SL983063:SL983064 ACH983063:ACH983064 AMD983063:AMD983064 AVZ983063:AVZ983064 BFV983063:BFV983064 BPR983063:BPR983064 BZN983063:BZN983064 CJJ983063:CJJ983064 CTF983063:CTF983064 DDB983063:DDB983064 DMX983063:DMX983064 DWT983063:DWT983064 EGP983063:EGP983064 EQL983063:EQL983064 FAH983063:FAH983064 FKD983063:FKD983064 FTZ983063:FTZ983064 GDV983063:GDV983064 GNR983063:GNR983064 GXN983063:GXN983064 HHJ983063:HHJ983064 HRF983063:HRF983064 IBB983063:IBB983064 IKX983063:IKX983064 IUT983063:IUT983064 JEP983063:JEP983064 JOL983063:JOL983064 JYH983063:JYH983064 KID983063:KID983064 KRZ983063:KRZ983064 LBV983063:LBV983064 LLR983063:LLR983064 LVN983063:LVN983064 MFJ983063:MFJ983064 MPF983063:MPF983064 MZB983063:MZB983064 NIX983063:NIX983064 NST983063:NST983064 OCP983063:OCP983064 OML983063:OML983064 OWH983063:OWH983064 PGD983063:PGD983064 PPZ983063:PPZ983064 PZV983063:PZV983064 QJR983063:QJR983064 QTN983063:QTN983064 RDJ983063:RDJ983064 RNF983063:RNF983064 RXB983063:RXB983064 SGX983063:SGX983064 SQT983063:SQT983064 TAP983063:TAP983064 TKL983063:TKL983064 TUH983063:TUH983064 UED983063:UED983064 UNZ983063:UNZ983064 UXV983063:UXV983064 VHR983063:VHR983064 VRN983063:VRN983064 WBJ983063:WBJ983064 WLF983063:WLF983064 WVB983063:WVB983064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RMX983050 RWT983050 SGP983050 SQL983050 TAH983050 TKD983050 TTZ983050 UDV983050 UNR983050 UXN983050 VHJ983050 VRF983050 WBB983050 WKX983050 WUT983050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IP65561:IR65562 SL65561:SN65562 ACH65561:ACJ65562 AMD65561:AMF65562 AVZ65561:AWB65562 BFV65561:BFX65562 BPR65561:BPT65562 BZN65561:BZP65562 CJJ65561:CJL65562 CTF65561:CTH65562 DDB65561:DDD65562 DMX65561:DMZ65562 DWT65561:DWV65562 EGP65561:EGR65562 EQL65561:EQN65562 FAH65561:FAJ65562 FKD65561:FKF65562 FTZ65561:FUB65562 GDV65561:GDX65562 GNR65561:GNT65562 GXN65561:GXP65562 HHJ65561:HHL65562 HRF65561:HRH65562 IBB65561:IBD65562 IKX65561:IKZ65562 IUT65561:IUV65562 JEP65561:JER65562 JOL65561:JON65562 JYH65561:JYJ65562 KID65561:KIF65562 KRZ65561:KSB65562 LBV65561:LBX65562 LLR65561:LLT65562 LVN65561:LVP65562 MFJ65561:MFL65562 MPF65561:MPH65562 MZB65561:MZD65562 NIX65561:NIZ65562 NST65561:NSV65562 OCP65561:OCR65562 OML65561:OMN65562 OWH65561:OWJ65562 PGD65561:PGF65562 PPZ65561:PQB65562 PZV65561:PZX65562 QJR65561:QJT65562 QTN65561:QTP65562 RDJ65561:RDL65562 RNF65561:RNH65562 RXB65561:RXD65562 SGX65561:SGZ65562 SQT65561:SQV65562 TAP65561:TAR65562 TKL65561:TKN65562 TUH65561:TUJ65562 UED65561:UEF65562 UNZ65561:UOB65562 UXV65561:UXX65562 VHR65561:VHT65562 VRN65561:VRP65562 WBJ65561:WBL65562 WLF65561:WLH65562 WVB65561:WVD65562 IP131097:IR131098 SL131097:SN131098 ACH131097:ACJ131098 AMD131097:AMF131098 AVZ131097:AWB131098 BFV131097:BFX131098 BPR131097:BPT131098 BZN131097:BZP131098 CJJ131097:CJL131098 CTF131097:CTH131098 DDB131097:DDD131098 DMX131097:DMZ131098 DWT131097:DWV131098 EGP131097:EGR131098 EQL131097:EQN131098 FAH131097:FAJ131098 FKD131097:FKF131098 FTZ131097:FUB131098 GDV131097:GDX131098 GNR131097:GNT131098 GXN131097:GXP131098 HHJ131097:HHL131098 HRF131097:HRH131098 IBB131097:IBD131098 IKX131097:IKZ131098 IUT131097:IUV131098 JEP131097:JER131098 JOL131097:JON131098 JYH131097:JYJ131098 KID131097:KIF131098 KRZ131097:KSB131098 LBV131097:LBX131098 LLR131097:LLT131098 LVN131097:LVP131098 MFJ131097:MFL131098 MPF131097:MPH131098 MZB131097:MZD131098 NIX131097:NIZ131098 NST131097:NSV131098 OCP131097:OCR131098 OML131097:OMN131098 OWH131097:OWJ131098 PGD131097:PGF131098 PPZ131097:PQB131098 PZV131097:PZX131098 QJR131097:QJT131098 QTN131097:QTP131098 RDJ131097:RDL131098 RNF131097:RNH131098 RXB131097:RXD131098 SGX131097:SGZ131098 SQT131097:SQV131098 TAP131097:TAR131098 TKL131097:TKN131098 TUH131097:TUJ131098 UED131097:UEF131098 UNZ131097:UOB131098 UXV131097:UXX131098 VHR131097:VHT131098 VRN131097:VRP131098 WBJ131097:WBL131098 WLF131097:WLH131098 WVB131097:WVD131098 IP196633:IR196634 SL196633:SN196634 ACH196633:ACJ196634 AMD196633:AMF196634 AVZ196633:AWB196634 BFV196633:BFX196634 BPR196633:BPT196634 BZN196633:BZP196634 CJJ196633:CJL196634 CTF196633:CTH196634 DDB196633:DDD196634 DMX196633:DMZ196634 DWT196633:DWV196634 EGP196633:EGR196634 EQL196633:EQN196634 FAH196633:FAJ196634 FKD196633:FKF196634 FTZ196633:FUB196634 GDV196633:GDX196634 GNR196633:GNT196634 GXN196633:GXP196634 HHJ196633:HHL196634 HRF196633:HRH196634 IBB196633:IBD196634 IKX196633:IKZ196634 IUT196633:IUV196634 JEP196633:JER196634 JOL196633:JON196634 JYH196633:JYJ196634 KID196633:KIF196634 KRZ196633:KSB196634 LBV196633:LBX196634 LLR196633:LLT196634 LVN196633:LVP196634 MFJ196633:MFL196634 MPF196633:MPH196634 MZB196633:MZD196634 NIX196633:NIZ196634 NST196633:NSV196634 OCP196633:OCR196634 OML196633:OMN196634 OWH196633:OWJ196634 PGD196633:PGF196634 PPZ196633:PQB196634 PZV196633:PZX196634 QJR196633:QJT196634 QTN196633:QTP196634 RDJ196633:RDL196634 RNF196633:RNH196634 RXB196633:RXD196634 SGX196633:SGZ196634 SQT196633:SQV196634 TAP196633:TAR196634 TKL196633:TKN196634 TUH196633:TUJ196634 UED196633:UEF196634 UNZ196633:UOB196634 UXV196633:UXX196634 VHR196633:VHT196634 VRN196633:VRP196634 WBJ196633:WBL196634 WLF196633:WLH196634 WVB196633:WVD196634 IP262169:IR262170 SL262169:SN262170 ACH262169:ACJ262170 AMD262169:AMF262170 AVZ262169:AWB262170 BFV262169:BFX262170 BPR262169:BPT262170 BZN262169:BZP262170 CJJ262169:CJL262170 CTF262169:CTH262170 DDB262169:DDD262170 DMX262169:DMZ262170 DWT262169:DWV262170 EGP262169:EGR262170 EQL262169:EQN262170 FAH262169:FAJ262170 FKD262169:FKF262170 FTZ262169:FUB262170 GDV262169:GDX262170 GNR262169:GNT262170 GXN262169:GXP262170 HHJ262169:HHL262170 HRF262169:HRH262170 IBB262169:IBD262170 IKX262169:IKZ262170 IUT262169:IUV262170 JEP262169:JER262170 JOL262169:JON262170 JYH262169:JYJ262170 KID262169:KIF262170 KRZ262169:KSB262170 LBV262169:LBX262170 LLR262169:LLT262170 LVN262169:LVP262170 MFJ262169:MFL262170 MPF262169:MPH262170 MZB262169:MZD262170 NIX262169:NIZ262170 NST262169:NSV262170 OCP262169:OCR262170 OML262169:OMN262170 OWH262169:OWJ262170 PGD262169:PGF262170 PPZ262169:PQB262170 PZV262169:PZX262170 QJR262169:QJT262170 QTN262169:QTP262170 RDJ262169:RDL262170 RNF262169:RNH262170 RXB262169:RXD262170 SGX262169:SGZ262170 SQT262169:SQV262170 TAP262169:TAR262170 TKL262169:TKN262170 TUH262169:TUJ262170 UED262169:UEF262170 UNZ262169:UOB262170 UXV262169:UXX262170 VHR262169:VHT262170 VRN262169:VRP262170 WBJ262169:WBL262170 WLF262169:WLH262170 WVB262169:WVD262170 IP327705:IR327706 SL327705:SN327706 ACH327705:ACJ327706 AMD327705:AMF327706 AVZ327705:AWB327706 BFV327705:BFX327706 BPR327705:BPT327706 BZN327705:BZP327706 CJJ327705:CJL327706 CTF327705:CTH327706 DDB327705:DDD327706 DMX327705:DMZ327706 DWT327705:DWV327706 EGP327705:EGR327706 EQL327705:EQN327706 FAH327705:FAJ327706 FKD327705:FKF327706 FTZ327705:FUB327706 GDV327705:GDX327706 GNR327705:GNT327706 GXN327705:GXP327706 HHJ327705:HHL327706 HRF327705:HRH327706 IBB327705:IBD327706 IKX327705:IKZ327706 IUT327705:IUV327706 JEP327705:JER327706 JOL327705:JON327706 JYH327705:JYJ327706 KID327705:KIF327706 KRZ327705:KSB327706 LBV327705:LBX327706 LLR327705:LLT327706 LVN327705:LVP327706 MFJ327705:MFL327706 MPF327705:MPH327706 MZB327705:MZD327706 NIX327705:NIZ327706 NST327705:NSV327706 OCP327705:OCR327706 OML327705:OMN327706 OWH327705:OWJ327706 PGD327705:PGF327706 PPZ327705:PQB327706 PZV327705:PZX327706 QJR327705:QJT327706 QTN327705:QTP327706 RDJ327705:RDL327706 RNF327705:RNH327706 RXB327705:RXD327706 SGX327705:SGZ327706 SQT327705:SQV327706 TAP327705:TAR327706 TKL327705:TKN327706 TUH327705:TUJ327706 UED327705:UEF327706 UNZ327705:UOB327706 UXV327705:UXX327706 VHR327705:VHT327706 VRN327705:VRP327706 WBJ327705:WBL327706 WLF327705:WLH327706 WVB327705:WVD327706 IP393241:IR393242 SL393241:SN393242 ACH393241:ACJ393242 AMD393241:AMF393242 AVZ393241:AWB393242 BFV393241:BFX393242 BPR393241:BPT393242 BZN393241:BZP393242 CJJ393241:CJL393242 CTF393241:CTH393242 DDB393241:DDD393242 DMX393241:DMZ393242 DWT393241:DWV393242 EGP393241:EGR393242 EQL393241:EQN393242 FAH393241:FAJ393242 FKD393241:FKF393242 FTZ393241:FUB393242 GDV393241:GDX393242 GNR393241:GNT393242 GXN393241:GXP393242 HHJ393241:HHL393242 HRF393241:HRH393242 IBB393241:IBD393242 IKX393241:IKZ393242 IUT393241:IUV393242 JEP393241:JER393242 JOL393241:JON393242 JYH393241:JYJ393242 KID393241:KIF393242 KRZ393241:KSB393242 LBV393241:LBX393242 LLR393241:LLT393242 LVN393241:LVP393242 MFJ393241:MFL393242 MPF393241:MPH393242 MZB393241:MZD393242 NIX393241:NIZ393242 NST393241:NSV393242 OCP393241:OCR393242 OML393241:OMN393242 OWH393241:OWJ393242 PGD393241:PGF393242 PPZ393241:PQB393242 PZV393241:PZX393242 QJR393241:QJT393242 QTN393241:QTP393242 RDJ393241:RDL393242 RNF393241:RNH393242 RXB393241:RXD393242 SGX393241:SGZ393242 SQT393241:SQV393242 TAP393241:TAR393242 TKL393241:TKN393242 TUH393241:TUJ393242 UED393241:UEF393242 UNZ393241:UOB393242 UXV393241:UXX393242 VHR393241:VHT393242 VRN393241:VRP393242 WBJ393241:WBL393242 WLF393241:WLH393242 WVB393241:WVD393242 IP458777:IR458778 SL458777:SN458778 ACH458777:ACJ458778 AMD458777:AMF458778 AVZ458777:AWB458778 BFV458777:BFX458778 BPR458777:BPT458778 BZN458777:BZP458778 CJJ458777:CJL458778 CTF458777:CTH458778 DDB458777:DDD458778 DMX458777:DMZ458778 DWT458777:DWV458778 EGP458777:EGR458778 EQL458777:EQN458778 FAH458777:FAJ458778 FKD458777:FKF458778 FTZ458777:FUB458778 GDV458777:GDX458778 GNR458777:GNT458778 GXN458777:GXP458778 HHJ458777:HHL458778 HRF458777:HRH458778 IBB458777:IBD458778 IKX458777:IKZ458778 IUT458777:IUV458778 JEP458777:JER458778 JOL458777:JON458778 JYH458777:JYJ458778 KID458777:KIF458778 KRZ458777:KSB458778 LBV458777:LBX458778 LLR458777:LLT458778 LVN458777:LVP458778 MFJ458777:MFL458778 MPF458777:MPH458778 MZB458777:MZD458778 NIX458777:NIZ458778 NST458777:NSV458778 OCP458777:OCR458778 OML458777:OMN458778 OWH458777:OWJ458778 PGD458777:PGF458778 PPZ458777:PQB458778 PZV458777:PZX458778 QJR458777:QJT458778 QTN458777:QTP458778 RDJ458777:RDL458778 RNF458777:RNH458778 RXB458777:RXD458778 SGX458777:SGZ458778 SQT458777:SQV458778 TAP458777:TAR458778 TKL458777:TKN458778 TUH458777:TUJ458778 UED458777:UEF458778 UNZ458777:UOB458778 UXV458777:UXX458778 VHR458777:VHT458778 VRN458777:VRP458778 WBJ458777:WBL458778 WLF458777:WLH458778 WVB458777:WVD458778 IP524313:IR524314 SL524313:SN524314 ACH524313:ACJ524314 AMD524313:AMF524314 AVZ524313:AWB524314 BFV524313:BFX524314 BPR524313:BPT524314 BZN524313:BZP524314 CJJ524313:CJL524314 CTF524313:CTH524314 DDB524313:DDD524314 DMX524313:DMZ524314 DWT524313:DWV524314 EGP524313:EGR524314 EQL524313:EQN524314 FAH524313:FAJ524314 FKD524313:FKF524314 FTZ524313:FUB524314 GDV524313:GDX524314 GNR524313:GNT524314 GXN524313:GXP524314 HHJ524313:HHL524314 HRF524313:HRH524314 IBB524313:IBD524314 IKX524313:IKZ524314 IUT524313:IUV524314 JEP524313:JER524314 JOL524313:JON524314 JYH524313:JYJ524314 KID524313:KIF524314 KRZ524313:KSB524314 LBV524313:LBX524314 LLR524313:LLT524314 LVN524313:LVP524314 MFJ524313:MFL524314 MPF524313:MPH524314 MZB524313:MZD524314 NIX524313:NIZ524314 NST524313:NSV524314 OCP524313:OCR524314 OML524313:OMN524314 OWH524313:OWJ524314 PGD524313:PGF524314 PPZ524313:PQB524314 PZV524313:PZX524314 QJR524313:QJT524314 QTN524313:QTP524314 RDJ524313:RDL524314 RNF524313:RNH524314 RXB524313:RXD524314 SGX524313:SGZ524314 SQT524313:SQV524314 TAP524313:TAR524314 TKL524313:TKN524314 TUH524313:TUJ524314 UED524313:UEF524314 UNZ524313:UOB524314 UXV524313:UXX524314 VHR524313:VHT524314 VRN524313:VRP524314 WBJ524313:WBL524314 WLF524313:WLH524314 WVB524313:WVD524314 IP589849:IR589850 SL589849:SN589850 ACH589849:ACJ589850 AMD589849:AMF589850 AVZ589849:AWB589850 BFV589849:BFX589850 BPR589849:BPT589850 BZN589849:BZP589850 CJJ589849:CJL589850 CTF589849:CTH589850 DDB589849:DDD589850 DMX589849:DMZ589850 DWT589849:DWV589850 EGP589849:EGR589850 EQL589849:EQN589850 FAH589849:FAJ589850 FKD589849:FKF589850 FTZ589849:FUB589850 GDV589849:GDX589850 GNR589849:GNT589850 GXN589849:GXP589850 HHJ589849:HHL589850 HRF589849:HRH589850 IBB589849:IBD589850 IKX589849:IKZ589850 IUT589849:IUV589850 JEP589849:JER589850 JOL589849:JON589850 JYH589849:JYJ589850 KID589849:KIF589850 KRZ589849:KSB589850 LBV589849:LBX589850 LLR589849:LLT589850 LVN589849:LVP589850 MFJ589849:MFL589850 MPF589849:MPH589850 MZB589849:MZD589850 NIX589849:NIZ589850 NST589849:NSV589850 OCP589849:OCR589850 OML589849:OMN589850 OWH589849:OWJ589850 PGD589849:PGF589850 PPZ589849:PQB589850 PZV589849:PZX589850 QJR589849:QJT589850 QTN589849:QTP589850 RDJ589849:RDL589850 RNF589849:RNH589850 RXB589849:RXD589850 SGX589849:SGZ589850 SQT589849:SQV589850 TAP589849:TAR589850 TKL589849:TKN589850 TUH589849:TUJ589850 UED589849:UEF589850 UNZ589849:UOB589850 UXV589849:UXX589850 VHR589849:VHT589850 VRN589849:VRP589850 WBJ589849:WBL589850 WLF589849:WLH589850 WVB589849:WVD589850 IP655385:IR655386 SL655385:SN655386 ACH655385:ACJ655386 AMD655385:AMF655386 AVZ655385:AWB655386 BFV655385:BFX655386 BPR655385:BPT655386 BZN655385:BZP655386 CJJ655385:CJL655386 CTF655385:CTH655386 DDB655385:DDD655386 DMX655385:DMZ655386 DWT655385:DWV655386 EGP655385:EGR655386 EQL655385:EQN655386 FAH655385:FAJ655386 FKD655385:FKF655386 FTZ655385:FUB655386 GDV655385:GDX655386 GNR655385:GNT655386 GXN655385:GXP655386 HHJ655385:HHL655386 HRF655385:HRH655386 IBB655385:IBD655386 IKX655385:IKZ655386 IUT655385:IUV655386 JEP655385:JER655386 JOL655385:JON655386 JYH655385:JYJ655386 KID655385:KIF655386 KRZ655385:KSB655386 LBV655385:LBX655386 LLR655385:LLT655386 LVN655385:LVP655386 MFJ655385:MFL655386 MPF655385:MPH655386 MZB655385:MZD655386 NIX655385:NIZ655386 NST655385:NSV655386 OCP655385:OCR655386 OML655385:OMN655386 OWH655385:OWJ655386 PGD655385:PGF655386 PPZ655385:PQB655386 PZV655385:PZX655386 QJR655385:QJT655386 QTN655385:QTP655386 RDJ655385:RDL655386 RNF655385:RNH655386 RXB655385:RXD655386 SGX655385:SGZ655386 SQT655385:SQV655386 TAP655385:TAR655386 TKL655385:TKN655386 TUH655385:TUJ655386 UED655385:UEF655386 UNZ655385:UOB655386 UXV655385:UXX655386 VHR655385:VHT655386 VRN655385:VRP655386 WBJ655385:WBL655386 WLF655385:WLH655386 WVB655385:WVD655386 IP720921:IR720922 SL720921:SN720922 ACH720921:ACJ720922 AMD720921:AMF720922 AVZ720921:AWB720922 BFV720921:BFX720922 BPR720921:BPT720922 BZN720921:BZP720922 CJJ720921:CJL720922 CTF720921:CTH720922 DDB720921:DDD720922 DMX720921:DMZ720922 DWT720921:DWV720922 EGP720921:EGR720922 EQL720921:EQN720922 FAH720921:FAJ720922 FKD720921:FKF720922 FTZ720921:FUB720922 GDV720921:GDX720922 GNR720921:GNT720922 GXN720921:GXP720922 HHJ720921:HHL720922 HRF720921:HRH720922 IBB720921:IBD720922 IKX720921:IKZ720922 IUT720921:IUV720922 JEP720921:JER720922 JOL720921:JON720922 JYH720921:JYJ720922 KID720921:KIF720922 KRZ720921:KSB720922 LBV720921:LBX720922 LLR720921:LLT720922 LVN720921:LVP720922 MFJ720921:MFL720922 MPF720921:MPH720922 MZB720921:MZD720922 NIX720921:NIZ720922 NST720921:NSV720922 OCP720921:OCR720922 OML720921:OMN720922 OWH720921:OWJ720922 PGD720921:PGF720922 PPZ720921:PQB720922 PZV720921:PZX720922 QJR720921:QJT720922 QTN720921:QTP720922 RDJ720921:RDL720922 RNF720921:RNH720922 RXB720921:RXD720922 SGX720921:SGZ720922 SQT720921:SQV720922 TAP720921:TAR720922 TKL720921:TKN720922 TUH720921:TUJ720922 UED720921:UEF720922 UNZ720921:UOB720922 UXV720921:UXX720922 VHR720921:VHT720922 VRN720921:VRP720922 WBJ720921:WBL720922 WLF720921:WLH720922 WVB720921:WVD720922 IP786457:IR786458 SL786457:SN786458 ACH786457:ACJ786458 AMD786457:AMF786458 AVZ786457:AWB786458 BFV786457:BFX786458 BPR786457:BPT786458 BZN786457:BZP786458 CJJ786457:CJL786458 CTF786457:CTH786458 DDB786457:DDD786458 DMX786457:DMZ786458 DWT786457:DWV786458 EGP786457:EGR786458 EQL786457:EQN786458 FAH786457:FAJ786458 FKD786457:FKF786458 FTZ786457:FUB786458 GDV786457:GDX786458 GNR786457:GNT786458 GXN786457:GXP786458 HHJ786457:HHL786458 HRF786457:HRH786458 IBB786457:IBD786458 IKX786457:IKZ786458 IUT786457:IUV786458 JEP786457:JER786458 JOL786457:JON786458 JYH786457:JYJ786458 KID786457:KIF786458 KRZ786457:KSB786458 LBV786457:LBX786458 LLR786457:LLT786458 LVN786457:LVP786458 MFJ786457:MFL786458 MPF786457:MPH786458 MZB786457:MZD786458 NIX786457:NIZ786458 NST786457:NSV786458 OCP786457:OCR786458 OML786457:OMN786458 OWH786457:OWJ786458 PGD786457:PGF786458 PPZ786457:PQB786458 PZV786457:PZX786458 QJR786457:QJT786458 QTN786457:QTP786458 RDJ786457:RDL786458 RNF786457:RNH786458 RXB786457:RXD786458 SGX786457:SGZ786458 SQT786457:SQV786458 TAP786457:TAR786458 TKL786457:TKN786458 TUH786457:TUJ786458 UED786457:UEF786458 UNZ786457:UOB786458 UXV786457:UXX786458 VHR786457:VHT786458 VRN786457:VRP786458 WBJ786457:WBL786458 WLF786457:WLH786458 WVB786457:WVD786458 IP851993:IR851994 SL851993:SN851994 ACH851993:ACJ851994 AMD851993:AMF851994 AVZ851993:AWB851994 BFV851993:BFX851994 BPR851993:BPT851994 BZN851993:BZP851994 CJJ851993:CJL851994 CTF851993:CTH851994 DDB851993:DDD851994 DMX851993:DMZ851994 DWT851993:DWV851994 EGP851993:EGR851994 EQL851993:EQN851994 FAH851993:FAJ851994 FKD851993:FKF851994 FTZ851993:FUB851994 GDV851993:GDX851994 GNR851993:GNT851994 GXN851993:GXP851994 HHJ851993:HHL851994 HRF851993:HRH851994 IBB851993:IBD851994 IKX851993:IKZ851994 IUT851993:IUV851994 JEP851993:JER851994 JOL851993:JON851994 JYH851993:JYJ851994 KID851993:KIF851994 KRZ851993:KSB851994 LBV851993:LBX851994 LLR851993:LLT851994 LVN851993:LVP851994 MFJ851993:MFL851994 MPF851993:MPH851994 MZB851993:MZD851994 NIX851993:NIZ851994 NST851993:NSV851994 OCP851993:OCR851994 OML851993:OMN851994 OWH851993:OWJ851994 PGD851993:PGF851994 PPZ851993:PQB851994 PZV851993:PZX851994 QJR851993:QJT851994 QTN851993:QTP851994 RDJ851993:RDL851994 RNF851993:RNH851994 RXB851993:RXD851994 SGX851993:SGZ851994 SQT851993:SQV851994 TAP851993:TAR851994 TKL851993:TKN851994 TUH851993:TUJ851994 UED851993:UEF851994 UNZ851993:UOB851994 UXV851993:UXX851994 VHR851993:VHT851994 VRN851993:VRP851994 WBJ851993:WBL851994 WLF851993:WLH851994 WVB851993:WVD851994 IP917529:IR917530 SL917529:SN917530 ACH917529:ACJ917530 AMD917529:AMF917530 AVZ917529:AWB917530 BFV917529:BFX917530 BPR917529:BPT917530 BZN917529:BZP917530 CJJ917529:CJL917530 CTF917529:CTH917530 DDB917529:DDD917530 DMX917529:DMZ917530 DWT917529:DWV917530 EGP917529:EGR917530 EQL917529:EQN917530 FAH917529:FAJ917530 FKD917529:FKF917530 FTZ917529:FUB917530 GDV917529:GDX917530 GNR917529:GNT917530 GXN917529:GXP917530 HHJ917529:HHL917530 HRF917529:HRH917530 IBB917529:IBD917530 IKX917529:IKZ917530 IUT917529:IUV917530 JEP917529:JER917530 JOL917529:JON917530 JYH917529:JYJ917530 KID917529:KIF917530 KRZ917529:KSB917530 LBV917529:LBX917530 LLR917529:LLT917530 LVN917529:LVP917530 MFJ917529:MFL917530 MPF917529:MPH917530 MZB917529:MZD917530 NIX917529:NIZ917530 NST917529:NSV917530 OCP917529:OCR917530 OML917529:OMN917530 OWH917529:OWJ917530 PGD917529:PGF917530 PPZ917529:PQB917530 PZV917529:PZX917530 QJR917529:QJT917530 QTN917529:QTP917530 RDJ917529:RDL917530 RNF917529:RNH917530 RXB917529:RXD917530 SGX917529:SGZ917530 SQT917529:SQV917530 TAP917529:TAR917530 TKL917529:TKN917530 TUH917529:TUJ917530 UED917529:UEF917530 UNZ917529:UOB917530 UXV917529:UXX917530 VHR917529:VHT917530 VRN917529:VRP917530 WBJ917529:WBL917530 WLF917529:WLH917530 WVB917529:WVD917530 IP983065:IR983066 SL983065:SN983066 ACH983065:ACJ983066 AMD983065:AMF983066 AVZ983065:AWB983066 BFV983065:BFX983066 BPR983065:BPT983066 BZN983065:BZP983066 CJJ983065:CJL983066 CTF983065:CTH983066 DDB983065:DDD983066 DMX983065:DMZ983066 DWT983065:DWV983066 EGP983065:EGR983066 EQL983065:EQN983066 FAH983065:FAJ983066 FKD983065:FKF983066 FTZ983065:FUB983066 GDV983065:GDX983066 GNR983065:GNT983066 GXN983065:GXP983066 HHJ983065:HHL983066 HRF983065:HRH983066 IBB983065:IBD983066 IKX983065:IKZ983066 IUT983065:IUV983066 JEP983065:JER983066 JOL983065:JON983066 JYH983065:JYJ983066 KID983065:KIF983066 KRZ983065:KSB983066 LBV983065:LBX983066 LLR983065:LLT983066 LVN983065:LVP983066 MFJ983065:MFL983066 MPF983065:MPH983066 MZB983065:MZD983066 NIX983065:NIZ983066 NST983065:NSV983066 OCP983065:OCR983066 OML983065:OMN983066 OWH983065:OWJ983066 PGD983065:PGF983066 PPZ983065:PQB983066 PZV983065:PZX983066 QJR983065:QJT983066 QTN983065:QTP983066 RDJ983065:RDL983066 RNF983065:RNH983066 RXB983065:RXD983066 SGX983065:SGZ983066 SQT983065:SQV983066 TAP983065:TAR983066 TKL983065:TKN983066 TUH983065:TUJ983066 UED983065:UEF983066 UNZ983065:UOB983066 UXV983065:UXX983066 VHR983065:VHT983066 VRN983065:VRP983066 WBJ983065:WBL983066 WLF983065:WLH983066 WVB983065:WVD983066 P65526 HV65524 RR65524 ABN65524 ALJ65524 AVF65524 BFB65524 BOX65524 BYT65524 CIP65524 CSL65524 DCH65524 DMD65524 DVZ65524 EFV65524 EPR65524 EZN65524 FJJ65524 FTF65524 GDB65524 GMX65524 GWT65524 HGP65524 HQL65524 IAH65524 IKD65524 ITZ65524 JDV65524 JNR65524 JXN65524 KHJ65524 KRF65524 LBB65524 LKX65524 LUT65524 MEP65524 MOL65524 MYH65524 NID65524 NRZ65524 OBV65524 OLR65524 OVN65524 PFJ65524 PPF65524 PZB65524 QIX65524 QST65524 RCP65524 RML65524 RWH65524 SGD65524 SPZ65524 SZV65524 TJR65524 TTN65524 UDJ65524 UNF65524 UXB65524 VGX65524 VQT65524 WAP65524 WKL65524 WUH65524 P131062 HV131060 RR131060 ABN131060 ALJ131060 AVF131060 BFB131060 BOX131060 BYT131060 CIP131060 CSL131060 DCH131060 DMD131060 DVZ131060 EFV131060 EPR131060 EZN131060 FJJ131060 FTF131060 GDB131060 GMX131060 GWT131060 HGP131060 HQL131060 IAH131060 IKD131060 ITZ131060 JDV131060 JNR131060 JXN131060 KHJ131060 KRF131060 LBB131060 LKX131060 LUT131060 MEP131060 MOL131060 MYH131060 NID131060 NRZ131060 OBV131060 OLR131060 OVN131060 PFJ131060 PPF131060 PZB131060 QIX131060 QST131060 RCP131060 RML131060 RWH131060 SGD131060 SPZ131060 SZV131060 TJR131060 TTN131060 UDJ131060 UNF131060 UXB131060 VGX131060 VQT131060 WAP131060 WKL131060 WUH131060 P196598 HV196596 RR196596 ABN196596 ALJ196596 AVF196596 BFB196596 BOX196596 BYT196596 CIP196596 CSL196596 DCH196596 DMD196596 DVZ196596 EFV196596 EPR196596 EZN196596 FJJ196596 FTF196596 GDB196596 GMX196596 GWT196596 HGP196596 HQL196596 IAH196596 IKD196596 ITZ196596 JDV196596 JNR196596 JXN196596 KHJ196596 KRF196596 LBB196596 LKX196596 LUT196596 MEP196596 MOL196596 MYH196596 NID196596 NRZ196596 OBV196596 OLR196596 OVN196596 PFJ196596 PPF196596 PZB196596 QIX196596 QST196596 RCP196596 RML196596 RWH196596 SGD196596 SPZ196596 SZV196596 TJR196596 TTN196596 UDJ196596 UNF196596 UXB196596 VGX196596 VQT196596 WAP196596 WKL196596 WUH196596 P262134 HV262132 RR262132 ABN262132 ALJ262132 AVF262132 BFB262132 BOX262132 BYT262132 CIP262132 CSL262132 DCH262132 DMD262132 DVZ262132 EFV262132 EPR262132 EZN262132 FJJ262132 FTF262132 GDB262132 GMX262132 GWT262132 HGP262132 HQL262132 IAH262132 IKD262132 ITZ262132 JDV262132 JNR262132 JXN262132 KHJ262132 KRF262132 LBB262132 LKX262132 LUT262132 MEP262132 MOL262132 MYH262132 NID262132 NRZ262132 OBV262132 OLR262132 OVN262132 PFJ262132 PPF262132 PZB262132 QIX262132 QST262132 RCP262132 RML262132 RWH262132 SGD262132 SPZ262132 SZV262132 TJR262132 TTN262132 UDJ262132 UNF262132 UXB262132 VGX262132 VQT262132 WAP262132 WKL262132 WUH262132 P327670 HV327668 RR327668 ABN327668 ALJ327668 AVF327668 BFB327668 BOX327668 BYT327668 CIP327668 CSL327668 DCH327668 DMD327668 DVZ327668 EFV327668 EPR327668 EZN327668 FJJ327668 FTF327668 GDB327668 GMX327668 GWT327668 HGP327668 HQL327668 IAH327668 IKD327668 ITZ327668 JDV327668 JNR327668 JXN327668 KHJ327668 KRF327668 LBB327668 LKX327668 LUT327668 MEP327668 MOL327668 MYH327668 NID327668 NRZ327668 OBV327668 OLR327668 OVN327668 PFJ327668 PPF327668 PZB327668 QIX327668 QST327668 RCP327668 RML327668 RWH327668 SGD327668 SPZ327668 SZV327668 TJR327668 TTN327668 UDJ327668 UNF327668 UXB327668 VGX327668 VQT327668 WAP327668 WKL327668 WUH327668 P393206 HV393204 RR393204 ABN393204 ALJ393204 AVF393204 BFB393204 BOX393204 BYT393204 CIP393204 CSL393204 DCH393204 DMD393204 DVZ393204 EFV393204 EPR393204 EZN393204 FJJ393204 FTF393204 GDB393204 GMX393204 GWT393204 HGP393204 HQL393204 IAH393204 IKD393204 ITZ393204 JDV393204 JNR393204 JXN393204 KHJ393204 KRF393204 LBB393204 LKX393204 LUT393204 MEP393204 MOL393204 MYH393204 NID393204 NRZ393204 OBV393204 OLR393204 OVN393204 PFJ393204 PPF393204 PZB393204 QIX393204 QST393204 RCP393204 RML393204 RWH393204 SGD393204 SPZ393204 SZV393204 TJR393204 TTN393204 UDJ393204 UNF393204 UXB393204 VGX393204 VQT393204 WAP393204 WKL393204 WUH393204 P458742 HV458740 RR458740 ABN458740 ALJ458740 AVF458740 BFB458740 BOX458740 BYT458740 CIP458740 CSL458740 DCH458740 DMD458740 DVZ458740 EFV458740 EPR458740 EZN458740 FJJ458740 FTF458740 GDB458740 GMX458740 GWT458740 HGP458740 HQL458740 IAH458740 IKD458740 ITZ458740 JDV458740 JNR458740 JXN458740 KHJ458740 KRF458740 LBB458740 LKX458740 LUT458740 MEP458740 MOL458740 MYH458740 NID458740 NRZ458740 OBV458740 OLR458740 OVN458740 PFJ458740 PPF458740 PZB458740 QIX458740 QST458740 RCP458740 RML458740 RWH458740 SGD458740 SPZ458740 SZV458740 TJR458740 TTN458740 UDJ458740 UNF458740 UXB458740 VGX458740 VQT458740 WAP458740 WKL458740 WUH458740 P524278 HV524276 RR524276 ABN524276 ALJ524276 AVF524276 BFB524276 BOX524276 BYT524276 CIP524276 CSL524276 DCH524276 DMD524276 DVZ524276 EFV524276 EPR524276 EZN524276 FJJ524276 FTF524276 GDB524276 GMX524276 GWT524276 HGP524276 HQL524276 IAH524276 IKD524276 ITZ524276 JDV524276 JNR524276 JXN524276 KHJ524276 KRF524276 LBB524276 LKX524276 LUT524276 MEP524276 MOL524276 MYH524276 NID524276 NRZ524276 OBV524276 OLR524276 OVN524276 PFJ524276 PPF524276 PZB524276 QIX524276 QST524276 RCP524276 RML524276 RWH524276 SGD524276 SPZ524276 SZV524276 TJR524276 TTN524276 UDJ524276 UNF524276 UXB524276 VGX524276 VQT524276 WAP524276 WKL524276 WUH524276 P589814 HV589812 RR589812 ABN589812 ALJ589812 AVF589812 BFB589812 BOX589812 BYT589812 CIP589812 CSL589812 DCH589812 DMD589812 DVZ589812 EFV589812 EPR589812 EZN589812 FJJ589812 FTF589812 GDB589812 GMX589812 GWT589812 HGP589812 HQL589812 IAH589812 IKD589812 ITZ589812 JDV589812 JNR589812 JXN589812 KHJ589812 KRF589812 LBB589812 LKX589812 LUT589812 MEP589812 MOL589812 MYH589812 NID589812 NRZ589812 OBV589812 OLR589812 OVN589812 PFJ589812 PPF589812 PZB589812 QIX589812 QST589812 RCP589812 RML589812 RWH589812 SGD589812 SPZ589812 SZV589812 TJR589812 TTN589812 UDJ589812 UNF589812 UXB589812 VGX589812 VQT589812 WAP589812 WKL589812 WUH589812 P655350 HV655348 RR655348 ABN655348 ALJ655348 AVF655348 BFB655348 BOX655348 BYT655348 CIP655348 CSL655348 DCH655348 DMD655348 DVZ655348 EFV655348 EPR655348 EZN655348 FJJ655348 FTF655348 GDB655348 GMX655348 GWT655348 HGP655348 HQL655348 IAH655348 IKD655348 ITZ655348 JDV655348 JNR655348 JXN655348 KHJ655348 KRF655348 LBB655348 LKX655348 LUT655348 MEP655348 MOL655348 MYH655348 NID655348 NRZ655348 OBV655348 OLR655348 OVN655348 PFJ655348 PPF655348 PZB655348 QIX655348 QST655348 RCP655348 RML655348 RWH655348 SGD655348 SPZ655348 SZV655348 TJR655348 TTN655348 UDJ655348 UNF655348 UXB655348 VGX655348 VQT655348 WAP655348 WKL655348 WUH655348 P720886 HV720884 RR720884 ABN720884 ALJ720884 AVF720884 BFB720884 BOX720884 BYT720884 CIP720884 CSL720884 DCH720884 DMD720884 DVZ720884 EFV720884 EPR720884 EZN720884 FJJ720884 FTF720884 GDB720884 GMX720884 GWT720884 HGP720884 HQL720884 IAH720884 IKD720884 ITZ720884 JDV720884 JNR720884 JXN720884 KHJ720884 KRF720884 LBB720884 LKX720884 LUT720884 MEP720884 MOL720884 MYH720884 NID720884 NRZ720884 OBV720884 OLR720884 OVN720884 PFJ720884 PPF720884 PZB720884 QIX720884 QST720884 RCP720884 RML720884 RWH720884 SGD720884 SPZ720884 SZV720884 TJR720884 TTN720884 UDJ720884 UNF720884 UXB720884 VGX720884 VQT720884 WAP720884 WKL720884 WUH720884 P786422 HV786420 RR786420 ABN786420 ALJ786420 AVF786420 BFB786420 BOX786420 BYT786420 CIP786420 CSL786420 DCH786420 DMD786420 DVZ786420 EFV786420 EPR786420 EZN786420 FJJ786420 FTF786420 GDB786420 GMX786420 GWT786420 HGP786420 HQL786420 IAH786420 IKD786420 ITZ786420 JDV786420 JNR786420 JXN786420 KHJ786420 KRF786420 LBB786420 LKX786420 LUT786420 MEP786420 MOL786420 MYH786420 NID786420 NRZ786420 OBV786420 OLR786420 OVN786420 PFJ786420 PPF786420 PZB786420 QIX786420 QST786420 RCP786420 RML786420 RWH786420 SGD786420 SPZ786420 SZV786420 TJR786420 TTN786420 UDJ786420 UNF786420 UXB786420 VGX786420 VQT786420 WAP786420 WKL786420 WUH786420 P851958 HV851956 RR851956 ABN851956 ALJ851956 AVF851956 BFB851956 BOX851956 BYT851956 CIP851956 CSL851956 DCH851956 DMD851956 DVZ851956 EFV851956 EPR851956 EZN851956 FJJ851956 FTF851956 GDB851956 GMX851956 GWT851956 HGP851956 HQL851956 IAH851956 IKD851956 ITZ851956 JDV851956 JNR851956 JXN851956 KHJ851956 KRF851956 LBB851956 LKX851956 LUT851956 MEP851956 MOL851956 MYH851956 NID851956 NRZ851956 OBV851956 OLR851956 OVN851956 PFJ851956 PPF851956 PZB851956 QIX851956 QST851956 RCP851956 RML851956 RWH851956 SGD851956 SPZ851956 SZV851956 TJR851956 TTN851956 UDJ851956 UNF851956 UXB851956 VGX851956 VQT851956 WAP851956 WKL851956 WUH851956 P917494 HV917492 RR917492 ABN917492 ALJ917492 AVF917492 BFB917492 BOX917492 BYT917492 CIP917492 CSL917492 DCH917492 DMD917492 DVZ917492 EFV917492 EPR917492 EZN917492 FJJ917492 FTF917492 GDB917492 GMX917492 GWT917492 HGP917492 HQL917492 IAH917492 IKD917492 ITZ917492 JDV917492 JNR917492 JXN917492 KHJ917492 KRF917492 LBB917492 LKX917492 LUT917492 MEP917492 MOL917492 MYH917492 NID917492 NRZ917492 OBV917492 OLR917492 OVN917492 PFJ917492 PPF917492 PZB917492 QIX917492 QST917492 RCP917492 RML917492 RWH917492 SGD917492 SPZ917492 SZV917492 TJR917492 TTN917492 UDJ917492 UNF917492 UXB917492 VGX917492 VQT917492 WAP917492 WKL917492 WUH917492 P983030 HV983028 RR983028 ABN983028 ALJ983028 AVF983028 BFB983028 BOX983028 BYT983028 CIP983028 CSL983028 DCH983028 DMD983028 DVZ983028 EFV983028 EPR983028 EZN983028 FJJ983028 FTF983028 GDB983028 GMX983028 GWT983028 HGP983028 HQL983028 IAH983028 IKD983028 ITZ983028 JDV983028 JNR983028 JXN983028 KHJ983028 KRF983028 LBB983028 LKX983028 LUT983028 MEP983028 MOL983028 MYH983028 NID983028 NRZ983028 OBV983028 OLR983028 OVN983028 PFJ983028 PPF983028 PZB983028 QIX983028 QST983028 RCP983028 RML983028 RWH983028 SGD983028 SPZ983028 SZV983028 TJR983028 TTN983028 UDJ983028 UNF983028 UXB983028 VGX983028 VQT983028 WAP983028 WKL983028 WUH983028 IP65552:IR65553 SL65552:SN65553 ACH65552:ACJ65553 AMD65552:AMF65553 AVZ65552:AWB65553 BFV65552:BFX65553 BPR65552:BPT65553 BZN65552:BZP65553 CJJ65552:CJL65553 CTF65552:CTH65553 DDB65552:DDD65553 DMX65552:DMZ65553 DWT65552:DWV65553 EGP65552:EGR65553 EQL65552:EQN65553 FAH65552:FAJ65553 FKD65552:FKF65553 FTZ65552:FUB65553 GDV65552:GDX65553 GNR65552:GNT65553 GXN65552:GXP65553 HHJ65552:HHL65553 HRF65552:HRH65553 IBB65552:IBD65553 IKX65552:IKZ65553 IUT65552:IUV65553 JEP65552:JER65553 JOL65552:JON65553 JYH65552:JYJ65553 KID65552:KIF65553 KRZ65552:KSB65553 LBV65552:LBX65553 LLR65552:LLT65553 LVN65552:LVP65553 MFJ65552:MFL65553 MPF65552:MPH65553 MZB65552:MZD65553 NIX65552:NIZ65553 NST65552:NSV65553 OCP65552:OCR65553 OML65552:OMN65553 OWH65552:OWJ65553 PGD65552:PGF65553 PPZ65552:PQB65553 PZV65552:PZX65553 QJR65552:QJT65553 QTN65552:QTP65553 RDJ65552:RDL65553 RNF65552:RNH65553 RXB65552:RXD65553 SGX65552:SGZ65553 SQT65552:SQV65553 TAP65552:TAR65553 TKL65552:TKN65553 TUH65552:TUJ65553 UED65552:UEF65553 UNZ65552:UOB65553 UXV65552:UXX65553 VHR65552:VHT65553 VRN65552:VRP65553 WBJ65552:WBL65553 WLF65552:WLH65553 WVB65552:WVD65553 IP131088:IR131089 SL131088:SN131089 ACH131088:ACJ131089 AMD131088:AMF131089 AVZ131088:AWB131089 BFV131088:BFX131089 BPR131088:BPT131089 BZN131088:BZP131089 CJJ131088:CJL131089 CTF131088:CTH131089 DDB131088:DDD131089 DMX131088:DMZ131089 DWT131088:DWV131089 EGP131088:EGR131089 EQL131088:EQN131089 FAH131088:FAJ131089 FKD131088:FKF131089 FTZ131088:FUB131089 GDV131088:GDX131089 GNR131088:GNT131089 GXN131088:GXP131089 HHJ131088:HHL131089 HRF131088:HRH131089 IBB131088:IBD131089 IKX131088:IKZ131089 IUT131088:IUV131089 JEP131088:JER131089 JOL131088:JON131089 JYH131088:JYJ131089 KID131088:KIF131089 KRZ131088:KSB131089 LBV131088:LBX131089 LLR131088:LLT131089 LVN131088:LVP131089 MFJ131088:MFL131089 MPF131088:MPH131089 MZB131088:MZD131089 NIX131088:NIZ131089 NST131088:NSV131089 OCP131088:OCR131089 OML131088:OMN131089 OWH131088:OWJ131089 PGD131088:PGF131089 PPZ131088:PQB131089 PZV131088:PZX131089 QJR131088:QJT131089 QTN131088:QTP131089 RDJ131088:RDL131089 RNF131088:RNH131089 RXB131088:RXD131089 SGX131088:SGZ131089 SQT131088:SQV131089 TAP131088:TAR131089 TKL131088:TKN131089 TUH131088:TUJ131089 UED131088:UEF131089 UNZ131088:UOB131089 UXV131088:UXX131089 VHR131088:VHT131089 VRN131088:VRP131089 WBJ131088:WBL131089 WLF131088:WLH131089 WVB131088:WVD131089 IP196624:IR196625 SL196624:SN196625 ACH196624:ACJ196625 AMD196624:AMF196625 AVZ196624:AWB196625 BFV196624:BFX196625 BPR196624:BPT196625 BZN196624:BZP196625 CJJ196624:CJL196625 CTF196624:CTH196625 DDB196624:DDD196625 DMX196624:DMZ196625 DWT196624:DWV196625 EGP196624:EGR196625 EQL196624:EQN196625 FAH196624:FAJ196625 FKD196624:FKF196625 FTZ196624:FUB196625 GDV196624:GDX196625 GNR196624:GNT196625 GXN196624:GXP196625 HHJ196624:HHL196625 HRF196624:HRH196625 IBB196624:IBD196625 IKX196624:IKZ196625 IUT196624:IUV196625 JEP196624:JER196625 JOL196624:JON196625 JYH196624:JYJ196625 KID196624:KIF196625 KRZ196624:KSB196625 LBV196624:LBX196625 LLR196624:LLT196625 LVN196624:LVP196625 MFJ196624:MFL196625 MPF196624:MPH196625 MZB196624:MZD196625 NIX196624:NIZ196625 NST196624:NSV196625 OCP196624:OCR196625 OML196624:OMN196625 OWH196624:OWJ196625 PGD196624:PGF196625 PPZ196624:PQB196625 PZV196624:PZX196625 QJR196624:QJT196625 QTN196624:QTP196625 RDJ196624:RDL196625 RNF196624:RNH196625 RXB196624:RXD196625 SGX196624:SGZ196625 SQT196624:SQV196625 TAP196624:TAR196625 TKL196624:TKN196625 TUH196624:TUJ196625 UED196624:UEF196625 UNZ196624:UOB196625 UXV196624:UXX196625 VHR196624:VHT196625 VRN196624:VRP196625 WBJ196624:WBL196625 WLF196624:WLH196625 WVB196624:WVD196625 IP262160:IR262161 SL262160:SN262161 ACH262160:ACJ262161 AMD262160:AMF262161 AVZ262160:AWB262161 BFV262160:BFX262161 BPR262160:BPT262161 BZN262160:BZP262161 CJJ262160:CJL262161 CTF262160:CTH262161 DDB262160:DDD262161 DMX262160:DMZ262161 DWT262160:DWV262161 EGP262160:EGR262161 EQL262160:EQN262161 FAH262160:FAJ262161 FKD262160:FKF262161 FTZ262160:FUB262161 GDV262160:GDX262161 GNR262160:GNT262161 GXN262160:GXP262161 HHJ262160:HHL262161 HRF262160:HRH262161 IBB262160:IBD262161 IKX262160:IKZ262161 IUT262160:IUV262161 JEP262160:JER262161 JOL262160:JON262161 JYH262160:JYJ262161 KID262160:KIF262161 KRZ262160:KSB262161 LBV262160:LBX262161 LLR262160:LLT262161 LVN262160:LVP262161 MFJ262160:MFL262161 MPF262160:MPH262161 MZB262160:MZD262161 NIX262160:NIZ262161 NST262160:NSV262161 OCP262160:OCR262161 OML262160:OMN262161 OWH262160:OWJ262161 PGD262160:PGF262161 PPZ262160:PQB262161 PZV262160:PZX262161 QJR262160:QJT262161 QTN262160:QTP262161 RDJ262160:RDL262161 RNF262160:RNH262161 RXB262160:RXD262161 SGX262160:SGZ262161 SQT262160:SQV262161 TAP262160:TAR262161 TKL262160:TKN262161 TUH262160:TUJ262161 UED262160:UEF262161 UNZ262160:UOB262161 UXV262160:UXX262161 VHR262160:VHT262161 VRN262160:VRP262161 WBJ262160:WBL262161 WLF262160:WLH262161 WVB262160:WVD262161 IP327696:IR327697 SL327696:SN327697 ACH327696:ACJ327697 AMD327696:AMF327697 AVZ327696:AWB327697 BFV327696:BFX327697 BPR327696:BPT327697 BZN327696:BZP327697 CJJ327696:CJL327697 CTF327696:CTH327697 DDB327696:DDD327697 DMX327696:DMZ327697 DWT327696:DWV327697 EGP327696:EGR327697 EQL327696:EQN327697 FAH327696:FAJ327697 FKD327696:FKF327697 FTZ327696:FUB327697 GDV327696:GDX327697 GNR327696:GNT327697 GXN327696:GXP327697 HHJ327696:HHL327697 HRF327696:HRH327697 IBB327696:IBD327697 IKX327696:IKZ327697 IUT327696:IUV327697 JEP327696:JER327697 JOL327696:JON327697 JYH327696:JYJ327697 KID327696:KIF327697 KRZ327696:KSB327697 LBV327696:LBX327697 LLR327696:LLT327697 LVN327696:LVP327697 MFJ327696:MFL327697 MPF327696:MPH327697 MZB327696:MZD327697 NIX327696:NIZ327697 NST327696:NSV327697 OCP327696:OCR327697 OML327696:OMN327697 OWH327696:OWJ327697 PGD327696:PGF327697 PPZ327696:PQB327697 PZV327696:PZX327697 QJR327696:QJT327697 QTN327696:QTP327697 RDJ327696:RDL327697 RNF327696:RNH327697 RXB327696:RXD327697 SGX327696:SGZ327697 SQT327696:SQV327697 TAP327696:TAR327697 TKL327696:TKN327697 TUH327696:TUJ327697 UED327696:UEF327697 UNZ327696:UOB327697 UXV327696:UXX327697 VHR327696:VHT327697 VRN327696:VRP327697 WBJ327696:WBL327697 WLF327696:WLH327697 WVB327696:WVD327697 IP393232:IR393233 SL393232:SN393233 ACH393232:ACJ393233 AMD393232:AMF393233 AVZ393232:AWB393233 BFV393232:BFX393233 BPR393232:BPT393233 BZN393232:BZP393233 CJJ393232:CJL393233 CTF393232:CTH393233 DDB393232:DDD393233 DMX393232:DMZ393233 DWT393232:DWV393233 EGP393232:EGR393233 EQL393232:EQN393233 FAH393232:FAJ393233 FKD393232:FKF393233 FTZ393232:FUB393233 GDV393232:GDX393233 GNR393232:GNT393233 GXN393232:GXP393233 HHJ393232:HHL393233 HRF393232:HRH393233 IBB393232:IBD393233 IKX393232:IKZ393233 IUT393232:IUV393233 JEP393232:JER393233 JOL393232:JON393233 JYH393232:JYJ393233 KID393232:KIF393233 KRZ393232:KSB393233 LBV393232:LBX393233 LLR393232:LLT393233 LVN393232:LVP393233 MFJ393232:MFL393233 MPF393232:MPH393233 MZB393232:MZD393233 NIX393232:NIZ393233 NST393232:NSV393233 OCP393232:OCR393233 OML393232:OMN393233 OWH393232:OWJ393233 PGD393232:PGF393233 PPZ393232:PQB393233 PZV393232:PZX393233 QJR393232:QJT393233 QTN393232:QTP393233 RDJ393232:RDL393233 RNF393232:RNH393233 RXB393232:RXD393233 SGX393232:SGZ393233 SQT393232:SQV393233 TAP393232:TAR393233 TKL393232:TKN393233 TUH393232:TUJ393233 UED393232:UEF393233 UNZ393232:UOB393233 UXV393232:UXX393233 VHR393232:VHT393233 VRN393232:VRP393233 WBJ393232:WBL393233 WLF393232:WLH393233 WVB393232:WVD393233 IP458768:IR458769 SL458768:SN458769 ACH458768:ACJ458769 AMD458768:AMF458769 AVZ458768:AWB458769 BFV458768:BFX458769 BPR458768:BPT458769 BZN458768:BZP458769 CJJ458768:CJL458769 CTF458768:CTH458769 DDB458768:DDD458769 DMX458768:DMZ458769 DWT458768:DWV458769 EGP458768:EGR458769 EQL458768:EQN458769 FAH458768:FAJ458769 FKD458768:FKF458769 FTZ458768:FUB458769 GDV458768:GDX458769 GNR458768:GNT458769 GXN458768:GXP458769 HHJ458768:HHL458769 HRF458768:HRH458769 IBB458768:IBD458769 IKX458768:IKZ458769 IUT458768:IUV458769 JEP458768:JER458769 JOL458768:JON458769 JYH458768:JYJ458769 KID458768:KIF458769 KRZ458768:KSB458769 LBV458768:LBX458769 LLR458768:LLT458769 LVN458768:LVP458769 MFJ458768:MFL458769 MPF458768:MPH458769 MZB458768:MZD458769 NIX458768:NIZ458769 NST458768:NSV458769 OCP458768:OCR458769 OML458768:OMN458769 OWH458768:OWJ458769 PGD458768:PGF458769 PPZ458768:PQB458769 PZV458768:PZX458769 QJR458768:QJT458769 QTN458768:QTP458769 RDJ458768:RDL458769 RNF458768:RNH458769 RXB458768:RXD458769 SGX458768:SGZ458769 SQT458768:SQV458769 TAP458768:TAR458769 TKL458768:TKN458769 TUH458768:TUJ458769 UED458768:UEF458769 UNZ458768:UOB458769 UXV458768:UXX458769 VHR458768:VHT458769 VRN458768:VRP458769 WBJ458768:WBL458769 WLF458768:WLH458769 WVB458768:WVD458769 IP524304:IR524305 SL524304:SN524305 ACH524304:ACJ524305 AMD524304:AMF524305 AVZ524304:AWB524305 BFV524304:BFX524305 BPR524304:BPT524305 BZN524304:BZP524305 CJJ524304:CJL524305 CTF524304:CTH524305 DDB524304:DDD524305 DMX524304:DMZ524305 DWT524304:DWV524305 EGP524304:EGR524305 EQL524304:EQN524305 FAH524304:FAJ524305 FKD524304:FKF524305 FTZ524304:FUB524305 GDV524304:GDX524305 GNR524304:GNT524305 GXN524304:GXP524305 HHJ524304:HHL524305 HRF524304:HRH524305 IBB524304:IBD524305 IKX524304:IKZ524305 IUT524304:IUV524305 JEP524304:JER524305 JOL524304:JON524305 JYH524304:JYJ524305 KID524304:KIF524305 KRZ524304:KSB524305 LBV524304:LBX524305 LLR524304:LLT524305 LVN524304:LVP524305 MFJ524304:MFL524305 MPF524304:MPH524305 MZB524304:MZD524305 NIX524304:NIZ524305 NST524304:NSV524305 OCP524304:OCR524305 OML524304:OMN524305 OWH524304:OWJ524305 PGD524304:PGF524305 PPZ524304:PQB524305 PZV524304:PZX524305 QJR524304:QJT524305 QTN524304:QTP524305 RDJ524304:RDL524305 RNF524304:RNH524305 RXB524304:RXD524305 SGX524304:SGZ524305 SQT524304:SQV524305 TAP524304:TAR524305 TKL524304:TKN524305 TUH524304:TUJ524305 UED524304:UEF524305 UNZ524304:UOB524305 UXV524304:UXX524305 VHR524304:VHT524305 VRN524304:VRP524305 WBJ524304:WBL524305 WLF524304:WLH524305 WVB524304:WVD524305 IP589840:IR589841 SL589840:SN589841 ACH589840:ACJ589841 AMD589840:AMF589841 AVZ589840:AWB589841 BFV589840:BFX589841 BPR589840:BPT589841 BZN589840:BZP589841 CJJ589840:CJL589841 CTF589840:CTH589841 DDB589840:DDD589841 DMX589840:DMZ589841 DWT589840:DWV589841 EGP589840:EGR589841 EQL589840:EQN589841 FAH589840:FAJ589841 FKD589840:FKF589841 FTZ589840:FUB589841 GDV589840:GDX589841 GNR589840:GNT589841 GXN589840:GXP589841 HHJ589840:HHL589841 HRF589840:HRH589841 IBB589840:IBD589841 IKX589840:IKZ589841 IUT589840:IUV589841 JEP589840:JER589841 JOL589840:JON589841 JYH589840:JYJ589841 KID589840:KIF589841 KRZ589840:KSB589841 LBV589840:LBX589841 LLR589840:LLT589841 LVN589840:LVP589841 MFJ589840:MFL589841 MPF589840:MPH589841 MZB589840:MZD589841 NIX589840:NIZ589841 NST589840:NSV589841 OCP589840:OCR589841 OML589840:OMN589841 OWH589840:OWJ589841 PGD589840:PGF589841 PPZ589840:PQB589841 PZV589840:PZX589841 QJR589840:QJT589841 QTN589840:QTP589841 RDJ589840:RDL589841 RNF589840:RNH589841 RXB589840:RXD589841 SGX589840:SGZ589841 SQT589840:SQV589841 TAP589840:TAR589841 TKL589840:TKN589841 TUH589840:TUJ589841 UED589840:UEF589841 UNZ589840:UOB589841 UXV589840:UXX589841 VHR589840:VHT589841 VRN589840:VRP589841 WBJ589840:WBL589841 WLF589840:WLH589841 WVB589840:WVD589841 IP655376:IR655377 SL655376:SN655377 ACH655376:ACJ655377 AMD655376:AMF655377 AVZ655376:AWB655377 BFV655376:BFX655377 BPR655376:BPT655377 BZN655376:BZP655377 CJJ655376:CJL655377 CTF655376:CTH655377 DDB655376:DDD655377 DMX655376:DMZ655377 DWT655376:DWV655377 EGP655376:EGR655377 EQL655376:EQN655377 FAH655376:FAJ655377 FKD655376:FKF655377 FTZ655376:FUB655377 GDV655376:GDX655377 GNR655376:GNT655377 GXN655376:GXP655377 HHJ655376:HHL655377 HRF655376:HRH655377 IBB655376:IBD655377 IKX655376:IKZ655377 IUT655376:IUV655377 JEP655376:JER655377 JOL655376:JON655377 JYH655376:JYJ655377 KID655376:KIF655377 KRZ655376:KSB655377 LBV655376:LBX655377 LLR655376:LLT655377 LVN655376:LVP655377 MFJ655376:MFL655377 MPF655376:MPH655377 MZB655376:MZD655377 NIX655376:NIZ655377 NST655376:NSV655377 OCP655376:OCR655377 OML655376:OMN655377 OWH655376:OWJ655377 PGD655376:PGF655377 PPZ655376:PQB655377 PZV655376:PZX655377 QJR655376:QJT655377 QTN655376:QTP655377 RDJ655376:RDL655377 RNF655376:RNH655377 RXB655376:RXD655377 SGX655376:SGZ655377 SQT655376:SQV655377 TAP655376:TAR655377 TKL655376:TKN655377 TUH655376:TUJ655377 UED655376:UEF655377 UNZ655376:UOB655377 UXV655376:UXX655377 VHR655376:VHT655377 VRN655376:VRP655377 WBJ655376:WBL655377 WLF655376:WLH655377 WVB655376:WVD655377 IP720912:IR720913 SL720912:SN720913 ACH720912:ACJ720913 AMD720912:AMF720913 AVZ720912:AWB720913 BFV720912:BFX720913 BPR720912:BPT720913 BZN720912:BZP720913 CJJ720912:CJL720913 CTF720912:CTH720913 DDB720912:DDD720913 DMX720912:DMZ720913 DWT720912:DWV720913 EGP720912:EGR720913 EQL720912:EQN720913 FAH720912:FAJ720913 FKD720912:FKF720913 FTZ720912:FUB720913 GDV720912:GDX720913 GNR720912:GNT720913 GXN720912:GXP720913 HHJ720912:HHL720913 HRF720912:HRH720913 IBB720912:IBD720913 IKX720912:IKZ720913 IUT720912:IUV720913 JEP720912:JER720913 JOL720912:JON720913 JYH720912:JYJ720913 KID720912:KIF720913 KRZ720912:KSB720913 LBV720912:LBX720913 LLR720912:LLT720913 LVN720912:LVP720913 MFJ720912:MFL720913 MPF720912:MPH720913 MZB720912:MZD720913 NIX720912:NIZ720913 NST720912:NSV720913 OCP720912:OCR720913 OML720912:OMN720913 OWH720912:OWJ720913 PGD720912:PGF720913 PPZ720912:PQB720913 PZV720912:PZX720913 QJR720912:QJT720913 QTN720912:QTP720913 RDJ720912:RDL720913 RNF720912:RNH720913 RXB720912:RXD720913 SGX720912:SGZ720913 SQT720912:SQV720913 TAP720912:TAR720913 TKL720912:TKN720913 TUH720912:TUJ720913 UED720912:UEF720913 UNZ720912:UOB720913 UXV720912:UXX720913 VHR720912:VHT720913 VRN720912:VRP720913 WBJ720912:WBL720913 WLF720912:WLH720913 WVB720912:WVD720913 IP786448:IR786449 SL786448:SN786449 ACH786448:ACJ786449 AMD786448:AMF786449 AVZ786448:AWB786449 BFV786448:BFX786449 BPR786448:BPT786449 BZN786448:BZP786449 CJJ786448:CJL786449 CTF786448:CTH786449 DDB786448:DDD786449 DMX786448:DMZ786449 DWT786448:DWV786449 EGP786448:EGR786449 EQL786448:EQN786449 FAH786448:FAJ786449 FKD786448:FKF786449 FTZ786448:FUB786449 GDV786448:GDX786449 GNR786448:GNT786449 GXN786448:GXP786449 HHJ786448:HHL786449 HRF786448:HRH786449 IBB786448:IBD786449 IKX786448:IKZ786449 IUT786448:IUV786449 JEP786448:JER786449 JOL786448:JON786449 JYH786448:JYJ786449 KID786448:KIF786449 KRZ786448:KSB786449 LBV786448:LBX786449 LLR786448:LLT786449 LVN786448:LVP786449 MFJ786448:MFL786449 MPF786448:MPH786449 MZB786448:MZD786449 NIX786448:NIZ786449 NST786448:NSV786449 OCP786448:OCR786449 OML786448:OMN786449 OWH786448:OWJ786449 PGD786448:PGF786449 PPZ786448:PQB786449 PZV786448:PZX786449 QJR786448:QJT786449 QTN786448:QTP786449 RDJ786448:RDL786449 RNF786448:RNH786449 RXB786448:RXD786449 SGX786448:SGZ786449 SQT786448:SQV786449 TAP786448:TAR786449 TKL786448:TKN786449 TUH786448:TUJ786449 UED786448:UEF786449 UNZ786448:UOB786449 UXV786448:UXX786449 VHR786448:VHT786449 VRN786448:VRP786449 WBJ786448:WBL786449 WLF786448:WLH786449 WVB786448:WVD786449 IP851984:IR851985 SL851984:SN851985 ACH851984:ACJ851985 AMD851984:AMF851985 AVZ851984:AWB851985 BFV851984:BFX851985 BPR851984:BPT851985 BZN851984:BZP851985 CJJ851984:CJL851985 CTF851984:CTH851985 DDB851984:DDD851985 DMX851984:DMZ851985 DWT851984:DWV851985 EGP851984:EGR851985 EQL851984:EQN851985 FAH851984:FAJ851985 FKD851984:FKF851985 FTZ851984:FUB851985 GDV851984:GDX851985 GNR851984:GNT851985 GXN851984:GXP851985 HHJ851984:HHL851985 HRF851984:HRH851985 IBB851984:IBD851985 IKX851984:IKZ851985 IUT851984:IUV851985 JEP851984:JER851985 JOL851984:JON851985 JYH851984:JYJ851985 KID851984:KIF851985 KRZ851984:KSB851985 LBV851984:LBX851985 LLR851984:LLT851985 LVN851984:LVP851985 MFJ851984:MFL851985 MPF851984:MPH851985 MZB851984:MZD851985 NIX851984:NIZ851985 NST851984:NSV851985 OCP851984:OCR851985 OML851984:OMN851985 OWH851984:OWJ851985 PGD851984:PGF851985 PPZ851984:PQB851985 PZV851984:PZX851985 QJR851984:QJT851985 QTN851984:QTP851985 RDJ851984:RDL851985 RNF851984:RNH851985 RXB851984:RXD851985 SGX851984:SGZ851985 SQT851984:SQV851985 TAP851984:TAR851985 TKL851984:TKN851985 TUH851984:TUJ851985 UED851984:UEF851985 UNZ851984:UOB851985 UXV851984:UXX851985 VHR851984:VHT851985 VRN851984:VRP851985 WBJ851984:WBL851985 WLF851984:WLH851985 WVB851984:WVD851985 IP917520:IR917521 SL917520:SN917521 ACH917520:ACJ917521 AMD917520:AMF917521 AVZ917520:AWB917521 BFV917520:BFX917521 BPR917520:BPT917521 BZN917520:BZP917521 CJJ917520:CJL917521 CTF917520:CTH917521 DDB917520:DDD917521 DMX917520:DMZ917521 DWT917520:DWV917521 EGP917520:EGR917521 EQL917520:EQN917521 FAH917520:FAJ917521 FKD917520:FKF917521 FTZ917520:FUB917521 GDV917520:GDX917521 GNR917520:GNT917521 GXN917520:GXP917521 HHJ917520:HHL917521 HRF917520:HRH917521 IBB917520:IBD917521 IKX917520:IKZ917521 IUT917520:IUV917521 JEP917520:JER917521 JOL917520:JON917521 JYH917520:JYJ917521 KID917520:KIF917521 KRZ917520:KSB917521 LBV917520:LBX917521 LLR917520:LLT917521 LVN917520:LVP917521 MFJ917520:MFL917521 MPF917520:MPH917521 MZB917520:MZD917521 NIX917520:NIZ917521 NST917520:NSV917521 OCP917520:OCR917521 OML917520:OMN917521 OWH917520:OWJ917521 PGD917520:PGF917521 PPZ917520:PQB917521 PZV917520:PZX917521 QJR917520:QJT917521 QTN917520:QTP917521 RDJ917520:RDL917521 RNF917520:RNH917521 RXB917520:RXD917521 SGX917520:SGZ917521 SQT917520:SQV917521 TAP917520:TAR917521 TKL917520:TKN917521 TUH917520:TUJ917521 UED917520:UEF917521 UNZ917520:UOB917521 UXV917520:UXX917521 VHR917520:VHT917521 VRN917520:VRP917521 WBJ917520:WBL917521 WLF917520:WLH917521 WVB917520:WVD917521 IP983056:IR983057 SL983056:SN983057 ACH983056:ACJ983057 AMD983056:AMF983057 AVZ983056:AWB983057 BFV983056:BFX983057 BPR983056:BPT983057 BZN983056:BZP983057 CJJ983056:CJL983057 CTF983056:CTH983057 DDB983056:DDD983057 DMX983056:DMZ983057 DWT983056:DWV983057 EGP983056:EGR983057 EQL983056:EQN983057 FAH983056:FAJ983057 FKD983056:FKF983057 FTZ983056:FUB983057 GDV983056:GDX983057 GNR983056:GNT983057 GXN983056:GXP983057 HHJ983056:HHL983057 HRF983056:HRH983057 IBB983056:IBD983057 IKX983056:IKZ983057 IUT983056:IUV983057 JEP983056:JER983057 JOL983056:JON983057 JYH983056:JYJ983057 KID983056:KIF983057 KRZ983056:KSB983057 LBV983056:LBX983057 LLR983056:LLT983057 LVN983056:LVP983057 MFJ983056:MFL983057 MPF983056:MPH983057 MZB983056:MZD983057 NIX983056:NIZ983057 NST983056:NSV983057 OCP983056:OCR983057 OML983056:OMN983057 OWH983056:OWJ983057 PGD983056:PGF983057 PPZ983056:PQB983057 PZV983056:PZX983057 QJR983056:QJT983057 QTN983056:QTP983057 RDJ983056:RDL983057 RNF983056:RNH983057 RXB983056:RXD983057 SGX983056:SGZ983057 SQT983056:SQV983057 TAP983056:TAR983057 TKL983056:TKN983057 TUH983056:TUJ983057 UED983056:UEF983057 UNZ983056:UOB983057 UXV983056:UXX983057 VHR983056:VHT983057 VRN983056:VRP983057 WBJ983056:WBL983057 WLF983056:WLH983057 WVB983056:WVD983057 IP65557:IR65557 SL65557:SN65557 ACH65557:ACJ65557 AMD65557:AMF65557 AVZ65557:AWB65557 BFV65557:BFX65557 BPR65557:BPT65557 BZN65557:BZP65557 CJJ65557:CJL65557 CTF65557:CTH65557 DDB65557:DDD65557 DMX65557:DMZ65557 DWT65557:DWV65557 EGP65557:EGR65557 EQL65557:EQN65557 FAH65557:FAJ65557 FKD65557:FKF65557 FTZ65557:FUB65557 GDV65557:GDX65557 GNR65557:GNT65557 GXN65557:GXP65557 HHJ65557:HHL65557 HRF65557:HRH65557 IBB65557:IBD65557 IKX65557:IKZ65557 IUT65557:IUV65557 JEP65557:JER65557 JOL65557:JON65557 JYH65557:JYJ65557 KID65557:KIF65557 KRZ65557:KSB65557 LBV65557:LBX65557 LLR65557:LLT65557 LVN65557:LVP65557 MFJ65557:MFL65557 MPF65557:MPH65557 MZB65557:MZD65557 NIX65557:NIZ65557 NST65557:NSV65557 OCP65557:OCR65557 OML65557:OMN65557 OWH65557:OWJ65557 PGD65557:PGF65557 PPZ65557:PQB65557 PZV65557:PZX65557 QJR65557:QJT65557 QTN65557:QTP65557 RDJ65557:RDL65557 RNF65557:RNH65557 RXB65557:RXD65557 SGX65557:SGZ65557 SQT65557:SQV65557 TAP65557:TAR65557 TKL65557:TKN65557 TUH65557:TUJ65557 UED65557:UEF65557 UNZ65557:UOB65557 UXV65557:UXX65557 VHR65557:VHT65557 VRN65557:VRP65557 WBJ65557:WBL65557 WLF65557:WLH65557 WVB65557:WVD65557 IP131093:IR131093 SL131093:SN131093 ACH131093:ACJ131093 AMD131093:AMF131093 AVZ131093:AWB131093 BFV131093:BFX131093 BPR131093:BPT131093 BZN131093:BZP131093 CJJ131093:CJL131093 CTF131093:CTH131093 DDB131093:DDD131093 DMX131093:DMZ131093 DWT131093:DWV131093 EGP131093:EGR131093 EQL131093:EQN131093 FAH131093:FAJ131093 FKD131093:FKF131093 FTZ131093:FUB131093 GDV131093:GDX131093 GNR131093:GNT131093 GXN131093:GXP131093 HHJ131093:HHL131093 HRF131093:HRH131093 IBB131093:IBD131093 IKX131093:IKZ131093 IUT131093:IUV131093 JEP131093:JER131093 JOL131093:JON131093 JYH131093:JYJ131093 KID131093:KIF131093 KRZ131093:KSB131093 LBV131093:LBX131093 LLR131093:LLT131093 LVN131093:LVP131093 MFJ131093:MFL131093 MPF131093:MPH131093 MZB131093:MZD131093 NIX131093:NIZ131093 NST131093:NSV131093 OCP131093:OCR131093 OML131093:OMN131093 OWH131093:OWJ131093 PGD131093:PGF131093 PPZ131093:PQB131093 PZV131093:PZX131093 QJR131093:QJT131093 QTN131093:QTP131093 RDJ131093:RDL131093 RNF131093:RNH131093 RXB131093:RXD131093 SGX131093:SGZ131093 SQT131093:SQV131093 TAP131093:TAR131093 TKL131093:TKN131093 TUH131093:TUJ131093 UED131093:UEF131093 UNZ131093:UOB131093 UXV131093:UXX131093 VHR131093:VHT131093 VRN131093:VRP131093 WBJ131093:WBL131093 WLF131093:WLH131093 WVB131093:WVD131093 IP196629:IR196629 SL196629:SN196629 ACH196629:ACJ196629 AMD196629:AMF196629 AVZ196629:AWB196629 BFV196629:BFX196629 BPR196629:BPT196629 BZN196629:BZP196629 CJJ196629:CJL196629 CTF196629:CTH196629 DDB196629:DDD196629 DMX196629:DMZ196629 DWT196629:DWV196629 EGP196629:EGR196629 EQL196629:EQN196629 FAH196629:FAJ196629 FKD196629:FKF196629 FTZ196629:FUB196629 GDV196629:GDX196629 GNR196629:GNT196629 GXN196629:GXP196629 HHJ196629:HHL196629 HRF196629:HRH196629 IBB196629:IBD196629 IKX196629:IKZ196629 IUT196629:IUV196629 JEP196629:JER196629 JOL196629:JON196629 JYH196629:JYJ196629 KID196629:KIF196629 KRZ196629:KSB196629 LBV196629:LBX196629 LLR196629:LLT196629 LVN196629:LVP196629 MFJ196629:MFL196629 MPF196629:MPH196629 MZB196629:MZD196629 NIX196629:NIZ196629 NST196629:NSV196629 OCP196629:OCR196629 OML196629:OMN196629 OWH196629:OWJ196629 PGD196629:PGF196629 PPZ196629:PQB196629 PZV196629:PZX196629 QJR196629:QJT196629 QTN196629:QTP196629 RDJ196629:RDL196629 RNF196629:RNH196629 RXB196629:RXD196629 SGX196629:SGZ196629 SQT196629:SQV196629 TAP196629:TAR196629 TKL196629:TKN196629 TUH196629:TUJ196629 UED196629:UEF196629 UNZ196629:UOB196629 UXV196629:UXX196629 VHR196629:VHT196629 VRN196629:VRP196629 WBJ196629:WBL196629 WLF196629:WLH196629 WVB196629:WVD196629 IP262165:IR262165 SL262165:SN262165 ACH262165:ACJ262165 AMD262165:AMF262165 AVZ262165:AWB262165 BFV262165:BFX262165 BPR262165:BPT262165 BZN262165:BZP262165 CJJ262165:CJL262165 CTF262165:CTH262165 DDB262165:DDD262165 DMX262165:DMZ262165 DWT262165:DWV262165 EGP262165:EGR262165 EQL262165:EQN262165 FAH262165:FAJ262165 FKD262165:FKF262165 FTZ262165:FUB262165 GDV262165:GDX262165 GNR262165:GNT262165 GXN262165:GXP262165 HHJ262165:HHL262165 HRF262165:HRH262165 IBB262165:IBD262165 IKX262165:IKZ262165 IUT262165:IUV262165 JEP262165:JER262165 JOL262165:JON262165 JYH262165:JYJ262165 KID262165:KIF262165 KRZ262165:KSB262165 LBV262165:LBX262165 LLR262165:LLT262165 LVN262165:LVP262165 MFJ262165:MFL262165 MPF262165:MPH262165 MZB262165:MZD262165 NIX262165:NIZ262165 NST262165:NSV262165 OCP262165:OCR262165 OML262165:OMN262165 OWH262165:OWJ262165 PGD262165:PGF262165 PPZ262165:PQB262165 PZV262165:PZX262165 QJR262165:QJT262165 QTN262165:QTP262165 RDJ262165:RDL262165 RNF262165:RNH262165 RXB262165:RXD262165 SGX262165:SGZ262165 SQT262165:SQV262165 TAP262165:TAR262165 TKL262165:TKN262165 TUH262165:TUJ262165 UED262165:UEF262165 UNZ262165:UOB262165 UXV262165:UXX262165 VHR262165:VHT262165 VRN262165:VRP262165 WBJ262165:WBL262165 WLF262165:WLH262165 WVB262165:WVD262165 IP327701:IR327701 SL327701:SN327701 ACH327701:ACJ327701 AMD327701:AMF327701 AVZ327701:AWB327701 BFV327701:BFX327701 BPR327701:BPT327701 BZN327701:BZP327701 CJJ327701:CJL327701 CTF327701:CTH327701 DDB327701:DDD327701 DMX327701:DMZ327701 DWT327701:DWV327701 EGP327701:EGR327701 EQL327701:EQN327701 FAH327701:FAJ327701 FKD327701:FKF327701 FTZ327701:FUB327701 GDV327701:GDX327701 GNR327701:GNT327701 GXN327701:GXP327701 HHJ327701:HHL327701 HRF327701:HRH327701 IBB327701:IBD327701 IKX327701:IKZ327701 IUT327701:IUV327701 JEP327701:JER327701 JOL327701:JON327701 JYH327701:JYJ327701 KID327701:KIF327701 KRZ327701:KSB327701 LBV327701:LBX327701 LLR327701:LLT327701 LVN327701:LVP327701 MFJ327701:MFL327701 MPF327701:MPH327701 MZB327701:MZD327701 NIX327701:NIZ327701 NST327701:NSV327701 OCP327701:OCR327701 OML327701:OMN327701 OWH327701:OWJ327701 PGD327701:PGF327701 PPZ327701:PQB327701 PZV327701:PZX327701 QJR327701:QJT327701 QTN327701:QTP327701 RDJ327701:RDL327701 RNF327701:RNH327701 RXB327701:RXD327701 SGX327701:SGZ327701 SQT327701:SQV327701 TAP327701:TAR327701 TKL327701:TKN327701 TUH327701:TUJ327701 UED327701:UEF327701 UNZ327701:UOB327701 UXV327701:UXX327701 VHR327701:VHT327701 VRN327701:VRP327701 WBJ327701:WBL327701 WLF327701:WLH327701 WVB327701:WVD327701 IP393237:IR393237 SL393237:SN393237 ACH393237:ACJ393237 AMD393237:AMF393237 AVZ393237:AWB393237 BFV393237:BFX393237 BPR393237:BPT393237 BZN393237:BZP393237 CJJ393237:CJL393237 CTF393237:CTH393237 DDB393237:DDD393237 DMX393237:DMZ393237 DWT393237:DWV393237 EGP393237:EGR393237 EQL393237:EQN393237 FAH393237:FAJ393237 FKD393237:FKF393237 FTZ393237:FUB393237 GDV393237:GDX393237 GNR393237:GNT393237 GXN393237:GXP393237 HHJ393237:HHL393237 HRF393237:HRH393237 IBB393237:IBD393237 IKX393237:IKZ393237 IUT393237:IUV393237 JEP393237:JER393237 JOL393237:JON393237 JYH393237:JYJ393237 KID393237:KIF393237 KRZ393237:KSB393237 LBV393237:LBX393237 LLR393237:LLT393237 LVN393237:LVP393237 MFJ393237:MFL393237 MPF393237:MPH393237 MZB393237:MZD393237 NIX393237:NIZ393237 NST393237:NSV393237 OCP393237:OCR393237 OML393237:OMN393237 OWH393237:OWJ393237 PGD393237:PGF393237 PPZ393237:PQB393237 PZV393237:PZX393237 QJR393237:QJT393237 QTN393237:QTP393237 RDJ393237:RDL393237 RNF393237:RNH393237 RXB393237:RXD393237 SGX393237:SGZ393237 SQT393237:SQV393237 TAP393237:TAR393237 TKL393237:TKN393237 TUH393237:TUJ393237 UED393237:UEF393237 UNZ393237:UOB393237 UXV393237:UXX393237 VHR393237:VHT393237 VRN393237:VRP393237 WBJ393237:WBL393237 WLF393237:WLH393237 WVB393237:WVD393237 IP458773:IR458773 SL458773:SN458773 ACH458773:ACJ458773 AMD458773:AMF458773 AVZ458773:AWB458773 BFV458773:BFX458773 BPR458773:BPT458773 BZN458773:BZP458773 CJJ458773:CJL458773 CTF458773:CTH458773 DDB458773:DDD458773 DMX458773:DMZ458773 DWT458773:DWV458773 EGP458773:EGR458773 EQL458773:EQN458773 FAH458773:FAJ458773 FKD458773:FKF458773 FTZ458773:FUB458773 GDV458773:GDX458773 GNR458773:GNT458773 GXN458773:GXP458773 HHJ458773:HHL458773 HRF458773:HRH458773 IBB458773:IBD458773 IKX458773:IKZ458773 IUT458773:IUV458773 JEP458773:JER458773 JOL458773:JON458773 JYH458773:JYJ458773 KID458773:KIF458773 KRZ458773:KSB458773 LBV458773:LBX458773 LLR458773:LLT458773 LVN458773:LVP458773 MFJ458773:MFL458773 MPF458773:MPH458773 MZB458773:MZD458773 NIX458773:NIZ458773 NST458773:NSV458773 OCP458773:OCR458773 OML458773:OMN458773 OWH458773:OWJ458773 PGD458773:PGF458773 PPZ458773:PQB458773 PZV458773:PZX458773 QJR458773:QJT458773 QTN458773:QTP458773 RDJ458773:RDL458773 RNF458773:RNH458773 RXB458773:RXD458773 SGX458773:SGZ458773 SQT458773:SQV458773 TAP458773:TAR458773 TKL458773:TKN458773 TUH458773:TUJ458773 UED458773:UEF458773 UNZ458773:UOB458773 UXV458773:UXX458773 VHR458773:VHT458773 VRN458773:VRP458773 WBJ458773:WBL458773 WLF458773:WLH458773 WVB458773:WVD458773 IP524309:IR524309 SL524309:SN524309 ACH524309:ACJ524309 AMD524309:AMF524309 AVZ524309:AWB524309 BFV524309:BFX524309 BPR524309:BPT524309 BZN524309:BZP524309 CJJ524309:CJL524309 CTF524309:CTH524309 DDB524309:DDD524309 DMX524309:DMZ524309 DWT524309:DWV524309 EGP524309:EGR524309 EQL524309:EQN524309 FAH524309:FAJ524309 FKD524309:FKF524309 FTZ524309:FUB524309 GDV524309:GDX524309 GNR524309:GNT524309 GXN524309:GXP524309 HHJ524309:HHL524309 HRF524309:HRH524309 IBB524309:IBD524309 IKX524309:IKZ524309 IUT524309:IUV524309 JEP524309:JER524309 JOL524309:JON524309 JYH524309:JYJ524309 KID524309:KIF524309 KRZ524309:KSB524309 LBV524309:LBX524309 LLR524309:LLT524309 LVN524309:LVP524309 MFJ524309:MFL524309 MPF524309:MPH524309 MZB524309:MZD524309 NIX524309:NIZ524309 NST524309:NSV524309 OCP524309:OCR524309 OML524309:OMN524309 OWH524309:OWJ524309 PGD524309:PGF524309 PPZ524309:PQB524309 PZV524309:PZX524309 QJR524309:QJT524309 QTN524309:QTP524309 RDJ524309:RDL524309 RNF524309:RNH524309 RXB524309:RXD524309 SGX524309:SGZ524309 SQT524309:SQV524309 TAP524309:TAR524309 TKL524309:TKN524309 TUH524309:TUJ524309 UED524309:UEF524309 UNZ524309:UOB524309 UXV524309:UXX524309 VHR524309:VHT524309 VRN524309:VRP524309 WBJ524309:WBL524309 WLF524309:WLH524309 WVB524309:WVD524309 IP589845:IR589845 SL589845:SN589845 ACH589845:ACJ589845 AMD589845:AMF589845 AVZ589845:AWB589845 BFV589845:BFX589845 BPR589845:BPT589845 BZN589845:BZP589845 CJJ589845:CJL589845 CTF589845:CTH589845 DDB589845:DDD589845 DMX589845:DMZ589845 DWT589845:DWV589845 EGP589845:EGR589845 EQL589845:EQN589845 FAH589845:FAJ589845 FKD589845:FKF589845 FTZ589845:FUB589845 GDV589845:GDX589845 GNR589845:GNT589845 GXN589845:GXP589845 HHJ589845:HHL589845 HRF589845:HRH589845 IBB589845:IBD589845 IKX589845:IKZ589845 IUT589845:IUV589845 JEP589845:JER589845 JOL589845:JON589845 JYH589845:JYJ589845 KID589845:KIF589845 KRZ589845:KSB589845 LBV589845:LBX589845 LLR589845:LLT589845 LVN589845:LVP589845 MFJ589845:MFL589845 MPF589845:MPH589845 MZB589845:MZD589845 NIX589845:NIZ589845 NST589845:NSV589845 OCP589845:OCR589845 OML589845:OMN589845 OWH589845:OWJ589845 PGD589845:PGF589845 PPZ589845:PQB589845 PZV589845:PZX589845 QJR589845:QJT589845 QTN589845:QTP589845 RDJ589845:RDL589845 RNF589845:RNH589845 RXB589845:RXD589845 SGX589845:SGZ589845 SQT589845:SQV589845 TAP589845:TAR589845 TKL589845:TKN589845 TUH589845:TUJ589845 UED589845:UEF589845 UNZ589845:UOB589845 UXV589845:UXX589845 VHR589845:VHT589845 VRN589845:VRP589845 WBJ589845:WBL589845 WLF589845:WLH589845 WVB589845:WVD589845 IP655381:IR655381 SL655381:SN655381 ACH655381:ACJ655381 AMD655381:AMF655381 AVZ655381:AWB655381 BFV655381:BFX655381 BPR655381:BPT655381 BZN655381:BZP655381 CJJ655381:CJL655381 CTF655381:CTH655381 DDB655381:DDD655381 DMX655381:DMZ655381 DWT655381:DWV655381 EGP655381:EGR655381 EQL655381:EQN655381 FAH655381:FAJ655381 FKD655381:FKF655381 FTZ655381:FUB655381 GDV655381:GDX655381 GNR655381:GNT655381 GXN655381:GXP655381 HHJ655381:HHL655381 HRF655381:HRH655381 IBB655381:IBD655381 IKX655381:IKZ655381 IUT655381:IUV655381 JEP655381:JER655381 JOL655381:JON655381 JYH655381:JYJ655381 KID655381:KIF655381 KRZ655381:KSB655381 LBV655381:LBX655381 LLR655381:LLT655381 LVN655381:LVP655381 MFJ655381:MFL655381 MPF655381:MPH655381 MZB655381:MZD655381 NIX655381:NIZ655381 NST655381:NSV655381 OCP655381:OCR655381 OML655381:OMN655381 OWH655381:OWJ655381 PGD655381:PGF655381 PPZ655381:PQB655381 PZV655381:PZX655381 QJR655381:QJT655381 QTN655381:QTP655381 RDJ655381:RDL655381 RNF655381:RNH655381 RXB655381:RXD655381 SGX655381:SGZ655381 SQT655381:SQV655381 TAP655381:TAR655381 TKL655381:TKN655381 TUH655381:TUJ655381 UED655381:UEF655381 UNZ655381:UOB655381 UXV655381:UXX655381 VHR655381:VHT655381 VRN655381:VRP655381 WBJ655381:WBL655381 WLF655381:WLH655381 WVB655381:WVD655381 IP720917:IR720917 SL720917:SN720917 ACH720917:ACJ720917 AMD720917:AMF720917 AVZ720917:AWB720917 BFV720917:BFX720917 BPR720917:BPT720917 BZN720917:BZP720917 CJJ720917:CJL720917 CTF720917:CTH720917 DDB720917:DDD720917 DMX720917:DMZ720917 DWT720917:DWV720917 EGP720917:EGR720917 EQL720917:EQN720917 FAH720917:FAJ720917 FKD720917:FKF720917 FTZ720917:FUB720917 GDV720917:GDX720917 GNR720917:GNT720917 GXN720917:GXP720917 HHJ720917:HHL720917 HRF720917:HRH720917 IBB720917:IBD720917 IKX720917:IKZ720917 IUT720917:IUV720917 JEP720917:JER720917 JOL720917:JON720917 JYH720917:JYJ720917 KID720917:KIF720917 KRZ720917:KSB720917 LBV720917:LBX720917 LLR720917:LLT720917 LVN720917:LVP720917 MFJ720917:MFL720917 MPF720917:MPH720917 MZB720917:MZD720917 NIX720917:NIZ720917 NST720917:NSV720917 OCP720917:OCR720917 OML720917:OMN720917 OWH720917:OWJ720917 PGD720917:PGF720917 PPZ720917:PQB720917 PZV720917:PZX720917 QJR720917:QJT720917 QTN720917:QTP720917 RDJ720917:RDL720917 RNF720917:RNH720917 RXB720917:RXD720917 SGX720917:SGZ720917 SQT720917:SQV720917 TAP720917:TAR720917 TKL720917:TKN720917 TUH720917:TUJ720917 UED720917:UEF720917 UNZ720917:UOB720917 UXV720917:UXX720917 VHR720917:VHT720917 VRN720917:VRP720917 WBJ720917:WBL720917 WLF720917:WLH720917 WVB720917:WVD720917 IP786453:IR786453 SL786453:SN786453 ACH786453:ACJ786453 AMD786453:AMF786453 AVZ786453:AWB786453 BFV786453:BFX786453 BPR786453:BPT786453 BZN786453:BZP786453 CJJ786453:CJL786453 CTF786453:CTH786453 DDB786453:DDD786453 DMX786453:DMZ786453 DWT786453:DWV786453 EGP786453:EGR786453 EQL786453:EQN786453 FAH786453:FAJ786453 FKD786453:FKF786453 FTZ786453:FUB786453 GDV786453:GDX786453 GNR786453:GNT786453 GXN786453:GXP786453 HHJ786453:HHL786453 HRF786453:HRH786453 IBB786453:IBD786453 IKX786453:IKZ786453 IUT786453:IUV786453 JEP786453:JER786453 JOL786453:JON786453 JYH786453:JYJ786453 KID786453:KIF786453 KRZ786453:KSB786453 LBV786453:LBX786453 LLR786453:LLT786453 LVN786453:LVP786453 MFJ786453:MFL786453 MPF786453:MPH786453 MZB786453:MZD786453 NIX786453:NIZ786453 NST786453:NSV786453 OCP786453:OCR786453 OML786453:OMN786453 OWH786453:OWJ786453 PGD786453:PGF786453 PPZ786453:PQB786453 PZV786453:PZX786453 QJR786453:QJT786453 QTN786453:QTP786453 RDJ786453:RDL786453 RNF786453:RNH786453 RXB786453:RXD786453 SGX786453:SGZ786453 SQT786453:SQV786453 TAP786453:TAR786453 TKL786453:TKN786453 TUH786453:TUJ786453 UED786453:UEF786453 UNZ786453:UOB786453 UXV786453:UXX786453 VHR786453:VHT786453 VRN786453:VRP786453 WBJ786453:WBL786453 WLF786453:WLH786453 WVB786453:WVD786453 IP851989:IR851989 SL851989:SN851989 ACH851989:ACJ851989 AMD851989:AMF851989 AVZ851989:AWB851989 BFV851989:BFX851989 BPR851989:BPT851989 BZN851989:BZP851989 CJJ851989:CJL851989 CTF851989:CTH851989 DDB851989:DDD851989 DMX851989:DMZ851989 DWT851989:DWV851989 EGP851989:EGR851989 EQL851989:EQN851989 FAH851989:FAJ851989 FKD851989:FKF851989 FTZ851989:FUB851989 GDV851989:GDX851989 GNR851989:GNT851989 GXN851989:GXP851989 HHJ851989:HHL851989 HRF851989:HRH851989 IBB851989:IBD851989 IKX851989:IKZ851989 IUT851989:IUV851989 JEP851989:JER851989 JOL851989:JON851989 JYH851989:JYJ851989 KID851989:KIF851989 KRZ851989:KSB851989 LBV851989:LBX851989 LLR851989:LLT851989 LVN851989:LVP851989 MFJ851989:MFL851989 MPF851989:MPH851989 MZB851989:MZD851989 NIX851989:NIZ851989 NST851989:NSV851989 OCP851989:OCR851989 OML851989:OMN851989 OWH851989:OWJ851989 PGD851989:PGF851989 PPZ851989:PQB851989 PZV851989:PZX851989 QJR851989:QJT851989 QTN851989:QTP851989 RDJ851989:RDL851989 RNF851989:RNH851989 RXB851989:RXD851989 SGX851989:SGZ851989 SQT851989:SQV851989 TAP851989:TAR851989 TKL851989:TKN851989 TUH851989:TUJ851989 UED851989:UEF851989 UNZ851989:UOB851989 UXV851989:UXX851989 VHR851989:VHT851989 VRN851989:VRP851989 WBJ851989:WBL851989 WLF851989:WLH851989 WVB851989:WVD851989 IP917525:IR917525 SL917525:SN917525 ACH917525:ACJ917525 AMD917525:AMF917525 AVZ917525:AWB917525 BFV917525:BFX917525 BPR917525:BPT917525 BZN917525:BZP917525 CJJ917525:CJL917525 CTF917525:CTH917525 DDB917525:DDD917525 DMX917525:DMZ917525 DWT917525:DWV917525 EGP917525:EGR917525 EQL917525:EQN917525 FAH917525:FAJ917525 FKD917525:FKF917525 FTZ917525:FUB917525 GDV917525:GDX917525 GNR917525:GNT917525 GXN917525:GXP917525 HHJ917525:HHL917525 HRF917525:HRH917525 IBB917525:IBD917525 IKX917525:IKZ917525 IUT917525:IUV917525 JEP917525:JER917525 JOL917525:JON917525 JYH917525:JYJ917525 KID917525:KIF917525 KRZ917525:KSB917525 LBV917525:LBX917525 LLR917525:LLT917525 LVN917525:LVP917525 MFJ917525:MFL917525 MPF917525:MPH917525 MZB917525:MZD917525 NIX917525:NIZ917525 NST917525:NSV917525 OCP917525:OCR917525 OML917525:OMN917525 OWH917525:OWJ917525 PGD917525:PGF917525 PPZ917525:PQB917525 PZV917525:PZX917525 QJR917525:QJT917525 QTN917525:QTP917525 RDJ917525:RDL917525 RNF917525:RNH917525 RXB917525:RXD917525 SGX917525:SGZ917525 SQT917525:SQV917525 TAP917525:TAR917525 TKL917525:TKN917525 TUH917525:TUJ917525 UED917525:UEF917525 UNZ917525:UOB917525 UXV917525:UXX917525 VHR917525:VHT917525 VRN917525:VRP917525 WBJ917525:WBL917525 WLF917525:WLH917525 WVB917525:WVD917525 IP983061:IR983061 SL983061:SN983061 ACH983061:ACJ983061 AMD983061:AMF983061 AVZ983061:AWB983061 BFV983061:BFX983061 BPR983061:BPT983061 BZN983061:BZP983061 CJJ983061:CJL983061 CTF983061:CTH983061 DDB983061:DDD983061 DMX983061:DMZ983061 DWT983061:DWV983061 EGP983061:EGR983061 EQL983061:EQN983061 FAH983061:FAJ983061 FKD983061:FKF983061 FTZ983061:FUB983061 GDV983061:GDX983061 GNR983061:GNT983061 GXN983061:GXP983061 HHJ983061:HHL983061 HRF983061:HRH983061 IBB983061:IBD983061 IKX983061:IKZ983061 IUT983061:IUV983061 JEP983061:JER983061 JOL983061:JON983061 JYH983061:JYJ983061 KID983061:KIF983061 KRZ983061:KSB983061 LBV983061:LBX983061 LLR983061:LLT983061 LVN983061:LVP983061 MFJ983061:MFL983061 MPF983061:MPH983061 MZB983061:MZD983061 NIX983061:NIZ983061 NST983061:NSV983061 OCP983061:OCR983061 OML983061:OMN983061 OWH983061:OWJ983061 PGD983061:PGF983061 PPZ983061:PQB983061 PZV983061:PZX983061 QJR983061:QJT983061 QTN983061:QTP983061 RDJ983061:RDL983061 RNF983061:RNH983061 RXB983061:RXD983061 SGX983061:SGZ983061 SQT983061:SQV983061 TAP983061:TAR983061 TKL983061:TKN983061 TUH983061:TUJ983061 UED983061:UEF983061 UNZ983061:UOB983061 UXV983061:UXX983061 VHR983061:VHT983061 VRN983061:VRP983061 WBJ983061:WBL983061 WLF983061:WLH983061 WVB983061:WVD983061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IO65530 SK65530 ACG65530 AMC65530 AVY65530 BFU65530 BPQ65530 BZM65530 CJI65530 CTE65530 DDA65530 DMW65530 DWS65530 EGO65530 EQK65530 FAG65530 FKC65530 FTY65530 GDU65530 GNQ65530 GXM65530 HHI65530 HRE65530 IBA65530 IKW65530 IUS65530 JEO65530 JOK65530 JYG65530 KIC65530 KRY65530 LBU65530 LLQ65530 LVM65530 MFI65530 MPE65530 MZA65530 NIW65530 NSS65530 OCO65530 OMK65530 OWG65530 PGC65530 PPY65530 PZU65530 QJQ65530 QTM65530 RDI65530 RNE65530 RXA65530 SGW65530 SQS65530 TAO65530 TKK65530 TUG65530 UEC65530 UNY65530 UXU65530 VHQ65530 VRM65530 WBI65530 WLE65530 WVA65530 IO131066 SK131066 ACG131066 AMC131066 AVY131066 BFU131066 BPQ131066 BZM131066 CJI131066 CTE131066 DDA131066 DMW131066 DWS131066 EGO131066 EQK131066 FAG131066 FKC131066 FTY131066 GDU131066 GNQ131066 GXM131066 HHI131066 HRE131066 IBA131066 IKW131066 IUS131066 JEO131066 JOK131066 JYG131066 KIC131066 KRY131066 LBU131066 LLQ131066 LVM131066 MFI131066 MPE131066 MZA131066 NIW131066 NSS131066 OCO131066 OMK131066 OWG131066 PGC131066 PPY131066 PZU131066 QJQ131066 QTM131066 RDI131066 RNE131066 RXA131066 SGW131066 SQS131066 TAO131066 TKK131066 TUG131066 UEC131066 UNY131066 UXU131066 VHQ131066 VRM131066 WBI131066 WLE131066 WVA131066 IO196602 SK196602 ACG196602 AMC196602 AVY196602 BFU196602 BPQ196602 BZM196602 CJI196602 CTE196602 DDA196602 DMW196602 DWS196602 EGO196602 EQK196602 FAG196602 FKC196602 FTY196602 GDU196602 GNQ196602 GXM196602 HHI196602 HRE196602 IBA196602 IKW196602 IUS196602 JEO196602 JOK196602 JYG196602 KIC196602 KRY196602 LBU196602 LLQ196602 LVM196602 MFI196602 MPE196602 MZA196602 NIW196602 NSS196602 OCO196602 OMK196602 OWG196602 PGC196602 PPY196602 PZU196602 QJQ196602 QTM196602 RDI196602 RNE196602 RXA196602 SGW196602 SQS196602 TAO196602 TKK196602 TUG196602 UEC196602 UNY196602 UXU196602 VHQ196602 VRM196602 WBI196602 WLE196602 WVA196602 IO262138 SK262138 ACG262138 AMC262138 AVY262138 BFU262138 BPQ262138 BZM262138 CJI262138 CTE262138 DDA262138 DMW262138 DWS262138 EGO262138 EQK262138 FAG262138 FKC262138 FTY262138 GDU262138 GNQ262138 GXM262138 HHI262138 HRE262138 IBA262138 IKW262138 IUS262138 JEO262138 JOK262138 JYG262138 KIC262138 KRY262138 LBU262138 LLQ262138 LVM262138 MFI262138 MPE262138 MZA262138 NIW262138 NSS262138 OCO262138 OMK262138 OWG262138 PGC262138 PPY262138 PZU262138 QJQ262138 QTM262138 RDI262138 RNE262138 RXA262138 SGW262138 SQS262138 TAO262138 TKK262138 TUG262138 UEC262138 UNY262138 UXU262138 VHQ262138 VRM262138 WBI262138 WLE262138 WVA262138 IO327674 SK327674 ACG327674 AMC327674 AVY327674 BFU327674 BPQ327674 BZM327674 CJI327674 CTE327674 DDA327674 DMW327674 DWS327674 EGO327674 EQK327674 FAG327674 FKC327674 FTY327674 GDU327674 GNQ327674 GXM327674 HHI327674 HRE327674 IBA327674 IKW327674 IUS327674 JEO327674 JOK327674 JYG327674 KIC327674 KRY327674 LBU327674 LLQ327674 LVM327674 MFI327674 MPE327674 MZA327674 NIW327674 NSS327674 OCO327674 OMK327674 OWG327674 PGC327674 PPY327674 PZU327674 QJQ327674 QTM327674 RDI327674 RNE327674 RXA327674 SGW327674 SQS327674 TAO327674 TKK327674 TUG327674 UEC327674 UNY327674 UXU327674 VHQ327674 VRM327674 WBI327674 WLE327674 WVA327674 IO393210 SK393210 ACG393210 AMC393210 AVY393210 BFU393210 BPQ393210 BZM393210 CJI393210 CTE393210 DDA393210 DMW393210 DWS393210 EGO393210 EQK393210 FAG393210 FKC393210 FTY393210 GDU393210 GNQ393210 GXM393210 HHI393210 HRE393210 IBA393210 IKW393210 IUS393210 JEO393210 JOK393210 JYG393210 KIC393210 KRY393210 LBU393210 LLQ393210 LVM393210 MFI393210 MPE393210 MZA393210 NIW393210 NSS393210 OCO393210 OMK393210 OWG393210 PGC393210 PPY393210 PZU393210 QJQ393210 QTM393210 RDI393210 RNE393210 RXA393210 SGW393210 SQS393210 TAO393210 TKK393210 TUG393210 UEC393210 UNY393210 UXU393210 VHQ393210 VRM393210 WBI393210 WLE393210 WVA393210 IO458746 SK458746 ACG458746 AMC458746 AVY458746 BFU458746 BPQ458746 BZM458746 CJI458746 CTE458746 DDA458746 DMW458746 DWS458746 EGO458746 EQK458746 FAG458746 FKC458746 FTY458746 GDU458746 GNQ458746 GXM458746 HHI458746 HRE458746 IBA458746 IKW458746 IUS458746 JEO458746 JOK458746 JYG458746 KIC458746 KRY458746 LBU458746 LLQ458746 LVM458746 MFI458746 MPE458746 MZA458746 NIW458746 NSS458746 OCO458746 OMK458746 OWG458746 PGC458746 PPY458746 PZU458746 QJQ458746 QTM458746 RDI458746 RNE458746 RXA458746 SGW458746 SQS458746 TAO458746 TKK458746 TUG458746 UEC458746 UNY458746 UXU458746 VHQ458746 VRM458746 WBI458746 WLE458746 WVA458746 IO524282 SK524282 ACG524282 AMC524282 AVY524282 BFU524282 BPQ524282 BZM524282 CJI524282 CTE524282 DDA524282 DMW524282 DWS524282 EGO524282 EQK524282 FAG524282 FKC524282 FTY524282 GDU524282 GNQ524282 GXM524282 HHI524282 HRE524282 IBA524282 IKW524282 IUS524282 JEO524282 JOK524282 JYG524282 KIC524282 KRY524282 LBU524282 LLQ524282 LVM524282 MFI524282 MPE524282 MZA524282 NIW524282 NSS524282 OCO524282 OMK524282 OWG524282 PGC524282 PPY524282 PZU524282 QJQ524282 QTM524282 RDI524282 RNE524282 RXA524282 SGW524282 SQS524282 TAO524282 TKK524282 TUG524282 UEC524282 UNY524282 UXU524282 VHQ524282 VRM524282 WBI524282 WLE524282 WVA524282 IO589818 SK589818 ACG589818 AMC589818 AVY589818 BFU589818 BPQ589818 BZM589818 CJI589818 CTE589818 DDA589818 DMW589818 DWS589818 EGO589818 EQK589818 FAG589818 FKC589818 FTY589818 GDU589818 GNQ589818 GXM589818 HHI589818 HRE589818 IBA589818 IKW589818 IUS589818 JEO589818 JOK589818 JYG589818 KIC589818 KRY589818 LBU589818 LLQ589818 LVM589818 MFI589818 MPE589818 MZA589818 NIW589818 NSS589818 OCO589818 OMK589818 OWG589818 PGC589818 PPY589818 PZU589818 QJQ589818 QTM589818 RDI589818 RNE589818 RXA589818 SGW589818 SQS589818 TAO589818 TKK589818 TUG589818 UEC589818 UNY589818 UXU589818 VHQ589818 VRM589818 WBI589818 WLE589818 WVA589818 IO655354 SK655354 ACG655354 AMC655354 AVY655354 BFU655354 BPQ655354 BZM655354 CJI655354 CTE655354 DDA655354 DMW655354 DWS655354 EGO655354 EQK655354 FAG655354 FKC655354 FTY655354 GDU655354 GNQ655354 GXM655354 HHI655354 HRE655354 IBA655354 IKW655354 IUS655354 JEO655354 JOK655354 JYG655354 KIC655354 KRY655354 LBU655354 LLQ655354 LVM655354 MFI655354 MPE655354 MZA655354 NIW655354 NSS655354 OCO655354 OMK655354 OWG655354 PGC655354 PPY655354 PZU655354 QJQ655354 QTM655354 RDI655354 RNE655354 RXA655354 SGW655354 SQS655354 TAO655354 TKK655354 TUG655354 UEC655354 UNY655354 UXU655354 VHQ655354 VRM655354 WBI655354 WLE655354 WVA655354 IO720890 SK720890 ACG720890 AMC720890 AVY720890 BFU720890 BPQ720890 BZM720890 CJI720890 CTE720890 DDA720890 DMW720890 DWS720890 EGO720890 EQK720890 FAG720890 FKC720890 FTY720890 GDU720890 GNQ720890 GXM720890 HHI720890 HRE720890 IBA720890 IKW720890 IUS720890 JEO720890 JOK720890 JYG720890 KIC720890 KRY720890 LBU720890 LLQ720890 LVM720890 MFI720890 MPE720890 MZA720890 NIW720890 NSS720890 OCO720890 OMK720890 OWG720890 PGC720890 PPY720890 PZU720890 QJQ720890 QTM720890 RDI720890 RNE720890 RXA720890 SGW720890 SQS720890 TAO720890 TKK720890 TUG720890 UEC720890 UNY720890 UXU720890 VHQ720890 VRM720890 WBI720890 WLE720890 WVA720890 IO786426 SK786426 ACG786426 AMC786426 AVY786426 BFU786426 BPQ786426 BZM786426 CJI786426 CTE786426 DDA786426 DMW786426 DWS786426 EGO786426 EQK786426 FAG786426 FKC786426 FTY786426 GDU786426 GNQ786426 GXM786426 HHI786426 HRE786426 IBA786426 IKW786426 IUS786426 JEO786426 JOK786426 JYG786426 KIC786426 KRY786426 LBU786426 LLQ786426 LVM786426 MFI786426 MPE786426 MZA786426 NIW786426 NSS786426 OCO786426 OMK786426 OWG786426 PGC786426 PPY786426 PZU786426 QJQ786426 QTM786426 RDI786426 RNE786426 RXA786426 SGW786426 SQS786426 TAO786426 TKK786426 TUG786426 UEC786426 UNY786426 UXU786426 VHQ786426 VRM786426 WBI786426 WLE786426 WVA786426 IO851962 SK851962 ACG851962 AMC851962 AVY851962 BFU851962 BPQ851962 BZM851962 CJI851962 CTE851962 DDA851962 DMW851962 DWS851962 EGO851962 EQK851962 FAG851962 FKC851962 FTY851962 GDU851962 GNQ851962 GXM851962 HHI851962 HRE851962 IBA851962 IKW851962 IUS851962 JEO851962 JOK851962 JYG851962 KIC851962 KRY851962 LBU851962 LLQ851962 LVM851962 MFI851962 MPE851962 MZA851962 NIW851962 NSS851962 OCO851962 OMK851962 OWG851962 PGC851962 PPY851962 PZU851962 QJQ851962 QTM851962 RDI851962 RNE851962 RXA851962 SGW851962 SQS851962 TAO851962 TKK851962 TUG851962 UEC851962 UNY851962 UXU851962 VHQ851962 VRM851962 WBI851962 WLE851962 WVA851962 IO917498 SK917498 ACG917498 AMC917498 AVY917498 BFU917498 BPQ917498 BZM917498 CJI917498 CTE917498 DDA917498 DMW917498 DWS917498 EGO917498 EQK917498 FAG917498 FKC917498 FTY917498 GDU917498 GNQ917498 GXM917498 HHI917498 HRE917498 IBA917498 IKW917498 IUS917498 JEO917498 JOK917498 JYG917498 KIC917498 KRY917498 LBU917498 LLQ917498 LVM917498 MFI917498 MPE917498 MZA917498 NIW917498 NSS917498 OCO917498 OMK917498 OWG917498 PGC917498 PPY917498 PZU917498 QJQ917498 QTM917498 RDI917498 RNE917498 RXA917498 SGW917498 SQS917498 TAO917498 TKK917498 TUG917498 UEC917498 UNY917498 UXU917498 VHQ917498 VRM917498 WBI917498 WLE917498 WVA917498 IO983034 SK983034 ACG983034 AMC983034 AVY983034 BFU983034 BPQ983034 BZM983034 CJI983034 CTE983034 DDA983034 DMW983034 DWS983034 EGO983034 EQK983034 FAG983034 FKC983034 FTY983034 GDU983034 GNQ983034 GXM983034 HHI983034 HRE983034 IBA983034 IKW983034 IUS983034 JEO983034 JOK983034 JYG983034 KIC983034 KRY983034 LBU983034 LLQ983034 LVM983034 MFI983034 MPE983034 MZA983034 NIW983034 NSS983034 OCO983034 OMK983034 OWG983034 PGC983034 PPY983034 PZU983034 QJQ983034 QTM983034 RDI983034 RNE983034 RXA983034 SGW983034 SQS983034 TAO983034 TKK983034 TUG983034 UEC983034 UNY983034 UXU983034 VHQ983034 VRM983034 WBI983034 WLE983034 WVA983034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xm:sqref>
        </x14:dataValidation>
        <x14:dataValidation imeMode="hiragana" allowBlank="1" showInputMessage="1" showErrorMessage="1" xr:uid="{DD8C931E-1CB6-4F45-8DED-0153E89B959B}">
          <xm:sqref>L65544:Z65545 HR65542:IJ65543 RN65542:SF65543 ABJ65542:ACB65543 ALF65542:ALX65543 AVB65542:AVT65543 BEX65542:BFP65543 BOT65542:BPL65543 BYP65542:BZH65543 CIL65542:CJD65543 CSH65542:CSZ65543 DCD65542:DCV65543 DLZ65542:DMR65543 DVV65542:DWN65543 EFR65542:EGJ65543 EPN65542:EQF65543 EZJ65542:FAB65543 FJF65542:FJX65543 FTB65542:FTT65543 GCX65542:GDP65543 GMT65542:GNL65543 GWP65542:GXH65543 HGL65542:HHD65543 HQH65542:HQZ65543 IAD65542:IAV65543 IJZ65542:IKR65543 ITV65542:IUN65543 JDR65542:JEJ65543 JNN65542:JOF65543 JXJ65542:JYB65543 KHF65542:KHX65543 KRB65542:KRT65543 LAX65542:LBP65543 LKT65542:LLL65543 LUP65542:LVH65543 MEL65542:MFD65543 MOH65542:MOZ65543 MYD65542:MYV65543 NHZ65542:NIR65543 NRV65542:NSN65543 OBR65542:OCJ65543 OLN65542:OMF65543 OVJ65542:OWB65543 PFF65542:PFX65543 PPB65542:PPT65543 PYX65542:PZP65543 QIT65542:QJL65543 QSP65542:QTH65543 RCL65542:RDD65543 RMH65542:RMZ65543 RWD65542:RWV65543 SFZ65542:SGR65543 SPV65542:SQN65543 SZR65542:TAJ65543 TJN65542:TKF65543 TTJ65542:TUB65543 UDF65542:UDX65543 UNB65542:UNT65543 UWX65542:UXP65543 VGT65542:VHL65543 VQP65542:VRH65543 WAL65542:WBD65543 WKH65542:WKZ65543 WUD65542:WUV65543 L131080:Z131081 HR131078:IJ131079 RN131078:SF131079 ABJ131078:ACB131079 ALF131078:ALX131079 AVB131078:AVT131079 BEX131078:BFP131079 BOT131078:BPL131079 BYP131078:BZH131079 CIL131078:CJD131079 CSH131078:CSZ131079 DCD131078:DCV131079 DLZ131078:DMR131079 DVV131078:DWN131079 EFR131078:EGJ131079 EPN131078:EQF131079 EZJ131078:FAB131079 FJF131078:FJX131079 FTB131078:FTT131079 GCX131078:GDP131079 GMT131078:GNL131079 GWP131078:GXH131079 HGL131078:HHD131079 HQH131078:HQZ131079 IAD131078:IAV131079 IJZ131078:IKR131079 ITV131078:IUN131079 JDR131078:JEJ131079 JNN131078:JOF131079 JXJ131078:JYB131079 KHF131078:KHX131079 KRB131078:KRT131079 LAX131078:LBP131079 LKT131078:LLL131079 LUP131078:LVH131079 MEL131078:MFD131079 MOH131078:MOZ131079 MYD131078:MYV131079 NHZ131078:NIR131079 NRV131078:NSN131079 OBR131078:OCJ131079 OLN131078:OMF131079 OVJ131078:OWB131079 PFF131078:PFX131079 PPB131078:PPT131079 PYX131078:PZP131079 QIT131078:QJL131079 QSP131078:QTH131079 RCL131078:RDD131079 RMH131078:RMZ131079 RWD131078:RWV131079 SFZ131078:SGR131079 SPV131078:SQN131079 SZR131078:TAJ131079 TJN131078:TKF131079 TTJ131078:TUB131079 UDF131078:UDX131079 UNB131078:UNT131079 UWX131078:UXP131079 VGT131078:VHL131079 VQP131078:VRH131079 WAL131078:WBD131079 WKH131078:WKZ131079 WUD131078:WUV131079 L196616:Z196617 HR196614:IJ196615 RN196614:SF196615 ABJ196614:ACB196615 ALF196614:ALX196615 AVB196614:AVT196615 BEX196614:BFP196615 BOT196614:BPL196615 BYP196614:BZH196615 CIL196614:CJD196615 CSH196614:CSZ196615 DCD196614:DCV196615 DLZ196614:DMR196615 DVV196614:DWN196615 EFR196614:EGJ196615 EPN196614:EQF196615 EZJ196614:FAB196615 FJF196614:FJX196615 FTB196614:FTT196615 GCX196614:GDP196615 GMT196614:GNL196615 GWP196614:GXH196615 HGL196614:HHD196615 HQH196614:HQZ196615 IAD196614:IAV196615 IJZ196614:IKR196615 ITV196614:IUN196615 JDR196614:JEJ196615 JNN196614:JOF196615 JXJ196614:JYB196615 KHF196614:KHX196615 KRB196614:KRT196615 LAX196614:LBP196615 LKT196614:LLL196615 LUP196614:LVH196615 MEL196614:MFD196615 MOH196614:MOZ196615 MYD196614:MYV196615 NHZ196614:NIR196615 NRV196614:NSN196615 OBR196614:OCJ196615 OLN196614:OMF196615 OVJ196614:OWB196615 PFF196614:PFX196615 PPB196614:PPT196615 PYX196614:PZP196615 QIT196614:QJL196615 QSP196614:QTH196615 RCL196614:RDD196615 RMH196614:RMZ196615 RWD196614:RWV196615 SFZ196614:SGR196615 SPV196614:SQN196615 SZR196614:TAJ196615 TJN196614:TKF196615 TTJ196614:TUB196615 UDF196614:UDX196615 UNB196614:UNT196615 UWX196614:UXP196615 VGT196614:VHL196615 VQP196614:VRH196615 WAL196614:WBD196615 WKH196614:WKZ196615 WUD196614:WUV196615 L262152:Z262153 HR262150:IJ262151 RN262150:SF262151 ABJ262150:ACB262151 ALF262150:ALX262151 AVB262150:AVT262151 BEX262150:BFP262151 BOT262150:BPL262151 BYP262150:BZH262151 CIL262150:CJD262151 CSH262150:CSZ262151 DCD262150:DCV262151 DLZ262150:DMR262151 DVV262150:DWN262151 EFR262150:EGJ262151 EPN262150:EQF262151 EZJ262150:FAB262151 FJF262150:FJX262151 FTB262150:FTT262151 GCX262150:GDP262151 GMT262150:GNL262151 GWP262150:GXH262151 HGL262150:HHD262151 HQH262150:HQZ262151 IAD262150:IAV262151 IJZ262150:IKR262151 ITV262150:IUN262151 JDR262150:JEJ262151 JNN262150:JOF262151 JXJ262150:JYB262151 KHF262150:KHX262151 KRB262150:KRT262151 LAX262150:LBP262151 LKT262150:LLL262151 LUP262150:LVH262151 MEL262150:MFD262151 MOH262150:MOZ262151 MYD262150:MYV262151 NHZ262150:NIR262151 NRV262150:NSN262151 OBR262150:OCJ262151 OLN262150:OMF262151 OVJ262150:OWB262151 PFF262150:PFX262151 PPB262150:PPT262151 PYX262150:PZP262151 QIT262150:QJL262151 QSP262150:QTH262151 RCL262150:RDD262151 RMH262150:RMZ262151 RWD262150:RWV262151 SFZ262150:SGR262151 SPV262150:SQN262151 SZR262150:TAJ262151 TJN262150:TKF262151 TTJ262150:TUB262151 UDF262150:UDX262151 UNB262150:UNT262151 UWX262150:UXP262151 VGT262150:VHL262151 VQP262150:VRH262151 WAL262150:WBD262151 WKH262150:WKZ262151 WUD262150:WUV262151 L327688:Z327689 HR327686:IJ327687 RN327686:SF327687 ABJ327686:ACB327687 ALF327686:ALX327687 AVB327686:AVT327687 BEX327686:BFP327687 BOT327686:BPL327687 BYP327686:BZH327687 CIL327686:CJD327687 CSH327686:CSZ327687 DCD327686:DCV327687 DLZ327686:DMR327687 DVV327686:DWN327687 EFR327686:EGJ327687 EPN327686:EQF327687 EZJ327686:FAB327687 FJF327686:FJX327687 FTB327686:FTT327687 GCX327686:GDP327687 GMT327686:GNL327687 GWP327686:GXH327687 HGL327686:HHD327687 HQH327686:HQZ327687 IAD327686:IAV327687 IJZ327686:IKR327687 ITV327686:IUN327687 JDR327686:JEJ327687 JNN327686:JOF327687 JXJ327686:JYB327687 KHF327686:KHX327687 KRB327686:KRT327687 LAX327686:LBP327687 LKT327686:LLL327687 LUP327686:LVH327687 MEL327686:MFD327687 MOH327686:MOZ327687 MYD327686:MYV327687 NHZ327686:NIR327687 NRV327686:NSN327687 OBR327686:OCJ327687 OLN327686:OMF327687 OVJ327686:OWB327687 PFF327686:PFX327687 PPB327686:PPT327687 PYX327686:PZP327687 QIT327686:QJL327687 QSP327686:QTH327687 RCL327686:RDD327687 RMH327686:RMZ327687 RWD327686:RWV327687 SFZ327686:SGR327687 SPV327686:SQN327687 SZR327686:TAJ327687 TJN327686:TKF327687 TTJ327686:TUB327687 UDF327686:UDX327687 UNB327686:UNT327687 UWX327686:UXP327687 VGT327686:VHL327687 VQP327686:VRH327687 WAL327686:WBD327687 WKH327686:WKZ327687 WUD327686:WUV327687 L393224:Z393225 HR393222:IJ393223 RN393222:SF393223 ABJ393222:ACB393223 ALF393222:ALX393223 AVB393222:AVT393223 BEX393222:BFP393223 BOT393222:BPL393223 BYP393222:BZH393223 CIL393222:CJD393223 CSH393222:CSZ393223 DCD393222:DCV393223 DLZ393222:DMR393223 DVV393222:DWN393223 EFR393222:EGJ393223 EPN393222:EQF393223 EZJ393222:FAB393223 FJF393222:FJX393223 FTB393222:FTT393223 GCX393222:GDP393223 GMT393222:GNL393223 GWP393222:GXH393223 HGL393222:HHD393223 HQH393222:HQZ393223 IAD393222:IAV393223 IJZ393222:IKR393223 ITV393222:IUN393223 JDR393222:JEJ393223 JNN393222:JOF393223 JXJ393222:JYB393223 KHF393222:KHX393223 KRB393222:KRT393223 LAX393222:LBP393223 LKT393222:LLL393223 LUP393222:LVH393223 MEL393222:MFD393223 MOH393222:MOZ393223 MYD393222:MYV393223 NHZ393222:NIR393223 NRV393222:NSN393223 OBR393222:OCJ393223 OLN393222:OMF393223 OVJ393222:OWB393223 PFF393222:PFX393223 PPB393222:PPT393223 PYX393222:PZP393223 QIT393222:QJL393223 QSP393222:QTH393223 RCL393222:RDD393223 RMH393222:RMZ393223 RWD393222:RWV393223 SFZ393222:SGR393223 SPV393222:SQN393223 SZR393222:TAJ393223 TJN393222:TKF393223 TTJ393222:TUB393223 UDF393222:UDX393223 UNB393222:UNT393223 UWX393222:UXP393223 VGT393222:VHL393223 VQP393222:VRH393223 WAL393222:WBD393223 WKH393222:WKZ393223 WUD393222:WUV393223 L458760:Z458761 HR458758:IJ458759 RN458758:SF458759 ABJ458758:ACB458759 ALF458758:ALX458759 AVB458758:AVT458759 BEX458758:BFP458759 BOT458758:BPL458759 BYP458758:BZH458759 CIL458758:CJD458759 CSH458758:CSZ458759 DCD458758:DCV458759 DLZ458758:DMR458759 DVV458758:DWN458759 EFR458758:EGJ458759 EPN458758:EQF458759 EZJ458758:FAB458759 FJF458758:FJX458759 FTB458758:FTT458759 GCX458758:GDP458759 GMT458758:GNL458759 GWP458758:GXH458759 HGL458758:HHD458759 HQH458758:HQZ458759 IAD458758:IAV458759 IJZ458758:IKR458759 ITV458758:IUN458759 JDR458758:JEJ458759 JNN458758:JOF458759 JXJ458758:JYB458759 KHF458758:KHX458759 KRB458758:KRT458759 LAX458758:LBP458759 LKT458758:LLL458759 LUP458758:LVH458759 MEL458758:MFD458759 MOH458758:MOZ458759 MYD458758:MYV458759 NHZ458758:NIR458759 NRV458758:NSN458759 OBR458758:OCJ458759 OLN458758:OMF458759 OVJ458758:OWB458759 PFF458758:PFX458759 PPB458758:PPT458759 PYX458758:PZP458759 QIT458758:QJL458759 QSP458758:QTH458759 RCL458758:RDD458759 RMH458758:RMZ458759 RWD458758:RWV458759 SFZ458758:SGR458759 SPV458758:SQN458759 SZR458758:TAJ458759 TJN458758:TKF458759 TTJ458758:TUB458759 UDF458758:UDX458759 UNB458758:UNT458759 UWX458758:UXP458759 VGT458758:VHL458759 VQP458758:VRH458759 WAL458758:WBD458759 WKH458758:WKZ458759 WUD458758:WUV458759 L524296:Z524297 HR524294:IJ524295 RN524294:SF524295 ABJ524294:ACB524295 ALF524294:ALX524295 AVB524294:AVT524295 BEX524294:BFP524295 BOT524294:BPL524295 BYP524294:BZH524295 CIL524294:CJD524295 CSH524294:CSZ524295 DCD524294:DCV524295 DLZ524294:DMR524295 DVV524294:DWN524295 EFR524294:EGJ524295 EPN524294:EQF524295 EZJ524294:FAB524295 FJF524294:FJX524295 FTB524294:FTT524295 GCX524294:GDP524295 GMT524294:GNL524295 GWP524294:GXH524295 HGL524294:HHD524295 HQH524294:HQZ524295 IAD524294:IAV524295 IJZ524294:IKR524295 ITV524294:IUN524295 JDR524294:JEJ524295 JNN524294:JOF524295 JXJ524294:JYB524295 KHF524294:KHX524295 KRB524294:KRT524295 LAX524294:LBP524295 LKT524294:LLL524295 LUP524294:LVH524295 MEL524294:MFD524295 MOH524294:MOZ524295 MYD524294:MYV524295 NHZ524294:NIR524295 NRV524294:NSN524295 OBR524294:OCJ524295 OLN524294:OMF524295 OVJ524294:OWB524295 PFF524294:PFX524295 PPB524294:PPT524295 PYX524294:PZP524295 QIT524294:QJL524295 QSP524294:QTH524295 RCL524294:RDD524295 RMH524294:RMZ524295 RWD524294:RWV524295 SFZ524294:SGR524295 SPV524294:SQN524295 SZR524294:TAJ524295 TJN524294:TKF524295 TTJ524294:TUB524295 UDF524294:UDX524295 UNB524294:UNT524295 UWX524294:UXP524295 VGT524294:VHL524295 VQP524294:VRH524295 WAL524294:WBD524295 WKH524294:WKZ524295 WUD524294:WUV524295 L589832:Z589833 HR589830:IJ589831 RN589830:SF589831 ABJ589830:ACB589831 ALF589830:ALX589831 AVB589830:AVT589831 BEX589830:BFP589831 BOT589830:BPL589831 BYP589830:BZH589831 CIL589830:CJD589831 CSH589830:CSZ589831 DCD589830:DCV589831 DLZ589830:DMR589831 DVV589830:DWN589831 EFR589830:EGJ589831 EPN589830:EQF589831 EZJ589830:FAB589831 FJF589830:FJX589831 FTB589830:FTT589831 GCX589830:GDP589831 GMT589830:GNL589831 GWP589830:GXH589831 HGL589830:HHD589831 HQH589830:HQZ589831 IAD589830:IAV589831 IJZ589830:IKR589831 ITV589830:IUN589831 JDR589830:JEJ589831 JNN589830:JOF589831 JXJ589830:JYB589831 KHF589830:KHX589831 KRB589830:KRT589831 LAX589830:LBP589831 LKT589830:LLL589831 LUP589830:LVH589831 MEL589830:MFD589831 MOH589830:MOZ589831 MYD589830:MYV589831 NHZ589830:NIR589831 NRV589830:NSN589831 OBR589830:OCJ589831 OLN589830:OMF589831 OVJ589830:OWB589831 PFF589830:PFX589831 PPB589830:PPT589831 PYX589830:PZP589831 QIT589830:QJL589831 QSP589830:QTH589831 RCL589830:RDD589831 RMH589830:RMZ589831 RWD589830:RWV589831 SFZ589830:SGR589831 SPV589830:SQN589831 SZR589830:TAJ589831 TJN589830:TKF589831 TTJ589830:TUB589831 UDF589830:UDX589831 UNB589830:UNT589831 UWX589830:UXP589831 VGT589830:VHL589831 VQP589830:VRH589831 WAL589830:WBD589831 WKH589830:WKZ589831 WUD589830:WUV589831 L655368:Z655369 HR655366:IJ655367 RN655366:SF655367 ABJ655366:ACB655367 ALF655366:ALX655367 AVB655366:AVT655367 BEX655366:BFP655367 BOT655366:BPL655367 BYP655366:BZH655367 CIL655366:CJD655367 CSH655366:CSZ655367 DCD655366:DCV655367 DLZ655366:DMR655367 DVV655366:DWN655367 EFR655366:EGJ655367 EPN655366:EQF655367 EZJ655366:FAB655367 FJF655366:FJX655367 FTB655366:FTT655367 GCX655366:GDP655367 GMT655366:GNL655367 GWP655366:GXH655367 HGL655366:HHD655367 HQH655366:HQZ655367 IAD655366:IAV655367 IJZ655366:IKR655367 ITV655366:IUN655367 JDR655366:JEJ655367 JNN655366:JOF655367 JXJ655366:JYB655367 KHF655366:KHX655367 KRB655366:KRT655367 LAX655366:LBP655367 LKT655366:LLL655367 LUP655366:LVH655367 MEL655366:MFD655367 MOH655366:MOZ655367 MYD655366:MYV655367 NHZ655366:NIR655367 NRV655366:NSN655367 OBR655366:OCJ655367 OLN655366:OMF655367 OVJ655366:OWB655367 PFF655366:PFX655367 PPB655366:PPT655367 PYX655366:PZP655367 QIT655366:QJL655367 QSP655366:QTH655367 RCL655366:RDD655367 RMH655366:RMZ655367 RWD655366:RWV655367 SFZ655366:SGR655367 SPV655366:SQN655367 SZR655366:TAJ655367 TJN655366:TKF655367 TTJ655366:TUB655367 UDF655366:UDX655367 UNB655366:UNT655367 UWX655366:UXP655367 VGT655366:VHL655367 VQP655366:VRH655367 WAL655366:WBD655367 WKH655366:WKZ655367 WUD655366:WUV655367 L720904:Z720905 HR720902:IJ720903 RN720902:SF720903 ABJ720902:ACB720903 ALF720902:ALX720903 AVB720902:AVT720903 BEX720902:BFP720903 BOT720902:BPL720903 BYP720902:BZH720903 CIL720902:CJD720903 CSH720902:CSZ720903 DCD720902:DCV720903 DLZ720902:DMR720903 DVV720902:DWN720903 EFR720902:EGJ720903 EPN720902:EQF720903 EZJ720902:FAB720903 FJF720902:FJX720903 FTB720902:FTT720903 GCX720902:GDP720903 GMT720902:GNL720903 GWP720902:GXH720903 HGL720902:HHD720903 HQH720902:HQZ720903 IAD720902:IAV720903 IJZ720902:IKR720903 ITV720902:IUN720903 JDR720902:JEJ720903 JNN720902:JOF720903 JXJ720902:JYB720903 KHF720902:KHX720903 KRB720902:KRT720903 LAX720902:LBP720903 LKT720902:LLL720903 LUP720902:LVH720903 MEL720902:MFD720903 MOH720902:MOZ720903 MYD720902:MYV720903 NHZ720902:NIR720903 NRV720902:NSN720903 OBR720902:OCJ720903 OLN720902:OMF720903 OVJ720902:OWB720903 PFF720902:PFX720903 PPB720902:PPT720903 PYX720902:PZP720903 QIT720902:QJL720903 QSP720902:QTH720903 RCL720902:RDD720903 RMH720902:RMZ720903 RWD720902:RWV720903 SFZ720902:SGR720903 SPV720902:SQN720903 SZR720902:TAJ720903 TJN720902:TKF720903 TTJ720902:TUB720903 UDF720902:UDX720903 UNB720902:UNT720903 UWX720902:UXP720903 VGT720902:VHL720903 VQP720902:VRH720903 WAL720902:WBD720903 WKH720902:WKZ720903 WUD720902:WUV720903 L786440:Z786441 HR786438:IJ786439 RN786438:SF786439 ABJ786438:ACB786439 ALF786438:ALX786439 AVB786438:AVT786439 BEX786438:BFP786439 BOT786438:BPL786439 BYP786438:BZH786439 CIL786438:CJD786439 CSH786438:CSZ786439 DCD786438:DCV786439 DLZ786438:DMR786439 DVV786438:DWN786439 EFR786438:EGJ786439 EPN786438:EQF786439 EZJ786438:FAB786439 FJF786438:FJX786439 FTB786438:FTT786439 GCX786438:GDP786439 GMT786438:GNL786439 GWP786438:GXH786439 HGL786438:HHD786439 HQH786438:HQZ786439 IAD786438:IAV786439 IJZ786438:IKR786439 ITV786438:IUN786439 JDR786438:JEJ786439 JNN786438:JOF786439 JXJ786438:JYB786439 KHF786438:KHX786439 KRB786438:KRT786439 LAX786438:LBP786439 LKT786438:LLL786439 LUP786438:LVH786439 MEL786438:MFD786439 MOH786438:MOZ786439 MYD786438:MYV786439 NHZ786438:NIR786439 NRV786438:NSN786439 OBR786438:OCJ786439 OLN786438:OMF786439 OVJ786438:OWB786439 PFF786438:PFX786439 PPB786438:PPT786439 PYX786438:PZP786439 QIT786438:QJL786439 QSP786438:QTH786439 RCL786438:RDD786439 RMH786438:RMZ786439 RWD786438:RWV786439 SFZ786438:SGR786439 SPV786438:SQN786439 SZR786438:TAJ786439 TJN786438:TKF786439 TTJ786438:TUB786439 UDF786438:UDX786439 UNB786438:UNT786439 UWX786438:UXP786439 VGT786438:VHL786439 VQP786438:VRH786439 WAL786438:WBD786439 WKH786438:WKZ786439 WUD786438:WUV786439 L851976:Z851977 HR851974:IJ851975 RN851974:SF851975 ABJ851974:ACB851975 ALF851974:ALX851975 AVB851974:AVT851975 BEX851974:BFP851975 BOT851974:BPL851975 BYP851974:BZH851975 CIL851974:CJD851975 CSH851974:CSZ851975 DCD851974:DCV851975 DLZ851974:DMR851975 DVV851974:DWN851975 EFR851974:EGJ851975 EPN851974:EQF851975 EZJ851974:FAB851975 FJF851974:FJX851975 FTB851974:FTT851975 GCX851974:GDP851975 GMT851974:GNL851975 GWP851974:GXH851975 HGL851974:HHD851975 HQH851974:HQZ851975 IAD851974:IAV851975 IJZ851974:IKR851975 ITV851974:IUN851975 JDR851974:JEJ851975 JNN851974:JOF851975 JXJ851974:JYB851975 KHF851974:KHX851975 KRB851974:KRT851975 LAX851974:LBP851975 LKT851974:LLL851975 LUP851974:LVH851975 MEL851974:MFD851975 MOH851974:MOZ851975 MYD851974:MYV851975 NHZ851974:NIR851975 NRV851974:NSN851975 OBR851974:OCJ851975 OLN851974:OMF851975 OVJ851974:OWB851975 PFF851974:PFX851975 PPB851974:PPT851975 PYX851974:PZP851975 QIT851974:QJL851975 QSP851974:QTH851975 RCL851974:RDD851975 RMH851974:RMZ851975 RWD851974:RWV851975 SFZ851974:SGR851975 SPV851974:SQN851975 SZR851974:TAJ851975 TJN851974:TKF851975 TTJ851974:TUB851975 UDF851974:UDX851975 UNB851974:UNT851975 UWX851974:UXP851975 VGT851974:VHL851975 VQP851974:VRH851975 WAL851974:WBD851975 WKH851974:WKZ851975 WUD851974:WUV851975 L917512:Z917513 HR917510:IJ917511 RN917510:SF917511 ABJ917510:ACB917511 ALF917510:ALX917511 AVB917510:AVT917511 BEX917510:BFP917511 BOT917510:BPL917511 BYP917510:BZH917511 CIL917510:CJD917511 CSH917510:CSZ917511 DCD917510:DCV917511 DLZ917510:DMR917511 DVV917510:DWN917511 EFR917510:EGJ917511 EPN917510:EQF917511 EZJ917510:FAB917511 FJF917510:FJX917511 FTB917510:FTT917511 GCX917510:GDP917511 GMT917510:GNL917511 GWP917510:GXH917511 HGL917510:HHD917511 HQH917510:HQZ917511 IAD917510:IAV917511 IJZ917510:IKR917511 ITV917510:IUN917511 JDR917510:JEJ917511 JNN917510:JOF917511 JXJ917510:JYB917511 KHF917510:KHX917511 KRB917510:KRT917511 LAX917510:LBP917511 LKT917510:LLL917511 LUP917510:LVH917511 MEL917510:MFD917511 MOH917510:MOZ917511 MYD917510:MYV917511 NHZ917510:NIR917511 NRV917510:NSN917511 OBR917510:OCJ917511 OLN917510:OMF917511 OVJ917510:OWB917511 PFF917510:PFX917511 PPB917510:PPT917511 PYX917510:PZP917511 QIT917510:QJL917511 QSP917510:QTH917511 RCL917510:RDD917511 RMH917510:RMZ917511 RWD917510:RWV917511 SFZ917510:SGR917511 SPV917510:SQN917511 SZR917510:TAJ917511 TJN917510:TKF917511 TTJ917510:TUB917511 UDF917510:UDX917511 UNB917510:UNT917511 UWX917510:UXP917511 VGT917510:VHL917511 VQP917510:VRH917511 WAL917510:WBD917511 WKH917510:WKZ917511 WUD917510:WUV917511 L983048:Z983049 HR983046:IJ983047 RN983046:SF983047 ABJ983046:ACB983047 ALF983046:ALX983047 AVB983046:AVT983047 BEX983046:BFP983047 BOT983046:BPL983047 BYP983046:BZH983047 CIL983046:CJD983047 CSH983046:CSZ983047 DCD983046:DCV983047 DLZ983046:DMR983047 DVV983046:DWN983047 EFR983046:EGJ983047 EPN983046:EQF983047 EZJ983046:FAB983047 FJF983046:FJX983047 FTB983046:FTT983047 GCX983046:GDP983047 GMT983046:GNL983047 GWP983046:GXH983047 HGL983046:HHD983047 HQH983046:HQZ983047 IAD983046:IAV983047 IJZ983046:IKR983047 ITV983046:IUN983047 JDR983046:JEJ983047 JNN983046:JOF983047 JXJ983046:JYB983047 KHF983046:KHX983047 KRB983046:KRT983047 LAX983046:LBP983047 LKT983046:LLL983047 LUP983046:LVH983047 MEL983046:MFD983047 MOH983046:MOZ983047 MYD983046:MYV983047 NHZ983046:NIR983047 NRV983046:NSN983047 OBR983046:OCJ983047 OLN983046:OMF983047 OVJ983046:OWB983047 PFF983046:PFX983047 PPB983046:PPT983047 PYX983046:PZP983047 QIT983046:QJL983047 QSP983046:QTH983047 RCL983046:RDD983047 RMH983046:RMZ983047 RWD983046:RWV983047 SFZ983046:SGR983047 SPV983046:SQN983047 SZR983046:TAJ983047 TJN983046:TKF983047 TTJ983046:TUB983047 UDF983046:UDX983047 UNB983046:UNT983047 UWX983046:UXP983047 VGT983046:VHL983047 VQP983046:VRH983047 WAL983046:WBD983047 WKH983046:WKZ983047 WUD983046:WUV983047 H65559:Z65559 HN65557:IJ65557 RJ65557:SF65557 ABF65557:ACB65557 ALB65557:ALX65557 AUX65557:AVT65557 BET65557:BFP65557 BOP65557:BPL65557 BYL65557:BZH65557 CIH65557:CJD65557 CSD65557:CSZ65557 DBZ65557:DCV65557 DLV65557:DMR65557 DVR65557:DWN65557 EFN65557:EGJ65557 EPJ65557:EQF65557 EZF65557:FAB65557 FJB65557:FJX65557 FSX65557:FTT65557 GCT65557:GDP65557 GMP65557:GNL65557 GWL65557:GXH65557 HGH65557:HHD65557 HQD65557:HQZ65557 HZZ65557:IAV65557 IJV65557:IKR65557 ITR65557:IUN65557 JDN65557:JEJ65557 JNJ65557:JOF65557 JXF65557:JYB65557 KHB65557:KHX65557 KQX65557:KRT65557 LAT65557:LBP65557 LKP65557:LLL65557 LUL65557:LVH65557 MEH65557:MFD65557 MOD65557:MOZ65557 MXZ65557:MYV65557 NHV65557:NIR65557 NRR65557:NSN65557 OBN65557:OCJ65557 OLJ65557:OMF65557 OVF65557:OWB65557 PFB65557:PFX65557 POX65557:PPT65557 PYT65557:PZP65557 QIP65557:QJL65557 QSL65557:QTH65557 RCH65557:RDD65557 RMD65557:RMZ65557 RVZ65557:RWV65557 SFV65557:SGR65557 SPR65557:SQN65557 SZN65557:TAJ65557 TJJ65557:TKF65557 TTF65557:TUB65557 UDB65557:UDX65557 UMX65557:UNT65557 UWT65557:UXP65557 VGP65557:VHL65557 VQL65557:VRH65557 WAH65557:WBD65557 WKD65557:WKZ65557 WTZ65557:WUV65557 H131095:Z131095 HN131093:IJ131093 RJ131093:SF131093 ABF131093:ACB131093 ALB131093:ALX131093 AUX131093:AVT131093 BET131093:BFP131093 BOP131093:BPL131093 BYL131093:BZH131093 CIH131093:CJD131093 CSD131093:CSZ131093 DBZ131093:DCV131093 DLV131093:DMR131093 DVR131093:DWN131093 EFN131093:EGJ131093 EPJ131093:EQF131093 EZF131093:FAB131093 FJB131093:FJX131093 FSX131093:FTT131093 GCT131093:GDP131093 GMP131093:GNL131093 GWL131093:GXH131093 HGH131093:HHD131093 HQD131093:HQZ131093 HZZ131093:IAV131093 IJV131093:IKR131093 ITR131093:IUN131093 JDN131093:JEJ131093 JNJ131093:JOF131093 JXF131093:JYB131093 KHB131093:KHX131093 KQX131093:KRT131093 LAT131093:LBP131093 LKP131093:LLL131093 LUL131093:LVH131093 MEH131093:MFD131093 MOD131093:MOZ131093 MXZ131093:MYV131093 NHV131093:NIR131093 NRR131093:NSN131093 OBN131093:OCJ131093 OLJ131093:OMF131093 OVF131093:OWB131093 PFB131093:PFX131093 POX131093:PPT131093 PYT131093:PZP131093 QIP131093:QJL131093 QSL131093:QTH131093 RCH131093:RDD131093 RMD131093:RMZ131093 RVZ131093:RWV131093 SFV131093:SGR131093 SPR131093:SQN131093 SZN131093:TAJ131093 TJJ131093:TKF131093 TTF131093:TUB131093 UDB131093:UDX131093 UMX131093:UNT131093 UWT131093:UXP131093 VGP131093:VHL131093 VQL131093:VRH131093 WAH131093:WBD131093 WKD131093:WKZ131093 WTZ131093:WUV131093 H196631:Z196631 HN196629:IJ196629 RJ196629:SF196629 ABF196629:ACB196629 ALB196629:ALX196629 AUX196629:AVT196629 BET196629:BFP196629 BOP196629:BPL196629 BYL196629:BZH196629 CIH196629:CJD196629 CSD196629:CSZ196629 DBZ196629:DCV196629 DLV196629:DMR196629 DVR196629:DWN196629 EFN196629:EGJ196629 EPJ196629:EQF196629 EZF196629:FAB196629 FJB196629:FJX196629 FSX196629:FTT196629 GCT196629:GDP196629 GMP196629:GNL196629 GWL196629:GXH196629 HGH196629:HHD196629 HQD196629:HQZ196629 HZZ196629:IAV196629 IJV196629:IKR196629 ITR196629:IUN196629 JDN196629:JEJ196629 JNJ196629:JOF196629 JXF196629:JYB196629 KHB196629:KHX196629 KQX196629:KRT196629 LAT196629:LBP196629 LKP196629:LLL196629 LUL196629:LVH196629 MEH196629:MFD196629 MOD196629:MOZ196629 MXZ196629:MYV196629 NHV196629:NIR196629 NRR196629:NSN196629 OBN196629:OCJ196629 OLJ196629:OMF196629 OVF196629:OWB196629 PFB196629:PFX196629 POX196629:PPT196629 PYT196629:PZP196629 QIP196629:QJL196629 QSL196629:QTH196629 RCH196629:RDD196629 RMD196629:RMZ196629 RVZ196629:RWV196629 SFV196629:SGR196629 SPR196629:SQN196629 SZN196629:TAJ196629 TJJ196629:TKF196629 TTF196629:TUB196629 UDB196629:UDX196629 UMX196629:UNT196629 UWT196629:UXP196629 VGP196629:VHL196629 VQL196629:VRH196629 WAH196629:WBD196629 WKD196629:WKZ196629 WTZ196629:WUV196629 H262167:Z262167 HN262165:IJ262165 RJ262165:SF262165 ABF262165:ACB262165 ALB262165:ALX262165 AUX262165:AVT262165 BET262165:BFP262165 BOP262165:BPL262165 BYL262165:BZH262165 CIH262165:CJD262165 CSD262165:CSZ262165 DBZ262165:DCV262165 DLV262165:DMR262165 DVR262165:DWN262165 EFN262165:EGJ262165 EPJ262165:EQF262165 EZF262165:FAB262165 FJB262165:FJX262165 FSX262165:FTT262165 GCT262165:GDP262165 GMP262165:GNL262165 GWL262165:GXH262165 HGH262165:HHD262165 HQD262165:HQZ262165 HZZ262165:IAV262165 IJV262165:IKR262165 ITR262165:IUN262165 JDN262165:JEJ262165 JNJ262165:JOF262165 JXF262165:JYB262165 KHB262165:KHX262165 KQX262165:KRT262165 LAT262165:LBP262165 LKP262165:LLL262165 LUL262165:LVH262165 MEH262165:MFD262165 MOD262165:MOZ262165 MXZ262165:MYV262165 NHV262165:NIR262165 NRR262165:NSN262165 OBN262165:OCJ262165 OLJ262165:OMF262165 OVF262165:OWB262165 PFB262165:PFX262165 POX262165:PPT262165 PYT262165:PZP262165 QIP262165:QJL262165 QSL262165:QTH262165 RCH262165:RDD262165 RMD262165:RMZ262165 RVZ262165:RWV262165 SFV262165:SGR262165 SPR262165:SQN262165 SZN262165:TAJ262165 TJJ262165:TKF262165 TTF262165:TUB262165 UDB262165:UDX262165 UMX262165:UNT262165 UWT262165:UXP262165 VGP262165:VHL262165 VQL262165:VRH262165 WAH262165:WBD262165 WKD262165:WKZ262165 WTZ262165:WUV262165 H327703:Z327703 HN327701:IJ327701 RJ327701:SF327701 ABF327701:ACB327701 ALB327701:ALX327701 AUX327701:AVT327701 BET327701:BFP327701 BOP327701:BPL327701 BYL327701:BZH327701 CIH327701:CJD327701 CSD327701:CSZ327701 DBZ327701:DCV327701 DLV327701:DMR327701 DVR327701:DWN327701 EFN327701:EGJ327701 EPJ327701:EQF327701 EZF327701:FAB327701 FJB327701:FJX327701 FSX327701:FTT327701 GCT327701:GDP327701 GMP327701:GNL327701 GWL327701:GXH327701 HGH327701:HHD327701 HQD327701:HQZ327701 HZZ327701:IAV327701 IJV327701:IKR327701 ITR327701:IUN327701 JDN327701:JEJ327701 JNJ327701:JOF327701 JXF327701:JYB327701 KHB327701:KHX327701 KQX327701:KRT327701 LAT327701:LBP327701 LKP327701:LLL327701 LUL327701:LVH327701 MEH327701:MFD327701 MOD327701:MOZ327701 MXZ327701:MYV327701 NHV327701:NIR327701 NRR327701:NSN327701 OBN327701:OCJ327701 OLJ327701:OMF327701 OVF327701:OWB327701 PFB327701:PFX327701 POX327701:PPT327701 PYT327701:PZP327701 QIP327701:QJL327701 QSL327701:QTH327701 RCH327701:RDD327701 RMD327701:RMZ327701 RVZ327701:RWV327701 SFV327701:SGR327701 SPR327701:SQN327701 SZN327701:TAJ327701 TJJ327701:TKF327701 TTF327701:TUB327701 UDB327701:UDX327701 UMX327701:UNT327701 UWT327701:UXP327701 VGP327701:VHL327701 VQL327701:VRH327701 WAH327701:WBD327701 WKD327701:WKZ327701 WTZ327701:WUV327701 H393239:Z393239 HN393237:IJ393237 RJ393237:SF393237 ABF393237:ACB393237 ALB393237:ALX393237 AUX393237:AVT393237 BET393237:BFP393237 BOP393237:BPL393237 BYL393237:BZH393237 CIH393237:CJD393237 CSD393237:CSZ393237 DBZ393237:DCV393237 DLV393237:DMR393237 DVR393237:DWN393237 EFN393237:EGJ393237 EPJ393237:EQF393237 EZF393237:FAB393237 FJB393237:FJX393237 FSX393237:FTT393237 GCT393237:GDP393237 GMP393237:GNL393237 GWL393237:GXH393237 HGH393237:HHD393237 HQD393237:HQZ393237 HZZ393237:IAV393237 IJV393237:IKR393237 ITR393237:IUN393237 JDN393237:JEJ393237 JNJ393237:JOF393237 JXF393237:JYB393237 KHB393237:KHX393237 KQX393237:KRT393237 LAT393237:LBP393237 LKP393237:LLL393237 LUL393237:LVH393237 MEH393237:MFD393237 MOD393237:MOZ393237 MXZ393237:MYV393237 NHV393237:NIR393237 NRR393237:NSN393237 OBN393237:OCJ393237 OLJ393237:OMF393237 OVF393237:OWB393237 PFB393237:PFX393237 POX393237:PPT393237 PYT393237:PZP393237 QIP393237:QJL393237 QSL393237:QTH393237 RCH393237:RDD393237 RMD393237:RMZ393237 RVZ393237:RWV393237 SFV393237:SGR393237 SPR393237:SQN393237 SZN393237:TAJ393237 TJJ393237:TKF393237 TTF393237:TUB393237 UDB393237:UDX393237 UMX393237:UNT393237 UWT393237:UXP393237 VGP393237:VHL393237 VQL393237:VRH393237 WAH393237:WBD393237 WKD393237:WKZ393237 WTZ393237:WUV393237 H458775:Z458775 HN458773:IJ458773 RJ458773:SF458773 ABF458773:ACB458773 ALB458773:ALX458773 AUX458773:AVT458773 BET458773:BFP458773 BOP458773:BPL458773 BYL458773:BZH458773 CIH458773:CJD458773 CSD458773:CSZ458773 DBZ458773:DCV458773 DLV458773:DMR458773 DVR458773:DWN458773 EFN458773:EGJ458773 EPJ458773:EQF458773 EZF458773:FAB458773 FJB458773:FJX458773 FSX458773:FTT458773 GCT458773:GDP458773 GMP458773:GNL458773 GWL458773:GXH458773 HGH458773:HHD458773 HQD458773:HQZ458773 HZZ458773:IAV458773 IJV458773:IKR458773 ITR458773:IUN458773 JDN458773:JEJ458773 JNJ458773:JOF458773 JXF458773:JYB458773 KHB458773:KHX458773 KQX458773:KRT458773 LAT458773:LBP458773 LKP458773:LLL458773 LUL458773:LVH458773 MEH458773:MFD458773 MOD458773:MOZ458773 MXZ458773:MYV458773 NHV458773:NIR458773 NRR458773:NSN458773 OBN458773:OCJ458773 OLJ458773:OMF458773 OVF458773:OWB458773 PFB458773:PFX458773 POX458773:PPT458773 PYT458773:PZP458773 QIP458773:QJL458773 QSL458773:QTH458773 RCH458773:RDD458773 RMD458773:RMZ458773 RVZ458773:RWV458773 SFV458773:SGR458773 SPR458773:SQN458773 SZN458773:TAJ458773 TJJ458773:TKF458773 TTF458773:TUB458773 UDB458773:UDX458773 UMX458773:UNT458773 UWT458773:UXP458773 VGP458773:VHL458773 VQL458773:VRH458773 WAH458773:WBD458773 WKD458773:WKZ458773 WTZ458773:WUV458773 H524311:Z524311 HN524309:IJ524309 RJ524309:SF524309 ABF524309:ACB524309 ALB524309:ALX524309 AUX524309:AVT524309 BET524309:BFP524309 BOP524309:BPL524309 BYL524309:BZH524309 CIH524309:CJD524309 CSD524309:CSZ524309 DBZ524309:DCV524309 DLV524309:DMR524309 DVR524309:DWN524309 EFN524309:EGJ524309 EPJ524309:EQF524309 EZF524309:FAB524309 FJB524309:FJX524309 FSX524309:FTT524309 GCT524309:GDP524309 GMP524309:GNL524309 GWL524309:GXH524309 HGH524309:HHD524309 HQD524309:HQZ524309 HZZ524309:IAV524309 IJV524309:IKR524309 ITR524309:IUN524309 JDN524309:JEJ524309 JNJ524309:JOF524309 JXF524309:JYB524309 KHB524309:KHX524309 KQX524309:KRT524309 LAT524309:LBP524309 LKP524309:LLL524309 LUL524309:LVH524309 MEH524309:MFD524309 MOD524309:MOZ524309 MXZ524309:MYV524309 NHV524309:NIR524309 NRR524309:NSN524309 OBN524309:OCJ524309 OLJ524309:OMF524309 OVF524309:OWB524309 PFB524309:PFX524309 POX524309:PPT524309 PYT524309:PZP524309 QIP524309:QJL524309 QSL524309:QTH524309 RCH524309:RDD524309 RMD524309:RMZ524309 RVZ524309:RWV524309 SFV524309:SGR524309 SPR524309:SQN524309 SZN524309:TAJ524309 TJJ524309:TKF524309 TTF524309:TUB524309 UDB524309:UDX524309 UMX524309:UNT524309 UWT524309:UXP524309 VGP524309:VHL524309 VQL524309:VRH524309 WAH524309:WBD524309 WKD524309:WKZ524309 WTZ524309:WUV524309 H589847:Z589847 HN589845:IJ589845 RJ589845:SF589845 ABF589845:ACB589845 ALB589845:ALX589845 AUX589845:AVT589845 BET589845:BFP589845 BOP589845:BPL589845 BYL589845:BZH589845 CIH589845:CJD589845 CSD589845:CSZ589845 DBZ589845:DCV589845 DLV589845:DMR589845 DVR589845:DWN589845 EFN589845:EGJ589845 EPJ589845:EQF589845 EZF589845:FAB589845 FJB589845:FJX589845 FSX589845:FTT589845 GCT589845:GDP589845 GMP589845:GNL589845 GWL589845:GXH589845 HGH589845:HHD589845 HQD589845:HQZ589845 HZZ589845:IAV589845 IJV589845:IKR589845 ITR589845:IUN589845 JDN589845:JEJ589845 JNJ589845:JOF589845 JXF589845:JYB589845 KHB589845:KHX589845 KQX589845:KRT589845 LAT589845:LBP589845 LKP589845:LLL589845 LUL589845:LVH589845 MEH589845:MFD589845 MOD589845:MOZ589845 MXZ589845:MYV589845 NHV589845:NIR589845 NRR589845:NSN589845 OBN589845:OCJ589845 OLJ589845:OMF589845 OVF589845:OWB589845 PFB589845:PFX589845 POX589845:PPT589845 PYT589845:PZP589845 QIP589845:QJL589845 QSL589845:QTH589845 RCH589845:RDD589845 RMD589845:RMZ589845 RVZ589845:RWV589845 SFV589845:SGR589845 SPR589845:SQN589845 SZN589845:TAJ589845 TJJ589845:TKF589845 TTF589845:TUB589845 UDB589845:UDX589845 UMX589845:UNT589845 UWT589845:UXP589845 VGP589845:VHL589845 VQL589845:VRH589845 WAH589845:WBD589845 WKD589845:WKZ589845 WTZ589845:WUV589845 H655383:Z655383 HN655381:IJ655381 RJ655381:SF655381 ABF655381:ACB655381 ALB655381:ALX655381 AUX655381:AVT655381 BET655381:BFP655381 BOP655381:BPL655381 BYL655381:BZH655381 CIH655381:CJD655381 CSD655381:CSZ655381 DBZ655381:DCV655381 DLV655381:DMR655381 DVR655381:DWN655381 EFN655381:EGJ655381 EPJ655381:EQF655381 EZF655381:FAB655381 FJB655381:FJX655381 FSX655381:FTT655381 GCT655381:GDP655381 GMP655381:GNL655381 GWL655381:GXH655381 HGH655381:HHD655381 HQD655381:HQZ655381 HZZ655381:IAV655381 IJV655381:IKR655381 ITR655381:IUN655381 JDN655381:JEJ655381 JNJ655381:JOF655381 JXF655381:JYB655381 KHB655381:KHX655381 KQX655381:KRT655381 LAT655381:LBP655381 LKP655381:LLL655381 LUL655381:LVH655381 MEH655381:MFD655381 MOD655381:MOZ655381 MXZ655381:MYV655381 NHV655381:NIR655381 NRR655381:NSN655381 OBN655381:OCJ655381 OLJ655381:OMF655381 OVF655381:OWB655381 PFB655381:PFX655381 POX655381:PPT655381 PYT655381:PZP655381 QIP655381:QJL655381 QSL655381:QTH655381 RCH655381:RDD655381 RMD655381:RMZ655381 RVZ655381:RWV655381 SFV655381:SGR655381 SPR655381:SQN655381 SZN655381:TAJ655381 TJJ655381:TKF655381 TTF655381:TUB655381 UDB655381:UDX655381 UMX655381:UNT655381 UWT655381:UXP655381 VGP655381:VHL655381 VQL655381:VRH655381 WAH655381:WBD655381 WKD655381:WKZ655381 WTZ655381:WUV655381 H720919:Z720919 HN720917:IJ720917 RJ720917:SF720917 ABF720917:ACB720917 ALB720917:ALX720917 AUX720917:AVT720917 BET720917:BFP720917 BOP720917:BPL720917 BYL720917:BZH720917 CIH720917:CJD720917 CSD720917:CSZ720917 DBZ720917:DCV720917 DLV720917:DMR720917 DVR720917:DWN720917 EFN720917:EGJ720917 EPJ720917:EQF720917 EZF720917:FAB720917 FJB720917:FJX720917 FSX720917:FTT720917 GCT720917:GDP720917 GMP720917:GNL720917 GWL720917:GXH720917 HGH720917:HHD720917 HQD720917:HQZ720917 HZZ720917:IAV720917 IJV720917:IKR720917 ITR720917:IUN720917 JDN720917:JEJ720917 JNJ720917:JOF720917 JXF720917:JYB720917 KHB720917:KHX720917 KQX720917:KRT720917 LAT720917:LBP720917 LKP720917:LLL720917 LUL720917:LVH720917 MEH720917:MFD720917 MOD720917:MOZ720917 MXZ720917:MYV720917 NHV720917:NIR720917 NRR720917:NSN720917 OBN720917:OCJ720917 OLJ720917:OMF720917 OVF720917:OWB720917 PFB720917:PFX720917 POX720917:PPT720917 PYT720917:PZP720917 QIP720917:QJL720917 QSL720917:QTH720917 RCH720917:RDD720917 RMD720917:RMZ720917 RVZ720917:RWV720917 SFV720917:SGR720917 SPR720917:SQN720917 SZN720917:TAJ720917 TJJ720917:TKF720917 TTF720917:TUB720917 UDB720917:UDX720917 UMX720917:UNT720917 UWT720917:UXP720917 VGP720917:VHL720917 VQL720917:VRH720917 WAH720917:WBD720917 WKD720917:WKZ720917 WTZ720917:WUV720917 H786455:Z786455 HN786453:IJ786453 RJ786453:SF786453 ABF786453:ACB786453 ALB786453:ALX786453 AUX786453:AVT786453 BET786453:BFP786453 BOP786453:BPL786453 BYL786453:BZH786453 CIH786453:CJD786453 CSD786453:CSZ786453 DBZ786453:DCV786453 DLV786453:DMR786453 DVR786453:DWN786453 EFN786453:EGJ786453 EPJ786453:EQF786453 EZF786453:FAB786453 FJB786453:FJX786453 FSX786453:FTT786453 GCT786453:GDP786453 GMP786453:GNL786453 GWL786453:GXH786453 HGH786453:HHD786453 HQD786453:HQZ786453 HZZ786453:IAV786453 IJV786453:IKR786453 ITR786453:IUN786453 JDN786453:JEJ786453 JNJ786453:JOF786453 JXF786453:JYB786453 KHB786453:KHX786453 KQX786453:KRT786453 LAT786453:LBP786453 LKP786453:LLL786453 LUL786453:LVH786453 MEH786453:MFD786453 MOD786453:MOZ786453 MXZ786453:MYV786453 NHV786453:NIR786453 NRR786453:NSN786453 OBN786453:OCJ786453 OLJ786453:OMF786453 OVF786453:OWB786453 PFB786453:PFX786453 POX786453:PPT786453 PYT786453:PZP786453 QIP786453:QJL786453 QSL786453:QTH786453 RCH786453:RDD786453 RMD786453:RMZ786453 RVZ786453:RWV786453 SFV786453:SGR786453 SPR786453:SQN786453 SZN786453:TAJ786453 TJJ786453:TKF786453 TTF786453:TUB786453 UDB786453:UDX786453 UMX786453:UNT786453 UWT786453:UXP786453 VGP786453:VHL786453 VQL786453:VRH786453 WAH786453:WBD786453 WKD786453:WKZ786453 WTZ786453:WUV786453 H851991:Z851991 HN851989:IJ851989 RJ851989:SF851989 ABF851989:ACB851989 ALB851989:ALX851989 AUX851989:AVT851989 BET851989:BFP851989 BOP851989:BPL851989 BYL851989:BZH851989 CIH851989:CJD851989 CSD851989:CSZ851989 DBZ851989:DCV851989 DLV851989:DMR851989 DVR851989:DWN851989 EFN851989:EGJ851989 EPJ851989:EQF851989 EZF851989:FAB851989 FJB851989:FJX851989 FSX851989:FTT851989 GCT851989:GDP851989 GMP851989:GNL851989 GWL851989:GXH851989 HGH851989:HHD851989 HQD851989:HQZ851989 HZZ851989:IAV851989 IJV851989:IKR851989 ITR851989:IUN851989 JDN851989:JEJ851989 JNJ851989:JOF851989 JXF851989:JYB851989 KHB851989:KHX851989 KQX851989:KRT851989 LAT851989:LBP851989 LKP851989:LLL851989 LUL851989:LVH851989 MEH851989:MFD851989 MOD851989:MOZ851989 MXZ851989:MYV851989 NHV851989:NIR851989 NRR851989:NSN851989 OBN851989:OCJ851989 OLJ851989:OMF851989 OVF851989:OWB851989 PFB851989:PFX851989 POX851989:PPT851989 PYT851989:PZP851989 QIP851989:QJL851989 QSL851989:QTH851989 RCH851989:RDD851989 RMD851989:RMZ851989 RVZ851989:RWV851989 SFV851989:SGR851989 SPR851989:SQN851989 SZN851989:TAJ851989 TJJ851989:TKF851989 TTF851989:TUB851989 UDB851989:UDX851989 UMX851989:UNT851989 UWT851989:UXP851989 VGP851989:VHL851989 VQL851989:VRH851989 WAH851989:WBD851989 WKD851989:WKZ851989 WTZ851989:WUV851989 H917527:Z917527 HN917525:IJ917525 RJ917525:SF917525 ABF917525:ACB917525 ALB917525:ALX917525 AUX917525:AVT917525 BET917525:BFP917525 BOP917525:BPL917525 BYL917525:BZH917525 CIH917525:CJD917525 CSD917525:CSZ917525 DBZ917525:DCV917525 DLV917525:DMR917525 DVR917525:DWN917525 EFN917525:EGJ917525 EPJ917525:EQF917525 EZF917525:FAB917525 FJB917525:FJX917525 FSX917525:FTT917525 GCT917525:GDP917525 GMP917525:GNL917525 GWL917525:GXH917525 HGH917525:HHD917525 HQD917525:HQZ917525 HZZ917525:IAV917525 IJV917525:IKR917525 ITR917525:IUN917525 JDN917525:JEJ917525 JNJ917525:JOF917525 JXF917525:JYB917525 KHB917525:KHX917525 KQX917525:KRT917525 LAT917525:LBP917525 LKP917525:LLL917525 LUL917525:LVH917525 MEH917525:MFD917525 MOD917525:MOZ917525 MXZ917525:MYV917525 NHV917525:NIR917525 NRR917525:NSN917525 OBN917525:OCJ917525 OLJ917525:OMF917525 OVF917525:OWB917525 PFB917525:PFX917525 POX917525:PPT917525 PYT917525:PZP917525 QIP917525:QJL917525 QSL917525:QTH917525 RCH917525:RDD917525 RMD917525:RMZ917525 RVZ917525:RWV917525 SFV917525:SGR917525 SPR917525:SQN917525 SZN917525:TAJ917525 TJJ917525:TKF917525 TTF917525:TUB917525 UDB917525:UDX917525 UMX917525:UNT917525 UWT917525:UXP917525 VGP917525:VHL917525 VQL917525:VRH917525 WAH917525:WBD917525 WKD917525:WKZ917525 WTZ917525:WUV917525 H983063:Z983063 HN983061:IJ983061 RJ983061:SF983061 ABF983061:ACB983061 ALB983061:ALX983061 AUX983061:AVT983061 BET983061:BFP983061 BOP983061:BPL983061 BYL983061:BZH983061 CIH983061:CJD983061 CSD983061:CSZ983061 DBZ983061:DCV983061 DLV983061:DMR983061 DVR983061:DWN983061 EFN983061:EGJ983061 EPJ983061:EQF983061 EZF983061:FAB983061 FJB983061:FJX983061 FSX983061:FTT983061 GCT983061:GDP983061 GMP983061:GNL983061 GWL983061:GXH983061 HGH983061:HHD983061 HQD983061:HQZ983061 HZZ983061:IAV983061 IJV983061:IKR983061 ITR983061:IUN983061 JDN983061:JEJ983061 JNJ983061:JOF983061 JXF983061:JYB983061 KHB983061:KHX983061 KQX983061:KRT983061 LAT983061:LBP983061 LKP983061:LLL983061 LUL983061:LVH983061 MEH983061:MFD983061 MOD983061:MOZ983061 MXZ983061:MYV983061 NHV983061:NIR983061 NRR983061:NSN983061 OBN983061:OCJ983061 OLJ983061:OMF983061 OVF983061:OWB983061 PFB983061:PFX983061 POX983061:PPT983061 PYT983061:PZP983061 QIP983061:QJL983061 QSL983061:QTH983061 RCH983061:RDD983061 RMD983061:RMZ983061 RVZ983061:RWV983061 SFV983061:SGR983061 SPR983061:SQN983061 SZN983061:TAJ983061 TJJ983061:TKF983061 TTF983061:TUB983061 UDB983061:UDX983061 UMX983061:UNT983061 UWT983061:UXP983061 VGP983061:VHL983061 VQL983061:VRH983061 WAH983061:WBD983061 WKD983061:WKZ983061 WTZ983061:WUV983061 L65554:Z65555 HR65552:IJ65553 RN65552:SF65553 ABJ65552:ACB65553 ALF65552:ALX65553 AVB65552:AVT65553 BEX65552:BFP65553 BOT65552:BPL65553 BYP65552:BZH65553 CIL65552:CJD65553 CSH65552:CSZ65553 DCD65552:DCV65553 DLZ65552:DMR65553 DVV65552:DWN65553 EFR65552:EGJ65553 EPN65552:EQF65553 EZJ65552:FAB65553 FJF65552:FJX65553 FTB65552:FTT65553 GCX65552:GDP65553 GMT65552:GNL65553 GWP65552:GXH65553 HGL65552:HHD65553 HQH65552:HQZ65553 IAD65552:IAV65553 IJZ65552:IKR65553 ITV65552:IUN65553 JDR65552:JEJ65553 JNN65552:JOF65553 JXJ65552:JYB65553 KHF65552:KHX65553 KRB65552:KRT65553 LAX65552:LBP65553 LKT65552:LLL65553 LUP65552:LVH65553 MEL65552:MFD65553 MOH65552:MOZ65553 MYD65552:MYV65553 NHZ65552:NIR65553 NRV65552:NSN65553 OBR65552:OCJ65553 OLN65552:OMF65553 OVJ65552:OWB65553 PFF65552:PFX65553 PPB65552:PPT65553 PYX65552:PZP65553 QIT65552:QJL65553 QSP65552:QTH65553 RCL65552:RDD65553 RMH65552:RMZ65553 RWD65552:RWV65553 SFZ65552:SGR65553 SPV65552:SQN65553 SZR65552:TAJ65553 TJN65552:TKF65553 TTJ65552:TUB65553 UDF65552:UDX65553 UNB65552:UNT65553 UWX65552:UXP65553 VGT65552:VHL65553 VQP65552:VRH65553 WAL65552:WBD65553 WKH65552:WKZ65553 WUD65552:WUV65553 L131090:Z131091 HR131088:IJ131089 RN131088:SF131089 ABJ131088:ACB131089 ALF131088:ALX131089 AVB131088:AVT131089 BEX131088:BFP131089 BOT131088:BPL131089 BYP131088:BZH131089 CIL131088:CJD131089 CSH131088:CSZ131089 DCD131088:DCV131089 DLZ131088:DMR131089 DVV131088:DWN131089 EFR131088:EGJ131089 EPN131088:EQF131089 EZJ131088:FAB131089 FJF131088:FJX131089 FTB131088:FTT131089 GCX131088:GDP131089 GMT131088:GNL131089 GWP131088:GXH131089 HGL131088:HHD131089 HQH131088:HQZ131089 IAD131088:IAV131089 IJZ131088:IKR131089 ITV131088:IUN131089 JDR131088:JEJ131089 JNN131088:JOF131089 JXJ131088:JYB131089 KHF131088:KHX131089 KRB131088:KRT131089 LAX131088:LBP131089 LKT131088:LLL131089 LUP131088:LVH131089 MEL131088:MFD131089 MOH131088:MOZ131089 MYD131088:MYV131089 NHZ131088:NIR131089 NRV131088:NSN131089 OBR131088:OCJ131089 OLN131088:OMF131089 OVJ131088:OWB131089 PFF131088:PFX131089 PPB131088:PPT131089 PYX131088:PZP131089 QIT131088:QJL131089 QSP131088:QTH131089 RCL131088:RDD131089 RMH131088:RMZ131089 RWD131088:RWV131089 SFZ131088:SGR131089 SPV131088:SQN131089 SZR131088:TAJ131089 TJN131088:TKF131089 TTJ131088:TUB131089 UDF131088:UDX131089 UNB131088:UNT131089 UWX131088:UXP131089 VGT131088:VHL131089 VQP131088:VRH131089 WAL131088:WBD131089 WKH131088:WKZ131089 WUD131088:WUV131089 L196626:Z196627 HR196624:IJ196625 RN196624:SF196625 ABJ196624:ACB196625 ALF196624:ALX196625 AVB196624:AVT196625 BEX196624:BFP196625 BOT196624:BPL196625 BYP196624:BZH196625 CIL196624:CJD196625 CSH196624:CSZ196625 DCD196624:DCV196625 DLZ196624:DMR196625 DVV196624:DWN196625 EFR196624:EGJ196625 EPN196624:EQF196625 EZJ196624:FAB196625 FJF196624:FJX196625 FTB196624:FTT196625 GCX196624:GDP196625 GMT196624:GNL196625 GWP196624:GXH196625 HGL196624:HHD196625 HQH196624:HQZ196625 IAD196624:IAV196625 IJZ196624:IKR196625 ITV196624:IUN196625 JDR196624:JEJ196625 JNN196624:JOF196625 JXJ196624:JYB196625 KHF196624:KHX196625 KRB196624:KRT196625 LAX196624:LBP196625 LKT196624:LLL196625 LUP196624:LVH196625 MEL196624:MFD196625 MOH196624:MOZ196625 MYD196624:MYV196625 NHZ196624:NIR196625 NRV196624:NSN196625 OBR196624:OCJ196625 OLN196624:OMF196625 OVJ196624:OWB196625 PFF196624:PFX196625 PPB196624:PPT196625 PYX196624:PZP196625 QIT196624:QJL196625 QSP196624:QTH196625 RCL196624:RDD196625 RMH196624:RMZ196625 RWD196624:RWV196625 SFZ196624:SGR196625 SPV196624:SQN196625 SZR196624:TAJ196625 TJN196624:TKF196625 TTJ196624:TUB196625 UDF196624:UDX196625 UNB196624:UNT196625 UWX196624:UXP196625 VGT196624:VHL196625 VQP196624:VRH196625 WAL196624:WBD196625 WKH196624:WKZ196625 WUD196624:WUV196625 L262162:Z262163 HR262160:IJ262161 RN262160:SF262161 ABJ262160:ACB262161 ALF262160:ALX262161 AVB262160:AVT262161 BEX262160:BFP262161 BOT262160:BPL262161 BYP262160:BZH262161 CIL262160:CJD262161 CSH262160:CSZ262161 DCD262160:DCV262161 DLZ262160:DMR262161 DVV262160:DWN262161 EFR262160:EGJ262161 EPN262160:EQF262161 EZJ262160:FAB262161 FJF262160:FJX262161 FTB262160:FTT262161 GCX262160:GDP262161 GMT262160:GNL262161 GWP262160:GXH262161 HGL262160:HHD262161 HQH262160:HQZ262161 IAD262160:IAV262161 IJZ262160:IKR262161 ITV262160:IUN262161 JDR262160:JEJ262161 JNN262160:JOF262161 JXJ262160:JYB262161 KHF262160:KHX262161 KRB262160:KRT262161 LAX262160:LBP262161 LKT262160:LLL262161 LUP262160:LVH262161 MEL262160:MFD262161 MOH262160:MOZ262161 MYD262160:MYV262161 NHZ262160:NIR262161 NRV262160:NSN262161 OBR262160:OCJ262161 OLN262160:OMF262161 OVJ262160:OWB262161 PFF262160:PFX262161 PPB262160:PPT262161 PYX262160:PZP262161 QIT262160:QJL262161 QSP262160:QTH262161 RCL262160:RDD262161 RMH262160:RMZ262161 RWD262160:RWV262161 SFZ262160:SGR262161 SPV262160:SQN262161 SZR262160:TAJ262161 TJN262160:TKF262161 TTJ262160:TUB262161 UDF262160:UDX262161 UNB262160:UNT262161 UWX262160:UXP262161 VGT262160:VHL262161 VQP262160:VRH262161 WAL262160:WBD262161 WKH262160:WKZ262161 WUD262160:WUV262161 L327698:Z327699 HR327696:IJ327697 RN327696:SF327697 ABJ327696:ACB327697 ALF327696:ALX327697 AVB327696:AVT327697 BEX327696:BFP327697 BOT327696:BPL327697 BYP327696:BZH327697 CIL327696:CJD327697 CSH327696:CSZ327697 DCD327696:DCV327697 DLZ327696:DMR327697 DVV327696:DWN327697 EFR327696:EGJ327697 EPN327696:EQF327697 EZJ327696:FAB327697 FJF327696:FJX327697 FTB327696:FTT327697 GCX327696:GDP327697 GMT327696:GNL327697 GWP327696:GXH327697 HGL327696:HHD327697 HQH327696:HQZ327697 IAD327696:IAV327697 IJZ327696:IKR327697 ITV327696:IUN327697 JDR327696:JEJ327697 JNN327696:JOF327697 JXJ327696:JYB327697 KHF327696:KHX327697 KRB327696:KRT327697 LAX327696:LBP327697 LKT327696:LLL327697 LUP327696:LVH327697 MEL327696:MFD327697 MOH327696:MOZ327697 MYD327696:MYV327697 NHZ327696:NIR327697 NRV327696:NSN327697 OBR327696:OCJ327697 OLN327696:OMF327697 OVJ327696:OWB327697 PFF327696:PFX327697 PPB327696:PPT327697 PYX327696:PZP327697 QIT327696:QJL327697 QSP327696:QTH327697 RCL327696:RDD327697 RMH327696:RMZ327697 RWD327696:RWV327697 SFZ327696:SGR327697 SPV327696:SQN327697 SZR327696:TAJ327697 TJN327696:TKF327697 TTJ327696:TUB327697 UDF327696:UDX327697 UNB327696:UNT327697 UWX327696:UXP327697 VGT327696:VHL327697 VQP327696:VRH327697 WAL327696:WBD327697 WKH327696:WKZ327697 WUD327696:WUV327697 L393234:Z393235 HR393232:IJ393233 RN393232:SF393233 ABJ393232:ACB393233 ALF393232:ALX393233 AVB393232:AVT393233 BEX393232:BFP393233 BOT393232:BPL393233 BYP393232:BZH393233 CIL393232:CJD393233 CSH393232:CSZ393233 DCD393232:DCV393233 DLZ393232:DMR393233 DVV393232:DWN393233 EFR393232:EGJ393233 EPN393232:EQF393233 EZJ393232:FAB393233 FJF393232:FJX393233 FTB393232:FTT393233 GCX393232:GDP393233 GMT393232:GNL393233 GWP393232:GXH393233 HGL393232:HHD393233 HQH393232:HQZ393233 IAD393232:IAV393233 IJZ393232:IKR393233 ITV393232:IUN393233 JDR393232:JEJ393233 JNN393232:JOF393233 JXJ393232:JYB393233 KHF393232:KHX393233 KRB393232:KRT393233 LAX393232:LBP393233 LKT393232:LLL393233 LUP393232:LVH393233 MEL393232:MFD393233 MOH393232:MOZ393233 MYD393232:MYV393233 NHZ393232:NIR393233 NRV393232:NSN393233 OBR393232:OCJ393233 OLN393232:OMF393233 OVJ393232:OWB393233 PFF393232:PFX393233 PPB393232:PPT393233 PYX393232:PZP393233 QIT393232:QJL393233 QSP393232:QTH393233 RCL393232:RDD393233 RMH393232:RMZ393233 RWD393232:RWV393233 SFZ393232:SGR393233 SPV393232:SQN393233 SZR393232:TAJ393233 TJN393232:TKF393233 TTJ393232:TUB393233 UDF393232:UDX393233 UNB393232:UNT393233 UWX393232:UXP393233 VGT393232:VHL393233 VQP393232:VRH393233 WAL393232:WBD393233 WKH393232:WKZ393233 WUD393232:WUV393233 L458770:Z458771 HR458768:IJ458769 RN458768:SF458769 ABJ458768:ACB458769 ALF458768:ALX458769 AVB458768:AVT458769 BEX458768:BFP458769 BOT458768:BPL458769 BYP458768:BZH458769 CIL458768:CJD458769 CSH458768:CSZ458769 DCD458768:DCV458769 DLZ458768:DMR458769 DVV458768:DWN458769 EFR458768:EGJ458769 EPN458768:EQF458769 EZJ458768:FAB458769 FJF458768:FJX458769 FTB458768:FTT458769 GCX458768:GDP458769 GMT458768:GNL458769 GWP458768:GXH458769 HGL458768:HHD458769 HQH458768:HQZ458769 IAD458768:IAV458769 IJZ458768:IKR458769 ITV458768:IUN458769 JDR458768:JEJ458769 JNN458768:JOF458769 JXJ458768:JYB458769 KHF458768:KHX458769 KRB458768:KRT458769 LAX458768:LBP458769 LKT458768:LLL458769 LUP458768:LVH458769 MEL458768:MFD458769 MOH458768:MOZ458769 MYD458768:MYV458769 NHZ458768:NIR458769 NRV458768:NSN458769 OBR458768:OCJ458769 OLN458768:OMF458769 OVJ458768:OWB458769 PFF458768:PFX458769 PPB458768:PPT458769 PYX458768:PZP458769 QIT458768:QJL458769 QSP458768:QTH458769 RCL458768:RDD458769 RMH458768:RMZ458769 RWD458768:RWV458769 SFZ458768:SGR458769 SPV458768:SQN458769 SZR458768:TAJ458769 TJN458768:TKF458769 TTJ458768:TUB458769 UDF458768:UDX458769 UNB458768:UNT458769 UWX458768:UXP458769 VGT458768:VHL458769 VQP458768:VRH458769 WAL458768:WBD458769 WKH458768:WKZ458769 WUD458768:WUV458769 L524306:Z524307 HR524304:IJ524305 RN524304:SF524305 ABJ524304:ACB524305 ALF524304:ALX524305 AVB524304:AVT524305 BEX524304:BFP524305 BOT524304:BPL524305 BYP524304:BZH524305 CIL524304:CJD524305 CSH524304:CSZ524305 DCD524304:DCV524305 DLZ524304:DMR524305 DVV524304:DWN524305 EFR524304:EGJ524305 EPN524304:EQF524305 EZJ524304:FAB524305 FJF524304:FJX524305 FTB524304:FTT524305 GCX524304:GDP524305 GMT524304:GNL524305 GWP524304:GXH524305 HGL524304:HHD524305 HQH524304:HQZ524305 IAD524304:IAV524305 IJZ524304:IKR524305 ITV524304:IUN524305 JDR524304:JEJ524305 JNN524304:JOF524305 JXJ524304:JYB524305 KHF524304:KHX524305 KRB524304:KRT524305 LAX524304:LBP524305 LKT524304:LLL524305 LUP524304:LVH524305 MEL524304:MFD524305 MOH524304:MOZ524305 MYD524304:MYV524305 NHZ524304:NIR524305 NRV524304:NSN524305 OBR524304:OCJ524305 OLN524304:OMF524305 OVJ524304:OWB524305 PFF524304:PFX524305 PPB524304:PPT524305 PYX524304:PZP524305 QIT524304:QJL524305 QSP524304:QTH524305 RCL524304:RDD524305 RMH524304:RMZ524305 RWD524304:RWV524305 SFZ524304:SGR524305 SPV524304:SQN524305 SZR524304:TAJ524305 TJN524304:TKF524305 TTJ524304:TUB524305 UDF524304:UDX524305 UNB524304:UNT524305 UWX524304:UXP524305 VGT524304:VHL524305 VQP524304:VRH524305 WAL524304:WBD524305 WKH524304:WKZ524305 WUD524304:WUV524305 L589842:Z589843 HR589840:IJ589841 RN589840:SF589841 ABJ589840:ACB589841 ALF589840:ALX589841 AVB589840:AVT589841 BEX589840:BFP589841 BOT589840:BPL589841 BYP589840:BZH589841 CIL589840:CJD589841 CSH589840:CSZ589841 DCD589840:DCV589841 DLZ589840:DMR589841 DVV589840:DWN589841 EFR589840:EGJ589841 EPN589840:EQF589841 EZJ589840:FAB589841 FJF589840:FJX589841 FTB589840:FTT589841 GCX589840:GDP589841 GMT589840:GNL589841 GWP589840:GXH589841 HGL589840:HHD589841 HQH589840:HQZ589841 IAD589840:IAV589841 IJZ589840:IKR589841 ITV589840:IUN589841 JDR589840:JEJ589841 JNN589840:JOF589841 JXJ589840:JYB589841 KHF589840:KHX589841 KRB589840:KRT589841 LAX589840:LBP589841 LKT589840:LLL589841 LUP589840:LVH589841 MEL589840:MFD589841 MOH589840:MOZ589841 MYD589840:MYV589841 NHZ589840:NIR589841 NRV589840:NSN589841 OBR589840:OCJ589841 OLN589840:OMF589841 OVJ589840:OWB589841 PFF589840:PFX589841 PPB589840:PPT589841 PYX589840:PZP589841 QIT589840:QJL589841 QSP589840:QTH589841 RCL589840:RDD589841 RMH589840:RMZ589841 RWD589840:RWV589841 SFZ589840:SGR589841 SPV589840:SQN589841 SZR589840:TAJ589841 TJN589840:TKF589841 TTJ589840:TUB589841 UDF589840:UDX589841 UNB589840:UNT589841 UWX589840:UXP589841 VGT589840:VHL589841 VQP589840:VRH589841 WAL589840:WBD589841 WKH589840:WKZ589841 WUD589840:WUV589841 L655378:Z655379 HR655376:IJ655377 RN655376:SF655377 ABJ655376:ACB655377 ALF655376:ALX655377 AVB655376:AVT655377 BEX655376:BFP655377 BOT655376:BPL655377 BYP655376:BZH655377 CIL655376:CJD655377 CSH655376:CSZ655377 DCD655376:DCV655377 DLZ655376:DMR655377 DVV655376:DWN655377 EFR655376:EGJ655377 EPN655376:EQF655377 EZJ655376:FAB655377 FJF655376:FJX655377 FTB655376:FTT655377 GCX655376:GDP655377 GMT655376:GNL655377 GWP655376:GXH655377 HGL655376:HHD655377 HQH655376:HQZ655377 IAD655376:IAV655377 IJZ655376:IKR655377 ITV655376:IUN655377 JDR655376:JEJ655377 JNN655376:JOF655377 JXJ655376:JYB655377 KHF655376:KHX655377 KRB655376:KRT655377 LAX655376:LBP655377 LKT655376:LLL655377 LUP655376:LVH655377 MEL655376:MFD655377 MOH655376:MOZ655377 MYD655376:MYV655377 NHZ655376:NIR655377 NRV655376:NSN655377 OBR655376:OCJ655377 OLN655376:OMF655377 OVJ655376:OWB655377 PFF655376:PFX655377 PPB655376:PPT655377 PYX655376:PZP655377 QIT655376:QJL655377 QSP655376:QTH655377 RCL655376:RDD655377 RMH655376:RMZ655377 RWD655376:RWV655377 SFZ655376:SGR655377 SPV655376:SQN655377 SZR655376:TAJ655377 TJN655376:TKF655377 TTJ655376:TUB655377 UDF655376:UDX655377 UNB655376:UNT655377 UWX655376:UXP655377 VGT655376:VHL655377 VQP655376:VRH655377 WAL655376:WBD655377 WKH655376:WKZ655377 WUD655376:WUV655377 L720914:Z720915 HR720912:IJ720913 RN720912:SF720913 ABJ720912:ACB720913 ALF720912:ALX720913 AVB720912:AVT720913 BEX720912:BFP720913 BOT720912:BPL720913 BYP720912:BZH720913 CIL720912:CJD720913 CSH720912:CSZ720913 DCD720912:DCV720913 DLZ720912:DMR720913 DVV720912:DWN720913 EFR720912:EGJ720913 EPN720912:EQF720913 EZJ720912:FAB720913 FJF720912:FJX720913 FTB720912:FTT720913 GCX720912:GDP720913 GMT720912:GNL720913 GWP720912:GXH720913 HGL720912:HHD720913 HQH720912:HQZ720913 IAD720912:IAV720913 IJZ720912:IKR720913 ITV720912:IUN720913 JDR720912:JEJ720913 JNN720912:JOF720913 JXJ720912:JYB720913 KHF720912:KHX720913 KRB720912:KRT720913 LAX720912:LBP720913 LKT720912:LLL720913 LUP720912:LVH720913 MEL720912:MFD720913 MOH720912:MOZ720913 MYD720912:MYV720913 NHZ720912:NIR720913 NRV720912:NSN720913 OBR720912:OCJ720913 OLN720912:OMF720913 OVJ720912:OWB720913 PFF720912:PFX720913 PPB720912:PPT720913 PYX720912:PZP720913 QIT720912:QJL720913 QSP720912:QTH720913 RCL720912:RDD720913 RMH720912:RMZ720913 RWD720912:RWV720913 SFZ720912:SGR720913 SPV720912:SQN720913 SZR720912:TAJ720913 TJN720912:TKF720913 TTJ720912:TUB720913 UDF720912:UDX720913 UNB720912:UNT720913 UWX720912:UXP720913 VGT720912:VHL720913 VQP720912:VRH720913 WAL720912:WBD720913 WKH720912:WKZ720913 WUD720912:WUV720913 L786450:Z786451 HR786448:IJ786449 RN786448:SF786449 ABJ786448:ACB786449 ALF786448:ALX786449 AVB786448:AVT786449 BEX786448:BFP786449 BOT786448:BPL786449 BYP786448:BZH786449 CIL786448:CJD786449 CSH786448:CSZ786449 DCD786448:DCV786449 DLZ786448:DMR786449 DVV786448:DWN786449 EFR786448:EGJ786449 EPN786448:EQF786449 EZJ786448:FAB786449 FJF786448:FJX786449 FTB786448:FTT786449 GCX786448:GDP786449 GMT786448:GNL786449 GWP786448:GXH786449 HGL786448:HHD786449 HQH786448:HQZ786449 IAD786448:IAV786449 IJZ786448:IKR786449 ITV786448:IUN786449 JDR786448:JEJ786449 JNN786448:JOF786449 JXJ786448:JYB786449 KHF786448:KHX786449 KRB786448:KRT786449 LAX786448:LBP786449 LKT786448:LLL786449 LUP786448:LVH786449 MEL786448:MFD786449 MOH786448:MOZ786449 MYD786448:MYV786449 NHZ786448:NIR786449 NRV786448:NSN786449 OBR786448:OCJ786449 OLN786448:OMF786449 OVJ786448:OWB786449 PFF786448:PFX786449 PPB786448:PPT786449 PYX786448:PZP786449 QIT786448:QJL786449 QSP786448:QTH786449 RCL786448:RDD786449 RMH786448:RMZ786449 RWD786448:RWV786449 SFZ786448:SGR786449 SPV786448:SQN786449 SZR786448:TAJ786449 TJN786448:TKF786449 TTJ786448:TUB786449 UDF786448:UDX786449 UNB786448:UNT786449 UWX786448:UXP786449 VGT786448:VHL786449 VQP786448:VRH786449 WAL786448:WBD786449 WKH786448:WKZ786449 WUD786448:WUV786449 L851986:Z851987 HR851984:IJ851985 RN851984:SF851985 ABJ851984:ACB851985 ALF851984:ALX851985 AVB851984:AVT851985 BEX851984:BFP851985 BOT851984:BPL851985 BYP851984:BZH851985 CIL851984:CJD851985 CSH851984:CSZ851985 DCD851984:DCV851985 DLZ851984:DMR851985 DVV851984:DWN851985 EFR851984:EGJ851985 EPN851984:EQF851985 EZJ851984:FAB851985 FJF851984:FJX851985 FTB851984:FTT851985 GCX851984:GDP851985 GMT851984:GNL851985 GWP851984:GXH851985 HGL851984:HHD851985 HQH851984:HQZ851985 IAD851984:IAV851985 IJZ851984:IKR851985 ITV851984:IUN851985 JDR851984:JEJ851985 JNN851984:JOF851985 JXJ851984:JYB851985 KHF851984:KHX851985 KRB851984:KRT851985 LAX851984:LBP851985 LKT851984:LLL851985 LUP851984:LVH851985 MEL851984:MFD851985 MOH851984:MOZ851985 MYD851984:MYV851985 NHZ851984:NIR851985 NRV851984:NSN851985 OBR851984:OCJ851985 OLN851984:OMF851985 OVJ851984:OWB851985 PFF851984:PFX851985 PPB851984:PPT851985 PYX851984:PZP851985 QIT851984:QJL851985 QSP851984:QTH851985 RCL851984:RDD851985 RMH851984:RMZ851985 RWD851984:RWV851985 SFZ851984:SGR851985 SPV851984:SQN851985 SZR851984:TAJ851985 TJN851984:TKF851985 TTJ851984:TUB851985 UDF851984:UDX851985 UNB851984:UNT851985 UWX851984:UXP851985 VGT851984:VHL851985 VQP851984:VRH851985 WAL851984:WBD851985 WKH851984:WKZ851985 WUD851984:WUV851985 L917522:Z917523 HR917520:IJ917521 RN917520:SF917521 ABJ917520:ACB917521 ALF917520:ALX917521 AVB917520:AVT917521 BEX917520:BFP917521 BOT917520:BPL917521 BYP917520:BZH917521 CIL917520:CJD917521 CSH917520:CSZ917521 DCD917520:DCV917521 DLZ917520:DMR917521 DVV917520:DWN917521 EFR917520:EGJ917521 EPN917520:EQF917521 EZJ917520:FAB917521 FJF917520:FJX917521 FTB917520:FTT917521 GCX917520:GDP917521 GMT917520:GNL917521 GWP917520:GXH917521 HGL917520:HHD917521 HQH917520:HQZ917521 IAD917520:IAV917521 IJZ917520:IKR917521 ITV917520:IUN917521 JDR917520:JEJ917521 JNN917520:JOF917521 JXJ917520:JYB917521 KHF917520:KHX917521 KRB917520:KRT917521 LAX917520:LBP917521 LKT917520:LLL917521 LUP917520:LVH917521 MEL917520:MFD917521 MOH917520:MOZ917521 MYD917520:MYV917521 NHZ917520:NIR917521 NRV917520:NSN917521 OBR917520:OCJ917521 OLN917520:OMF917521 OVJ917520:OWB917521 PFF917520:PFX917521 PPB917520:PPT917521 PYX917520:PZP917521 QIT917520:QJL917521 QSP917520:QTH917521 RCL917520:RDD917521 RMH917520:RMZ917521 RWD917520:RWV917521 SFZ917520:SGR917521 SPV917520:SQN917521 SZR917520:TAJ917521 TJN917520:TKF917521 TTJ917520:TUB917521 UDF917520:UDX917521 UNB917520:UNT917521 UWX917520:UXP917521 VGT917520:VHL917521 VQP917520:VRH917521 WAL917520:WBD917521 WKH917520:WKZ917521 WUD917520:WUV917521 L983058:Z983059 HR983056:IJ983057 RN983056:SF983057 ABJ983056:ACB983057 ALF983056:ALX983057 AVB983056:AVT983057 BEX983056:BFP983057 BOT983056:BPL983057 BYP983056:BZH983057 CIL983056:CJD983057 CSH983056:CSZ983057 DCD983056:DCV983057 DLZ983056:DMR983057 DVV983056:DWN983057 EFR983056:EGJ983057 EPN983056:EQF983057 EZJ983056:FAB983057 FJF983056:FJX983057 FTB983056:FTT983057 GCX983056:GDP983057 GMT983056:GNL983057 GWP983056:GXH983057 HGL983056:HHD983057 HQH983056:HQZ983057 IAD983056:IAV983057 IJZ983056:IKR983057 ITV983056:IUN983057 JDR983056:JEJ983057 JNN983056:JOF983057 JXJ983056:JYB983057 KHF983056:KHX983057 KRB983056:KRT983057 LAX983056:LBP983057 LKT983056:LLL983057 LUP983056:LVH983057 MEL983056:MFD983057 MOH983056:MOZ983057 MYD983056:MYV983057 NHZ983056:NIR983057 NRV983056:NSN983057 OBR983056:OCJ983057 OLN983056:OMF983057 OVJ983056:OWB983057 PFF983056:PFX983057 PPB983056:PPT983057 PYX983056:PZP983057 QIT983056:QJL983057 QSP983056:QTH983057 RCL983056:RDD983057 RMH983056:RMZ983057 RWD983056:RWV983057 SFZ983056:SGR983057 SPV983056:SQN983057 SZR983056:TAJ983057 TJN983056:TKF983057 TTJ983056:TUB983057 UDF983056:UDX983057 UNB983056:UNT983057 UWX983056:UXP983057 VGT983056:VHL983057 VQP983056:VRH983057 WAL983056:WBD983057 WKH983056:WKZ983057 WUD983056:WUV983057 O65549:O65552 HU65547:HU65550 RQ65547:RQ65550 ABM65547:ABM65550 ALI65547:ALI65550 AVE65547:AVE65550 BFA65547:BFA65550 BOW65547:BOW65550 BYS65547:BYS65550 CIO65547:CIO65550 CSK65547:CSK65550 DCG65547:DCG65550 DMC65547:DMC65550 DVY65547:DVY65550 EFU65547:EFU65550 EPQ65547:EPQ65550 EZM65547:EZM65550 FJI65547:FJI65550 FTE65547:FTE65550 GDA65547:GDA65550 GMW65547:GMW65550 GWS65547:GWS65550 HGO65547:HGO65550 HQK65547:HQK65550 IAG65547:IAG65550 IKC65547:IKC65550 ITY65547:ITY65550 JDU65547:JDU65550 JNQ65547:JNQ65550 JXM65547:JXM65550 KHI65547:KHI65550 KRE65547:KRE65550 LBA65547:LBA65550 LKW65547:LKW65550 LUS65547:LUS65550 MEO65547:MEO65550 MOK65547:MOK65550 MYG65547:MYG65550 NIC65547:NIC65550 NRY65547:NRY65550 OBU65547:OBU65550 OLQ65547:OLQ65550 OVM65547:OVM65550 PFI65547:PFI65550 PPE65547:PPE65550 PZA65547:PZA65550 QIW65547:QIW65550 QSS65547:QSS65550 RCO65547:RCO65550 RMK65547:RMK65550 RWG65547:RWG65550 SGC65547:SGC65550 SPY65547:SPY65550 SZU65547:SZU65550 TJQ65547:TJQ65550 TTM65547:TTM65550 UDI65547:UDI65550 UNE65547:UNE65550 UXA65547:UXA65550 VGW65547:VGW65550 VQS65547:VQS65550 WAO65547:WAO65550 WKK65547:WKK65550 WUG65547:WUG65550 O131085:O131088 HU131083:HU131086 RQ131083:RQ131086 ABM131083:ABM131086 ALI131083:ALI131086 AVE131083:AVE131086 BFA131083:BFA131086 BOW131083:BOW131086 BYS131083:BYS131086 CIO131083:CIO131086 CSK131083:CSK131086 DCG131083:DCG131086 DMC131083:DMC131086 DVY131083:DVY131086 EFU131083:EFU131086 EPQ131083:EPQ131086 EZM131083:EZM131086 FJI131083:FJI131086 FTE131083:FTE131086 GDA131083:GDA131086 GMW131083:GMW131086 GWS131083:GWS131086 HGO131083:HGO131086 HQK131083:HQK131086 IAG131083:IAG131086 IKC131083:IKC131086 ITY131083:ITY131086 JDU131083:JDU131086 JNQ131083:JNQ131086 JXM131083:JXM131086 KHI131083:KHI131086 KRE131083:KRE131086 LBA131083:LBA131086 LKW131083:LKW131086 LUS131083:LUS131086 MEO131083:MEO131086 MOK131083:MOK131086 MYG131083:MYG131086 NIC131083:NIC131086 NRY131083:NRY131086 OBU131083:OBU131086 OLQ131083:OLQ131086 OVM131083:OVM131086 PFI131083:PFI131086 PPE131083:PPE131086 PZA131083:PZA131086 QIW131083:QIW131086 QSS131083:QSS131086 RCO131083:RCO131086 RMK131083:RMK131086 RWG131083:RWG131086 SGC131083:SGC131086 SPY131083:SPY131086 SZU131083:SZU131086 TJQ131083:TJQ131086 TTM131083:TTM131086 UDI131083:UDI131086 UNE131083:UNE131086 UXA131083:UXA131086 VGW131083:VGW131086 VQS131083:VQS131086 WAO131083:WAO131086 WKK131083:WKK131086 WUG131083:WUG131086 O196621:O196624 HU196619:HU196622 RQ196619:RQ196622 ABM196619:ABM196622 ALI196619:ALI196622 AVE196619:AVE196622 BFA196619:BFA196622 BOW196619:BOW196622 BYS196619:BYS196622 CIO196619:CIO196622 CSK196619:CSK196622 DCG196619:DCG196622 DMC196619:DMC196622 DVY196619:DVY196622 EFU196619:EFU196622 EPQ196619:EPQ196622 EZM196619:EZM196622 FJI196619:FJI196622 FTE196619:FTE196622 GDA196619:GDA196622 GMW196619:GMW196622 GWS196619:GWS196622 HGO196619:HGO196622 HQK196619:HQK196622 IAG196619:IAG196622 IKC196619:IKC196622 ITY196619:ITY196622 JDU196619:JDU196622 JNQ196619:JNQ196622 JXM196619:JXM196622 KHI196619:KHI196622 KRE196619:KRE196622 LBA196619:LBA196622 LKW196619:LKW196622 LUS196619:LUS196622 MEO196619:MEO196622 MOK196619:MOK196622 MYG196619:MYG196622 NIC196619:NIC196622 NRY196619:NRY196622 OBU196619:OBU196622 OLQ196619:OLQ196622 OVM196619:OVM196622 PFI196619:PFI196622 PPE196619:PPE196622 PZA196619:PZA196622 QIW196619:QIW196622 QSS196619:QSS196622 RCO196619:RCO196622 RMK196619:RMK196622 RWG196619:RWG196622 SGC196619:SGC196622 SPY196619:SPY196622 SZU196619:SZU196622 TJQ196619:TJQ196622 TTM196619:TTM196622 UDI196619:UDI196622 UNE196619:UNE196622 UXA196619:UXA196622 VGW196619:VGW196622 VQS196619:VQS196622 WAO196619:WAO196622 WKK196619:WKK196622 WUG196619:WUG196622 O262157:O262160 HU262155:HU262158 RQ262155:RQ262158 ABM262155:ABM262158 ALI262155:ALI262158 AVE262155:AVE262158 BFA262155:BFA262158 BOW262155:BOW262158 BYS262155:BYS262158 CIO262155:CIO262158 CSK262155:CSK262158 DCG262155:DCG262158 DMC262155:DMC262158 DVY262155:DVY262158 EFU262155:EFU262158 EPQ262155:EPQ262158 EZM262155:EZM262158 FJI262155:FJI262158 FTE262155:FTE262158 GDA262155:GDA262158 GMW262155:GMW262158 GWS262155:GWS262158 HGO262155:HGO262158 HQK262155:HQK262158 IAG262155:IAG262158 IKC262155:IKC262158 ITY262155:ITY262158 JDU262155:JDU262158 JNQ262155:JNQ262158 JXM262155:JXM262158 KHI262155:KHI262158 KRE262155:KRE262158 LBA262155:LBA262158 LKW262155:LKW262158 LUS262155:LUS262158 MEO262155:MEO262158 MOK262155:MOK262158 MYG262155:MYG262158 NIC262155:NIC262158 NRY262155:NRY262158 OBU262155:OBU262158 OLQ262155:OLQ262158 OVM262155:OVM262158 PFI262155:PFI262158 PPE262155:PPE262158 PZA262155:PZA262158 QIW262155:QIW262158 QSS262155:QSS262158 RCO262155:RCO262158 RMK262155:RMK262158 RWG262155:RWG262158 SGC262155:SGC262158 SPY262155:SPY262158 SZU262155:SZU262158 TJQ262155:TJQ262158 TTM262155:TTM262158 UDI262155:UDI262158 UNE262155:UNE262158 UXA262155:UXA262158 VGW262155:VGW262158 VQS262155:VQS262158 WAO262155:WAO262158 WKK262155:WKK262158 WUG262155:WUG262158 O327693:O327696 HU327691:HU327694 RQ327691:RQ327694 ABM327691:ABM327694 ALI327691:ALI327694 AVE327691:AVE327694 BFA327691:BFA327694 BOW327691:BOW327694 BYS327691:BYS327694 CIO327691:CIO327694 CSK327691:CSK327694 DCG327691:DCG327694 DMC327691:DMC327694 DVY327691:DVY327694 EFU327691:EFU327694 EPQ327691:EPQ327694 EZM327691:EZM327694 FJI327691:FJI327694 FTE327691:FTE327694 GDA327691:GDA327694 GMW327691:GMW327694 GWS327691:GWS327694 HGO327691:HGO327694 HQK327691:HQK327694 IAG327691:IAG327694 IKC327691:IKC327694 ITY327691:ITY327694 JDU327691:JDU327694 JNQ327691:JNQ327694 JXM327691:JXM327694 KHI327691:KHI327694 KRE327691:KRE327694 LBA327691:LBA327694 LKW327691:LKW327694 LUS327691:LUS327694 MEO327691:MEO327694 MOK327691:MOK327694 MYG327691:MYG327694 NIC327691:NIC327694 NRY327691:NRY327694 OBU327691:OBU327694 OLQ327691:OLQ327694 OVM327691:OVM327694 PFI327691:PFI327694 PPE327691:PPE327694 PZA327691:PZA327694 QIW327691:QIW327694 QSS327691:QSS327694 RCO327691:RCO327694 RMK327691:RMK327694 RWG327691:RWG327694 SGC327691:SGC327694 SPY327691:SPY327694 SZU327691:SZU327694 TJQ327691:TJQ327694 TTM327691:TTM327694 UDI327691:UDI327694 UNE327691:UNE327694 UXA327691:UXA327694 VGW327691:VGW327694 VQS327691:VQS327694 WAO327691:WAO327694 WKK327691:WKK327694 WUG327691:WUG327694 O393229:O393232 HU393227:HU393230 RQ393227:RQ393230 ABM393227:ABM393230 ALI393227:ALI393230 AVE393227:AVE393230 BFA393227:BFA393230 BOW393227:BOW393230 BYS393227:BYS393230 CIO393227:CIO393230 CSK393227:CSK393230 DCG393227:DCG393230 DMC393227:DMC393230 DVY393227:DVY393230 EFU393227:EFU393230 EPQ393227:EPQ393230 EZM393227:EZM393230 FJI393227:FJI393230 FTE393227:FTE393230 GDA393227:GDA393230 GMW393227:GMW393230 GWS393227:GWS393230 HGO393227:HGO393230 HQK393227:HQK393230 IAG393227:IAG393230 IKC393227:IKC393230 ITY393227:ITY393230 JDU393227:JDU393230 JNQ393227:JNQ393230 JXM393227:JXM393230 KHI393227:KHI393230 KRE393227:KRE393230 LBA393227:LBA393230 LKW393227:LKW393230 LUS393227:LUS393230 MEO393227:MEO393230 MOK393227:MOK393230 MYG393227:MYG393230 NIC393227:NIC393230 NRY393227:NRY393230 OBU393227:OBU393230 OLQ393227:OLQ393230 OVM393227:OVM393230 PFI393227:PFI393230 PPE393227:PPE393230 PZA393227:PZA393230 QIW393227:QIW393230 QSS393227:QSS393230 RCO393227:RCO393230 RMK393227:RMK393230 RWG393227:RWG393230 SGC393227:SGC393230 SPY393227:SPY393230 SZU393227:SZU393230 TJQ393227:TJQ393230 TTM393227:TTM393230 UDI393227:UDI393230 UNE393227:UNE393230 UXA393227:UXA393230 VGW393227:VGW393230 VQS393227:VQS393230 WAO393227:WAO393230 WKK393227:WKK393230 WUG393227:WUG393230 O458765:O458768 HU458763:HU458766 RQ458763:RQ458766 ABM458763:ABM458766 ALI458763:ALI458766 AVE458763:AVE458766 BFA458763:BFA458766 BOW458763:BOW458766 BYS458763:BYS458766 CIO458763:CIO458766 CSK458763:CSK458766 DCG458763:DCG458766 DMC458763:DMC458766 DVY458763:DVY458766 EFU458763:EFU458766 EPQ458763:EPQ458766 EZM458763:EZM458766 FJI458763:FJI458766 FTE458763:FTE458766 GDA458763:GDA458766 GMW458763:GMW458766 GWS458763:GWS458766 HGO458763:HGO458766 HQK458763:HQK458766 IAG458763:IAG458766 IKC458763:IKC458766 ITY458763:ITY458766 JDU458763:JDU458766 JNQ458763:JNQ458766 JXM458763:JXM458766 KHI458763:KHI458766 KRE458763:KRE458766 LBA458763:LBA458766 LKW458763:LKW458766 LUS458763:LUS458766 MEO458763:MEO458766 MOK458763:MOK458766 MYG458763:MYG458766 NIC458763:NIC458766 NRY458763:NRY458766 OBU458763:OBU458766 OLQ458763:OLQ458766 OVM458763:OVM458766 PFI458763:PFI458766 PPE458763:PPE458766 PZA458763:PZA458766 QIW458763:QIW458766 QSS458763:QSS458766 RCO458763:RCO458766 RMK458763:RMK458766 RWG458763:RWG458766 SGC458763:SGC458766 SPY458763:SPY458766 SZU458763:SZU458766 TJQ458763:TJQ458766 TTM458763:TTM458766 UDI458763:UDI458766 UNE458763:UNE458766 UXA458763:UXA458766 VGW458763:VGW458766 VQS458763:VQS458766 WAO458763:WAO458766 WKK458763:WKK458766 WUG458763:WUG458766 O524301:O524304 HU524299:HU524302 RQ524299:RQ524302 ABM524299:ABM524302 ALI524299:ALI524302 AVE524299:AVE524302 BFA524299:BFA524302 BOW524299:BOW524302 BYS524299:BYS524302 CIO524299:CIO524302 CSK524299:CSK524302 DCG524299:DCG524302 DMC524299:DMC524302 DVY524299:DVY524302 EFU524299:EFU524302 EPQ524299:EPQ524302 EZM524299:EZM524302 FJI524299:FJI524302 FTE524299:FTE524302 GDA524299:GDA524302 GMW524299:GMW524302 GWS524299:GWS524302 HGO524299:HGO524302 HQK524299:HQK524302 IAG524299:IAG524302 IKC524299:IKC524302 ITY524299:ITY524302 JDU524299:JDU524302 JNQ524299:JNQ524302 JXM524299:JXM524302 KHI524299:KHI524302 KRE524299:KRE524302 LBA524299:LBA524302 LKW524299:LKW524302 LUS524299:LUS524302 MEO524299:MEO524302 MOK524299:MOK524302 MYG524299:MYG524302 NIC524299:NIC524302 NRY524299:NRY524302 OBU524299:OBU524302 OLQ524299:OLQ524302 OVM524299:OVM524302 PFI524299:PFI524302 PPE524299:PPE524302 PZA524299:PZA524302 QIW524299:QIW524302 QSS524299:QSS524302 RCO524299:RCO524302 RMK524299:RMK524302 RWG524299:RWG524302 SGC524299:SGC524302 SPY524299:SPY524302 SZU524299:SZU524302 TJQ524299:TJQ524302 TTM524299:TTM524302 UDI524299:UDI524302 UNE524299:UNE524302 UXA524299:UXA524302 VGW524299:VGW524302 VQS524299:VQS524302 WAO524299:WAO524302 WKK524299:WKK524302 WUG524299:WUG524302 O589837:O589840 HU589835:HU589838 RQ589835:RQ589838 ABM589835:ABM589838 ALI589835:ALI589838 AVE589835:AVE589838 BFA589835:BFA589838 BOW589835:BOW589838 BYS589835:BYS589838 CIO589835:CIO589838 CSK589835:CSK589838 DCG589835:DCG589838 DMC589835:DMC589838 DVY589835:DVY589838 EFU589835:EFU589838 EPQ589835:EPQ589838 EZM589835:EZM589838 FJI589835:FJI589838 FTE589835:FTE589838 GDA589835:GDA589838 GMW589835:GMW589838 GWS589835:GWS589838 HGO589835:HGO589838 HQK589835:HQK589838 IAG589835:IAG589838 IKC589835:IKC589838 ITY589835:ITY589838 JDU589835:JDU589838 JNQ589835:JNQ589838 JXM589835:JXM589838 KHI589835:KHI589838 KRE589835:KRE589838 LBA589835:LBA589838 LKW589835:LKW589838 LUS589835:LUS589838 MEO589835:MEO589838 MOK589835:MOK589838 MYG589835:MYG589838 NIC589835:NIC589838 NRY589835:NRY589838 OBU589835:OBU589838 OLQ589835:OLQ589838 OVM589835:OVM589838 PFI589835:PFI589838 PPE589835:PPE589838 PZA589835:PZA589838 QIW589835:QIW589838 QSS589835:QSS589838 RCO589835:RCO589838 RMK589835:RMK589838 RWG589835:RWG589838 SGC589835:SGC589838 SPY589835:SPY589838 SZU589835:SZU589838 TJQ589835:TJQ589838 TTM589835:TTM589838 UDI589835:UDI589838 UNE589835:UNE589838 UXA589835:UXA589838 VGW589835:VGW589838 VQS589835:VQS589838 WAO589835:WAO589838 WKK589835:WKK589838 WUG589835:WUG589838 O655373:O655376 HU655371:HU655374 RQ655371:RQ655374 ABM655371:ABM655374 ALI655371:ALI655374 AVE655371:AVE655374 BFA655371:BFA655374 BOW655371:BOW655374 BYS655371:BYS655374 CIO655371:CIO655374 CSK655371:CSK655374 DCG655371:DCG655374 DMC655371:DMC655374 DVY655371:DVY655374 EFU655371:EFU655374 EPQ655371:EPQ655374 EZM655371:EZM655374 FJI655371:FJI655374 FTE655371:FTE655374 GDA655371:GDA655374 GMW655371:GMW655374 GWS655371:GWS655374 HGO655371:HGO655374 HQK655371:HQK655374 IAG655371:IAG655374 IKC655371:IKC655374 ITY655371:ITY655374 JDU655371:JDU655374 JNQ655371:JNQ655374 JXM655371:JXM655374 KHI655371:KHI655374 KRE655371:KRE655374 LBA655371:LBA655374 LKW655371:LKW655374 LUS655371:LUS655374 MEO655371:MEO655374 MOK655371:MOK655374 MYG655371:MYG655374 NIC655371:NIC655374 NRY655371:NRY655374 OBU655371:OBU655374 OLQ655371:OLQ655374 OVM655371:OVM655374 PFI655371:PFI655374 PPE655371:PPE655374 PZA655371:PZA655374 QIW655371:QIW655374 QSS655371:QSS655374 RCO655371:RCO655374 RMK655371:RMK655374 RWG655371:RWG655374 SGC655371:SGC655374 SPY655371:SPY655374 SZU655371:SZU655374 TJQ655371:TJQ655374 TTM655371:TTM655374 UDI655371:UDI655374 UNE655371:UNE655374 UXA655371:UXA655374 VGW655371:VGW655374 VQS655371:VQS655374 WAO655371:WAO655374 WKK655371:WKK655374 WUG655371:WUG655374 O720909:O720912 HU720907:HU720910 RQ720907:RQ720910 ABM720907:ABM720910 ALI720907:ALI720910 AVE720907:AVE720910 BFA720907:BFA720910 BOW720907:BOW720910 BYS720907:BYS720910 CIO720907:CIO720910 CSK720907:CSK720910 DCG720907:DCG720910 DMC720907:DMC720910 DVY720907:DVY720910 EFU720907:EFU720910 EPQ720907:EPQ720910 EZM720907:EZM720910 FJI720907:FJI720910 FTE720907:FTE720910 GDA720907:GDA720910 GMW720907:GMW720910 GWS720907:GWS720910 HGO720907:HGO720910 HQK720907:HQK720910 IAG720907:IAG720910 IKC720907:IKC720910 ITY720907:ITY720910 JDU720907:JDU720910 JNQ720907:JNQ720910 JXM720907:JXM720910 KHI720907:KHI720910 KRE720907:KRE720910 LBA720907:LBA720910 LKW720907:LKW720910 LUS720907:LUS720910 MEO720907:MEO720910 MOK720907:MOK720910 MYG720907:MYG720910 NIC720907:NIC720910 NRY720907:NRY720910 OBU720907:OBU720910 OLQ720907:OLQ720910 OVM720907:OVM720910 PFI720907:PFI720910 PPE720907:PPE720910 PZA720907:PZA720910 QIW720907:QIW720910 QSS720907:QSS720910 RCO720907:RCO720910 RMK720907:RMK720910 RWG720907:RWG720910 SGC720907:SGC720910 SPY720907:SPY720910 SZU720907:SZU720910 TJQ720907:TJQ720910 TTM720907:TTM720910 UDI720907:UDI720910 UNE720907:UNE720910 UXA720907:UXA720910 VGW720907:VGW720910 VQS720907:VQS720910 WAO720907:WAO720910 WKK720907:WKK720910 WUG720907:WUG720910 O786445:O786448 HU786443:HU786446 RQ786443:RQ786446 ABM786443:ABM786446 ALI786443:ALI786446 AVE786443:AVE786446 BFA786443:BFA786446 BOW786443:BOW786446 BYS786443:BYS786446 CIO786443:CIO786446 CSK786443:CSK786446 DCG786443:DCG786446 DMC786443:DMC786446 DVY786443:DVY786446 EFU786443:EFU786446 EPQ786443:EPQ786446 EZM786443:EZM786446 FJI786443:FJI786446 FTE786443:FTE786446 GDA786443:GDA786446 GMW786443:GMW786446 GWS786443:GWS786446 HGO786443:HGO786446 HQK786443:HQK786446 IAG786443:IAG786446 IKC786443:IKC786446 ITY786443:ITY786446 JDU786443:JDU786446 JNQ786443:JNQ786446 JXM786443:JXM786446 KHI786443:KHI786446 KRE786443:KRE786446 LBA786443:LBA786446 LKW786443:LKW786446 LUS786443:LUS786446 MEO786443:MEO786446 MOK786443:MOK786446 MYG786443:MYG786446 NIC786443:NIC786446 NRY786443:NRY786446 OBU786443:OBU786446 OLQ786443:OLQ786446 OVM786443:OVM786446 PFI786443:PFI786446 PPE786443:PPE786446 PZA786443:PZA786446 QIW786443:QIW786446 QSS786443:QSS786446 RCO786443:RCO786446 RMK786443:RMK786446 RWG786443:RWG786446 SGC786443:SGC786446 SPY786443:SPY786446 SZU786443:SZU786446 TJQ786443:TJQ786446 TTM786443:TTM786446 UDI786443:UDI786446 UNE786443:UNE786446 UXA786443:UXA786446 VGW786443:VGW786446 VQS786443:VQS786446 WAO786443:WAO786446 WKK786443:WKK786446 WUG786443:WUG786446 O851981:O851984 HU851979:HU851982 RQ851979:RQ851982 ABM851979:ABM851982 ALI851979:ALI851982 AVE851979:AVE851982 BFA851979:BFA851982 BOW851979:BOW851982 BYS851979:BYS851982 CIO851979:CIO851982 CSK851979:CSK851982 DCG851979:DCG851982 DMC851979:DMC851982 DVY851979:DVY851982 EFU851979:EFU851982 EPQ851979:EPQ851982 EZM851979:EZM851982 FJI851979:FJI851982 FTE851979:FTE851982 GDA851979:GDA851982 GMW851979:GMW851982 GWS851979:GWS851982 HGO851979:HGO851982 HQK851979:HQK851982 IAG851979:IAG851982 IKC851979:IKC851982 ITY851979:ITY851982 JDU851979:JDU851982 JNQ851979:JNQ851982 JXM851979:JXM851982 KHI851979:KHI851982 KRE851979:KRE851982 LBA851979:LBA851982 LKW851979:LKW851982 LUS851979:LUS851982 MEO851979:MEO851982 MOK851979:MOK851982 MYG851979:MYG851982 NIC851979:NIC851982 NRY851979:NRY851982 OBU851979:OBU851982 OLQ851979:OLQ851982 OVM851979:OVM851982 PFI851979:PFI851982 PPE851979:PPE851982 PZA851979:PZA851982 QIW851979:QIW851982 QSS851979:QSS851982 RCO851979:RCO851982 RMK851979:RMK851982 RWG851979:RWG851982 SGC851979:SGC851982 SPY851979:SPY851982 SZU851979:SZU851982 TJQ851979:TJQ851982 TTM851979:TTM851982 UDI851979:UDI851982 UNE851979:UNE851982 UXA851979:UXA851982 VGW851979:VGW851982 VQS851979:VQS851982 WAO851979:WAO851982 WKK851979:WKK851982 WUG851979:WUG851982 O917517:O917520 HU917515:HU917518 RQ917515:RQ917518 ABM917515:ABM917518 ALI917515:ALI917518 AVE917515:AVE917518 BFA917515:BFA917518 BOW917515:BOW917518 BYS917515:BYS917518 CIO917515:CIO917518 CSK917515:CSK917518 DCG917515:DCG917518 DMC917515:DMC917518 DVY917515:DVY917518 EFU917515:EFU917518 EPQ917515:EPQ917518 EZM917515:EZM917518 FJI917515:FJI917518 FTE917515:FTE917518 GDA917515:GDA917518 GMW917515:GMW917518 GWS917515:GWS917518 HGO917515:HGO917518 HQK917515:HQK917518 IAG917515:IAG917518 IKC917515:IKC917518 ITY917515:ITY917518 JDU917515:JDU917518 JNQ917515:JNQ917518 JXM917515:JXM917518 KHI917515:KHI917518 KRE917515:KRE917518 LBA917515:LBA917518 LKW917515:LKW917518 LUS917515:LUS917518 MEO917515:MEO917518 MOK917515:MOK917518 MYG917515:MYG917518 NIC917515:NIC917518 NRY917515:NRY917518 OBU917515:OBU917518 OLQ917515:OLQ917518 OVM917515:OVM917518 PFI917515:PFI917518 PPE917515:PPE917518 PZA917515:PZA917518 QIW917515:QIW917518 QSS917515:QSS917518 RCO917515:RCO917518 RMK917515:RMK917518 RWG917515:RWG917518 SGC917515:SGC917518 SPY917515:SPY917518 SZU917515:SZU917518 TJQ917515:TJQ917518 TTM917515:TTM917518 UDI917515:UDI917518 UNE917515:UNE917518 UXA917515:UXA917518 VGW917515:VGW917518 VQS917515:VQS917518 WAO917515:WAO917518 WKK917515:WKK917518 WUG917515:WUG917518 O983053:O983056 HU983051:HU983054 RQ983051:RQ983054 ABM983051:ABM983054 ALI983051:ALI983054 AVE983051:AVE983054 BFA983051:BFA983054 BOW983051:BOW983054 BYS983051:BYS983054 CIO983051:CIO983054 CSK983051:CSK983054 DCG983051:DCG983054 DMC983051:DMC983054 DVY983051:DVY983054 EFU983051:EFU983054 EPQ983051:EPQ983054 EZM983051:EZM983054 FJI983051:FJI983054 FTE983051:FTE983054 GDA983051:GDA983054 GMW983051:GMW983054 GWS983051:GWS983054 HGO983051:HGO983054 HQK983051:HQK983054 IAG983051:IAG983054 IKC983051:IKC983054 ITY983051:ITY983054 JDU983051:JDU983054 JNQ983051:JNQ983054 JXM983051:JXM983054 KHI983051:KHI983054 KRE983051:KRE983054 LBA983051:LBA983054 LKW983051:LKW983054 LUS983051:LUS983054 MEO983051:MEO983054 MOK983051:MOK983054 MYG983051:MYG983054 NIC983051:NIC983054 NRY983051:NRY983054 OBU983051:OBU983054 OLQ983051:OLQ983054 OVM983051:OVM983054 PFI983051:PFI983054 PPE983051:PPE983054 PZA983051:PZA983054 QIW983051:QIW983054 QSS983051:QSS983054 RCO983051:RCO983054 RMK983051:RMK983054 RWG983051:RWG983054 SGC983051:SGC983054 SPY983051:SPY983054 SZU983051:SZU983054 TJQ983051:TJQ983054 TTM983051:TTM983054 UDI983051:UDI983054 UNE983051:UNE983054 UXA983051:UXA983054 VGW983051:VGW983054 VQS983051:VQS983054 WAO983051:WAO983054 WKK983051:WKK983054 WUG983051:WUG983054 H65563:Z65565 HN65561:IJ65563 RJ65561:SF65563 ABF65561:ACB65563 ALB65561:ALX65563 AUX65561:AVT65563 BET65561:BFP65563 BOP65561:BPL65563 BYL65561:BZH65563 CIH65561:CJD65563 CSD65561:CSZ65563 DBZ65561:DCV65563 DLV65561:DMR65563 DVR65561:DWN65563 EFN65561:EGJ65563 EPJ65561:EQF65563 EZF65561:FAB65563 FJB65561:FJX65563 FSX65561:FTT65563 GCT65561:GDP65563 GMP65561:GNL65563 GWL65561:GXH65563 HGH65561:HHD65563 HQD65561:HQZ65563 HZZ65561:IAV65563 IJV65561:IKR65563 ITR65561:IUN65563 JDN65561:JEJ65563 JNJ65561:JOF65563 JXF65561:JYB65563 KHB65561:KHX65563 KQX65561:KRT65563 LAT65561:LBP65563 LKP65561:LLL65563 LUL65561:LVH65563 MEH65561:MFD65563 MOD65561:MOZ65563 MXZ65561:MYV65563 NHV65561:NIR65563 NRR65561:NSN65563 OBN65561:OCJ65563 OLJ65561:OMF65563 OVF65561:OWB65563 PFB65561:PFX65563 POX65561:PPT65563 PYT65561:PZP65563 QIP65561:QJL65563 QSL65561:QTH65563 RCH65561:RDD65563 RMD65561:RMZ65563 RVZ65561:RWV65563 SFV65561:SGR65563 SPR65561:SQN65563 SZN65561:TAJ65563 TJJ65561:TKF65563 TTF65561:TUB65563 UDB65561:UDX65563 UMX65561:UNT65563 UWT65561:UXP65563 VGP65561:VHL65563 VQL65561:VRH65563 WAH65561:WBD65563 WKD65561:WKZ65563 WTZ65561:WUV65563 H131099:Z131101 HN131097:IJ131099 RJ131097:SF131099 ABF131097:ACB131099 ALB131097:ALX131099 AUX131097:AVT131099 BET131097:BFP131099 BOP131097:BPL131099 BYL131097:BZH131099 CIH131097:CJD131099 CSD131097:CSZ131099 DBZ131097:DCV131099 DLV131097:DMR131099 DVR131097:DWN131099 EFN131097:EGJ131099 EPJ131097:EQF131099 EZF131097:FAB131099 FJB131097:FJX131099 FSX131097:FTT131099 GCT131097:GDP131099 GMP131097:GNL131099 GWL131097:GXH131099 HGH131097:HHD131099 HQD131097:HQZ131099 HZZ131097:IAV131099 IJV131097:IKR131099 ITR131097:IUN131099 JDN131097:JEJ131099 JNJ131097:JOF131099 JXF131097:JYB131099 KHB131097:KHX131099 KQX131097:KRT131099 LAT131097:LBP131099 LKP131097:LLL131099 LUL131097:LVH131099 MEH131097:MFD131099 MOD131097:MOZ131099 MXZ131097:MYV131099 NHV131097:NIR131099 NRR131097:NSN131099 OBN131097:OCJ131099 OLJ131097:OMF131099 OVF131097:OWB131099 PFB131097:PFX131099 POX131097:PPT131099 PYT131097:PZP131099 QIP131097:QJL131099 QSL131097:QTH131099 RCH131097:RDD131099 RMD131097:RMZ131099 RVZ131097:RWV131099 SFV131097:SGR131099 SPR131097:SQN131099 SZN131097:TAJ131099 TJJ131097:TKF131099 TTF131097:TUB131099 UDB131097:UDX131099 UMX131097:UNT131099 UWT131097:UXP131099 VGP131097:VHL131099 VQL131097:VRH131099 WAH131097:WBD131099 WKD131097:WKZ131099 WTZ131097:WUV131099 H196635:Z196637 HN196633:IJ196635 RJ196633:SF196635 ABF196633:ACB196635 ALB196633:ALX196635 AUX196633:AVT196635 BET196633:BFP196635 BOP196633:BPL196635 BYL196633:BZH196635 CIH196633:CJD196635 CSD196633:CSZ196635 DBZ196633:DCV196635 DLV196633:DMR196635 DVR196633:DWN196635 EFN196633:EGJ196635 EPJ196633:EQF196635 EZF196633:FAB196635 FJB196633:FJX196635 FSX196633:FTT196635 GCT196633:GDP196635 GMP196633:GNL196635 GWL196633:GXH196635 HGH196633:HHD196635 HQD196633:HQZ196635 HZZ196633:IAV196635 IJV196633:IKR196635 ITR196633:IUN196635 JDN196633:JEJ196635 JNJ196633:JOF196635 JXF196633:JYB196635 KHB196633:KHX196635 KQX196633:KRT196635 LAT196633:LBP196635 LKP196633:LLL196635 LUL196633:LVH196635 MEH196633:MFD196635 MOD196633:MOZ196635 MXZ196633:MYV196635 NHV196633:NIR196635 NRR196633:NSN196635 OBN196633:OCJ196635 OLJ196633:OMF196635 OVF196633:OWB196635 PFB196633:PFX196635 POX196633:PPT196635 PYT196633:PZP196635 QIP196633:QJL196635 QSL196633:QTH196635 RCH196633:RDD196635 RMD196633:RMZ196635 RVZ196633:RWV196635 SFV196633:SGR196635 SPR196633:SQN196635 SZN196633:TAJ196635 TJJ196633:TKF196635 TTF196633:TUB196635 UDB196633:UDX196635 UMX196633:UNT196635 UWT196633:UXP196635 VGP196633:VHL196635 VQL196633:VRH196635 WAH196633:WBD196635 WKD196633:WKZ196635 WTZ196633:WUV196635 H262171:Z262173 HN262169:IJ262171 RJ262169:SF262171 ABF262169:ACB262171 ALB262169:ALX262171 AUX262169:AVT262171 BET262169:BFP262171 BOP262169:BPL262171 BYL262169:BZH262171 CIH262169:CJD262171 CSD262169:CSZ262171 DBZ262169:DCV262171 DLV262169:DMR262171 DVR262169:DWN262171 EFN262169:EGJ262171 EPJ262169:EQF262171 EZF262169:FAB262171 FJB262169:FJX262171 FSX262169:FTT262171 GCT262169:GDP262171 GMP262169:GNL262171 GWL262169:GXH262171 HGH262169:HHD262171 HQD262169:HQZ262171 HZZ262169:IAV262171 IJV262169:IKR262171 ITR262169:IUN262171 JDN262169:JEJ262171 JNJ262169:JOF262171 JXF262169:JYB262171 KHB262169:KHX262171 KQX262169:KRT262171 LAT262169:LBP262171 LKP262169:LLL262171 LUL262169:LVH262171 MEH262169:MFD262171 MOD262169:MOZ262171 MXZ262169:MYV262171 NHV262169:NIR262171 NRR262169:NSN262171 OBN262169:OCJ262171 OLJ262169:OMF262171 OVF262169:OWB262171 PFB262169:PFX262171 POX262169:PPT262171 PYT262169:PZP262171 QIP262169:QJL262171 QSL262169:QTH262171 RCH262169:RDD262171 RMD262169:RMZ262171 RVZ262169:RWV262171 SFV262169:SGR262171 SPR262169:SQN262171 SZN262169:TAJ262171 TJJ262169:TKF262171 TTF262169:TUB262171 UDB262169:UDX262171 UMX262169:UNT262171 UWT262169:UXP262171 VGP262169:VHL262171 VQL262169:VRH262171 WAH262169:WBD262171 WKD262169:WKZ262171 WTZ262169:WUV262171 H327707:Z327709 HN327705:IJ327707 RJ327705:SF327707 ABF327705:ACB327707 ALB327705:ALX327707 AUX327705:AVT327707 BET327705:BFP327707 BOP327705:BPL327707 BYL327705:BZH327707 CIH327705:CJD327707 CSD327705:CSZ327707 DBZ327705:DCV327707 DLV327705:DMR327707 DVR327705:DWN327707 EFN327705:EGJ327707 EPJ327705:EQF327707 EZF327705:FAB327707 FJB327705:FJX327707 FSX327705:FTT327707 GCT327705:GDP327707 GMP327705:GNL327707 GWL327705:GXH327707 HGH327705:HHD327707 HQD327705:HQZ327707 HZZ327705:IAV327707 IJV327705:IKR327707 ITR327705:IUN327707 JDN327705:JEJ327707 JNJ327705:JOF327707 JXF327705:JYB327707 KHB327705:KHX327707 KQX327705:KRT327707 LAT327705:LBP327707 LKP327705:LLL327707 LUL327705:LVH327707 MEH327705:MFD327707 MOD327705:MOZ327707 MXZ327705:MYV327707 NHV327705:NIR327707 NRR327705:NSN327707 OBN327705:OCJ327707 OLJ327705:OMF327707 OVF327705:OWB327707 PFB327705:PFX327707 POX327705:PPT327707 PYT327705:PZP327707 QIP327705:QJL327707 QSL327705:QTH327707 RCH327705:RDD327707 RMD327705:RMZ327707 RVZ327705:RWV327707 SFV327705:SGR327707 SPR327705:SQN327707 SZN327705:TAJ327707 TJJ327705:TKF327707 TTF327705:TUB327707 UDB327705:UDX327707 UMX327705:UNT327707 UWT327705:UXP327707 VGP327705:VHL327707 VQL327705:VRH327707 WAH327705:WBD327707 WKD327705:WKZ327707 WTZ327705:WUV327707 H393243:Z393245 HN393241:IJ393243 RJ393241:SF393243 ABF393241:ACB393243 ALB393241:ALX393243 AUX393241:AVT393243 BET393241:BFP393243 BOP393241:BPL393243 BYL393241:BZH393243 CIH393241:CJD393243 CSD393241:CSZ393243 DBZ393241:DCV393243 DLV393241:DMR393243 DVR393241:DWN393243 EFN393241:EGJ393243 EPJ393241:EQF393243 EZF393241:FAB393243 FJB393241:FJX393243 FSX393241:FTT393243 GCT393241:GDP393243 GMP393241:GNL393243 GWL393241:GXH393243 HGH393241:HHD393243 HQD393241:HQZ393243 HZZ393241:IAV393243 IJV393241:IKR393243 ITR393241:IUN393243 JDN393241:JEJ393243 JNJ393241:JOF393243 JXF393241:JYB393243 KHB393241:KHX393243 KQX393241:KRT393243 LAT393241:LBP393243 LKP393241:LLL393243 LUL393241:LVH393243 MEH393241:MFD393243 MOD393241:MOZ393243 MXZ393241:MYV393243 NHV393241:NIR393243 NRR393241:NSN393243 OBN393241:OCJ393243 OLJ393241:OMF393243 OVF393241:OWB393243 PFB393241:PFX393243 POX393241:PPT393243 PYT393241:PZP393243 QIP393241:QJL393243 QSL393241:QTH393243 RCH393241:RDD393243 RMD393241:RMZ393243 RVZ393241:RWV393243 SFV393241:SGR393243 SPR393241:SQN393243 SZN393241:TAJ393243 TJJ393241:TKF393243 TTF393241:TUB393243 UDB393241:UDX393243 UMX393241:UNT393243 UWT393241:UXP393243 VGP393241:VHL393243 VQL393241:VRH393243 WAH393241:WBD393243 WKD393241:WKZ393243 WTZ393241:WUV393243 H458779:Z458781 HN458777:IJ458779 RJ458777:SF458779 ABF458777:ACB458779 ALB458777:ALX458779 AUX458777:AVT458779 BET458777:BFP458779 BOP458777:BPL458779 BYL458777:BZH458779 CIH458777:CJD458779 CSD458777:CSZ458779 DBZ458777:DCV458779 DLV458777:DMR458779 DVR458777:DWN458779 EFN458777:EGJ458779 EPJ458777:EQF458779 EZF458777:FAB458779 FJB458777:FJX458779 FSX458777:FTT458779 GCT458777:GDP458779 GMP458777:GNL458779 GWL458777:GXH458779 HGH458777:HHD458779 HQD458777:HQZ458779 HZZ458777:IAV458779 IJV458777:IKR458779 ITR458777:IUN458779 JDN458777:JEJ458779 JNJ458777:JOF458779 JXF458777:JYB458779 KHB458777:KHX458779 KQX458777:KRT458779 LAT458777:LBP458779 LKP458777:LLL458779 LUL458777:LVH458779 MEH458777:MFD458779 MOD458777:MOZ458779 MXZ458777:MYV458779 NHV458777:NIR458779 NRR458777:NSN458779 OBN458777:OCJ458779 OLJ458777:OMF458779 OVF458777:OWB458779 PFB458777:PFX458779 POX458777:PPT458779 PYT458777:PZP458779 QIP458777:QJL458779 QSL458777:QTH458779 RCH458777:RDD458779 RMD458777:RMZ458779 RVZ458777:RWV458779 SFV458777:SGR458779 SPR458777:SQN458779 SZN458777:TAJ458779 TJJ458777:TKF458779 TTF458777:TUB458779 UDB458777:UDX458779 UMX458777:UNT458779 UWT458777:UXP458779 VGP458777:VHL458779 VQL458777:VRH458779 WAH458777:WBD458779 WKD458777:WKZ458779 WTZ458777:WUV458779 H524315:Z524317 HN524313:IJ524315 RJ524313:SF524315 ABF524313:ACB524315 ALB524313:ALX524315 AUX524313:AVT524315 BET524313:BFP524315 BOP524313:BPL524315 BYL524313:BZH524315 CIH524313:CJD524315 CSD524313:CSZ524315 DBZ524313:DCV524315 DLV524313:DMR524315 DVR524313:DWN524315 EFN524313:EGJ524315 EPJ524313:EQF524315 EZF524313:FAB524315 FJB524313:FJX524315 FSX524313:FTT524315 GCT524313:GDP524315 GMP524313:GNL524315 GWL524313:GXH524315 HGH524313:HHD524315 HQD524313:HQZ524315 HZZ524313:IAV524315 IJV524313:IKR524315 ITR524313:IUN524315 JDN524313:JEJ524315 JNJ524313:JOF524315 JXF524313:JYB524315 KHB524313:KHX524315 KQX524313:KRT524315 LAT524313:LBP524315 LKP524313:LLL524315 LUL524313:LVH524315 MEH524313:MFD524315 MOD524313:MOZ524315 MXZ524313:MYV524315 NHV524313:NIR524315 NRR524313:NSN524315 OBN524313:OCJ524315 OLJ524313:OMF524315 OVF524313:OWB524315 PFB524313:PFX524315 POX524313:PPT524315 PYT524313:PZP524315 QIP524313:QJL524315 QSL524313:QTH524315 RCH524313:RDD524315 RMD524313:RMZ524315 RVZ524313:RWV524315 SFV524313:SGR524315 SPR524313:SQN524315 SZN524313:TAJ524315 TJJ524313:TKF524315 TTF524313:TUB524315 UDB524313:UDX524315 UMX524313:UNT524315 UWT524313:UXP524315 VGP524313:VHL524315 VQL524313:VRH524315 WAH524313:WBD524315 WKD524313:WKZ524315 WTZ524313:WUV524315 H589851:Z589853 HN589849:IJ589851 RJ589849:SF589851 ABF589849:ACB589851 ALB589849:ALX589851 AUX589849:AVT589851 BET589849:BFP589851 BOP589849:BPL589851 BYL589849:BZH589851 CIH589849:CJD589851 CSD589849:CSZ589851 DBZ589849:DCV589851 DLV589849:DMR589851 DVR589849:DWN589851 EFN589849:EGJ589851 EPJ589849:EQF589851 EZF589849:FAB589851 FJB589849:FJX589851 FSX589849:FTT589851 GCT589849:GDP589851 GMP589849:GNL589851 GWL589849:GXH589851 HGH589849:HHD589851 HQD589849:HQZ589851 HZZ589849:IAV589851 IJV589849:IKR589851 ITR589849:IUN589851 JDN589849:JEJ589851 JNJ589849:JOF589851 JXF589849:JYB589851 KHB589849:KHX589851 KQX589849:KRT589851 LAT589849:LBP589851 LKP589849:LLL589851 LUL589849:LVH589851 MEH589849:MFD589851 MOD589849:MOZ589851 MXZ589849:MYV589851 NHV589849:NIR589851 NRR589849:NSN589851 OBN589849:OCJ589851 OLJ589849:OMF589851 OVF589849:OWB589851 PFB589849:PFX589851 POX589849:PPT589851 PYT589849:PZP589851 QIP589849:QJL589851 QSL589849:QTH589851 RCH589849:RDD589851 RMD589849:RMZ589851 RVZ589849:RWV589851 SFV589849:SGR589851 SPR589849:SQN589851 SZN589849:TAJ589851 TJJ589849:TKF589851 TTF589849:TUB589851 UDB589849:UDX589851 UMX589849:UNT589851 UWT589849:UXP589851 VGP589849:VHL589851 VQL589849:VRH589851 WAH589849:WBD589851 WKD589849:WKZ589851 WTZ589849:WUV589851 H655387:Z655389 HN655385:IJ655387 RJ655385:SF655387 ABF655385:ACB655387 ALB655385:ALX655387 AUX655385:AVT655387 BET655385:BFP655387 BOP655385:BPL655387 BYL655385:BZH655387 CIH655385:CJD655387 CSD655385:CSZ655387 DBZ655385:DCV655387 DLV655385:DMR655387 DVR655385:DWN655387 EFN655385:EGJ655387 EPJ655385:EQF655387 EZF655385:FAB655387 FJB655385:FJX655387 FSX655385:FTT655387 GCT655385:GDP655387 GMP655385:GNL655387 GWL655385:GXH655387 HGH655385:HHD655387 HQD655385:HQZ655387 HZZ655385:IAV655387 IJV655385:IKR655387 ITR655385:IUN655387 JDN655385:JEJ655387 JNJ655385:JOF655387 JXF655385:JYB655387 KHB655385:KHX655387 KQX655385:KRT655387 LAT655385:LBP655387 LKP655385:LLL655387 LUL655385:LVH655387 MEH655385:MFD655387 MOD655385:MOZ655387 MXZ655385:MYV655387 NHV655385:NIR655387 NRR655385:NSN655387 OBN655385:OCJ655387 OLJ655385:OMF655387 OVF655385:OWB655387 PFB655385:PFX655387 POX655385:PPT655387 PYT655385:PZP655387 QIP655385:QJL655387 QSL655385:QTH655387 RCH655385:RDD655387 RMD655385:RMZ655387 RVZ655385:RWV655387 SFV655385:SGR655387 SPR655385:SQN655387 SZN655385:TAJ655387 TJJ655385:TKF655387 TTF655385:TUB655387 UDB655385:UDX655387 UMX655385:UNT655387 UWT655385:UXP655387 VGP655385:VHL655387 VQL655385:VRH655387 WAH655385:WBD655387 WKD655385:WKZ655387 WTZ655385:WUV655387 H720923:Z720925 HN720921:IJ720923 RJ720921:SF720923 ABF720921:ACB720923 ALB720921:ALX720923 AUX720921:AVT720923 BET720921:BFP720923 BOP720921:BPL720923 BYL720921:BZH720923 CIH720921:CJD720923 CSD720921:CSZ720923 DBZ720921:DCV720923 DLV720921:DMR720923 DVR720921:DWN720923 EFN720921:EGJ720923 EPJ720921:EQF720923 EZF720921:FAB720923 FJB720921:FJX720923 FSX720921:FTT720923 GCT720921:GDP720923 GMP720921:GNL720923 GWL720921:GXH720923 HGH720921:HHD720923 HQD720921:HQZ720923 HZZ720921:IAV720923 IJV720921:IKR720923 ITR720921:IUN720923 JDN720921:JEJ720923 JNJ720921:JOF720923 JXF720921:JYB720923 KHB720921:KHX720923 KQX720921:KRT720923 LAT720921:LBP720923 LKP720921:LLL720923 LUL720921:LVH720923 MEH720921:MFD720923 MOD720921:MOZ720923 MXZ720921:MYV720923 NHV720921:NIR720923 NRR720921:NSN720923 OBN720921:OCJ720923 OLJ720921:OMF720923 OVF720921:OWB720923 PFB720921:PFX720923 POX720921:PPT720923 PYT720921:PZP720923 QIP720921:QJL720923 QSL720921:QTH720923 RCH720921:RDD720923 RMD720921:RMZ720923 RVZ720921:RWV720923 SFV720921:SGR720923 SPR720921:SQN720923 SZN720921:TAJ720923 TJJ720921:TKF720923 TTF720921:TUB720923 UDB720921:UDX720923 UMX720921:UNT720923 UWT720921:UXP720923 VGP720921:VHL720923 VQL720921:VRH720923 WAH720921:WBD720923 WKD720921:WKZ720923 WTZ720921:WUV720923 H786459:Z786461 HN786457:IJ786459 RJ786457:SF786459 ABF786457:ACB786459 ALB786457:ALX786459 AUX786457:AVT786459 BET786457:BFP786459 BOP786457:BPL786459 BYL786457:BZH786459 CIH786457:CJD786459 CSD786457:CSZ786459 DBZ786457:DCV786459 DLV786457:DMR786459 DVR786457:DWN786459 EFN786457:EGJ786459 EPJ786457:EQF786459 EZF786457:FAB786459 FJB786457:FJX786459 FSX786457:FTT786459 GCT786457:GDP786459 GMP786457:GNL786459 GWL786457:GXH786459 HGH786457:HHD786459 HQD786457:HQZ786459 HZZ786457:IAV786459 IJV786457:IKR786459 ITR786457:IUN786459 JDN786457:JEJ786459 JNJ786457:JOF786459 JXF786457:JYB786459 KHB786457:KHX786459 KQX786457:KRT786459 LAT786457:LBP786459 LKP786457:LLL786459 LUL786457:LVH786459 MEH786457:MFD786459 MOD786457:MOZ786459 MXZ786457:MYV786459 NHV786457:NIR786459 NRR786457:NSN786459 OBN786457:OCJ786459 OLJ786457:OMF786459 OVF786457:OWB786459 PFB786457:PFX786459 POX786457:PPT786459 PYT786457:PZP786459 QIP786457:QJL786459 QSL786457:QTH786459 RCH786457:RDD786459 RMD786457:RMZ786459 RVZ786457:RWV786459 SFV786457:SGR786459 SPR786457:SQN786459 SZN786457:TAJ786459 TJJ786457:TKF786459 TTF786457:TUB786459 UDB786457:UDX786459 UMX786457:UNT786459 UWT786457:UXP786459 VGP786457:VHL786459 VQL786457:VRH786459 WAH786457:WBD786459 WKD786457:WKZ786459 WTZ786457:WUV786459 H851995:Z851997 HN851993:IJ851995 RJ851993:SF851995 ABF851993:ACB851995 ALB851993:ALX851995 AUX851993:AVT851995 BET851993:BFP851995 BOP851993:BPL851995 BYL851993:BZH851995 CIH851993:CJD851995 CSD851993:CSZ851995 DBZ851993:DCV851995 DLV851993:DMR851995 DVR851993:DWN851995 EFN851993:EGJ851995 EPJ851993:EQF851995 EZF851993:FAB851995 FJB851993:FJX851995 FSX851993:FTT851995 GCT851993:GDP851995 GMP851993:GNL851995 GWL851993:GXH851995 HGH851993:HHD851995 HQD851993:HQZ851995 HZZ851993:IAV851995 IJV851993:IKR851995 ITR851993:IUN851995 JDN851993:JEJ851995 JNJ851993:JOF851995 JXF851993:JYB851995 KHB851993:KHX851995 KQX851993:KRT851995 LAT851993:LBP851995 LKP851993:LLL851995 LUL851993:LVH851995 MEH851993:MFD851995 MOD851993:MOZ851995 MXZ851993:MYV851995 NHV851993:NIR851995 NRR851993:NSN851995 OBN851993:OCJ851995 OLJ851993:OMF851995 OVF851993:OWB851995 PFB851993:PFX851995 POX851993:PPT851995 PYT851993:PZP851995 QIP851993:QJL851995 QSL851993:QTH851995 RCH851993:RDD851995 RMD851993:RMZ851995 RVZ851993:RWV851995 SFV851993:SGR851995 SPR851993:SQN851995 SZN851993:TAJ851995 TJJ851993:TKF851995 TTF851993:TUB851995 UDB851993:UDX851995 UMX851993:UNT851995 UWT851993:UXP851995 VGP851993:VHL851995 VQL851993:VRH851995 WAH851993:WBD851995 WKD851993:WKZ851995 WTZ851993:WUV851995 H917531:Z917533 HN917529:IJ917531 RJ917529:SF917531 ABF917529:ACB917531 ALB917529:ALX917531 AUX917529:AVT917531 BET917529:BFP917531 BOP917529:BPL917531 BYL917529:BZH917531 CIH917529:CJD917531 CSD917529:CSZ917531 DBZ917529:DCV917531 DLV917529:DMR917531 DVR917529:DWN917531 EFN917529:EGJ917531 EPJ917529:EQF917531 EZF917529:FAB917531 FJB917529:FJX917531 FSX917529:FTT917531 GCT917529:GDP917531 GMP917529:GNL917531 GWL917529:GXH917531 HGH917529:HHD917531 HQD917529:HQZ917531 HZZ917529:IAV917531 IJV917529:IKR917531 ITR917529:IUN917531 JDN917529:JEJ917531 JNJ917529:JOF917531 JXF917529:JYB917531 KHB917529:KHX917531 KQX917529:KRT917531 LAT917529:LBP917531 LKP917529:LLL917531 LUL917529:LVH917531 MEH917529:MFD917531 MOD917529:MOZ917531 MXZ917529:MYV917531 NHV917529:NIR917531 NRR917529:NSN917531 OBN917529:OCJ917531 OLJ917529:OMF917531 OVF917529:OWB917531 PFB917529:PFX917531 POX917529:PPT917531 PYT917529:PZP917531 QIP917529:QJL917531 QSL917529:QTH917531 RCH917529:RDD917531 RMD917529:RMZ917531 RVZ917529:RWV917531 SFV917529:SGR917531 SPR917529:SQN917531 SZN917529:TAJ917531 TJJ917529:TKF917531 TTF917529:TUB917531 UDB917529:UDX917531 UMX917529:UNT917531 UWT917529:UXP917531 VGP917529:VHL917531 VQL917529:VRH917531 WAH917529:WBD917531 WKD917529:WKZ917531 WTZ917529:WUV917531 H983067:Z983069 HN983065:IJ983067 RJ983065:SF983067 ABF983065:ACB983067 ALB983065:ALX983067 AUX983065:AVT983067 BET983065:BFP983067 BOP983065:BPL983067 BYL983065:BZH983067 CIH983065:CJD983067 CSD983065:CSZ983067 DBZ983065:DCV983067 DLV983065:DMR983067 DVR983065:DWN983067 EFN983065:EGJ983067 EPJ983065:EQF983067 EZF983065:FAB983067 FJB983065:FJX983067 FSX983065:FTT983067 GCT983065:GDP983067 GMP983065:GNL983067 GWL983065:GXH983067 HGH983065:HHD983067 HQD983065:HQZ983067 HZZ983065:IAV983067 IJV983065:IKR983067 ITR983065:IUN983067 JDN983065:JEJ983067 JNJ983065:JOF983067 JXF983065:JYB983067 KHB983065:KHX983067 KQX983065:KRT983067 LAT983065:LBP983067 LKP983065:LLL983067 LUL983065:LVH983067 MEH983065:MFD983067 MOD983065:MOZ983067 MXZ983065:MYV983067 NHV983065:NIR983067 NRR983065:NSN983067 OBN983065:OCJ983067 OLJ983065:OMF983067 OVF983065:OWB983067 PFB983065:PFX983067 POX983065:PPT983067 PYT983065:PZP983067 QIP983065:QJL983067 QSL983065:QTH983067 RCH983065:RDD983067 RMD983065:RMZ983067 RVZ983065:RWV983067 SFV983065:SGR983067 SPR983065:SQN983067 SZN983065:TAJ983067 TJJ983065:TKF983067 TTF983065:TUB983067 UDB983065:UDX983067 UMX983065:UNT983067 UWT983065:UXP983067 VGP983065:VHL983067 VQL983065:VRH983067 WAH983065:WBD983067 WKD983065:WKZ983067 WTZ983065:WUV983067 O65546:O65547 HU65544:HU65545 RQ65544:RQ65545 ABM65544:ABM65545 ALI65544:ALI65545 AVE65544:AVE65545 BFA65544:BFA65545 BOW65544:BOW65545 BYS65544:BYS65545 CIO65544:CIO65545 CSK65544:CSK65545 DCG65544:DCG65545 DMC65544:DMC65545 DVY65544:DVY65545 EFU65544:EFU65545 EPQ65544:EPQ65545 EZM65544:EZM65545 FJI65544:FJI65545 FTE65544:FTE65545 GDA65544:GDA65545 GMW65544:GMW65545 GWS65544:GWS65545 HGO65544:HGO65545 HQK65544:HQK65545 IAG65544:IAG65545 IKC65544:IKC65545 ITY65544:ITY65545 JDU65544:JDU65545 JNQ65544:JNQ65545 JXM65544:JXM65545 KHI65544:KHI65545 KRE65544:KRE65545 LBA65544:LBA65545 LKW65544:LKW65545 LUS65544:LUS65545 MEO65544:MEO65545 MOK65544:MOK65545 MYG65544:MYG65545 NIC65544:NIC65545 NRY65544:NRY65545 OBU65544:OBU65545 OLQ65544:OLQ65545 OVM65544:OVM65545 PFI65544:PFI65545 PPE65544:PPE65545 PZA65544:PZA65545 QIW65544:QIW65545 QSS65544:QSS65545 RCO65544:RCO65545 RMK65544:RMK65545 RWG65544:RWG65545 SGC65544:SGC65545 SPY65544:SPY65545 SZU65544:SZU65545 TJQ65544:TJQ65545 TTM65544:TTM65545 UDI65544:UDI65545 UNE65544:UNE65545 UXA65544:UXA65545 VGW65544:VGW65545 VQS65544:VQS65545 WAO65544:WAO65545 WKK65544:WKK65545 WUG65544:WUG65545 O131082:O131083 HU131080:HU131081 RQ131080:RQ131081 ABM131080:ABM131081 ALI131080:ALI131081 AVE131080:AVE131081 BFA131080:BFA131081 BOW131080:BOW131081 BYS131080:BYS131081 CIO131080:CIO131081 CSK131080:CSK131081 DCG131080:DCG131081 DMC131080:DMC131081 DVY131080:DVY131081 EFU131080:EFU131081 EPQ131080:EPQ131081 EZM131080:EZM131081 FJI131080:FJI131081 FTE131080:FTE131081 GDA131080:GDA131081 GMW131080:GMW131081 GWS131080:GWS131081 HGO131080:HGO131081 HQK131080:HQK131081 IAG131080:IAG131081 IKC131080:IKC131081 ITY131080:ITY131081 JDU131080:JDU131081 JNQ131080:JNQ131081 JXM131080:JXM131081 KHI131080:KHI131081 KRE131080:KRE131081 LBA131080:LBA131081 LKW131080:LKW131081 LUS131080:LUS131081 MEO131080:MEO131081 MOK131080:MOK131081 MYG131080:MYG131081 NIC131080:NIC131081 NRY131080:NRY131081 OBU131080:OBU131081 OLQ131080:OLQ131081 OVM131080:OVM131081 PFI131080:PFI131081 PPE131080:PPE131081 PZA131080:PZA131081 QIW131080:QIW131081 QSS131080:QSS131081 RCO131080:RCO131081 RMK131080:RMK131081 RWG131080:RWG131081 SGC131080:SGC131081 SPY131080:SPY131081 SZU131080:SZU131081 TJQ131080:TJQ131081 TTM131080:TTM131081 UDI131080:UDI131081 UNE131080:UNE131081 UXA131080:UXA131081 VGW131080:VGW131081 VQS131080:VQS131081 WAO131080:WAO131081 WKK131080:WKK131081 WUG131080:WUG131081 O196618:O196619 HU196616:HU196617 RQ196616:RQ196617 ABM196616:ABM196617 ALI196616:ALI196617 AVE196616:AVE196617 BFA196616:BFA196617 BOW196616:BOW196617 BYS196616:BYS196617 CIO196616:CIO196617 CSK196616:CSK196617 DCG196616:DCG196617 DMC196616:DMC196617 DVY196616:DVY196617 EFU196616:EFU196617 EPQ196616:EPQ196617 EZM196616:EZM196617 FJI196616:FJI196617 FTE196616:FTE196617 GDA196616:GDA196617 GMW196616:GMW196617 GWS196616:GWS196617 HGO196616:HGO196617 HQK196616:HQK196617 IAG196616:IAG196617 IKC196616:IKC196617 ITY196616:ITY196617 JDU196616:JDU196617 JNQ196616:JNQ196617 JXM196616:JXM196617 KHI196616:KHI196617 KRE196616:KRE196617 LBA196616:LBA196617 LKW196616:LKW196617 LUS196616:LUS196617 MEO196616:MEO196617 MOK196616:MOK196617 MYG196616:MYG196617 NIC196616:NIC196617 NRY196616:NRY196617 OBU196616:OBU196617 OLQ196616:OLQ196617 OVM196616:OVM196617 PFI196616:PFI196617 PPE196616:PPE196617 PZA196616:PZA196617 QIW196616:QIW196617 QSS196616:QSS196617 RCO196616:RCO196617 RMK196616:RMK196617 RWG196616:RWG196617 SGC196616:SGC196617 SPY196616:SPY196617 SZU196616:SZU196617 TJQ196616:TJQ196617 TTM196616:TTM196617 UDI196616:UDI196617 UNE196616:UNE196617 UXA196616:UXA196617 VGW196616:VGW196617 VQS196616:VQS196617 WAO196616:WAO196617 WKK196616:WKK196617 WUG196616:WUG196617 O262154:O262155 HU262152:HU262153 RQ262152:RQ262153 ABM262152:ABM262153 ALI262152:ALI262153 AVE262152:AVE262153 BFA262152:BFA262153 BOW262152:BOW262153 BYS262152:BYS262153 CIO262152:CIO262153 CSK262152:CSK262153 DCG262152:DCG262153 DMC262152:DMC262153 DVY262152:DVY262153 EFU262152:EFU262153 EPQ262152:EPQ262153 EZM262152:EZM262153 FJI262152:FJI262153 FTE262152:FTE262153 GDA262152:GDA262153 GMW262152:GMW262153 GWS262152:GWS262153 HGO262152:HGO262153 HQK262152:HQK262153 IAG262152:IAG262153 IKC262152:IKC262153 ITY262152:ITY262153 JDU262152:JDU262153 JNQ262152:JNQ262153 JXM262152:JXM262153 KHI262152:KHI262153 KRE262152:KRE262153 LBA262152:LBA262153 LKW262152:LKW262153 LUS262152:LUS262153 MEO262152:MEO262153 MOK262152:MOK262153 MYG262152:MYG262153 NIC262152:NIC262153 NRY262152:NRY262153 OBU262152:OBU262153 OLQ262152:OLQ262153 OVM262152:OVM262153 PFI262152:PFI262153 PPE262152:PPE262153 PZA262152:PZA262153 QIW262152:QIW262153 QSS262152:QSS262153 RCO262152:RCO262153 RMK262152:RMK262153 RWG262152:RWG262153 SGC262152:SGC262153 SPY262152:SPY262153 SZU262152:SZU262153 TJQ262152:TJQ262153 TTM262152:TTM262153 UDI262152:UDI262153 UNE262152:UNE262153 UXA262152:UXA262153 VGW262152:VGW262153 VQS262152:VQS262153 WAO262152:WAO262153 WKK262152:WKK262153 WUG262152:WUG262153 O327690:O327691 HU327688:HU327689 RQ327688:RQ327689 ABM327688:ABM327689 ALI327688:ALI327689 AVE327688:AVE327689 BFA327688:BFA327689 BOW327688:BOW327689 BYS327688:BYS327689 CIO327688:CIO327689 CSK327688:CSK327689 DCG327688:DCG327689 DMC327688:DMC327689 DVY327688:DVY327689 EFU327688:EFU327689 EPQ327688:EPQ327689 EZM327688:EZM327689 FJI327688:FJI327689 FTE327688:FTE327689 GDA327688:GDA327689 GMW327688:GMW327689 GWS327688:GWS327689 HGO327688:HGO327689 HQK327688:HQK327689 IAG327688:IAG327689 IKC327688:IKC327689 ITY327688:ITY327689 JDU327688:JDU327689 JNQ327688:JNQ327689 JXM327688:JXM327689 KHI327688:KHI327689 KRE327688:KRE327689 LBA327688:LBA327689 LKW327688:LKW327689 LUS327688:LUS327689 MEO327688:MEO327689 MOK327688:MOK327689 MYG327688:MYG327689 NIC327688:NIC327689 NRY327688:NRY327689 OBU327688:OBU327689 OLQ327688:OLQ327689 OVM327688:OVM327689 PFI327688:PFI327689 PPE327688:PPE327689 PZA327688:PZA327689 QIW327688:QIW327689 QSS327688:QSS327689 RCO327688:RCO327689 RMK327688:RMK327689 RWG327688:RWG327689 SGC327688:SGC327689 SPY327688:SPY327689 SZU327688:SZU327689 TJQ327688:TJQ327689 TTM327688:TTM327689 UDI327688:UDI327689 UNE327688:UNE327689 UXA327688:UXA327689 VGW327688:VGW327689 VQS327688:VQS327689 WAO327688:WAO327689 WKK327688:WKK327689 WUG327688:WUG327689 O393226:O393227 HU393224:HU393225 RQ393224:RQ393225 ABM393224:ABM393225 ALI393224:ALI393225 AVE393224:AVE393225 BFA393224:BFA393225 BOW393224:BOW393225 BYS393224:BYS393225 CIO393224:CIO393225 CSK393224:CSK393225 DCG393224:DCG393225 DMC393224:DMC393225 DVY393224:DVY393225 EFU393224:EFU393225 EPQ393224:EPQ393225 EZM393224:EZM393225 FJI393224:FJI393225 FTE393224:FTE393225 GDA393224:GDA393225 GMW393224:GMW393225 GWS393224:GWS393225 HGO393224:HGO393225 HQK393224:HQK393225 IAG393224:IAG393225 IKC393224:IKC393225 ITY393224:ITY393225 JDU393224:JDU393225 JNQ393224:JNQ393225 JXM393224:JXM393225 KHI393224:KHI393225 KRE393224:KRE393225 LBA393224:LBA393225 LKW393224:LKW393225 LUS393224:LUS393225 MEO393224:MEO393225 MOK393224:MOK393225 MYG393224:MYG393225 NIC393224:NIC393225 NRY393224:NRY393225 OBU393224:OBU393225 OLQ393224:OLQ393225 OVM393224:OVM393225 PFI393224:PFI393225 PPE393224:PPE393225 PZA393224:PZA393225 QIW393224:QIW393225 QSS393224:QSS393225 RCO393224:RCO393225 RMK393224:RMK393225 RWG393224:RWG393225 SGC393224:SGC393225 SPY393224:SPY393225 SZU393224:SZU393225 TJQ393224:TJQ393225 TTM393224:TTM393225 UDI393224:UDI393225 UNE393224:UNE393225 UXA393224:UXA393225 VGW393224:VGW393225 VQS393224:VQS393225 WAO393224:WAO393225 WKK393224:WKK393225 WUG393224:WUG393225 O458762:O458763 HU458760:HU458761 RQ458760:RQ458761 ABM458760:ABM458761 ALI458760:ALI458761 AVE458760:AVE458761 BFA458760:BFA458761 BOW458760:BOW458761 BYS458760:BYS458761 CIO458760:CIO458761 CSK458760:CSK458761 DCG458760:DCG458761 DMC458760:DMC458761 DVY458760:DVY458761 EFU458760:EFU458761 EPQ458760:EPQ458761 EZM458760:EZM458761 FJI458760:FJI458761 FTE458760:FTE458761 GDA458760:GDA458761 GMW458760:GMW458761 GWS458760:GWS458761 HGO458760:HGO458761 HQK458760:HQK458761 IAG458760:IAG458761 IKC458760:IKC458761 ITY458760:ITY458761 JDU458760:JDU458761 JNQ458760:JNQ458761 JXM458760:JXM458761 KHI458760:KHI458761 KRE458760:KRE458761 LBA458760:LBA458761 LKW458760:LKW458761 LUS458760:LUS458761 MEO458760:MEO458761 MOK458760:MOK458761 MYG458760:MYG458761 NIC458760:NIC458761 NRY458760:NRY458761 OBU458760:OBU458761 OLQ458760:OLQ458761 OVM458760:OVM458761 PFI458760:PFI458761 PPE458760:PPE458761 PZA458760:PZA458761 QIW458760:QIW458761 QSS458760:QSS458761 RCO458760:RCO458761 RMK458760:RMK458761 RWG458760:RWG458761 SGC458760:SGC458761 SPY458760:SPY458761 SZU458760:SZU458761 TJQ458760:TJQ458761 TTM458760:TTM458761 UDI458760:UDI458761 UNE458760:UNE458761 UXA458760:UXA458761 VGW458760:VGW458761 VQS458760:VQS458761 WAO458760:WAO458761 WKK458760:WKK458761 WUG458760:WUG458761 O524298:O524299 HU524296:HU524297 RQ524296:RQ524297 ABM524296:ABM524297 ALI524296:ALI524297 AVE524296:AVE524297 BFA524296:BFA524297 BOW524296:BOW524297 BYS524296:BYS524297 CIO524296:CIO524297 CSK524296:CSK524297 DCG524296:DCG524297 DMC524296:DMC524297 DVY524296:DVY524297 EFU524296:EFU524297 EPQ524296:EPQ524297 EZM524296:EZM524297 FJI524296:FJI524297 FTE524296:FTE524297 GDA524296:GDA524297 GMW524296:GMW524297 GWS524296:GWS524297 HGO524296:HGO524297 HQK524296:HQK524297 IAG524296:IAG524297 IKC524296:IKC524297 ITY524296:ITY524297 JDU524296:JDU524297 JNQ524296:JNQ524297 JXM524296:JXM524297 KHI524296:KHI524297 KRE524296:KRE524297 LBA524296:LBA524297 LKW524296:LKW524297 LUS524296:LUS524297 MEO524296:MEO524297 MOK524296:MOK524297 MYG524296:MYG524297 NIC524296:NIC524297 NRY524296:NRY524297 OBU524296:OBU524297 OLQ524296:OLQ524297 OVM524296:OVM524297 PFI524296:PFI524297 PPE524296:PPE524297 PZA524296:PZA524297 QIW524296:QIW524297 QSS524296:QSS524297 RCO524296:RCO524297 RMK524296:RMK524297 RWG524296:RWG524297 SGC524296:SGC524297 SPY524296:SPY524297 SZU524296:SZU524297 TJQ524296:TJQ524297 TTM524296:TTM524297 UDI524296:UDI524297 UNE524296:UNE524297 UXA524296:UXA524297 VGW524296:VGW524297 VQS524296:VQS524297 WAO524296:WAO524297 WKK524296:WKK524297 WUG524296:WUG524297 O589834:O589835 HU589832:HU589833 RQ589832:RQ589833 ABM589832:ABM589833 ALI589832:ALI589833 AVE589832:AVE589833 BFA589832:BFA589833 BOW589832:BOW589833 BYS589832:BYS589833 CIO589832:CIO589833 CSK589832:CSK589833 DCG589832:DCG589833 DMC589832:DMC589833 DVY589832:DVY589833 EFU589832:EFU589833 EPQ589832:EPQ589833 EZM589832:EZM589833 FJI589832:FJI589833 FTE589832:FTE589833 GDA589832:GDA589833 GMW589832:GMW589833 GWS589832:GWS589833 HGO589832:HGO589833 HQK589832:HQK589833 IAG589832:IAG589833 IKC589832:IKC589833 ITY589832:ITY589833 JDU589832:JDU589833 JNQ589832:JNQ589833 JXM589832:JXM589833 KHI589832:KHI589833 KRE589832:KRE589833 LBA589832:LBA589833 LKW589832:LKW589833 LUS589832:LUS589833 MEO589832:MEO589833 MOK589832:MOK589833 MYG589832:MYG589833 NIC589832:NIC589833 NRY589832:NRY589833 OBU589832:OBU589833 OLQ589832:OLQ589833 OVM589832:OVM589833 PFI589832:PFI589833 PPE589832:PPE589833 PZA589832:PZA589833 QIW589832:QIW589833 QSS589832:QSS589833 RCO589832:RCO589833 RMK589832:RMK589833 RWG589832:RWG589833 SGC589832:SGC589833 SPY589832:SPY589833 SZU589832:SZU589833 TJQ589832:TJQ589833 TTM589832:TTM589833 UDI589832:UDI589833 UNE589832:UNE589833 UXA589832:UXA589833 VGW589832:VGW589833 VQS589832:VQS589833 WAO589832:WAO589833 WKK589832:WKK589833 WUG589832:WUG589833 O655370:O655371 HU655368:HU655369 RQ655368:RQ655369 ABM655368:ABM655369 ALI655368:ALI655369 AVE655368:AVE655369 BFA655368:BFA655369 BOW655368:BOW655369 BYS655368:BYS655369 CIO655368:CIO655369 CSK655368:CSK655369 DCG655368:DCG655369 DMC655368:DMC655369 DVY655368:DVY655369 EFU655368:EFU655369 EPQ655368:EPQ655369 EZM655368:EZM655369 FJI655368:FJI655369 FTE655368:FTE655369 GDA655368:GDA655369 GMW655368:GMW655369 GWS655368:GWS655369 HGO655368:HGO655369 HQK655368:HQK655369 IAG655368:IAG655369 IKC655368:IKC655369 ITY655368:ITY655369 JDU655368:JDU655369 JNQ655368:JNQ655369 JXM655368:JXM655369 KHI655368:KHI655369 KRE655368:KRE655369 LBA655368:LBA655369 LKW655368:LKW655369 LUS655368:LUS655369 MEO655368:MEO655369 MOK655368:MOK655369 MYG655368:MYG655369 NIC655368:NIC655369 NRY655368:NRY655369 OBU655368:OBU655369 OLQ655368:OLQ655369 OVM655368:OVM655369 PFI655368:PFI655369 PPE655368:PPE655369 PZA655368:PZA655369 QIW655368:QIW655369 QSS655368:QSS655369 RCO655368:RCO655369 RMK655368:RMK655369 RWG655368:RWG655369 SGC655368:SGC655369 SPY655368:SPY655369 SZU655368:SZU655369 TJQ655368:TJQ655369 TTM655368:TTM655369 UDI655368:UDI655369 UNE655368:UNE655369 UXA655368:UXA655369 VGW655368:VGW655369 VQS655368:VQS655369 WAO655368:WAO655369 WKK655368:WKK655369 WUG655368:WUG655369 O720906:O720907 HU720904:HU720905 RQ720904:RQ720905 ABM720904:ABM720905 ALI720904:ALI720905 AVE720904:AVE720905 BFA720904:BFA720905 BOW720904:BOW720905 BYS720904:BYS720905 CIO720904:CIO720905 CSK720904:CSK720905 DCG720904:DCG720905 DMC720904:DMC720905 DVY720904:DVY720905 EFU720904:EFU720905 EPQ720904:EPQ720905 EZM720904:EZM720905 FJI720904:FJI720905 FTE720904:FTE720905 GDA720904:GDA720905 GMW720904:GMW720905 GWS720904:GWS720905 HGO720904:HGO720905 HQK720904:HQK720905 IAG720904:IAG720905 IKC720904:IKC720905 ITY720904:ITY720905 JDU720904:JDU720905 JNQ720904:JNQ720905 JXM720904:JXM720905 KHI720904:KHI720905 KRE720904:KRE720905 LBA720904:LBA720905 LKW720904:LKW720905 LUS720904:LUS720905 MEO720904:MEO720905 MOK720904:MOK720905 MYG720904:MYG720905 NIC720904:NIC720905 NRY720904:NRY720905 OBU720904:OBU720905 OLQ720904:OLQ720905 OVM720904:OVM720905 PFI720904:PFI720905 PPE720904:PPE720905 PZA720904:PZA720905 QIW720904:QIW720905 QSS720904:QSS720905 RCO720904:RCO720905 RMK720904:RMK720905 RWG720904:RWG720905 SGC720904:SGC720905 SPY720904:SPY720905 SZU720904:SZU720905 TJQ720904:TJQ720905 TTM720904:TTM720905 UDI720904:UDI720905 UNE720904:UNE720905 UXA720904:UXA720905 VGW720904:VGW720905 VQS720904:VQS720905 WAO720904:WAO720905 WKK720904:WKK720905 WUG720904:WUG720905 O786442:O786443 HU786440:HU786441 RQ786440:RQ786441 ABM786440:ABM786441 ALI786440:ALI786441 AVE786440:AVE786441 BFA786440:BFA786441 BOW786440:BOW786441 BYS786440:BYS786441 CIO786440:CIO786441 CSK786440:CSK786441 DCG786440:DCG786441 DMC786440:DMC786441 DVY786440:DVY786441 EFU786440:EFU786441 EPQ786440:EPQ786441 EZM786440:EZM786441 FJI786440:FJI786441 FTE786440:FTE786441 GDA786440:GDA786441 GMW786440:GMW786441 GWS786440:GWS786441 HGO786440:HGO786441 HQK786440:HQK786441 IAG786440:IAG786441 IKC786440:IKC786441 ITY786440:ITY786441 JDU786440:JDU786441 JNQ786440:JNQ786441 JXM786440:JXM786441 KHI786440:KHI786441 KRE786440:KRE786441 LBA786440:LBA786441 LKW786440:LKW786441 LUS786440:LUS786441 MEO786440:MEO786441 MOK786440:MOK786441 MYG786440:MYG786441 NIC786440:NIC786441 NRY786440:NRY786441 OBU786440:OBU786441 OLQ786440:OLQ786441 OVM786440:OVM786441 PFI786440:PFI786441 PPE786440:PPE786441 PZA786440:PZA786441 QIW786440:QIW786441 QSS786440:QSS786441 RCO786440:RCO786441 RMK786440:RMK786441 RWG786440:RWG786441 SGC786440:SGC786441 SPY786440:SPY786441 SZU786440:SZU786441 TJQ786440:TJQ786441 TTM786440:TTM786441 UDI786440:UDI786441 UNE786440:UNE786441 UXA786440:UXA786441 VGW786440:VGW786441 VQS786440:VQS786441 WAO786440:WAO786441 WKK786440:WKK786441 WUG786440:WUG786441 O851978:O851979 HU851976:HU851977 RQ851976:RQ851977 ABM851976:ABM851977 ALI851976:ALI851977 AVE851976:AVE851977 BFA851976:BFA851977 BOW851976:BOW851977 BYS851976:BYS851977 CIO851976:CIO851977 CSK851976:CSK851977 DCG851976:DCG851977 DMC851976:DMC851977 DVY851976:DVY851977 EFU851976:EFU851977 EPQ851976:EPQ851977 EZM851976:EZM851977 FJI851976:FJI851977 FTE851976:FTE851977 GDA851976:GDA851977 GMW851976:GMW851977 GWS851976:GWS851977 HGO851976:HGO851977 HQK851976:HQK851977 IAG851976:IAG851977 IKC851976:IKC851977 ITY851976:ITY851977 JDU851976:JDU851977 JNQ851976:JNQ851977 JXM851976:JXM851977 KHI851976:KHI851977 KRE851976:KRE851977 LBA851976:LBA851977 LKW851976:LKW851977 LUS851976:LUS851977 MEO851976:MEO851977 MOK851976:MOK851977 MYG851976:MYG851977 NIC851976:NIC851977 NRY851976:NRY851977 OBU851976:OBU851977 OLQ851976:OLQ851977 OVM851976:OVM851977 PFI851976:PFI851977 PPE851976:PPE851977 PZA851976:PZA851977 QIW851976:QIW851977 QSS851976:QSS851977 RCO851976:RCO851977 RMK851976:RMK851977 RWG851976:RWG851977 SGC851976:SGC851977 SPY851976:SPY851977 SZU851976:SZU851977 TJQ851976:TJQ851977 TTM851976:TTM851977 UDI851976:UDI851977 UNE851976:UNE851977 UXA851976:UXA851977 VGW851976:VGW851977 VQS851976:VQS851977 WAO851976:WAO851977 WKK851976:WKK851977 WUG851976:WUG851977 O917514:O917515 HU917512:HU917513 RQ917512:RQ917513 ABM917512:ABM917513 ALI917512:ALI917513 AVE917512:AVE917513 BFA917512:BFA917513 BOW917512:BOW917513 BYS917512:BYS917513 CIO917512:CIO917513 CSK917512:CSK917513 DCG917512:DCG917513 DMC917512:DMC917513 DVY917512:DVY917513 EFU917512:EFU917513 EPQ917512:EPQ917513 EZM917512:EZM917513 FJI917512:FJI917513 FTE917512:FTE917513 GDA917512:GDA917513 GMW917512:GMW917513 GWS917512:GWS917513 HGO917512:HGO917513 HQK917512:HQK917513 IAG917512:IAG917513 IKC917512:IKC917513 ITY917512:ITY917513 JDU917512:JDU917513 JNQ917512:JNQ917513 JXM917512:JXM917513 KHI917512:KHI917513 KRE917512:KRE917513 LBA917512:LBA917513 LKW917512:LKW917513 LUS917512:LUS917513 MEO917512:MEO917513 MOK917512:MOK917513 MYG917512:MYG917513 NIC917512:NIC917513 NRY917512:NRY917513 OBU917512:OBU917513 OLQ917512:OLQ917513 OVM917512:OVM917513 PFI917512:PFI917513 PPE917512:PPE917513 PZA917512:PZA917513 QIW917512:QIW917513 QSS917512:QSS917513 RCO917512:RCO917513 RMK917512:RMK917513 RWG917512:RWG917513 SGC917512:SGC917513 SPY917512:SPY917513 SZU917512:SZU917513 TJQ917512:TJQ917513 TTM917512:TTM917513 UDI917512:UDI917513 UNE917512:UNE917513 UXA917512:UXA917513 VGW917512:VGW917513 VQS917512:VQS917513 WAO917512:WAO917513 WKK917512:WKK917513 WUG917512:WUG917513 O983050:O983051 HU983048:HU983049 RQ983048:RQ983049 ABM983048:ABM983049 ALI983048:ALI983049 AVE983048:AVE983049 BFA983048:BFA983049 BOW983048:BOW983049 BYS983048:BYS983049 CIO983048:CIO983049 CSK983048:CSK983049 DCG983048:DCG983049 DMC983048:DMC983049 DVY983048:DVY983049 EFU983048:EFU983049 EPQ983048:EPQ983049 EZM983048:EZM983049 FJI983048:FJI983049 FTE983048:FTE983049 GDA983048:GDA983049 GMW983048:GMW983049 GWS983048:GWS983049 HGO983048:HGO983049 HQK983048:HQK983049 IAG983048:IAG983049 IKC983048:IKC983049 ITY983048:ITY983049 JDU983048:JDU983049 JNQ983048:JNQ983049 JXM983048:JXM983049 KHI983048:KHI983049 KRE983048:KRE983049 LBA983048:LBA983049 LKW983048:LKW983049 LUS983048:LUS983049 MEO983048:MEO983049 MOK983048:MOK983049 MYG983048:MYG983049 NIC983048:NIC983049 NRY983048:NRY983049 OBU983048:OBU983049 OLQ983048:OLQ983049 OVM983048:OVM983049 PFI983048:PFI983049 PPE983048:PPE983049 PZA983048:PZA983049 QIW983048:QIW983049 QSS983048:QSS983049 RCO983048:RCO983049 RMK983048:RMK983049 RWG983048:RWG983049 SGC983048:SGC983049 SPY983048:SPY983049 SZU983048:SZU983049 TJQ983048:TJQ983049 TTM983048:TTM983049 UDI983048:UDI983049 UNE983048:UNE983049 UXA983048:UXA983049 VGW983048:VGW983049 VQS983048:VQS983049 WAO983048:WAO983049 WKK983048:WKK983049 WUG983048:WUG983049 L65540:L65542 HR65538:HR65540 RN65538:RN65540 ABJ65538:ABJ65540 ALF65538:ALF65540 AVB65538:AVB65540 BEX65538:BEX65540 BOT65538:BOT65540 BYP65538:BYP65540 CIL65538:CIL65540 CSH65538:CSH65540 DCD65538:DCD65540 DLZ65538:DLZ65540 DVV65538:DVV65540 EFR65538:EFR65540 EPN65538:EPN65540 EZJ65538:EZJ65540 FJF65538:FJF65540 FTB65538:FTB65540 GCX65538:GCX65540 GMT65538:GMT65540 GWP65538:GWP65540 HGL65538:HGL65540 HQH65538:HQH65540 IAD65538:IAD65540 IJZ65538:IJZ65540 ITV65538:ITV65540 JDR65538:JDR65540 JNN65538:JNN65540 JXJ65538:JXJ65540 KHF65538:KHF65540 KRB65538:KRB65540 LAX65538:LAX65540 LKT65538:LKT65540 LUP65538:LUP65540 MEL65538:MEL65540 MOH65538:MOH65540 MYD65538:MYD65540 NHZ65538:NHZ65540 NRV65538:NRV65540 OBR65538:OBR65540 OLN65538:OLN65540 OVJ65538:OVJ65540 PFF65538:PFF65540 PPB65538:PPB65540 PYX65538:PYX65540 QIT65538:QIT65540 QSP65538:QSP65540 RCL65538:RCL65540 RMH65538:RMH65540 RWD65538:RWD65540 SFZ65538:SFZ65540 SPV65538:SPV65540 SZR65538:SZR65540 TJN65538:TJN65540 TTJ65538:TTJ65540 UDF65538:UDF65540 UNB65538:UNB65540 UWX65538:UWX65540 VGT65538:VGT65540 VQP65538:VQP65540 WAL65538:WAL65540 WKH65538:WKH65540 WUD65538:WUD65540 L131076:L131078 HR131074:HR131076 RN131074:RN131076 ABJ131074:ABJ131076 ALF131074:ALF131076 AVB131074:AVB131076 BEX131074:BEX131076 BOT131074:BOT131076 BYP131074:BYP131076 CIL131074:CIL131076 CSH131074:CSH131076 DCD131074:DCD131076 DLZ131074:DLZ131076 DVV131074:DVV131076 EFR131074:EFR131076 EPN131074:EPN131076 EZJ131074:EZJ131076 FJF131074:FJF131076 FTB131074:FTB131076 GCX131074:GCX131076 GMT131074:GMT131076 GWP131074:GWP131076 HGL131074:HGL131076 HQH131074:HQH131076 IAD131074:IAD131076 IJZ131074:IJZ131076 ITV131074:ITV131076 JDR131074:JDR131076 JNN131074:JNN131076 JXJ131074:JXJ131076 KHF131074:KHF131076 KRB131074:KRB131076 LAX131074:LAX131076 LKT131074:LKT131076 LUP131074:LUP131076 MEL131074:MEL131076 MOH131074:MOH131076 MYD131074:MYD131076 NHZ131074:NHZ131076 NRV131074:NRV131076 OBR131074:OBR131076 OLN131074:OLN131076 OVJ131074:OVJ131076 PFF131074:PFF131076 PPB131074:PPB131076 PYX131074:PYX131076 QIT131074:QIT131076 QSP131074:QSP131076 RCL131074:RCL131076 RMH131074:RMH131076 RWD131074:RWD131076 SFZ131074:SFZ131076 SPV131074:SPV131076 SZR131074:SZR131076 TJN131074:TJN131076 TTJ131074:TTJ131076 UDF131074:UDF131076 UNB131074:UNB131076 UWX131074:UWX131076 VGT131074:VGT131076 VQP131074:VQP131076 WAL131074:WAL131076 WKH131074:WKH131076 WUD131074:WUD131076 L196612:L196614 HR196610:HR196612 RN196610:RN196612 ABJ196610:ABJ196612 ALF196610:ALF196612 AVB196610:AVB196612 BEX196610:BEX196612 BOT196610:BOT196612 BYP196610:BYP196612 CIL196610:CIL196612 CSH196610:CSH196612 DCD196610:DCD196612 DLZ196610:DLZ196612 DVV196610:DVV196612 EFR196610:EFR196612 EPN196610:EPN196612 EZJ196610:EZJ196612 FJF196610:FJF196612 FTB196610:FTB196612 GCX196610:GCX196612 GMT196610:GMT196612 GWP196610:GWP196612 HGL196610:HGL196612 HQH196610:HQH196612 IAD196610:IAD196612 IJZ196610:IJZ196612 ITV196610:ITV196612 JDR196610:JDR196612 JNN196610:JNN196612 JXJ196610:JXJ196612 KHF196610:KHF196612 KRB196610:KRB196612 LAX196610:LAX196612 LKT196610:LKT196612 LUP196610:LUP196612 MEL196610:MEL196612 MOH196610:MOH196612 MYD196610:MYD196612 NHZ196610:NHZ196612 NRV196610:NRV196612 OBR196610:OBR196612 OLN196610:OLN196612 OVJ196610:OVJ196612 PFF196610:PFF196612 PPB196610:PPB196612 PYX196610:PYX196612 QIT196610:QIT196612 QSP196610:QSP196612 RCL196610:RCL196612 RMH196610:RMH196612 RWD196610:RWD196612 SFZ196610:SFZ196612 SPV196610:SPV196612 SZR196610:SZR196612 TJN196610:TJN196612 TTJ196610:TTJ196612 UDF196610:UDF196612 UNB196610:UNB196612 UWX196610:UWX196612 VGT196610:VGT196612 VQP196610:VQP196612 WAL196610:WAL196612 WKH196610:WKH196612 WUD196610:WUD196612 L262148:L262150 HR262146:HR262148 RN262146:RN262148 ABJ262146:ABJ262148 ALF262146:ALF262148 AVB262146:AVB262148 BEX262146:BEX262148 BOT262146:BOT262148 BYP262146:BYP262148 CIL262146:CIL262148 CSH262146:CSH262148 DCD262146:DCD262148 DLZ262146:DLZ262148 DVV262146:DVV262148 EFR262146:EFR262148 EPN262146:EPN262148 EZJ262146:EZJ262148 FJF262146:FJF262148 FTB262146:FTB262148 GCX262146:GCX262148 GMT262146:GMT262148 GWP262146:GWP262148 HGL262146:HGL262148 HQH262146:HQH262148 IAD262146:IAD262148 IJZ262146:IJZ262148 ITV262146:ITV262148 JDR262146:JDR262148 JNN262146:JNN262148 JXJ262146:JXJ262148 KHF262146:KHF262148 KRB262146:KRB262148 LAX262146:LAX262148 LKT262146:LKT262148 LUP262146:LUP262148 MEL262146:MEL262148 MOH262146:MOH262148 MYD262146:MYD262148 NHZ262146:NHZ262148 NRV262146:NRV262148 OBR262146:OBR262148 OLN262146:OLN262148 OVJ262146:OVJ262148 PFF262146:PFF262148 PPB262146:PPB262148 PYX262146:PYX262148 QIT262146:QIT262148 QSP262146:QSP262148 RCL262146:RCL262148 RMH262146:RMH262148 RWD262146:RWD262148 SFZ262146:SFZ262148 SPV262146:SPV262148 SZR262146:SZR262148 TJN262146:TJN262148 TTJ262146:TTJ262148 UDF262146:UDF262148 UNB262146:UNB262148 UWX262146:UWX262148 VGT262146:VGT262148 VQP262146:VQP262148 WAL262146:WAL262148 WKH262146:WKH262148 WUD262146:WUD262148 L327684:L327686 HR327682:HR327684 RN327682:RN327684 ABJ327682:ABJ327684 ALF327682:ALF327684 AVB327682:AVB327684 BEX327682:BEX327684 BOT327682:BOT327684 BYP327682:BYP327684 CIL327682:CIL327684 CSH327682:CSH327684 DCD327682:DCD327684 DLZ327682:DLZ327684 DVV327682:DVV327684 EFR327682:EFR327684 EPN327682:EPN327684 EZJ327682:EZJ327684 FJF327682:FJF327684 FTB327682:FTB327684 GCX327682:GCX327684 GMT327682:GMT327684 GWP327682:GWP327684 HGL327682:HGL327684 HQH327682:HQH327684 IAD327682:IAD327684 IJZ327682:IJZ327684 ITV327682:ITV327684 JDR327682:JDR327684 JNN327682:JNN327684 JXJ327682:JXJ327684 KHF327682:KHF327684 KRB327682:KRB327684 LAX327682:LAX327684 LKT327682:LKT327684 LUP327682:LUP327684 MEL327682:MEL327684 MOH327682:MOH327684 MYD327682:MYD327684 NHZ327682:NHZ327684 NRV327682:NRV327684 OBR327682:OBR327684 OLN327682:OLN327684 OVJ327682:OVJ327684 PFF327682:PFF327684 PPB327682:PPB327684 PYX327682:PYX327684 QIT327682:QIT327684 QSP327682:QSP327684 RCL327682:RCL327684 RMH327682:RMH327684 RWD327682:RWD327684 SFZ327682:SFZ327684 SPV327682:SPV327684 SZR327682:SZR327684 TJN327682:TJN327684 TTJ327682:TTJ327684 UDF327682:UDF327684 UNB327682:UNB327684 UWX327682:UWX327684 VGT327682:VGT327684 VQP327682:VQP327684 WAL327682:WAL327684 WKH327682:WKH327684 WUD327682:WUD327684 L393220:L393222 HR393218:HR393220 RN393218:RN393220 ABJ393218:ABJ393220 ALF393218:ALF393220 AVB393218:AVB393220 BEX393218:BEX393220 BOT393218:BOT393220 BYP393218:BYP393220 CIL393218:CIL393220 CSH393218:CSH393220 DCD393218:DCD393220 DLZ393218:DLZ393220 DVV393218:DVV393220 EFR393218:EFR393220 EPN393218:EPN393220 EZJ393218:EZJ393220 FJF393218:FJF393220 FTB393218:FTB393220 GCX393218:GCX393220 GMT393218:GMT393220 GWP393218:GWP393220 HGL393218:HGL393220 HQH393218:HQH393220 IAD393218:IAD393220 IJZ393218:IJZ393220 ITV393218:ITV393220 JDR393218:JDR393220 JNN393218:JNN393220 JXJ393218:JXJ393220 KHF393218:KHF393220 KRB393218:KRB393220 LAX393218:LAX393220 LKT393218:LKT393220 LUP393218:LUP393220 MEL393218:MEL393220 MOH393218:MOH393220 MYD393218:MYD393220 NHZ393218:NHZ393220 NRV393218:NRV393220 OBR393218:OBR393220 OLN393218:OLN393220 OVJ393218:OVJ393220 PFF393218:PFF393220 PPB393218:PPB393220 PYX393218:PYX393220 QIT393218:QIT393220 QSP393218:QSP393220 RCL393218:RCL393220 RMH393218:RMH393220 RWD393218:RWD393220 SFZ393218:SFZ393220 SPV393218:SPV393220 SZR393218:SZR393220 TJN393218:TJN393220 TTJ393218:TTJ393220 UDF393218:UDF393220 UNB393218:UNB393220 UWX393218:UWX393220 VGT393218:VGT393220 VQP393218:VQP393220 WAL393218:WAL393220 WKH393218:WKH393220 WUD393218:WUD393220 L458756:L458758 HR458754:HR458756 RN458754:RN458756 ABJ458754:ABJ458756 ALF458754:ALF458756 AVB458754:AVB458756 BEX458754:BEX458756 BOT458754:BOT458756 BYP458754:BYP458756 CIL458754:CIL458756 CSH458754:CSH458756 DCD458754:DCD458756 DLZ458754:DLZ458756 DVV458754:DVV458756 EFR458754:EFR458756 EPN458754:EPN458756 EZJ458754:EZJ458756 FJF458754:FJF458756 FTB458754:FTB458756 GCX458754:GCX458756 GMT458754:GMT458756 GWP458754:GWP458756 HGL458754:HGL458756 HQH458754:HQH458756 IAD458754:IAD458756 IJZ458754:IJZ458756 ITV458754:ITV458756 JDR458754:JDR458756 JNN458754:JNN458756 JXJ458754:JXJ458756 KHF458754:KHF458756 KRB458754:KRB458756 LAX458754:LAX458756 LKT458754:LKT458756 LUP458754:LUP458756 MEL458754:MEL458756 MOH458754:MOH458756 MYD458754:MYD458756 NHZ458754:NHZ458756 NRV458754:NRV458756 OBR458754:OBR458756 OLN458754:OLN458756 OVJ458754:OVJ458756 PFF458754:PFF458756 PPB458754:PPB458756 PYX458754:PYX458756 QIT458754:QIT458756 QSP458754:QSP458756 RCL458754:RCL458756 RMH458754:RMH458756 RWD458754:RWD458756 SFZ458754:SFZ458756 SPV458754:SPV458756 SZR458754:SZR458756 TJN458754:TJN458756 TTJ458754:TTJ458756 UDF458754:UDF458756 UNB458754:UNB458756 UWX458754:UWX458756 VGT458754:VGT458756 VQP458754:VQP458756 WAL458754:WAL458756 WKH458754:WKH458756 WUD458754:WUD458756 L524292:L524294 HR524290:HR524292 RN524290:RN524292 ABJ524290:ABJ524292 ALF524290:ALF524292 AVB524290:AVB524292 BEX524290:BEX524292 BOT524290:BOT524292 BYP524290:BYP524292 CIL524290:CIL524292 CSH524290:CSH524292 DCD524290:DCD524292 DLZ524290:DLZ524292 DVV524290:DVV524292 EFR524290:EFR524292 EPN524290:EPN524292 EZJ524290:EZJ524292 FJF524290:FJF524292 FTB524290:FTB524292 GCX524290:GCX524292 GMT524290:GMT524292 GWP524290:GWP524292 HGL524290:HGL524292 HQH524290:HQH524292 IAD524290:IAD524292 IJZ524290:IJZ524292 ITV524290:ITV524292 JDR524290:JDR524292 JNN524290:JNN524292 JXJ524290:JXJ524292 KHF524290:KHF524292 KRB524290:KRB524292 LAX524290:LAX524292 LKT524290:LKT524292 LUP524290:LUP524292 MEL524290:MEL524292 MOH524290:MOH524292 MYD524290:MYD524292 NHZ524290:NHZ524292 NRV524290:NRV524292 OBR524290:OBR524292 OLN524290:OLN524292 OVJ524290:OVJ524292 PFF524290:PFF524292 PPB524290:PPB524292 PYX524290:PYX524292 QIT524290:QIT524292 QSP524290:QSP524292 RCL524290:RCL524292 RMH524290:RMH524292 RWD524290:RWD524292 SFZ524290:SFZ524292 SPV524290:SPV524292 SZR524290:SZR524292 TJN524290:TJN524292 TTJ524290:TTJ524292 UDF524290:UDF524292 UNB524290:UNB524292 UWX524290:UWX524292 VGT524290:VGT524292 VQP524290:VQP524292 WAL524290:WAL524292 WKH524290:WKH524292 WUD524290:WUD524292 L589828:L589830 HR589826:HR589828 RN589826:RN589828 ABJ589826:ABJ589828 ALF589826:ALF589828 AVB589826:AVB589828 BEX589826:BEX589828 BOT589826:BOT589828 BYP589826:BYP589828 CIL589826:CIL589828 CSH589826:CSH589828 DCD589826:DCD589828 DLZ589826:DLZ589828 DVV589826:DVV589828 EFR589826:EFR589828 EPN589826:EPN589828 EZJ589826:EZJ589828 FJF589826:FJF589828 FTB589826:FTB589828 GCX589826:GCX589828 GMT589826:GMT589828 GWP589826:GWP589828 HGL589826:HGL589828 HQH589826:HQH589828 IAD589826:IAD589828 IJZ589826:IJZ589828 ITV589826:ITV589828 JDR589826:JDR589828 JNN589826:JNN589828 JXJ589826:JXJ589828 KHF589826:KHF589828 KRB589826:KRB589828 LAX589826:LAX589828 LKT589826:LKT589828 LUP589826:LUP589828 MEL589826:MEL589828 MOH589826:MOH589828 MYD589826:MYD589828 NHZ589826:NHZ589828 NRV589826:NRV589828 OBR589826:OBR589828 OLN589826:OLN589828 OVJ589826:OVJ589828 PFF589826:PFF589828 PPB589826:PPB589828 PYX589826:PYX589828 QIT589826:QIT589828 QSP589826:QSP589828 RCL589826:RCL589828 RMH589826:RMH589828 RWD589826:RWD589828 SFZ589826:SFZ589828 SPV589826:SPV589828 SZR589826:SZR589828 TJN589826:TJN589828 TTJ589826:TTJ589828 UDF589826:UDF589828 UNB589826:UNB589828 UWX589826:UWX589828 VGT589826:VGT589828 VQP589826:VQP589828 WAL589826:WAL589828 WKH589826:WKH589828 WUD589826:WUD589828 L655364:L655366 HR655362:HR655364 RN655362:RN655364 ABJ655362:ABJ655364 ALF655362:ALF655364 AVB655362:AVB655364 BEX655362:BEX655364 BOT655362:BOT655364 BYP655362:BYP655364 CIL655362:CIL655364 CSH655362:CSH655364 DCD655362:DCD655364 DLZ655362:DLZ655364 DVV655362:DVV655364 EFR655362:EFR655364 EPN655362:EPN655364 EZJ655362:EZJ655364 FJF655362:FJF655364 FTB655362:FTB655364 GCX655362:GCX655364 GMT655362:GMT655364 GWP655362:GWP655364 HGL655362:HGL655364 HQH655362:HQH655364 IAD655362:IAD655364 IJZ655362:IJZ655364 ITV655362:ITV655364 JDR655362:JDR655364 JNN655362:JNN655364 JXJ655362:JXJ655364 KHF655362:KHF655364 KRB655362:KRB655364 LAX655362:LAX655364 LKT655362:LKT655364 LUP655362:LUP655364 MEL655362:MEL655364 MOH655362:MOH655364 MYD655362:MYD655364 NHZ655362:NHZ655364 NRV655362:NRV655364 OBR655362:OBR655364 OLN655362:OLN655364 OVJ655362:OVJ655364 PFF655362:PFF655364 PPB655362:PPB655364 PYX655362:PYX655364 QIT655362:QIT655364 QSP655362:QSP655364 RCL655362:RCL655364 RMH655362:RMH655364 RWD655362:RWD655364 SFZ655362:SFZ655364 SPV655362:SPV655364 SZR655362:SZR655364 TJN655362:TJN655364 TTJ655362:TTJ655364 UDF655362:UDF655364 UNB655362:UNB655364 UWX655362:UWX655364 VGT655362:VGT655364 VQP655362:VQP655364 WAL655362:WAL655364 WKH655362:WKH655364 WUD655362:WUD655364 L720900:L720902 HR720898:HR720900 RN720898:RN720900 ABJ720898:ABJ720900 ALF720898:ALF720900 AVB720898:AVB720900 BEX720898:BEX720900 BOT720898:BOT720900 BYP720898:BYP720900 CIL720898:CIL720900 CSH720898:CSH720900 DCD720898:DCD720900 DLZ720898:DLZ720900 DVV720898:DVV720900 EFR720898:EFR720900 EPN720898:EPN720900 EZJ720898:EZJ720900 FJF720898:FJF720900 FTB720898:FTB720900 GCX720898:GCX720900 GMT720898:GMT720900 GWP720898:GWP720900 HGL720898:HGL720900 HQH720898:HQH720900 IAD720898:IAD720900 IJZ720898:IJZ720900 ITV720898:ITV720900 JDR720898:JDR720900 JNN720898:JNN720900 JXJ720898:JXJ720900 KHF720898:KHF720900 KRB720898:KRB720900 LAX720898:LAX720900 LKT720898:LKT720900 LUP720898:LUP720900 MEL720898:MEL720900 MOH720898:MOH720900 MYD720898:MYD720900 NHZ720898:NHZ720900 NRV720898:NRV720900 OBR720898:OBR720900 OLN720898:OLN720900 OVJ720898:OVJ720900 PFF720898:PFF720900 PPB720898:PPB720900 PYX720898:PYX720900 QIT720898:QIT720900 QSP720898:QSP720900 RCL720898:RCL720900 RMH720898:RMH720900 RWD720898:RWD720900 SFZ720898:SFZ720900 SPV720898:SPV720900 SZR720898:SZR720900 TJN720898:TJN720900 TTJ720898:TTJ720900 UDF720898:UDF720900 UNB720898:UNB720900 UWX720898:UWX720900 VGT720898:VGT720900 VQP720898:VQP720900 WAL720898:WAL720900 WKH720898:WKH720900 WUD720898:WUD720900 L786436:L786438 HR786434:HR786436 RN786434:RN786436 ABJ786434:ABJ786436 ALF786434:ALF786436 AVB786434:AVB786436 BEX786434:BEX786436 BOT786434:BOT786436 BYP786434:BYP786436 CIL786434:CIL786436 CSH786434:CSH786436 DCD786434:DCD786436 DLZ786434:DLZ786436 DVV786434:DVV786436 EFR786434:EFR786436 EPN786434:EPN786436 EZJ786434:EZJ786436 FJF786434:FJF786436 FTB786434:FTB786436 GCX786434:GCX786436 GMT786434:GMT786436 GWP786434:GWP786436 HGL786434:HGL786436 HQH786434:HQH786436 IAD786434:IAD786436 IJZ786434:IJZ786436 ITV786434:ITV786436 JDR786434:JDR786436 JNN786434:JNN786436 JXJ786434:JXJ786436 KHF786434:KHF786436 KRB786434:KRB786436 LAX786434:LAX786436 LKT786434:LKT786436 LUP786434:LUP786436 MEL786434:MEL786436 MOH786434:MOH786436 MYD786434:MYD786436 NHZ786434:NHZ786436 NRV786434:NRV786436 OBR786434:OBR786436 OLN786434:OLN786436 OVJ786434:OVJ786436 PFF786434:PFF786436 PPB786434:PPB786436 PYX786434:PYX786436 QIT786434:QIT786436 QSP786434:QSP786436 RCL786434:RCL786436 RMH786434:RMH786436 RWD786434:RWD786436 SFZ786434:SFZ786436 SPV786434:SPV786436 SZR786434:SZR786436 TJN786434:TJN786436 TTJ786434:TTJ786436 UDF786434:UDF786436 UNB786434:UNB786436 UWX786434:UWX786436 VGT786434:VGT786436 VQP786434:VQP786436 WAL786434:WAL786436 WKH786434:WKH786436 WUD786434:WUD786436 L851972:L851974 HR851970:HR851972 RN851970:RN851972 ABJ851970:ABJ851972 ALF851970:ALF851972 AVB851970:AVB851972 BEX851970:BEX851972 BOT851970:BOT851972 BYP851970:BYP851972 CIL851970:CIL851972 CSH851970:CSH851972 DCD851970:DCD851972 DLZ851970:DLZ851972 DVV851970:DVV851972 EFR851970:EFR851972 EPN851970:EPN851972 EZJ851970:EZJ851972 FJF851970:FJF851972 FTB851970:FTB851972 GCX851970:GCX851972 GMT851970:GMT851972 GWP851970:GWP851972 HGL851970:HGL851972 HQH851970:HQH851972 IAD851970:IAD851972 IJZ851970:IJZ851972 ITV851970:ITV851972 JDR851970:JDR851972 JNN851970:JNN851972 JXJ851970:JXJ851972 KHF851970:KHF851972 KRB851970:KRB851972 LAX851970:LAX851972 LKT851970:LKT851972 LUP851970:LUP851972 MEL851970:MEL851972 MOH851970:MOH851972 MYD851970:MYD851972 NHZ851970:NHZ851972 NRV851970:NRV851972 OBR851970:OBR851972 OLN851970:OLN851972 OVJ851970:OVJ851972 PFF851970:PFF851972 PPB851970:PPB851972 PYX851970:PYX851972 QIT851970:QIT851972 QSP851970:QSP851972 RCL851970:RCL851972 RMH851970:RMH851972 RWD851970:RWD851972 SFZ851970:SFZ851972 SPV851970:SPV851972 SZR851970:SZR851972 TJN851970:TJN851972 TTJ851970:TTJ851972 UDF851970:UDF851972 UNB851970:UNB851972 UWX851970:UWX851972 VGT851970:VGT851972 VQP851970:VQP851972 WAL851970:WAL851972 WKH851970:WKH851972 WUD851970:WUD851972 L917508:L917510 HR917506:HR917508 RN917506:RN917508 ABJ917506:ABJ917508 ALF917506:ALF917508 AVB917506:AVB917508 BEX917506:BEX917508 BOT917506:BOT917508 BYP917506:BYP917508 CIL917506:CIL917508 CSH917506:CSH917508 DCD917506:DCD917508 DLZ917506:DLZ917508 DVV917506:DVV917508 EFR917506:EFR917508 EPN917506:EPN917508 EZJ917506:EZJ917508 FJF917506:FJF917508 FTB917506:FTB917508 GCX917506:GCX917508 GMT917506:GMT917508 GWP917506:GWP917508 HGL917506:HGL917508 HQH917506:HQH917508 IAD917506:IAD917508 IJZ917506:IJZ917508 ITV917506:ITV917508 JDR917506:JDR917508 JNN917506:JNN917508 JXJ917506:JXJ917508 KHF917506:KHF917508 KRB917506:KRB917508 LAX917506:LAX917508 LKT917506:LKT917508 LUP917506:LUP917508 MEL917506:MEL917508 MOH917506:MOH917508 MYD917506:MYD917508 NHZ917506:NHZ917508 NRV917506:NRV917508 OBR917506:OBR917508 OLN917506:OLN917508 OVJ917506:OVJ917508 PFF917506:PFF917508 PPB917506:PPB917508 PYX917506:PYX917508 QIT917506:QIT917508 QSP917506:QSP917508 RCL917506:RCL917508 RMH917506:RMH917508 RWD917506:RWD917508 SFZ917506:SFZ917508 SPV917506:SPV917508 SZR917506:SZR917508 TJN917506:TJN917508 TTJ917506:TTJ917508 UDF917506:UDF917508 UNB917506:UNB917508 UWX917506:UWX917508 VGT917506:VGT917508 VQP917506:VQP917508 WAL917506:WAL917508 WKH917506:WKH917508 WUD917506:WUD917508 L983044:L983046 HR983042:HR983044 RN983042:RN983044 ABJ983042:ABJ983044 ALF983042:ALF983044 AVB983042:AVB983044 BEX983042:BEX983044 BOT983042:BOT983044 BYP983042:BYP983044 CIL983042:CIL983044 CSH983042:CSH983044 DCD983042:DCD983044 DLZ983042:DLZ983044 DVV983042:DVV983044 EFR983042:EFR983044 EPN983042:EPN983044 EZJ983042:EZJ983044 FJF983042:FJF983044 FTB983042:FTB983044 GCX983042:GCX983044 GMT983042:GMT983044 GWP983042:GWP983044 HGL983042:HGL983044 HQH983042:HQH983044 IAD983042:IAD983044 IJZ983042:IJZ983044 ITV983042:ITV983044 JDR983042:JDR983044 JNN983042:JNN983044 JXJ983042:JXJ983044 KHF983042:KHF983044 KRB983042:KRB983044 LAX983042:LAX983044 LKT983042:LKT983044 LUP983042:LUP983044 MEL983042:MEL983044 MOH983042:MOH983044 MYD983042:MYD983044 NHZ983042:NHZ983044 NRV983042:NRV983044 OBR983042:OBR983044 OLN983042:OLN983044 OVJ983042:OVJ983044 PFF983042:PFF983044 PPB983042:PPB983044 PYX983042:PYX983044 QIT983042:QIT983044 QSP983042:QSP983044 RCL983042:RCL983044 RMH983042:RMH983044 RWD983042:RWD983044 SFZ983042:SFZ983044 SPV983042:SPV983044 SZR983042:SZR983044 TJN983042:TJN983044 TTJ983042:TTJ983044 UDF983042:UDF983044 UNB983042:UNB983044 UWX983042:UWX983044 VGT983042:VGT983044 VQP983042:VQP983044 WAL983042:WAL983044 WKH983042:WKH983044 WUD983042:WUD983044 M65541:N65542 HS65539:HT65540 RO65539:RP65540 ABK65539:ABL65540 ALG65539:ALH65540 AVC65539:AVD65540 BEY65539:BEZ65540 BOU65539:BOV65540 BYQ65539:BYR65540 CIM65539:CIN65540 CSI65539:CSJ65540 DCE65539:DCF65540 DMA65539:DMB65540 DVW65539:DVX65540 EFS65539:EFT65540 EPO65539:EPP65540 EZK65539:EZL65540 FJG65539:FJH65540 FTC65539:FTD65540 GCY65539:GCZ65540 GMU65539:GMV65540 GWQ65539:GWR65540 HGM65539:HGN65540 HQI65539:HQJ65540 IAE65539:IAF65540 IKA65539:IKB65540 ITW65539:ITX65540 JDS65539:JDT65540 JNO65539:JNP65540 JXK65539:JXL65540 KHG65539:KHH65540 KRC65539:KRD65540 LAY65539:LAZ65540 LKU65539:LKV65540 LUQ65539:LUR65540 MEM65539:MEN65540 MOI65539:MOJ65540 MYE65539:MYF65540 NIA65539:NIB65540 NRW65539:NRX65540 OBS65539:OBT65540 OLO65539:OLP65540 OVK65539:OVL65540 PFG65539:PFH65540 PPC65539:PPD65540 PYY65539:PYZ65540 QIU65539:QIV65540 QSQ65539:QSR65540 RCM65539:RCN65540 RMI65539:RMJ65540 RWE65539:RWF65540 SGA65539:SGB65540 SPW65539:SPX65540 SZS65539:SZT65540 TJO65539:TJP65540 TTK65539:TTL65540 UDG65539:UDH65540 UNC65539:UND65540 UWY65539:UWZ65540 VGU65539:VGV65540 VQQ65539:VQR65540 WAM65539:WAN65540 WKI65539:WKJ65540 WUE65539:WUF65540 M131077:N131078 HS131075:HT131076 RO131075:RP131076 ABK131075:ABL131076 ALG131075:ALH131076 AVC131075:AVD131076 BEY131075:BEZ131076 BOU131075:BOV131076 BYQ131075:BYR131076 CIM131075:CIN131076 CSI131075:CSJ131076 DCE131075:DCF131076 DMA131075:DMB131076 DVW131075:DVX131076 EFS131075:EFT131076 EPO131075:EPP131076 EZK131075:EZL131076 FJG131075:FJH131076 FTC131075:FTD131076 GCY131075:GCZ131076 GMU131075:GMV131076 GWQ131075:GWR131076 HGM131075:HGN131076 HQI131075:HQJ131076 IAE131075:IAF131076 IKA131075:IKB131076 ITW131075:ITX131076 JDS131075:JDT131076 JNO131075:JNP131076 JXK131075:JXL131076 KHG131075:KHH131076 KRC131075:KRD131076 LAY131075:LAZ131076 LKU131075:LKV131076 LUQ131075:LUR131076 MEM131075:MEN131076 MOI131075:MOJ131076 MYE131075:MYF131076 NIA131075:NIB131076 NRW131075:NRX131076 OBS131075:OBT131076 OLO131075:OLP131076 OVK131075:OVL131076 PFG131075:PFH131076 PPC131075:PPD131076 PYY131075:PYZ131076 QIU131075:QIV131076 QSQ131075:QSR131076 RCM131075:RCN131076 RMI131075:RMJ131076 RWE131075:RWF131076 SGA131075:SGB131076 SPW131075:SPX131076 SZS131075:SZT131076 TJO131075:TJP131076 TTK131075:TTL131076 UDG131075:UDH131076 UNC131075:UND131076 UWY131075:UWZ131076 VGU131075:VGV131076 VQQ131075:VQR131076 WAM131075:WAN131076 WKI131075:WKJ131076 WUE131075:WUF131076 M196613:N196614 HS196611:HT196612 RO196611:RP196612 ABK196611:ABL196612 ALG196611:ALH196612 AVC196611:AVD196612 BEY196611:BEZ196612 BOU196611:BOV196612 BYQ196611:BYR196612 CIM196611:CIN196612 CSI196611:CSJ196612 DCE196611:DCF196612 DMA196611:DMB196612 DVW196611:DVX196612 EFS196611:EFT196612 EPO196611:EPP196612 EZK196611:EZL196612 FJG196611:FJH196612 FTC196611:FTD196612 GCY196611:GCZ196612 GMU196611:GMV196612 GWQ196611:GWR196612 HGM196611:HGN196612 HQI196611:HQJ196612 IAE196611:IAF196612 IKA196611:IKB196612 ITW196611:ITX196612 JDS196611:JDT196612 JNO196611:JNP196612 JXK196611:JXL196612 KHG196611:KHH196612 KRC196611:KRD196612 LAY196611:LAZ196612 LKU196611:LKV196612 LUQ196611:LUR196612 MEM196611:MEN196612 MOI196611:MOJ196612 MYE196611:MYF196612 NIA196611:NIB196612 NRW196611:NRX196612 OBS196611:OBT196612 OLO196611:OLP196612 OVK196611:OVL196612 PFG196611:PFH196612 PPC196611:PPD196612 PYY196611:PYZ196612 QIU196611:QIV196612 QSQ196611:QSR196612 RCM196611:RCN196612 RMI196611:RMJ196612 RWE196611:RWF196612 SGA196611:SGB196612 SPW196611:SPX196612 SZS196611:SZT196612 TJO196611:TJP196612 TTK196611:TTL196612 UDG196611:UDH196612 UNC196611:UND196612 UWY196611:UWZ196612 VGU196611:VGV196612 VQQ196611:VQR196612 WAM196611:WAN196612 WKI196611:WKJ196612 WUE196611:WUF196612 M262149:N262150 HS262147:HT262148 RO262147:RP262148 ABK262147:ABL262148 ALG262147:ALH262148 AVC262147:AVD262148 BEY262147:BEZ262148 BOU262147:BOV262148 BYQ262147:BYR262148 CIM262147:CIN262148 CSI262147:CSJ262148 DCE262147:DCF262148 DMA262147:DMB262148 DVW262147:DVX262148 EFS262147:EFT262148 EPO262147:EPP262148 EZK262147:EZL262148 FJG262147:FJH262148 FTC262147:FTD262148 GCY262147:GCZ262148 GMU262147:GMV262148 GWQ262147:GWR262148 HGM262147:HGN262148 HQI262147:HQJ262148 IAE262147:IAF262148 IKA262147:IKB262148 ITW262147:ITX262148 JDS262147:JDT262148 JNO262147:JNP262148 JXK262147:JXL262148 KHG262147:KHH262148 KRC262147:KRD262148 LAY262147:LAZ262148 LKU262147:LKV262148 LUQ262147:LUR262148 MEM262147:MEN262148 MOI262147:MOJ262148 MYE262147:MYF262148 NIA262147:NIB262148 NRW262147:NRX262148 OBS262147:OBT262148 OLO262147:OLP262148 OVK262147:OVL262148 PFG262147:PFH262148 PPC262147:PPD262148 PYY262147:PYZ262148 QIU262147:QIV262148 QSQ262147:QSR262148 RCM262147:RCN262148 RMI262147:RMJ262148 RWE262147:RWF262148 SGA262147:SGB262148 SPW262147:SPX262148 SZS262147:SZT262148 TJO262147:TJP262148 TTK262147:TTL262148 UDG262147:UDH262148 UNC262147:UND262148 UWY262147:UWZ262148 VGU262147:VGV262148 VQQ262147:VQR262148 WAM262147:WAN262148 WKI262147:WKJ262148 WUE262147:WUF262148 M327685:N327686 HS327683:HT327684 RO327683:RP327684 ABK327683:ABL327684 ALG327683:ALH327684 AVC327683:AVD327684 BEY327683:BEZ327684 BOU327683:BOV327684 BYQ327683:BYR327684 CIM327683:CIN327684 CSI327683:CSJ327684 DCE327683:DCF327684 DMA327683:DMB327684 DVW327683:DVX327684 EFS327683:EFT327684 EPO327683:EPP327684 EZK327683:EZL327684 FJG327683:FJH327684 FTC327683:FTD327684 GCY327683:GCZ327684 GMU327683:GMV327684 GWQ327683:GWR327684 HGM327683:HGN327684 HQI327683:HQJ327684 IAE327683:IAF327684 IKA327683:IKB327684 ITW327683:ITX327684 JDS327683:JDT327684 JNO327683:JNP327684 JXK327683:JXL327684 KHG327683:KHH327684 KRC327683:KRD327684 LAY327683:LAZ327684 LKU327683:LKV327684 LUQ327683:LUR327684 MEM327683:MEN327684 MOI327683:MOJ327684 MYE327683:MYF327684 NIA327683:NIB327684 NRW327683:NRX327684 OBS327683:OBT327684 OLO327683:OLP327684 OVK327683:OVL327684 PFG327683:PFH327684 PPC327683:PPD327684 PYY327683:PYZ327684 QIU327683:QIV327684 QSQ327683:QSR327684 RCM327683:RCN327684 RMI327683:RMJ327684 RWE327683:RWF327684 SGA327683:SGB327684 SPW327683:SPX327684 SZS327683:SZT327684 TJO327683:TJP327684 TTK327683:TTL327684 UDG327683:UDH327684 UNC327683:UND327684 UWY327683:UWZ327684 VGU327683:VGV327684 VQQ327683:VQR327684 WAM327683:WAN327684 WKI327683:WKJ327684 WUE327683:WUF327684 M393221:N393222 HS393219:HT393220 RO393219:RP393220 ABK393219:ABL393220 ALG393219:ALH393220 AVC393219:AVD393220 BEY393219:BEZ393220 BOU393219:BOV393220 BYQ393219:BYR393220 CIM393219:CIN393220 CSI393219:CSJ393220 DCE393219:DCF393220 DMA393219:DMB393220 DVW393219:DVX393220 EFS393219:EFT393220 EPO393219:EPP393220 EZK393219:EZL393220 FJG393219:FJH393220 FTC393219:FTD393220 GCY393219:GCZ393220 GMU393219:GMV393220 GWQ393219:GWR393220 HGM393219:HGN393220 HQI393219:HQJ393220 IAE393219:IAF393220 IKA393219:IKB393220 ITW393219:ITX393220 JDS393219:JDT393220 JNO393219:JNP393220 JXK393219:JXL393220 KHG393219:KHH393220 KRC393219:KRD393220 LAY393219:LAZ393220 LKU393219:LKV393220 LUQ393219:LUR393220 MEM393219:MEN393220 MOI393219:MOJ393220 MYE393219:MYF393220 NIA393219:NIB393220 NRW393219:NRX393220 OBS393219:OBT393220 OLO393219:OLP393220 OVK393219:OVL393220 PFG393219:PFH393220 PPC393219:PPD393220 PYY393219:PYZ393220 QIU393219:QIV393220 QSQ393219:QSR393220 RCM393219:RCN393220 RMI393219:RMJ393220 RWE393219:RWF393220 SGA393219:SGB393220 SPW393219:SPX393220 SZS393219:SZT393220 TJO393219:TJP393220 TTK393219:TTL393220 UDG393219:UDH393220 UNC393219:UND393220 UWY393219:UWZ393220 VGU393219:VGV393220 VQQ393219:VQR393220 WAM393219:WAN393220 WKI393219:WKJ393220 WUE393219:WUF393220 M458757:N458758 HS458755:HT458756 RO458755:RP458756 ABK458755:ABL458756 ALG458755:ALH458756 AVC458755:AVD458756 BEY458755:BEZ458756 BOU458755:BOV458756 BYQ458755:BYR458756 CIM458755:CIN458756 CSI458755:CSJ458756 DCE458755:DCF458756 DMA458755:DMB458756 DVW458755:DVX458756 EFS458755:EFT458756 EPO458755:EPP458756 EZK458755:EZL458756 FJG458755:FJH458756 FTC458755:FTD458756 GCY458755:GCZ458756 GMU458755:GMV458756 GWQ458755:GWR458756 HGM458755:HGN458756 HQI458755:HQJ458756 IAE458755:IAF458756 IKA458755:IKB458756 ITW458755:ITX458756 JDS458755:JDT458756 JNO458755:JNP458756 JXK458755:JXL458756 KHG458755:KHH458756 KRC458755:KRD458756 LAY458755:LAZ458756 LKU458755:LKV458756 LUQ458755:LUR458756 MEM458755:MEN458756 MOI458755:MOJ458756 MYE458755:MYF458756 NIA458755:NIB458756 NRW458755:NRX458756 OBS458755:OBT458756 OLO458755:OLP458756 OVK458755:OVL458756 PFG458755:PFH458756 PPC458755:PPD458756 PYY458755:PYZ458756 QIU458755:QIV458756 QSQ458755:QSR458756 RCM458755:RCN458756 RMI458755:RMJ458756 RWE458755:RWF458756 SGA458755:SGB458756 SPW458755:SPX458756 SZS458755:SZT458756 TJO458755:TJP458756 TTK458755:TTL458756 UDG458755:UDH458756 UNC458755:UND458756 UWY458755:UWZ458756 VGU458755:VGV458756 VQQ458755:VQR458756 WAM458755:WAN458756 WKI458755:WKJ458756 WUE458755:WUF458756 M524293:N524294 HS524291:HT524292 RO524291:RP524292 ABK524291:ABL524292 ALG524291:ALH524292 AVC524291:AVD524292 BEY524291:BEZ524292 BOU524291:BOV524292 BYQ524291:BYR524292 CIM524291:CIN524292 CSI524291:CSJ524292 DCE524291:DCF524292 DMA524291:DMB524292 DVW524291:DVX524292 EFS524291:EFT524292 EPO524291:EPP524292 EZK524291:EZL524292 FJG524291:FJH524292 FTC524291:FTD524292 GCY524291:GCZ524292 GMU524291:GMV524292 GWQ524291:GWR524292 HGM524291:HGN524292 HQI524291:HQJ524292 IAE524291:IAF524292 IKA524291:IKB524292 ITW524291:ITX524292 JDS524291:JDT524292 JNO524291:JNP524292 JXK524291:JXL524292 KHG524291:KHH524292 KRC524291:KRD524292 LAY524291:LAZ524292 LKU524291:LKV524292 LUQ524291:LUR524292 MEM524291:MEN524292 MOI524291:MOJ524292 MYE524291:MYF524292 NIA524291:NIB524292 NRW524291:NRX524292 OBS524291:OBT524292 OLO524291:OLP524292 OVK524291:OVL524292 PFG524291:PFH524292 PPC524291:PPD524292 PYY524291:PYZ524292 QIU524291:QIV524292 QSQ524291:QSR524292 RCM524291:RCN524292 RMI524291:RMJ524292 RWE524291:RWF524292 SGA524291:SGB524292 SPW524291:SPX524292 SZS524291:SZT524292 TJO524291:TJP524292 TTK524291:TTL524292 UDG524291:UDH524292 UNC524291:UND524292 UWY524291:UWZ524292 VGU524291:VGV524292 VQQ524291:VQR524292 WAM524291:WAN524292 WKI524291:WKJ524292 WUE524291:WUF524292 M589829:N589830 HS589827:HT589828 RO589827:RP589828 ABK589827:ABL589828 ALG589827:ALH589828 AVC589827:AVD589828 BEY589827:BEZ589828 BOU589827:BOV589828 BYQ589827:BYR589828 CIM589827:CIN589828 CSI589827:CSJ589828 DCE589827:DCF589828 DMA589827:DMB589828 DVW589827:DVX589828 EFS589827:EFT589828 EPO589827:EPP589828 EZK589827:EZL589828 FJG589827:FJH589828 FTC589827:FTD589828 GCY589827:GCZ589828 GMU589827:GMV589828 GWQ589827:GWR589828 HGM589827:HGN589828 HQI589827:HQJ589828 IAE589827:IAF589828 IKA589827:IKB589828 ITW589827:ITX589828 JDS589827:JDT589828 JNO589827:JNP589828 JXK589827:JXL589828 KHG589827:KHH589828 KRC589827:KRD589828 LAY589827:LAZ589828 LKU589827:LKV589828 LUQ589827:LUR589828 MEM589827:MEN589828 MOI589827:MOJ589828 MYE589827:MYF589828 NIA589827:NIB589828 NRW589827:NRX589828 OBS589827:OBT589828 OLO589827:OLP589828 OVK589827:OVL589828 PFG589827:PFH589828 PPC589827:PPD589828 PYY589827:PYZ589828 QIU589827:QIV589828 QSQ589827:QSR589828 RCM589827:RCN589828 RMI589827:RMJ589828 RWE589827:RWF589828 SGA589827:SGB589828 SPW589827:SPX589828 SZS589827:SZT589828 TJO589827:TJP589828 TTK589827:TTL589828 UDG589827:UDH589828 UNC589827:UND589828 UWY589827:UWZ589828 VGU589827:VGV589828 VQQ589827:VQR589828 WAM589827:WAN589828 WKI589827:WKJ589828 WUE589827:WUF589828 M655365:N655366 HS655363:HT655364 RO655363:RP655364 ABK655363:ABL655364 ALG655363:ALH655364 AVC655363:AVD655364 BEY655363:BEZ655364 BOU655363:BOV655364 BYQ655363:BYR655364 CIM655363:CIN655364 CSI655363:CSJ655364 DCE655363:DCF655364 DMA655363:DMB655364 DVW655363:DVX655364 EFS655363:EFT655364 EPO655363:EPP655364 EZK655363:EZL655364 FJG655363:FJH655364 FTC655363:FTD655364 GCY655363:GCZ655364 GMU655363:GMV655364 GWQ655363:GWR655364 HGM655363:HGN655364 HQI655363:HQJ655364 IAE655363:IAF655364 IKA655363:IKB655364 ITW655363:ITX655364 JDS655363:JDT655364 JNO655363:JNP655364 JXK655363:JXL655364 KHG655363:KHH655364 KRC655363:KRD655364 LAY655363:LAZ655364 LKU655363:LKV655364 LUQ655363:LUR655364 MEM655363:MEN655364 MOI655363:MOJ655364 MYE655363:MYF655364 NIA655363:NIB655364 NRW655363:NRX655364 OBS655363:OBT655364 OLO655363:OLP655364 OVK655363:OVL655364 PFG655363:PFH655364 PPC655363:PPD655364 PYY655363:PYZ655364 QIU655363:QIV655364 QSQ655363:QSR655364 RCM655363:RCN655364 RMI655363:RMJ655364 RWE655363:RWF655364 SGA655363:SGB655364 SPW655363:SPX655364 SZS655363:SZT655364 TJO655363:TJP655364 TTK655363:TTL655364 UDG655363:UDH655364 UNC655363:UND655364 UWY655363:UWZ655364 VGU655363:VGV655364 VQQ655363:VQR655364 WAM655363:WAN655364 WKI655363:WKJ655364 WUE655363:WUF655364 M720901:N720902 HS720899:HT720900 RO720899:RP720900 ABK720899:ABL720900 ALG720899:ALH720900 AVC720899:AVD720900 BEY720899:BEZ720900 BOU720899:BOV720900 BYQ720899:BYR720900 CIM720899:CIN720900 CSI720899:CSJ720900 DCE720899:DCF720900 DMA720899:DMB720900 DVW720899:DVX720900 EFS720899:EFT720900 EPO720899:EPP720900 EZK720899:EZL720900 FJG720899:FJH720900 FTC720899:FTD720900 GCY720899:GCZ720900 GMU720899:GMV720900 GWQ720899:GWR720900 HGM720899:HGN720900 HQI720899:HQJ720900 IAE720899:IAF720900 IKA720899:IKB720900 ITW720899:ITX720900 JDS720899:JDT720900 JNO720899:JNP720900 JXK720899:JXL720900 KHG720899:KHH720900 KRC720899:KRD720900 LAY720899:LAZ720900 LKU720899:LKV720900 LUQ720899:LUR720900 MEM720899:MEN720900 MOI720899:MOJ720900 MYE720899:MYF720900 NIA720899:NIB720900 NRW720899:NRX720900 OBS720899:OBT720900 OLO720899:OLP720900 OVK720899:OVL720900 PFG720899:PFH720900 PPC720899:PPD720900 PYY720899:PYZ720900 QIU720899:QIV720900 QSQ720899:QSR720900 RCM720899:RCN720900 RMI720899:RMJ720900 RWE720899:RWF720900 SGA720899:SGB720900 SPW720899:SPX720900 SZS720899:SZT720900 TJO720899:TJP720900 TTK720899:TTL720900 UDG720899:UDH720900 UNC720899:UND720900 UWY720899:UWZ720900 VGU720899:VGV720900 VQQ720899:VQR720900 WAM720899:WAN720900 WKI720899:WKJ720900 WUE720899:WUF720900 M786437:N786438 HS786435:HT786436 RO786435:RP786436 ABK786435:ABL786436 ALG786435:ALH786436 AVC786435:AVD786436 BEY786435:BEZ786436 BOU786435:BOV786436 BYQ786435:BYR786436 CIM786435:CIN786436 CSI786435:CSJ786436 DCE786435:DCF786436 DMA786435:DMB786436 DVW786435:DVX786436 EFS786435:EFT786436 EPO786435:EPP786436 EZK786435:EZL786436 FJG786435:FJH786436 FTC786435:FTD786436 GCY786435:GCZ786436 GMU786435:GMV786436 GWQ786435:GWR786436 HGM786435:HGN786436 HQI786435:HQJ786436 IAE786435:IAF786436 IKA786435:IKB786436 ITW786435:ITX786436 JDS786435:JDT786436 JNO786435:JNP786436 JXK786435:JXL786436 KHG786435:KHH786436 KRC786435:KRD786436 LAY786435:LAZ786436 LKU786435:LKV786436 LUQ786435:LUR786436 MEM786435:MEN786436 MOI786435:MOJ786436 MYE786435:MYF786436 NIA786435:NIB786436 NRW786435:NRX786436 OBS786435:OBT786436 OLO786435:OLP786436 OVK786435:OVL786436 PFG786435:PFH786436 PPC786435:PPD786436 PYY786435:PYZ786436 QIU786435:QIV786436 QSQ786435:QSR786436 RCM786435:RCN786436 RMI786435:RMJ786436 RWE786435:RWF786436 SGA786435:SGB786436 SPW786435:SPX786436 SZS786435:SZT786436 TJO786435:TJP786436 TTK786435:TTL786436 UDG786435:UDH786436 UNC786435:UND786436 UWY786435:UWZ786436 VGU786435:VGV786436 VQQ786435:VQR786436 WAM786435:WAN786436 WKI786435:WKJ786436 WUE786435:WUF786436 M851973:N851974 HS851971:HT851972 RO851971:RP851972 ABK851971:ABL851972 ALG851971:ALH851972 AVC851971:AVD851972 BEY851971:BEZ851972 BOU851971:BOV851972 BYQ851971:BYR851972 CIM851971:CIN851972 CSI851971:CSJ851972 DCE851971:DCF851972 DMA851971:DMB851972 DVW851971:DVX851972 EFS851971:EFT851972 EPO851971:EPP851972 EZK851971:EZL851972 FJG851971:FJH851972 FTC851971:FTD851972 GCY851971:GCZ851972 GMU851971:GMV851972 GWQ851971:GWR851972 HGM851971:HGN851972 HQI851971:HQJ851972 IAE851971:IAF851972 IKA851971:IKB851972 ITW851971:ITX851972 JDS851971:JDT851972 JNO851971:JNP851972 JXK851971:JXL851972 KHG851971:KHH851972 KRC851971:KRD851972 LAY851971:LAZ851972 LKU851971:LKV851972 LUQ851971:LUR851972 MEM851971:MEN851972 MOI851971:MOJ851972 MYE851971:MYF851972 NIA851971:NIB851972 NRW851971:NRX851972 OBS851971:OBT851972 OLO851971:OLP851972 OVK851971:OVL851972 PFG851971:PFH851972 PPC851971:PPD851972 PYY851971:PYZ851972 QIU851971:QIV851972 QSQ851971:QSR851972 RCM851971:RCN851972 RMI851971:RMJ851972 RWE851971:RWF851972 SGA851971:SGB851972 SPW851971:SPX851972 SZS851971:SZT851972 TJO851971:TJP851972 TTK851971:TTL851972 UDG851971:UDH851972 UNC851971:UND851972 UWY851971:UWZ851972 VGU851971:VGV851972 VQQ851971:VQR851972 WAM851971:WAN851972 WKI851971:WKJ851972 WUE851971:WUF851972 M917509:N917510 HS917507:HT917508 RO917507:RP917508 ABK917507:ABL917508 ALG917507:ALH917508 AVC917507:AVD917508 BEY917507:BEZ917508 BOU917507:BOV917508 BYQ917507:BYR917508 CIM917507:CIN917508 CSI917507:CSJ917508 DCE917507:DCF917508 DMA917507:DMB917508 DVW917507:DVX917508 EFS917507:EFT917508 EPO917507:EPP917508 EZK917507:EZL917508 FJG917507:FJH917508 FTC917507:FTD917508 GCY917507:GCZ917508 GMU917507:GMV917508 GWQ917507:GWR917508 HGM917507:HGN917508 HQI917507:HQJ917508 IAE917507:IAF917508 IKA917507:IKB917508 ITW917507:ITX917508 JDS917507:JDT917508 JNO917507:JNP917508 JXK917507:JXL917508 KHG917507:KHH917508 KRC917507:KRD917508 LAY917507:LAZ917508 LKU917507:LKV917508 LUQ917507:LUR917508 MEM917507:MEN917508 MOI917507:MOJ917508 MYE917507:MYF917508 NIA917507:NIB917508 NRW917507:NRX917508 OBS917507:OBT917508 OLO917507:OLP917508 OVK917507:OVL917508 PFG917507:PFH917508 PPC917507:PPD917508 PYY917507:PYZ917508 QIU917507:QIV917508 QSQ917507:QSR917508 RCM917507:RCN917508 RMI917507:RMJ917508 RWE917507:RWF917508 SGA917507:SGB917508 SPW917507:SPX917508 SZS917507:SZT917508 TJO917507:TJP917508 TTK917507:TTL917508 UDG917507:UDH917508 UNC917507:UND917508 UWY917507:UWZ917508 VGU917507:VGV917508 VQQ917507:VQR917508 WAM917507:WAN917508 WKI917507:WKJ917508 WUE917507:WUF917508 M983045:N983046 HS983043:HT983044 RO983043:RP983044 ABK983043:ABL983044 ALG983043:ALH983044 AVC983043:AVD983044 BEY983043:BEZ983044 BOU983043:BOV983044 BYQ983043:BYR983044 CIM983043:CIN983044 CSI983043:CSJ983044 DCE983043:DCF983044 DMA983043:DMB983044 DVW983043:DVX983044 EFS983043:EFT983044 EPO983043:EPP983044 EZK983043:EZL983044 FJG983043:FJH983044 FTC983043:FTD983044 GCY983043:GCZ983044 GMU983043:GMV983044 GWQ983043:GWR983044 HGM983043:HGN983044 HQI983043:HQJ983044 IAE983043:IAF983044 IKA983043:IKB983044 ITW983043:ITX983044 JDS983043:JDT983044 JNO983043:JNP983044 JXK983043:JXL983044 KHG983043:KHH983044 KRC983043:KRD983044 LAY983043:LAZ983044 LKU983043:LKV983044 LUQ983043:LUR983044 MEM983043:MEN983044 MOI983043:MOJ983044 MYE983043:MYF983044 NIA983043:NIB983044 NRW983043:NRX983044 OBS983043:OBT983044 OLO983043:OLP983044 OVK983043:OVL983044 PFG983043:PFH983044 PPC983043:PPD983044 PYY983043:PYZ983044 QIU983043:QIV983044 QSQ983043:QSR983044 RCM983043:RCN983044 RMI983043:RMJ983044 RWE983043:RWF983044 SGA983043:SGB983044 SPW983043:SPX983044 SZS983043:SZT983044 TJO983043:TJP983044 TTK983043:TTL983044 UDG983043:UDH983044 UNC983043:UND983044 UWY983043:UWZ983044 VGU983043:VGV983044 VQQ983043:VQR983044 WAM983043:WAN983044 WKI983043:WKJ983044 WUE983043:WUF983044 L65538 HR65536 RN65536 ABJ65536 ALF65536 AVB65536 BEX65536 BOT65536 BYP65536 CIL65536 CSH65536 DCD65536 DLZ65536 DVV65536 EFR65536 EPN65536 EZJ65536 FJF65536 FTB65536 GCX65536 GMT65536 GWP65536 HGL65536 HQH65536 IAD65536 IJZ65536 ITV65536 JDR65536 JNN65536 JXJ65536 KHF65536 KRB65536 LAX65536 LKT65536 LUP65536 MEL65536 MOH65536 MYD65536 NHZ65536 NRV65536 OBR65536 OLN65536 OVJ65536 PFF65536 PPB65536 PYX65536 QIT65536 QSP65536 RCL65536 RMH65536 RWD65536 SFZ65536 SPV65536 SZR65536 TJN65536 TTJ65536 UDF65536 UNB65536 UWX65536 VGT65536 VQP65536 WAL65536 WKH65536 WUD65536 L131074 HR131072 RN131072 ABJ131072 ALF131072 AVB131072 BEX131072 BOT131072 BYP131072 CIL131072 CSH131072 DCD131072 DLZ131072 DVV131072 EFR131072 EPN131072 EZJ131072 FJF131072 FTB131072 GCX131072 GMT131072 GWP131072 HGL131072 HQH131072 IAD131072 IJZ131072 ITV131072 JDR131072 JNN131072 JXJ131072 KHF131072 KRB131072 LAX131072 LKT131072 LUP131072 MEL131072 MOH131072 MYD131072 NHZ131072 NRV131072 OBR131072 OLN131072 OVJ131072 PFF131072 PPB131072 PYX131072 QIT131072 QSP131072 RCL131072 RMH131072 RWD131072 SFZ131072 SPV131072 SZR131072 TJN131072 TTJ131072 UDF131072 UNB131072 UWX131072 VGT131072 VQP131072 WAL131072 WKH131072 WUD131072 L196610 HR196608 RN196608 ABJ196608 ALF196608 AVB196608 BEX196608 BOT196608 BYP196608 CIL196608 CSH196608 DCD196608 DLZ196608 DVV196608 EFR196608 EPN196608 EZJ196608 FJF196608 FTB196608 GCX196608 GMT196608 GWP196608 HGL196608 HQH196608 IAD196608 IJZ196608 ITV196608 JDR196608 JNN196608 JXJ196608 KHF196608 KRB196608 LAX196608 LKT196608 LUP196608 MEL196608 MOH196608 MYD196608 NHZ196608 NRV196608 OBR196608 OLN196608 OVJ196608 PFF196608 PPB196608 PYX196608 QIT196608 QSP196608 RCL196608 RMH196608 RWD196608 SFZ196608 SPV196608 SZR196608 TJN196608 TTJ196608 UDF196608 UNB196608 UWX196608 VGT196608 VQP196608 WAL196608 WKH196608 WUD196608 L262146 HR262144 RN262144 ABJ262144 ALF262144 AVB262144 BEX262144 BOT262144 BYP262144 CIL262144 CSH262144 DCD262144 DLZ262144 DVV262144 EFR262144 EPN262144 EZJ262144 FJF262144 FTB262144 GCX262144 GMT262144 GWP262144 HGL262144 HQH262144 IAD262144 IJZ262144 ITV262144 JDR262144 JNN262144 JXJ262144 KHF262144 KRB262144 LAX262144 LKT262144 LUP262144 MEL262144 MOH262144 MYD262144 NHZ262144 NRV262144 OBR262144 OLN262144 OVJ262144 PFF262144 PPB262144 PYX262144 QIT262144 QSP262144 RCL262144 RMH262144 RWD262144 SFZ262144 SPV262144 SZR262144 TJN262144 TTJ262144 UDF262144 UNB262144 UWX262144 VGT262144 VQP262144 WAL262144 WKH262144 WUD262144 L327682 HR327680 RN327680 ABJ327680 ALF327680 AVB327680 BEX327680 BOT327680 BYP327680 CIL327680 CSH327680 DCD327680 DLZ327680 DVV327680 EFR327680 EPN327680 EZJ327680 FJF327680 FTB327680 GCX327680 GMT327680 GWP327680 HGL327680 HQH327680 IAD327680 IJZ327680 ITV327680 JDR327680 JNN327680 JXJ327680 KHF327680 KRB327680 LAX327680 LKT327680 LUP327680 MEL327680 MOH327680 MYD327680 NHZ327680 NRV327680 OBR327680 OLN327680 OVJ327680 PFF327680 PPB327680 PYX327680 QIT327680 QSP327680 RCL327680 RMH327680 RWD327680 SFZ327680 SPV327680 SZR327680 TJN327680 TTJ327680 UDF327680 UNB327680 UWX327680 VGT327680 VQP327680 WAL327680 WKH327680 WUD327680 L393218 HR393216 RN393216 ABJ393216 ALF393216 AVB393216 BEX393216 BOT393216 BYP393216 CIL393216 CSH393216 DCD393216 DLZ393216 DVV393216 EFR393216 EPN393216 EZJ393216 FJF393216 FTB393216 GCX393216 GMT393216 GWP393216 HGL393216 HQH393216 IAD393216 IJZ393216 ITV393216 JDR393216 JNN393216 JXJ393216 KHF393216 KRB393216 LAX393216 LKT393216 LUP393216 MEL393216 MOH393216 MYD393216 NHZ393216 NRV393216 OBR393216 OLN393216 OVJ393216 PFF393216 PPB393216 PYX393216 QIT393216 QSP393216 RCL393216 RMH393216 RWD393216 SFZ393216 SPV393216 SZR393216 TJN393216 TTJ393216 UDF393216 UNB393216 UWX393216 VGT393216 VQP393216 WAL393216 WKH393216 WUD393216 L458754 HR458752 RN458752 ABJ458752 ALF458752 AVB458752 BEX458752 BOT458752 BYP458752 CIL458752 CSH458752 DCD458752 DLZ458752 DVV458752 EFR458752 EPN458752 EZJ458752 FJF458752 FTB458752 GCX458752 GMT458752 GWP458752 HGL458752 HQH458752 IAD458752 IJZ458752 ITV458752 JDR458752 JNN458752 JXJ458752 KHF458752 KRB458752 LAX458752 LKT458752 LUP458752 MEL458752 MOH458752 MYD458752 NHZ458752 NRV458752 OBR458752 OLN458752 OVJ458752 PFF458752 PPB458752 PYX458752 QIT458752 QSP458752 RCL458752 RMH458752 RWD458752 SFZ458752 SPV458752 SZR458752 TJN458752 TTJ458752 UDF458752 UNB458752 UWX458752 VGT458752 VQP458752 WAL458752 WKH458752 WUD458752 L524290 HR524288 RN524288 ABJ524288 ALF524288 AVB524288 BEX524288 BOT524288 BYP524288 CIL524288 CSH524288 DCD524288 DLZ524288 DVV524288 EFR524288 EPN524288 EZJ524288 FJF524288 FTB524288 GCX524288 GMT524288 GWP524288 HGL524288 HQH524288 IAD524288 IJZ524288 ITV524288 JDR524288 JNN524288 JXJ524288 KHF524288 KRB524288 LAX524288 LKT524288 LUP524288 MEL524288 MOH524288 MYD524288 NHZ524288 NRV524288 OBR524288 OLN524288 OVJ524288 PFF524288 PPB524288 PYX524288 QIT524288 QSP524288 RCL524288 RMH524288 RWD524288 SFZ524288 SPV524288 SZR524288 TJN524288 TTJ524288 UDF524288 UNB524288 UWX524288 VGT524288 VQP524288 WAL524288 WKH524288 WUD524288 L589826 HR589824 RN589824 ABJ589824 ALF589824 AVB589824 BEX589824 BOT589824 BYP589824 CIL589824 CSH589824 DCD589824 DLZ589824 DVV589824 EFR589824 EPN589824 EZJ589824 FJF589824 FTB589824 GCX589824 GMT589824 GWP589824 HGL589824 HQH589824 IAD589824 IJZ589824 ITV589824 JDR589824 JNN589824 JXJ589824 KHF589824 KRB589824 LAX589824 LKT589824 LUP589824 MEL589824 MOH589824 MYD589824 NHZ589824 NRV589824 OBR589824 OLN589824 OVJ589824 PFF589824 PPB589824 PYX589824 QIT589824 QSP589824 RCL589824 RMH589824 RWD589824 SFZ589824 SPV589824 SZR589824 TJN589824 TTJ589824 UDF589824 UNB589824 UWX589824 VGT589824 VQP589824 WAL589824 WKH589824 WUD589824 L655362 HR655360 RN655360 ABJ655360 ALF655360 AVB655360 BEX655360 BOT655360 BYP655360 CIL655360 CSH655360 DCD655360 DLZ655360 DVV655360 EFR655360 EPN655360 EZJ655360 FJF655360 FTB655360 GCX655360 GMT655360 GWP655360 HGL655360 HQH655360 IAD655360 IJZ655360 ITV655360 JDR655360 JNN655360 JXJ655360 KHF655360 KRB655360 LAX655360 LKT655360 LUP655360 MEL655360 MOH655360 MYD655360 NHZ655360 NRV655360 OBR655360 OLN655360 OVJ655360 PFF655360 PPB655360 PYX655360 QIT655360 QSP655360 RCL655360 RMH655360 RWD655360 SFZ655360 SPV655360 SZR655360 TJN655360 TTJ655360 UDF655360 UNB655360 UWX655360 VGT655360 VQP655360 WAL655360 WKH655360 WUD655360 L720898 HR720896 RN720896 ABJ720896 ALF720896 AVB720896 BEX720896 BOT720896 BYP720896 CIL720896 CSH720896 DCD720896 DLZ720896 DVV720896 EFR720896 EPN720896 EZJ720896 FJF720896 FTB720896 GCX720896 GMT720896 GWP720896 HGL720896 HQH720896 IAD720896 IJZ720896 ITV720896 JDR720896 JNN720896 JXJ720896 KHF720896 KRB720896 LAX720896 LKT720896 LUP720896 MEL720896 MOH720896 MYD720896 NHZ720896 NRV720896 OBR720896 OLN720896 OVJ720896 PFF720896 PPB720896 PYX720896 QIT720896 QSP720896 RCL720896 RMH720896 RWD720896 SFZ720896 SPV720896 SZR720896 TJN720896 TTJ720896 UDF720896 UNB720896 UWX720896 VGT720896 VQP720896 WAL720896 WKH720896 WUD720896 L786434 HR786432 RN786432 ABJ786432 ALF786432 AVB786432 BEX786432 BOT786432 BYP786432 CIL786432 CSH786432 DCD786432 DLZ786432 DVV786432 EFR786432 EPN786432 EZJ786432 FJF786432 FTB786432 GCX786432 GMT786432 GWP786432 HGL786432 HQH786432 IAD786432 IJZ786432 ITV786432 JDR786432 JNN786432 JXJ786432 KHF786432 KRB786432 LAX786432 LKT786432 LUP786432 MEL786432 MOH786432 MYD786432 NHZ786432 NRV786432 OBR786432 OLN786432 OVJ786432 PFF786432 PPB786432 PYX786432 QIT786432 QSP786432 RCL786432 RMH786432 RWD786432 SFZ786432 SPV786432 SZR786432 TJN786432 TTJ786432 UDF786432 UNB786432 UWX786432 VGT786432 VQP786432 WAL786432 WKH786432 WUD786432 L851970 HR851968 RN851968 ABJ851968 ALF851968 AVB851968 BEX851968 BOT851968 BYP851968 CIL851968 CSH851968 DCD851968 DLZ851968 DVV851968 EFR851968 EPN851968 EZJ851968 FJF851968 FTB851968 GCX851968 GMT851968 GWP851968 HGL851968 HQH851968 IAD851968 IJZ851968 ITV851968 JDR851968 JNN851968 JXJ851968 KHF851968 KRB851968 LAX851968 LKT851968 LUP851968 MEL851968 MOH851968 MYD851968 NHZ851968 NRV851968 OBR851968 OLN851968 OVJ851968 PFF851968 PPB851968 PYX851968 QIT851968 QSP851968 RCL851968 RMH851968 RWD851968 SFZ851968 SPV851968 SZR851968 TJN851968 TTJ851968 UDF851968 UNB851968 UWX851968 VGT851968 VQP851968 WAL851968 WKH851968 WUD851968 L917506 HR917504 RN917504 ABJ917504 ALF917504 AVB917504 BEX917504 BOT917504 BYP917504 CIL917504 CSH917504 DCD917504 DLZ917504 DVV917504 EFR917504 EPN917504 EZJ917504 FJF917504 FTB917504 GCX917504 GMT917504 GWP917504 HGL917504 HQH917504 IAD917504 IJZ917504 ITV917504 JDR917504 JNN917504 JXJ917504 KHF917504 KRB917504 LAX917504 LKT917504 LUP917504 MEL917504 MOH917504 MYD917504 NHZ917504 NRV917504 OBR917504 OLN917504 OVJ917504 PFF917504 PPB917504 PYX917504 QIT917504 QSP917504 RCL917504 RMH917504 RWD917504 SFZ917504 SPV917504 SZR917504 TJN917504 TTJ917504 UDF917504 UNB917504 UWX917504 VGT917504 VQP917504 WAL917504 WKH917504 WUD917504 L983042 HR983040 RN983040 ABJ983040 ALF983040 AVB983040 BEX983040 BOT983040 BYP983040 CIL983040 CSH983040 DCD983040 DLZ983040 DVV983040 EFR983040 EPN983040 EZJ983040 FJF983040 FTB983040 GCX983040 GMT983040 GWP983040 HGL983040 HQH983040 IAD983040 IJZ983040 ITV983040 JDR983040 JNN983040 JXJ983040 KHF983040 KRB983040 LAX983040 LKT983040 LUP983040 MEL983040 MOH983040 MYD983040 NHZ983040 NRV983040 OBR983040 OLN983040 OVJ983040 PFF983040 PPB983040 PYX983040 QIT983040 QSP983040 RCL983040 RMH983040 RWD983040 SFZ983040 SPV983040 SZR983040 TJN983040 TTJ983040 UDF983040 UNB983040 UWX983040 VGT983040 VQP983040 WAL983040 WKH983040 WUD983040 O65538:O65542 HU65536:HU65540 RQ65536:RQ65540 ABM65536:ABM65540 ALI65536:ALI65540 AVE65536:AVE65540 BFA65536:BFA65540 BOW65536:BOW65540 BYS65536:BYS65540 CIO65536:CIO65540 CSK65536:CSK65540 DCG65536:DCG65540 DMC65536:DMC65540 DVY65536:DVY65540 EFU65536:EFU65540 EPQ65536:EPQ65540 EZM65536:EZM65540 FJI65536:FJI65540 FTE65536:FTE65540 GDA65536:GDA65540 GMW65536:GMW65540 GWS65536:GWS65540 HGO65536:HGO65540 HQK65536:HQK65540 IAG65536:IAG65540 IKC65536:IKC65540 ITY65536:ITY65540 JDU65536:JDU65540 JNQ65536:JNQ65540 JXM65536:JXM65540 KHI65536:KHI65540 KRE65536:KRE65540 LBA65536:LBA65540 LKW65536:LKW65540 LUS65536:LUS65540 MEO65536:MEO65540 MOK65536:MOK65540 MYG65536:MYG65540 NIC65536:NIC65540 NRY65536:NRY65540 OBU65536:OBU65540 OLQ65536:OLQ65540 OVM65536:OVM65540 PFI65536:PFI65540 PPE65536:PPE65540 PZA65536:PZA65540 QIW65536:QIW65540 QSS65536:QSS65540 RCO65536:RCO65540 RMK65536:RMK65540 RWG65536:RWG65540 SGC65536:SGC65540 SPY65536:SPY65540 SZU65536:SZU65540 TJQ65536:TJQ65540 TTM65536:TTM65540 UDI65536:UDI65540 UNE65536:UNE65540 UXA65536:UXA65540 VGW65536:VGW65540 VQS65536:VQS65540 WAO65536:WAO65540 WKK65536:WKK65540 WUG65536:WUG65540 O131074:O131078 HU131072:HU131076 RQ131072:RQ131076 ABM131072:ABM131076 ALI131072:ALI131076 AVE131072:AVE131076 BFA131072:BFA131076 BOW131072:BOW131076 BYS131072:BYS131076 CIO131072:CIO131076 CSK131072:CSK131076 DCG131072:DCG131076 DMC131072:DMC131076 DVY131072:DVY131076 EFU131072:EFU131076 EPQ131072:EPQ131076 EZM131072:EZM131076 FJI131072:FJI131076 FTE131072:FTE131076 GDA131072:GDA131076 GMW131072:GMW131076 GWS131072:GWS131076 HGO131072:HGO131076 HQK131072:HQK131076 IAG131072:IAG131076 IKC131072:IKC131076 ITY131072:ITY131076 JDU131072:JDU131076 JNQ131072:JNQ131076 JXM131072:JXM131076 KHI131072:KHI131076 KRE131072:KRE131076 LBA131072:LBA131076 LKW131072:LKW131076 LUS131072:LUS131076 MEO131072:MEO131076 MOK131072:MOK131076 MYG131072:MYG131076 NIC131072:NIC131076 NRY131072:NRY131076 OBU131072:OBU131076 OLQ131072:OLQ131076 OVM131072:OVM131076 PFI131072:PFI131076 PPE131072:PPE131076 PZA131072:PZA131076 QIW131072:QIW131076 QSS131072:QSS131076 RCO131072:RCO131076 RMK131072:RMK131076 RWG131072:RWG131076 SGC131072:SGC131076 SPY131072:SPY131076 SZU131072:SZU131076 TJQ131072:TJQ131076 TTM131072:TTM131076 UDI131072:UDI131076 UNE131072:UNE131076 UXA131072:UXA131076 VGW131072:VGW131076 VQS131072:VQS131076 WAO131072:WAO131076 WKK131072:WKK131076 WUG131072:WUG131076 O196610:O196614 HU196608:HU196612 RQ196608:RQ196612 ABM196608:ABM196612 ALI196608:ALI196612 AVE196608:AVE196612 BFA196608:BFA196612 BOW196608:BOW196612 BYS196608:BYS196612 CIO196608:CIO196612 CSK196608:CSK196612 DCG196608:DCG196612 DMC196608:DMC196612 DVY196608:DVY196612 EFU196608:EFU196612 EPQ196608:EPQ196612 EZM196608:EZM196612 FJI196608:FJI196612 FTE196608:FTE196612 GDA196608:GDA196612 GMW196608:GMW196612 GWS196608:GWS196612 HGO196608:HGO196612 HQK196608:HQK196612 IAG196608:IAG196612 IKC196608:IKC196612 ITY196608:ITY196612 JDU196608:JDU196612 JNQ196608:JNQ196612 JXM196608:JXM196612 KHI196608:KHI196612 KRE196608:KRE196612 LBA196608:LBA196612 LKW196608:LKW196612 LUS196608:LUS196612 MEO196608:MEO196612 MOK196608:MOK196612 MYG196608:MYG196612 NIC196608:NIC196612 NRY196608:NRY196612 OBU196608:OBU196612 OLQ196608:OLQ196612 OVM196608:OVM196612 PFI196608:PFI196612 PPE196608:PPE196612 PZA196608:PZA196612 QIW196608:QIW196612 QSS196608:QSS196612 RCO196608:RCO196612 RMK196608:RMK196612 RWG196608:RWG196612 SGC196608:SGC196612 SPY196608:SPY196612 SZU196608:SZU196612 TJQ196608:TJQ196612 TTM196608:TTM196612 UDI196608:UDI196612 UNE196608:UNE196612 UXA196608:UXA196612 VGW196608:VGW196612 VQS196608:VQS196612 WAO196608:WAO196612 WKK196608:WKK196612 WUG196608:WUG196612 O262146:O262150 HU262144:HU262148 RQ262144:RQ262148 ABM262144:ABM262148 ALI262144:ALI262148 AVE262144:AVE262148 BFA262144:BFA262148 BOW262144:BOW262148 BYS262144:BYS262148 CIO262144:CIO262148 CSK262144:CSK262148 DCG262144:DCG262148 DMC262144:DMC262148 DVY262144:DVY262148 EFU262144:EFU262148 EPQ262144:EPQ262148 EZM262144:EZM262148 FJI262144:FJI262148 FTE262144:FTE262148 GDA262144:GDA262148 GMW262144:GMW262148 GWS262144:GWS262148 HGO262144:HGO262148 HQK262144:HQK262148 IAG262144:IAG262148 IKC262144:IKC262148 ITY262144:ITY262148 JDU262144:JDU262148 JNQ262144:JNQ262148 JXM262144:JXM262148 KHI262144:KHI262148 KRE262144:KRE262148 LBA262144:LBA262148 LKW262144:LKW262148 LUS262144:LUS262148 MEO262144:MEO262148 MOK262144:MOK262148 MYG262144:MYG262148 NIC262144:NIC262148 NRY262144:NRY262148 OBU262144:OBU262148 OLQ262144:OLQ262148 OVM262144:OVM262148 PFI262144:PFI262148 PPE262144:PPE262148 PZA262144:PZA262148 QIW262144:QIW262148 QSS262144:QSS262148 RCO262144:RCO262148 RMK262144:RMK262148 RWG262144:RWG262148 SGC262144:SGC262148 SPY262144:SPY262148 SZU262144:SZU262148 TJQ262144:TJQ262148 TTM262144:TTM262148 UDI262144:UDI262148 UNE262144:UNE262148 UXA262144:UXA262148 VGW262144:VGW262148 VQS262144:VQS262148 WAO262144:WAO262148 WKK262144:WKK262148 WUG262144:WUG262148 O327682:O327686 HU327680:HU327684 RQ327680:RQ327684 ABM327680:ABM327684 ALI327680:ALI327684 AVE327680:AVE327684 BFA327680:BFA327684 BOW327680:BOW327684 BYS327680:BYS327684 CIO327680:CIO327684 CSK327680:CSK327684 DCG327680:DCG327684 DMC327680:DMC327684 DVY327680:DVY327684 EFU327680:EFU327684 EPQ327680:EPQ327684 EZM327680:EZM327684 FJI327680:FJI327684 FTE327680:FTE327684 GDA327680:GDA327684 GMW327680:GMW327684 GWS327680:GWS327684 HGO327680:HGO327684 HQK327680:HQK327684 IAG327680:IAG327684 IKC327680:IKC327684 ITY327680:ITY327684 JDU327680:JDU327684 JNQ327680:JNQ327684 JXM327680:JXM327684 KHI327680:KHI327684 KRE327680:KRE327684 LBA327680:LBA327684 LKW327680:LKW327684 LUS327680:LUS327684 MEO327680:MEO327684 MOK327680:MOK327684 MYG327680:MYG327684 NIC327680:NIC327684 NRY327680:NRY327684 OBU327680:OBU327684 OLQ327680:OLQ327684 OVM327680:OVM327684 PFI327680:PFI327684 PPE327680:PPE327684 PZA327680:PZA327684 QIW327680:QIW327684 QSS327680:QSS327684 RCO327680:RCO327684 RMK327680:RMK327684 RWG327680:RWG327684 SGC327680:SGC327684 SPY327680:SPY327684 SZU327680:SZU327684 TJQ327680:TJQ327684 TTM327680:TTM327684 UDI327680:UDI327684 UNE327680:UNE327684 UXA327680:UXA327684 VGW327680:VGW327684 VQS327680:VQS327684 WAO327680:WAO327684 WKK327680:WKK327684 WUG327680:WUG327684 O393218:O393222 HU393216:HU393220 RQ393216:RQ393220 ABM393216:ABM393220 ALI393216:ALI393220 AVE393216:AVE393220 BFA393216:BFA393220 BOW393216:BOW393220 BYS393216:BYS393220 CIO393216:CIO393220 CSK393216:CSK393220 DCG393216:DCG393220 DMC393216:DMC393220 DVY393216:DVY393220 EFU393216:EFU393220 EPQ393216:EPQ393220 EZM393216:EZM393220 FJI393216:FJI393220 FTE393216:FTE393220 GDA393216:GDA393220 GMW393216:GMW393220 GWS393216:GWS393220 HGO393216:HGO393220 HQK393216:HQK393220 IAG393216:IAG393220 IKC393216:IKC393220 ITY393216:ITY393220 JDU393216:JDU393220 JNQ393216:JNQ393220 JXM393216:JXM393220 KHI393216:KHI393220 KRE393216:KRE393220 LBA393216:LBA393220 LKW393216:LKW393220 LUS393216:LUS393220 MEO393216:MEO393220 MOK393216:MOK393220 MYG393216:MYG393220 NIC393216:NIC393220 NRY393216:NRY393220 OBU393216:OBU393220 OLQ393216:OLQ393220 OVM393216:OVM393220 PFI393216:PFI393220 PPE393216:PPE393220 PZA393216:PZA393220 QIW393216:QIW393220 QSS393216:QSS393220 RCO393216:RCO393220 RMK393216:RMK393220 RWG393216:RWG393220 SGC393216:SGC393220 SPY393216:SPY393220 SZU393216:SZU393220 TJQ393216:TJQ393220 TTM393216:TTM393220 UDI393216:UDI393220 UNE393216:UNE393220 UXA393216:UXA393220 VGW393216:VGW393220 VQS393216:VQS393220 WAO393216:WAO393220 WKK393216:WKK393220 WUG393216:WUG393220 O458754:O458758 HU458752:HU458756 RQ458752:RQ458756 ABM458752:ABM458756 ALI458752:ALI458756 AVE458752:AVE458756 BFA458752:BFA458756 BOW458752:BOW458756 BYS458752:BYS458756 CIO458752:CIO458756 CSK458752:CSK458756 DCG458752:DCG458756 DMC458752:DMC458756 DVY458752:DVY458756 EFU458752:EFU458756 EPQ458752:EPQ458756 EZM458752:EZM458756 FJI458752:FJI458756 FTE458752:FTE458756 GDA458752:GDA458756 GMW458752:GMW458756 GWS458752:GWS458756 HGO458752:HGO458756 HQK458752:HQK458756 IAG458752:IAG458756 IKC458752:IKC458756 ITY458752:ITY458756 JDU458752:JDU458756 JNQ458752:JNQ458756 JXM458752:JXM458756 KHI458752:KHI458756 KRE458752:KRE458756 LBA458752:LBA458756 LKW458752:LKW458756 LUS458752:LUS458756 MEO458752:MEO458756 MOK458752:MOK458756 MYG458752:MYG458756 NIC458752:NIC458756 NRY458752:NRY458756 OBU458752:OBU458756 OLQ458752:OLQ458756 OVM458752:OVM458756 PFI458752:PFI458756 PPE458752:PPE458756 PZA458752:PZA458756 QIW458752:QIW458756 QSS458752:QSS458756 RCO458752:RCO458756 RMK458752:RMK458756 RWG458752:RWG458756 SGC458752:SGC458756 SPY458752:SPY458756 SZU458752:SZU458756 TJQ458752:TJQ458756 TTM458752:TTM458756 UDI458752:UDI458756 UNE458752:UNE458756 UXA458752:UXA458756 VGW458752:VGW458756 VQS458752:VQS458756 WAO458752:WAO458756 WKK458752:WKK458756 WUG458752:WUG458756 O524290:O524294 HU524288:HU524292 RQ524288:RQ524292 ABM524288:ABM524292 ALI524288:ALI524292 AVE524288:AVE524292 BFA524288:BFA524292 BOW524288:BOW524292 BYS524288:BYS524292 CIO524288:CIO524292 CSK524288:CSK524292 DCG524288:DCG524292 DMC524288:DMC524292 DVY524288:DVY524292 EFU524288:EFU524292 EPQ524288:EPQ524292 EZM524288:EZM524292 FJI524288:FJI524292 FTE524288:FTE524292 GDA524288:GDA524292 GMW524288:GMW524292 GWS524288:GWS524292 HGO524288:HGO524292 HQK524288:HQK524292 IAG524288:IAG524292 IKC524288:IKC524292 ITY524288:ITY524292 JDU524288:JDU524292 JNQ524288:JNQ524292 JXM524288:JXM524292 KHI524288:KHI524292 KRE524288:KRE524292 LBA524288:LBA524292 LKW524288:LKW524292 LUS524288:LUS524292 MEO524288:MEO524292 MOK524288:MOK524292 MYG524288:MYG524292 NIC524288:NIC524292 NRY524288:NRY524292 OBU524288:OBU524292 OLQ524288:OLQ524292 OVM524288:OVM524292 PFI524288:PFI524292 PPE524288:PPE524292 PZA524288:PZA524292 QIW524288:QIW524292 QSS524288:QSS524292 RCO524288:RCO524292 RMK524288:RMK524292 RWG524288:RWG524292 SGC524288:SGC524292 SPY524288:SPY524292 SZU524288:SZU524292 TJQ524288:TJQ524292 TTM524288:TTM524292 UDI524288:UDI524292 UNE524288:UNE524292 UXA524288:UXA524292 VGW524288:VGW524292 VQS524288:VQS524292 WAO524288:WAO524292 WKK524288:WKK524292 WUG524288:WUG524292 O589826:O589830 HU589824:HU589828 RQ589824:RQ589828 ABM589824:ABM589828 ALI589824:ALI589828 AVE589824:AVE589828 BFA589824:BFA589828 BOW589824:BOW589828 BYS589824:BYS589828 CIO589824:CIO589828 CSK589824:CSK589828 DCG589824:DCG589828 DMC589824:DMC589828 DVY589824:DVY589828 EFU589824:EFU589828 EPQ589824:EPQ589828 EZM589824:EZM589828 FJI589824:FJI589828 FTE589824:FTE589828 GDA589824:GDA589828 GMW589824:GMW589828 GWS589824:GWS589828 HGO589824:HGO589828 HQK589824:HQK589828 IAG589824:IAG589828 IKC589824:IKC589828 ITY589824:ITY589828 JDU589824:JDU589828 JNQ589824:JNQ589828 JXM589824:JXM589828 KHI589824:KHI589828 KRE589824:KRE589828 LBA589824:LBA589828 LKW589824:LKW589828 LUS589824:LUS589828 MEO589824:MEO589828 MOK589824:MOK589828 MYG589824:MYG589828 NIC589824:NIC589828 NRY589824:NRY589828 OBU589824:OBU589828 OLQ589824:OLQ589828 OVM589824:OVM589828 PFI589824:PFI589828 PPE589824:PPE589828 PZA589824:PZA589828 QIW589824:QIW589828 QSS589824:QSS589828 RCO589824:RCO589828 RMK589824:RMK589828 RWG589824:RWG589828 SGC589824:SGC589828 SPY589824:SPY589828 SZU589824:SZU589828 TJQ589824:TJQ589828 TTM589824:TTM589828 UDI589824:UDI589828 UNE589824:UNE589828 UXA589824:UXA589828 VGW589824:VGW589828 VQS589824:VQS589828 WAO589824:WAO589828 WKK589824:WKK589828 WUG589824:WUG589828 O655362:O655366 HU655360:HU655364 RQ655360:RQ655364 ABM655360:ABM655364 ALI655360:ALI655364 AVE655360:AVE655364 BFA655360:BFA655364 BOW655360:BOW655364 BYS655360:BYS655364 CIO655360:CIO655364 CSK655360:CSK655364 DCG655360:DCG655364 DMC655360:DMC655364 DVY655360:DVY655364 EFU655360:EFU655364 EPQ655360:EPQ655364 EZM655360:EZM655364 FJI655360:FJI655364 FTE655360:FTE655364 GDA655360:GDA655364 GMW655360:GMW655364 GWS655360:GWS655364 HGO655360:HGO655364 HQK655360:HQK655364 IAG655360:IAG655364 IKC655360:IKC655364 ITY655360:ITY655364 JDU655360:JDU655364 JNQ655360:JNQ655364 JXM655360:JXM655364 KHI655360:KHI655364 KRE655360:KRE655364 LBA655360:LBA655364 LKW655360:LKW655364 LUS655360:LUS655364 MEO655360:MEO655364 MOK655360:MOK655364 MYG655360:MYG655364 NIC655360:NIC655364 NRY655360:NRY655364 OBU655360:OBU655364 OLQ655360:OLQ655364 OVM655360:OVM655364 PFI655360:PFI655364 PPE655360:PPE655364 PZA655360:PZA655364 QIW655360:QIW655364 QSS655360:QSS655364 RCO655360:RCO655364 RMK655360:RMK655364 RWG655360:RWG655364 SGC655360:SGC655364 SPY655360:SPY655364 SZU655360:SZU655364 TJQ655360:TJQ655364 TTM655360:TTM655364 UDI655360:UDI655364 UNE655360:UNE655364 UXA655360:UXA655364 VGW655360:VGW655364 VQS655360:VQS655364 WAO655360:WAO655364 WKK655360:WKK655364 WUG655360:WUG655364 O720898:O720902 HU720896:HU720900 RQ720896:RQ720900 ABM720896:ABM720900 ALI720896:ALI720900 AVE720896:AVE720900 BFA720896:BFA720900 BOW720896:BOW720900 BYS720896:BYS720900 CIO720896:CIO720900 CSK720896:CSK720900 DCG720896:DCG720900 DMC720896:DMC720900 DVY720896:DVY720900 EFU720896:EFU720900 EPQ720896:EPQ720900 EZM720896:EZM720900 FJI720896:FJI720900 FTE720896:FTE720900 GDA720896:GDA720900 GMW720896:GMW720900 GWS720896:GWS720900 HGO720896:HGO720900 HQK720896:HQK720900 IAG720896:IAG720900 IKC720896:IKC720900 ITY720896:ITY720900 JDU720896:JDU720900 JNQ720896:JNQ720900 JXM720896:JXM720900 KHI720896:KHI720900 KRE720896:KRE720900 LBA720896:LBA720900 LKW720896:LKW720900 LUS720896:LUS720900 MEO720896:MEO720900 MOK720896:MOK720900 MYG720896:MYG720900 NIC720896:NIC720900 NRY720896:NRY720900 OBU720896:OBU720900 OLQ720896:OLQ720900 OVM720896:OVM720900 PFI720896:PFI720900 PPE720896:PPE720900 PZA720896:PZA720900 QIW720896:QIW720900 QSS720896:QSS720900 RCO720896:RCO720900 RMK720896:RMK720900 RWG720896:RWG720900 SGC720896:SGC720900 SPY720896:SPY720900 SZU720896:SZU720900 TJQ720896:TJQ720900 TTM720896:TTM720900 UDI720896:UDI720900 UNE720896:UNE720900 UXA720896:UXA720900 VGW720896:VGW720900 VQS720896:VQS720900 WAO720896:WAO720900 WKK720896:WKK720900 WUG720896:WUG720900 O786434:O786438 HU786432:HU786436 RQ786432:RQ786436 ABM786432:ABM786436 ALI786432:ALI786436 AVE786432:AVE786436 BFA786432:BFA786436 BOW786432:BOW786436 BYS786432:BYS786436 CIO786432:CIO786436 CSK786432:CSK786436 DCG786432:DCG786436 DMC786432:DMC786436 DVY786432:DVY786436 EFU786432:EFU786436 EPQ786432:EPQ786436 EZM786432:EZM786436 FJI786432:FJI786436 FTE786432:FTE786436 GDA786432:GDA786436 GMW786432:GMW786436 GWS786432:GWS786436 HGO786432:HGO786436 HQK786432:HQK786436 IAG786432:IAG786436 IKC786432:IKC786436 ITY786432:ITY786436 JDU786432:JDU786436 JNQ786432:JNQ786436 JXM786432:JXM786436 KHI786432:KHI786436 KRE786432:KRE786436 LBA786432:LBA786436 LKW786432:LKW786436 LUS786432:LUS786436 MEO786432:MEO786436 MOK786432:MOK786436 MYG786432:MYG786436 NIC786432:NIC786436 NRY786432:NRY786436 OBU786432:OBU786436 OLQ786432:OLQ786436 OVM786432:OVM786436 PFI786432:PFI786436 PPE786432:PPE786436 PZA786432:PZA786436 QIW786432:QIW786436 QSS786432:QSS786436 RCO786432:RCO786436 RMK786432:RMK786436 RWG786432:RWG786436 SGC786432:SGC786436 SPY786432:SPY786436 SZU786432:SZU786436 TJQ786432:TJQ786436 TTM786432:TTM786436 UDI786432:UDI786436 UNE786432:UNE786436 UXA786432:UXA786436 VGW786432:VGW786436 VQS786432:VQS786436 WAO786432:WAO786436 WKK786432:WKK786436 WUG786432:WUG786436 O851970:O851974 HU851968:HU851972 RQ851968:RQ851972 ABM851968:ABM851972 ALI851968:ALI851972 AVE851968:AVE851972 BFA851968:BFA851972 BOW851968:BOW851972 BYS851968:BYS851972 CIO851968:CIO851972 CSK851968:CSK851972 DCG851968:DCG851972 DMC851968:DMC851972 DVY851968:DVY851972 EFU851968:EFU851972 EPQ851968:EPQ851972 EZM851968:EZM851972 FJI851968:FJI851972 FTE851968:FTE851972 GDA851968:GDA851972 GMW851968:GMW851972 GWS851968:GWS851972 HGO851968:HGO851972 HQK851968:HQK851972 IAG851968:IAG851972 IKC851968:IKC851972 ITY851968:ITY851972 JDU851968:JDU851972 JNQ851968:JNQ851972 JXM851968:JXM851972 KHI851968:KHI851972 KRE851968:KRE851972 LBA851968:LBA851972 LKW851968:LKW851972 LUS851968:LUS851972 MEO851968:MEO851972 MOK851968:MOK851972 MYG851968:MYG851972 NIC851968:NIC851972 NRY851968:NRY851972 OBU851968:OBU851972 OLQ851968:OLQ851972 OVM851968:OVM851972 PFI851968:PFI851972 PPE851968:PPE851972 PZA851968:PZA851972 QIW851968:QIW851972 QSS851968:QSS851972 RCO851968:RCO851972 RMK851968:RMK851972 RWG851968:RWG851972 SGC851968:SGC851972 SPY851968:SPY851972 SZU851968:SZU851972 TJQ851968:TJQ851972 TTM851968:TTM851972 UDI851968:UDI851972 UNE851968:UNE851972 UXA851968:UXA851972 VGW851968:VGW851972 VQS851968:VQS851972 WAO851968:WAO851972 WKK851968:WKK851972 WUG851968:WUG851972 O917506:O917510 HU917504:HU917508 RQ917504:RQ917508 ABM917504:ABM917508 ALI917504:ALI917508 AVE917504:AVE917508 BFA917504:BFA917508 BOW917504:BOW917508 BYS917504:BYS917508 CIO917504:CIO917508 CSK917504:CSK917508 DCG917504:DCG917508 DMC917504:DMC917508 DVY917504:DVY917508 EFU917504:EFU917508 EPQ917504:EPQ917508 EZM917504:EZM917508 FJI917504:FJI917508 FTE917504:FTE917508 GDA917504:GDA917508 GMW917504:GMW917508 GWS917504:GWS917508 HGO917504:HGO917508 HQK917504:HQK917508 IAG917504:IAG917508 IKC917504:IKC917508 ITY917504:ITY917508 JDU917504:JDU917508 JNQ917504:JNQ917508 JXM917504:JXM917508 KHI917504:KHI917508 KRE917504:KRE917508 LBA917504:LBA917508 LKW917504:LKW917508 LUS917504:LUS917508 MEO917504:MEO917508 MOK917504:MOK917508 MYG917504:MYG917508 NIC917504:NIC917508 NRY917504:NRY917508 OBU917504:OBU917508 OLQ917504:OLQ917508 OVM917504:OVM917508 PFI917504:PFI917508 PPE917504:PPE917508 PZA917504:PZA917508 QIW917504:QIW917508 QSS917504:QSS917508 RCO917504:RCO917508 RMK917504:RMK917508 RWG917504:RWG917508 SGC917504:SGC917508 SPY917504:SPY917508 SZU917504:SZU917508 TJQ917504:TJQ917508 TTM917504:TTM917508 UDI917504:UDI917508 UNE917504:UNE917508 UXA917504:UXA917508 VGW917504:VGW917508 VQS917504:VQS917508 WAO917504:WAO917508 WKK917504:WKK917508 WUG917504:WUG917508 O983042:O983046 HU983040:HU983044 RQ983040:RQ983044 ABM983040:ABM983044 ALI983040:ALI983044 AVE983040:AVE983044 BFA983040:BFA983044 BOW983040:BOW983044 BYS983040:BYS983044 CIO983040:CIO983044 CSK983040:CSK983044 DCG983040:DCG983044 DMC983040:DMC983044 DVY983040:DVY983044 EFU983040:EFU983044 EPQ983040:EPQ983044 EZM983040:EZM983044 FJI983040:FJI983044 FTE983040:FTE983044 GDA983040:GDA983044 GMW983040:GMW983044 GWS983040:GWS983044 HGO983040:HGO983044 HQK983040:HQK983044 IAG983040:IAG983044 IKC983040:IKC983044 ITY983040:ITY983044 JDU983040:JDU983044 JNQ983040:JNQ983044 JXM983040:JXM983044 KHI983040:KHI983044 KRE983040:KRE983044 LBA983040:LBA983044 LKW983040:LKW983044 LUS983040:LUS983044 MEO983040:MEO983044 MOK983040:MOK983044 MYG983040:MYG983044 NIC983040:NIC983044 NRY983040:NRY983044 OBU983040:OBU983044 OLQ983040:OLQ983044 OVM983040:OVM983044 PFI983040:PFI983044 PPE983040:PPE983044 PZA983040:PZA983044 QIW983040:QIW983044 QSS983040:QSS983044 RCO983040:RCO983044 RMK983040:RMK983044 RWG983040:RWG983044 SGC983040:SGC983044 SPY983040:SPY983044 SZU983040:SZU983044 TJQ983040:TJQ983044 TTM983040:TTM983044 UDI983040:UDI983044 UNE983040:UNE983044 UXA983040:UXA983044 VGW983040:VGW983044 VQS983040:VQS983044 WAO983040:WAO983044 WKK983040:WKK983044 WUG983040:WUG983044 P65541:Z65542 HV65539:IJ65540 RR65539:SF65540 ABN65539:ACB65540 ALJ65539:ALX65540 AVF65539:AVT65540 BFB65539:BFP65540 BOX65539:BPL65540 BYT65539:BZH65540 CIP65539:CJD65540 CSL65539:CSZ65540 DCH65539:DCV65540 DMD65539:DMR65540 DVZ65539:DWN65540 EFV65539:EGJ65540 EPR65539:EQF65540 EZN65539:FAB65540 FJJ65539:FJX65540 FTF65539:FTT65540 GDB65539:GDP65540 GMX65539:GNL65540 GWT65539:GXH65540 HGP65539:HHD65540 HQL65539:HQZ65540 IAH65539:IAV65540 IKD65539:IKR65540 ITZ65539:IUN65540 JDV65539:JEJ65540 JNR65539:JOF65540 JXN65539:JYB65540 KHJ65539:KHX65540 KRF65539:KRT65540 LBB65539:LBP65540 LKX65539:LLL65540 LUT65539:LVH65540 MEP65539:MFD65540 MOL65539:MOZ65540 MYH65539:MYV65540 NID65539:NIR65540 NRZ65539:NSN65540 OBV65539:OCJ65540 OLR65539:OMF65540 OVN65539:OWB65540 PFJ65539:PFX65540 PPF65539:PPT65540 PZB65539:PZP65540 QIX65539:QJL65540 QST65539:QTH65540 RCP65539:RDD65540 RML65539:RMZ65540 RWH65539:RWV65540 SGD65539:SGR65540 SPZ65539:SQN65540 SZV65539:TAJ65540 TJR65539:TKF65540 TTN65539:TUB65540 UDJ65539:UDX65540 UNF65539:UNT65540 UXB65539:UXP65540 VGX65539:VHL65540 VQT65539:VRH65540 WAP65539:WBD65540 WKL65539:WKZ65540 WUH65539:WUV65540 P131077:Z131078 HV131075:IJ131076 RR131075:SF131076 ABN131075:ACB131076 ALJ131075:ALX131076 AVF131075:AVT131076 BFB131075:BFP131076 BOX131075:BPL131076 BYT131075:BZH131076 CIP131075:CJD131076 CSL131075:CSZ131076 DCH131075:DCV131076 DMD131075:DMR131076 DVZ131075:DWN131076 EFV131075:EGJ131076 EPR131075:EQF131076 EZN131075:FAB131076 FJJ131075:FJX131076 FTF131075:FTT131076 GDB131075:GDP131076 GMX131075:GNL131076 GWT131075:GXH131076 HGP131075:HHD131076 HQL131075:HQZ131076 IAH131075:IAV131076 IKD131075:IKR131076 ITZ131075:IUN131076 JDV131075:JEJ131076 JNR131075:JOF131076 JXN131075:JYB131076 KHJ131075:KHX131076 KRF131075:KRT131076 LBB131075:LBP131076 LKX131075:LLL131076 LUT131075:LVH131076 MEP131075:MFD131076 MOL131075:MOZ131076 MYH131075:MYV131076 NID131075:NIR131076 NRZ131075:NSN131076 OBV131075:OCJ131076 OLR131075:OMF131076 OVN131075:OWB131076 PFJ131075:PFX131076 PPF131075:PPT131076 PZB131075:PZP131076 QIX131075:QJL131076 QST131075:QTH131076 RCP131075:RDD131076 RML131075:RMZ131076 RWH131075:RWV131076 SGD131075:SGR131076 SPZ131075:SQN131076 SZV131075:TAJ131076 TJR131075:TKF131076 TTN131075:TUB131076 UDJ131075:UDX131076 UNF131075:UNT131076 UXB131075:UXP131076 VGX131075:VHL131076 VQT131075:VRH131076 WAP131075:WBD131076 WKL131075:WKZ131076 WUH131075:WUV131076 P196613:Z196614 HV196611:IJ196612 RR196611:SF196612 ABN196611:ACB196612 ALJ196611:ALX196612 AVF196611:AVT196612 BFB196611:BFP196612 BOX196611:BPL196612 BYT196611:BZH196612 CIP196611:CJD196612 CSL196611:CSZ196612 DCH196611:DCV196612 DMD196611:DMR196612 DVZ196611:DWN196612 EFV196611:EGJ196612 EPR196611:EQF196612 EZN196611:FAB196612 FJJ196611:FJX196612 FTF196611:FTT196612 GDB196611:GDP196612 GMX196611:GNL196612 GWT196611:GXH196612 HGP196611:HHD196612 HQL196611:HQZ196612 IAH196611:IAV196612 IKD196611:IKR196612 ITZ196611:IUN196612 JDV196611:JEJ196612 JNR196611:JOF196612 JXN196611:JYB196612 KHJ196611:KHX196612 KRF196611:KRT196612 LBB196611:LBP196612 LKX196611:LLL196612 LUT196611:LVH196612 MEP196611:MFD196612 MOL196611:MOZ196612 MYH196611:MYV196612 NID196611:NIR196612 NRZ196611:NSN196612 OBV196611:OCJ196612 OLR196611:OMF196612 OVN196611:OWB196612 PFJ196611:PFX196612 PPF196611:PPT196612 PZB196611:PZP196612 QIX196611:QJL196612 QST196611:QTH196612 RCP196611:RDD196612 RML196611:RMZ196612 RWH196611:RWV196612 SGD196611:SGR196612 SPZ196611:SQN196612 SZV196611:TAJ196612 TJR196611:TKF196612 TTN196611:TUB196612 UDJ196611:UDX196612 UNF196611:UNT196612 UXB196611:UXP196612 VGX196611:VHL196612 VQT196611:VRH196612 WAP196611:WBD196612 WKL196611:WKZ196612 WUH196611:WUV196612 P262149:Z262150 HV262147:IJ262148 RR262147:SF262148 ABN262147:ACB262148 ALJ262147:ALX262148 AVF262147:AVT262148 BFB262147:BFP262148 BOX262147:BPL262148 BYT262147:BZH262148 CIP262147:CJD262148 CSL262147:CSZ262148 DCH262147:DCV262148 DMD262147:DMR262148 DVZ262147:DWN262148 EFV262147:EGJ262148 EPR262147:EQF262148 EZN262147:FAB262148 FJJ262147:FJX262148 FTF262147:FTT262148 GDB262147:GDP262148 GMX262147:GNL262148 GWT262147:GXH262148 HGP262147:HHD262148 HQL262147:HQZ262148 IAH262147:IAV262148 IKD262147:IKR262148 ITZ262147:IUN262148 JDV262147:JEJ262148 JNR262147:JOF262148 JXN262147:JYB262148 KHJ262147:KHX262148 KRF262147:KRT262148 LBB262147:LBP262148 LKX262147:LLL262148 LUT262147:LVH262148 MEP262147:MFD262148 MOL262147:MOZ262148 MYH262147:MYV262148 NID262147:NIR262148 NRZ262147:NSN262148 OBV262147:OCJ262148 OLR262147:OMF262148 OVN262147:OWB262148 PFJ262147:PFX262148 PPF262147:PPT262148 PZB262147:PZP262148 QIX262147:QJL262148 QST262147:QTH262148 RCP262147:RDD262148 RML262147:RMZ262148 RWH262147:RWV262148 SGD262147:SGR262148 SPZ262147:SQN262148 SZV262147:TAJ262148 TJR262147:TKF262148 TTN262147:TUB262148 UDJ262147:UDX262148 UNF262147:UNT262148 UXB262147:UXP262148 VGX262147:VHL262148 VQT262147:VRH262148 WAP262147:WBD262148 WKL262147:WKZ262148 WUH262147:WUV262148 P327685:Z327686 HV327683:IJ327684 RR327683:SF327684 ABN327683:ACB327684 ALJ327683:ALX327684 AVF327683:AVT327684 BFB327683:BFP327684 BOX327683:BPL327684 BYT327683:BZH327684 CIP327683:CJD327684 CSL327683:CSZ327684 DCH327683:DCV327684 DMD327683:DMR327684 DVZ327683:DWN327684 EFV327683:EGJ327684 EPR327683:EQF327684 EZN327683:FAB327684 FJJ327683:FJX327684 FTF327683:FTT327684 GDB327683:GDP327684 GMX327683:GNL327684 GWT327683:GXH327684 HGP327683:HHD327684 HQL327683:HQZ327684 IAH327683:IAV327684 IKD327683:IKR327684 ITZ327683:IUN327684 JDV327683:JEJ327684 JNR327683:JOF327684 JXN327683:JYB327684 KHJ327683:KHX327684 KRF327683:KRT327684 LBB327683:LBP327684 LKX327683:LLL327684 LUT327683:LVH327684 MEP327683:MFD327684 MOL327683:MOZ327684 MYH327683:MYV327684 NID327683:NIR327684 NRZ327683:NSN327684 OBV327683:OCJ327684 OLR327683:OMF327684 OVN327683:OWB327684 PFJ327683:PFX327684 PPF327683:PPT327684 PZB327683:PZP327684 QIX327683:QJL327684 QST327683:QTH327684 RCP327683:RDD327684 RML327683:RMZ327684 RWH327683:RWV327684 SGD327683:SGR327684 SPZ327683:SQN327684 SZV327683:TAJ327684 TJR327683:TKF327684 TTN327683:TUB327684 UDJ327683:UDX327684 UNF327683:UNT327684 UXB327683:UXP327684 VGX327683:VHL327684 VQT327683:VRH327684 WAP327683:WBD327684 WKL327683:WKZ327684 WUH327683:WUV327684 P393221:Z393222 HV393219:IJ393220 RR393219:SF393220 ABN393219:ACB393220 ALJ393219:ALX393220 AVF393219:AVT393220 BFB393219:BFP393220 BOX393219:BPL393220 BYT393219:BZH393220 CIP393219:CJD393220 CSL393219:CSZ393220 DCH393219:DCV393220 DMD393219:DMR393220 DVZ393219:DWN393220 EFV393219:EGJ393220 EPR393219:EQF393220 EZN393219:FAB393220 FJJ393219:FJX393220 FTF393219:FTT393220 GDB393219:GDP393220 GMX393219:GNL393220 GWT393219:GXH393220 HGP393219:HHD393220 HQL393219:HQZ393220 IAH393219:IAV393220 IKD393219:IKR393220 ITZ393219:IUN393220 JDV393219:JEJ393220 JNR393219:JOF393220 JXN393219:JYB393220 KHJ393219:KHX393220 KRF393219:KRT393220 LBB393219:LBP393220 LKX393219:LLL393220 LUT393219:LVH393220 MEP393219:MFD393220 MOL393219:MOZ393220 MYH393219:MYV393220 NID393219:NIR393220 NRZ393219:NSN393220 OBV393219:OCJ393220 OLR393219:OMF393220 OVN393219:OWB393220 PFJ393219:PFX393220 PPF393219:PPT393220 PZB393219:PZP393220 QIX393219:QJL393220 QST393219:QTH393220 RCP393219:RDD393220 RML393219:RMZ393220 RWH393219:RWV393220 SGD393219:SGR393220 SPZ393219:SQN393220 SZV393219:TAJ393220 TJR393219:TKF393220 TTN393219:TUB393220 UDJ393219:UDX393220 UNF393219:UNT393220 UXB393219:UXP393220 VGX393219:VHL393220 VQT393219:VRH393220 WAP393219:WBD393220 WKL393219:WKZ393220 WUH393219:WUV393220 P458757:Z458758 HV458755:IJ458756 RR458755:SF458756 ABN458755:ACB458756 ALJ458755:ALX458756 AVF458755:AVT458756 BFB458755:BFP458756 BOX458755:BPL458756 BYT458755:BZH458756 CIP458755:CJD458756 CSL458755:CSZ458756 DCH458755:DCV458756 DMD458755:DMR458756 DVZ458755:DWN458756 EFV458755:EGJ458756 EPR458755:EQF458756 EZN458755:FAB458756 FJJ458755:FJX458756 FTF458755:FTT458756 GDB458755:GDP458756 GMX458755:GNL458756 GWT458755:GXH458756 HGP458755:HHD458756 HQL458755:HQZ458756 IAH458755:IAV458756 IKD458755:IKR458756 ITZ458755:IUN458756 JDV458755:JEJ458756 JNR458755:JOF458756 JXN458755:JYB458756 KHJ458755:KHX458756 KRF458755:KRT458756 LBB458755:LBP458756 LKX458755:LLL458756 LUT458755:LVH458756 MEP458755:MFD458756 MOL458755:MOZ458756 MYH458755:MYV458756 NID458755:NIR458756 NRZ458755:NSN458756 OBV458755:OCJ458756 OLR458755:OMF458756 OVN458755:OWB458756 PFJ458755:PFX458756 PPF458755:PPT458756 PZB458755:PZP458756 QIX458755:QJL458756 QST458755:QTH458756 RCP458755:RDD458756 RML458755:RMZ458756 RWH458755:RWV458756 SGD458755:SGR458756 SPZ458755:SQN458756 SZV458755:TAJ458756 TJR458755:TKF458756 TTN458755:TUB458756 UDJ458755:UDX458756 UNF458755:UNT458756 UXB458755:UXP458756 VGX458755:VHL458756 VQT458755:VRH458756 WAP458755:WBD458756 WKL458755:WKZ458756 WUH458755:WUV458756 P524293:Z524294 HV524291:IJ524292 RR524291:SF524292 ABN524291:ACB524292 ALJ524291:ALX524292 AVF524291:AVT524292 BFB524291:BFP524292 BOX524291:BPL524292 BYT524291:BZH524292 CIP524291:CJD524292 CSL524291:CSZ524292 DCH524291:DCV524292 DMD524291:DMR524292 DVZ524291:DWN524292 EFV524291:EGJ524292 EPR524291:EQF524292 EZN524291:FAB524292 FJJ524291:FJX524292 FTF524291:FTT524292 GDB524291:GDP524292 GMX524291:GNL524292 GWT524291:GXH524292 HGP524291:HHD524292 HQL524291:HQZ524292 IAH524291:IAV524292 IKD524291:IKR524292 ITZ524291:IUN524292 JDV524291:JEJ524292 JNR524291:JOF524292 JXN524291:JYB524292 KHJ524291:KHX524292 KRF524291:KRT524292 LBB524291:LBP524292 LKX524291:LLL524292 LUT524291:LVH524292 MEP524291:MFD524292 MOL524291:MOZ524292 MYH524291:MYV524292 NID524291:NIR524292 NRZ524291:NSN524292 OBV524291:OCJ524292 OLR524291:OMF524292 OVN524291:OWB524292 PFJ524291:PFX524292 PPF524291:PPT524292 PZB524291:PZP524292 QIX524291:QJL524292 QST524291:QTH524292 RCP524291:RDD524292 RML524291:RMZ524292 RWH524291:RWV524292 SGD524291:SGR524292 SPZ524291:SQN524292 SZV524291:TAJ524292 TJR524291:TKF524292 TTN524291:TUB524292 UDJ524291:UDX524292 UNF524291:UNT524292 UXB524291:UXP524292 VGX524291:VHL524292 VQT524291:VRH524292 WAP524291:WBD524292 WKL524291:WKZ524292 WUH524291:WUV524292 P589829:Z589830 HV589827:IJ589828 RR589827:SF589828 ABN589827:ACB589828 ALJ589827:ALX589828 AVF589827:AVT589828 BFB589827:BFP589828 BOX589827:BPL589828 BYT589827:BZH589828 CIP589827:CJD589828 CSL589827:CSZ589828 DCH589827:DCV589828 DMD589827:DMR589828 DVZ589827:DWN589828 EFV589827:EGJ589828 EPR589827:EQF589828 EZN589827:FAB589828 FJJ589827:FJX589828 FTF589827:FTT589828 GDB589827:GDP589828 GMX589827:GNL589828 GWT589827:GXH589828 HGP589827:HHD589828 HQL589827:HQZ589828 IAH589827:IAV589828 IKD589827:IKR589828 ITZ589827:IUN589828 JDV589827:JEJ589828 JNR589827:JOF589828 JXN589827:JYB589828 KHJ589827:KHX589828 KRF589827:KRT589828 LBB589827:LBP589828 LKX589827:LLL589828 LUT589827:LVH589828 MEP589827:MFD589828 MOL589827:MOZ589828 MYH589827:MYV589828 NID589827:NIR589828 NRZ589827:NSN589828 OBV589827:OCJ589828 OLR589827:OMF589828 OVN589827:OWB589828 PFJ589827:PFX589828 PPF589827:PPT589828 PZB589827:PZP589828 QIX589827:QJL589828 QST589827:QTH589828 RCP589827:RDD589828 RML589827:RMZ589828 RWH589827:RWV589828 SGD589827:SGR589828 SPZ589827:SQN589828 SZV589827:TAJ589828 TJR589827:TKF589828 TTN589827:TUB589828 UDJ589827:UDX589828 UNF589827:UNT589828 UXB589827:UXP589828 VGX589827:VHL589828 VQT589827:VRH589828 WAP589827:WBD589828 WKL589827:WKZ589828 WUH589827:WUV589828 P655365:Z655366 HV655363:IJ655364 RR655363:SF655364 ABN655363:ACB655364 ALJ655363:ALX655364 AVF655363:AVT655364 BFB655363:BFP655364 BOX655363:BPL655364 BYT655363:BZH655364 CIP655363:CJD655364 CSL655363:CSZ655364 DCH655363:DCV655364 DMD655363:DMR655364 DVZ655363:DWN655364 EFV655363:EGJ655364 EPR655363:EQF655364 EZN655363:FAB655364 FJJ655363:FJX655364 FTF655363:FTT655364 GDB655363:GDP655364 GMX655363:GNL655364 GWT655363:GXH655364 HGP655363:HHD655364 HQL655363:HQZ655364 IAH655363:IAV655364 IKD655363:IKR655364 ITZ655363:IUN655364 JDV655363:JEJ655364 JNR655363:JOF655364 JXN655363:JYB655364 KHJ655363:KHX655364 KRF655363:KRT655364 LBB655363:LBP655364 LKX655363:LLL655364 LUT655363:LVH655364 MEP655363:MFD655364 MOL655363:MOZ655364 MYH655363:MYV655364 NID655363:NIR655364 NRZ655363:NSN655364 OBV655363:OCJ655364 OLR655363:OMF655364 OVN655363:OWB655364 PFJ655363:PFX655364 PPF655363:PPT655364 PZB655363:PZP655364 QIX655363:QJL655364 QST655363:QTH655364 RCP655363:RDD655364 RML655363:RMZ655364 RWH655363:RWV655364 SGD655363:SGR655364 SPZ655363:SQN655364 SZV655363:TAJ655364 TJR655363:TKF655364 TTN655363:TUB655364 UDJ655363:UDX655364 UNF655363:UNT655364 UXB655363:UXP655364 VGX655363:VHL655364 VQT655363:VRH655364 WAP655363:WBD655364 WKL655363:WKZ655364 WUH655363:WUV655364 P720901:Z720902 HV720899:IJ720900 RR720899:SF720900 ABN720899:ACB720900 ALJ720899:ALX720900 AVF720899:AVT720900 BFB720899:BFP720900 BOX720899:BPL720900 BYT720899:BZH720900 CIP720899:CJD720900 CSL720899:CSZ720900 DCH720899:DCV720900 DMD720899:DMR720900 DVZ720899:DWN720900 EFV720899:EGJ720900 EPR720899:EQF720900 EZN720899:FAB720900 FJJ720899:FJX720900 FTF720899:FTT720900 GDB720899:GDP720900 GMX720899:GNL720900 GWT720899:GXH720900 HGP720899:HHD720900 HQL720899:HQZ720900 IAH720899:IAV720900 IKD720899:IKR720900 ITZ720899:IUN720900 JDV720899:JEJ720900 JNR720899:JOF720900 JXN720899:JYB720900 KHJ720899:KHX720900 KRF720899:KRT720900 LBB720899:LBP720900 LKX720899:LLL720900 LUT720899:LVH720900 MEP720899:MFD720900 MOL720899:MOZ720900 MYH720899:MYV720900 NID720899:NIR720900 NRZ720899:NSN720900 OBV720899:OCJ720900 OLR720899:OMF720900 OVN720899:OWB720900 PFJ720899:PFX720900 PPF720899:PPT720900 PZB720899:PZP720900 QIX720899:QJL720900 QST720899:QTH720900 RCP720899:RDD720900 RML720899:RMZ720900 RWH720899:RWV720900 SGD720899:SGR720900 SPZ720899:SQN720900 SZV720899:TAJ720900 TJR720899:TKF720900 TTN720899:TUB720900 UDJ720899:UDX720900 UNF720899:UNT720900 UXB720899:UXP720900 VGX720899:VHL720900 VQT720899:VRH720900 WAP720899:WBD720900 WKL720899:WKZ720900 WUH720899:WUV720900 P786437:Z786438 HV786435:IJ786436 RR786435:SF786436 ABN786435:ACB786436 ALJ786435:ALX786436 AVF786435:AVT786436 BFB786435:BFP786436 BOX786435:BPL786436 BYT786435:BZH786436 CIP786435:CJD786436 CSL786435:CSZ786436 DCH786435:DCV786436 DMD786435:DMR786436 DVZ786435:DWN786436 EFV786435:EGJ786436 EPR786435:EQF786436 EZN786435:FAB786436 FJJ786435:FJX786436 FTF786435:FTT786436 GDB786435:GDP786436 GMX786435:GNL786436 GWT786435:GXH786436 HGP786435:HHD786436 HQL786435:HQZ786436 IAH786435:IAV786436 IKD786435:IKR786436 ITZ786435:IUN786436 JDV786435:JEJ786436 JNR786435:JOF786436 JXN786435:JYB786436 KHJ786435:KHX786436 KRF786435:KRT786436 LBB786435:LBP786436 LKX786435:LLL786436 LUT786435:LVH786436 MEP786435:MFD786436 MOL786435:MOZ786436 MYH786435:MYV786436 NID786435:NIR786436 NRZ786435:NSN786436 OBV786435:OCJ786436 OLR786435:OMF786436 OVN786435:OWB786436 PFJ786435:PFX786436 PPF786435:PPT786436 PZB786435:PZP786436 QIX786435:QJL786436 QST786435:QTH786436 RCP786435:RDD786436 RML786435:RMZ786436 RWH786435:RWV786436 SGD786435:SGR786436 SPZ786435:SQN786436 SZV786435:TAJ786436 TJR786435:TKF786436 TTN786435:TUB786436 UDJ786435:UDX786436 UNF786435:UNT786436 UXB786435:UXP786436 VGX786435:VHL786436 VQT786435:VRH786436 WAP786435:WBD786436 WKL786435:WKZ786436 WUH786435:WUV786436 P851973:Z851974 HV851971:IJ851972 RR851971:SF851972 ABN851971:ACB851972 ALJ851971:ALX851972 AVF851971:AVT851972 BFB851971:BFP851972 BOX851971:BPL851972 BYT851971:BZH851972 CIP851971:CJD851972 CSL851971:CSZ851972 DCH851971:DCV851972 DMD851971:DMR851972 DVZ851971:DWN851972 EFV851971:EGJ851972 EPR851971:EQF851972 EZN851971:FAB851972 FJJ851971:FJX851972 FTF851971:FTT851972 GDB851971:GDP851972 GMX851971:GNL851972 GWT851971:GXH851972 HGP851971:HHD851972 HQL851971:HQZ851972 IAH851971:IAV851972 IKD851971:IKR851972 ITZ851971:IUN851972 JDV851971:JEJ851972 JNR851971:JOF851972 JXN851971:JYB851972 KHJ851971:KHX851972 KRF851971:KRT851972 LBB851971:LBP851972 LKX851971:LLL851972 LUT851971:LVH851972 MEP851971:MFD851972 MOL851971:MOZ851972 MYH851971:MYV851972 NID851971:NIR851972 NRZ851971:NSN851972 OBV851971:OCJ851972 OLR851971:OMF851972 OVN851971:OWB851972 PFJ851971:PFX851972 PPF851971:PPT851972 PZB851971:PZP851972 QIX851971:QJL851972 QST851971:QTH851972 RCP851971:RDD851972 RML851971:RMZ851972 RWH851971:RWV851972 SGD851971:SGR851972 SPZ851971:SQN851972 SZV851971:TAJ851972 TJR851971:TKF851972 TTN851971:TUB851972 UDJ851971:UDX851972 UNF851971:UNT851972 UXB851971:UXP851972 VGX851971:VHL851972 VQT851971:VRH851972 WAP851971:WBD851972 WKL851971:WKZ851972 WUH851971:WUV851972 P917509:Z917510 HV917507:IJ917508 RR917507:SF917508 ABN917507:ACB917508 ALJ917507:ALX917508 AVF917507:AVT917508 BFB917507:BFP917508 BOX917507:BPL917508 BYT917507:BZH917508 CIP917507:CJD917508 CSL917507:CSZ917508 DCH917507:DCV917508 DMD917507:DMR917508 DVZ917507:DWN917508 EFV917507:EGJ917508 EPR917507:EQF917508 EZN917507:FAB917508 FJJ917507:FJX917508 FTF917507:FTT917508 GDB917507:GDP917508 GMX917507:GNL917508 GWT917507:GXH917508 HGP917507:HHD917508 HQL917507:HQZ917508 IAH917507:IAV917508 IKD917507:IKR917508 ITZ917507:IUN917508 JDV917507:JEJ917508 JNR917507:JOF917508 JXN917507:JYB917508 KHJ917507:KHX917508 KRF917507:KRT917508 LBB917507:LBP917508 LKX917507:LLL917508 LUT917507:LVH917508 MEP917507:MFD917508 MOL917507:MOZ917508 MYH917507:MYV917508 NID917507:NIR917508 NRZ917507:NSN917508 OBV917507:OCJ917508 OLR917507:OMF917508 OVN917507:OWB917508 PFJ917507:PFX917508 PPF917507:PPT917508 PZB917507:PZP917508 QIX917507:QJL917508 QST917507:QTH917508 RCP917507:RDD917508 RML917507:RMZ917508 RWH917507:RWV917508 SGD917507:SGR917508 SPZ917507:SQN917508 SZV917507:TAJ917508 TJR917507:TKF917508 TTN917507:TUB917508 UDJ917507:UDX917508 UNF917507:UNT917508 UXB917507:UXP917508 VGX917507:VHL917508 VQT917507:VRH917508 WAP917507:WBD917508 WKL917507:WKZ917508 WUH917507:WUV917508 P983045:Z983046 HV983043:IJ983044 RR983043:SF983044 ABN983043:ACB983044 ALJ983043:ALX983044 AVF983043:AVT983044 BFB983043:BFP983044 BOX983043:BPL983044 BYT983043:BZH983044 CIP983043:CJD983044 CSL983043:CSZ983044 DCH983043:DCV983044 DMD983043:DMR983044 DVZ983043:DWN983044 EFV983043:EGJ983044 EPR983043:EQF983044 EZN983043:FAB983044 FJJ983043:FJX983044 FTF983043:FTT983044 GDB983043:GDP983044 GMX983043:GNL983044 GWT983043:GXH983044 HGP983043:HHD983044 HQL983043:HQZ983044 IAH983043:IAV983044 IKD983043:IKR983044 ITZ983043:IUN983044 JDV983043:JEJ983044 JNR983043:JOF983044 JXN983043:JYB983044 KHJ983043:KHX983044 KRF983043:KRT983044 LBB983043:LBP983044 LKX983043:LLL983044 LUT983043:LVH983044 MEP983043:MFD983044 MOL983043:MOZ983044 MYH983043:MYV983044 NID983043:NIR983044 NRZ983043:NSN983044 OBV983043:OCJ983044 OLR983043:OMF983044 OVN983043:OWB983044 PFJ983043:PFX983044 PPF983043:PPT983044 PZB983043:PZP983044 QIX983043:QJL983044 QST983043:QTH983044 RCP983043:RDD983044 RML983043:RMZ983044 RWH983043:RWV983044 SGD983043:SGR983044 SPZ983043:SQN983044 SZV983043:TAJ983044 TJR983043:TKF983044 TTN983043:TUB983044 UDJ983043:UDX983044 UNF983043:UNT983044 UXB983043:UXP983044 VGX983043:VHL983044 VQT983043:VRH983044 WAP983043:WBD983044 WKL983043:WKZ983044 WUH983043:WUV983044 O65533:Z65536 HU65531:IJ65534 RQ65531:SF65534 ABM65531:ACB65534 ALI65531:ALX65534 AVE65531:AVT65534 BFA65531:BFP65534 BOW65531:BPL65534 BYS65531:BZH65534 CIO65531:CJD65534 CSK65531:CSZ65534 DCG65531:DCV65534 DMC65531:DMR65534 DVY65531:DWN65534 EFU65531:EGJ65534 EPQ65531:EQF65534 EZM65531:FAB65534 FJI65531:FJX65534 FTE65531:FTT65534 GDA65531:GDP65534 GMW65531:GNL65534 GWS65531:GXH65534 HGO65531:HHD65534 HQK65531:HQZ65534 IAG65531:IAV65534 IKC65531:IKR65534 ITY65531:IUN65534 JDU65531:JEJ65534 JNQ65531:JOF65534 JXM65531:JYB65534 KHI65531:KHX65534 KRE65531:KRT65534 LBA65531:LBP65534 LKW65531:LLL65534 LUS65531:LVH65534 MEO65531:MFD65534 MOK65531:MOZ65534 MYG65531:MYV65534 NIC65531:NIR65534 NRY65531:NSN65534 OBU65531:OCJ65534 OLQ65531:OMF65534 OVM65531:OWB65534 PFI65531:PFX65534 PPE65531:PPT65534 PZA65531:PZP65534 QIW65531:QJL65534 QSS65531:QTH65534 RCO65531:RDD65534 RMK65531:RMZ65534 RWG65531:RWV65534 SGC65531:SGR65534 SPY65531:SQN65534 SZU65531:TAJ65534 TJQ65531:TKF65534 TTM65531:TUB65534 UDI65531:UDX65534 UNE65531:UNT65534 UXA65531:UXP65534 VGW65531:VHL65534 VQS65531:VRH65534 WAO65531:WBD65534 WKK65531:WKZ65534 WUG65531:WUV65534 O131069:Z131072 HU131067:IJ131070 RQ131067:SF131070 ABM131067:ACB131070 ALI131067:ALX131070 AVE131067:AVT131070 BFA131067:BFP131070 BOW131067:BPL131070 BYS131067:BZH131070 CIO131067:CJD131070 CSK131067:CSZ131070 DCG131067:DCV131070 DMC131067:DMR131070 DVY131067:DWN131070 EFU131067:EGJ131070 EPQ131067:EQF131070 EZM131067:FAB131070 FJI131067:FJX131070 FTE131067:FTT131070 GDA131067:GDP131070 GMW131067:GNL131070 GWS131067:GXH131070 HGO131067:HHD131070 HQK131067:HQZ131070 IAG131067:IAV131070 IKC131067:IKR131070 ITY131067:IUN131070 JDU131067:JEJ131070 JNQ131067:JOF131070 JXM131067:JYB131070 KHI131067:KHX131070 KRE131067:KRT131070 LBA131067:LBP131070 LKW131067:LLL131070 LUS131067:LVH131070 MEO131067:MFD131070 MOK131067:MOZ131070 MYG131067:MYV131070 NIC131067:NIR131070 NRY131067:NSN131070 OBU131067:OCJ131070 OLQ131067:OMF131070 OVM131067:OWB131070 PFI131067:PFX131070 PPE131067:PPT131070 PZA131067:PZP131070 QIW131067:QJL131070 QSS131067:QTH131070 RCO131067:RDD131070 RMK131067:RMZ131070 RWG131067:RWV131070 SGC131067:SGR131070 SPY131067:SQN131070 SZU131067:TAJ131070 TJQ131067:TKF131070 TTM131067:TUB131070 UDI131067:UDX131070 UNE131067:UNT131070 UXA131067:UXP131070 VGW131067:VHL131070 VQS131067:VRH131070 WAO131067:WBD131070 WKK131067:WKZ131070 WUG131067:WUV131070 O196605:Z196608 HU196603:IJ196606 RQ196603:SF196606 ABM196603:ACB196606 ALI196603:ALX196606 AVE196603:AVT196606 BFA196603:BFP196606 BOW196603:BPL196606 BYS196603:BZH196606 CIO196603:CJD196606 CSK196603:CSZ196606 DCG196603:DCV196606 DMC196603:DMR196606 DVY196603:DWN196606 EFU196603:EGJ196606 EPQ196603:EQF196606 EZM196603:FAB196606 FJI196603:FJX196606 FTE196603:FTT196606 GDA196603:GDP196606 GMW196603:GNL196606 GWS196603:GXH196606 HGO196603:HHD196606 HQK196603:HQZ196606 IAG196603:IAV196606 IKC196603:IKR196606 ITY196603:IUN196606 JDU196603:JEJ196606 JNQ196603:JOF196606 JXM196603:JYB196606 KHI196603:KHX196606 KRE196603:KRT196606 LBA196603:LBP196606 LKW196603:LLL196606 LUS196603:LVH196606 MEO196603:MFD196606 MOK196603:MOZ196606 MYG196603:MYV196606 NIC196603:NIR196606 NRY196603:NSN196606 OBU196603:OCJ196606 OLQ196603:OMF196606 OVM196603:OWB196606 PFI196603:PFX196606 PPE196603:PPT196606 PZA196603:PZP196606 QIW196603:QJL196606 QSS196603:QTH196606 RCO196603:RDD196606 RMK196603:RMZ196606 RWG196603:RWV196606 SGC196603:SGR196606 SPY196603:SQN196606 SZU196603:TAJ196606 TJQ196603:TKF196606 TTM196603:TUB196606 UDI196603:UDX196606 UNE196603:UNT196606 UXA196603:UXP196606 VGW196603:VHL196606 VQS196603:VRH196606 WAO196603:WBD196606 WKK196603:WKZ196606 WUG196603:WUV196606 O262141:Z262144 HU262139:IJ262142 RQ262139:SF262142 ABM262139:ACB262142 ALI262139:ALX262142 AVE262139:AVT262142 BFA262139:BFP262142 BOW262139:BPL262142 BYS262139:BZH262142 CIO262139:CJD262142 CSK262139:CSZ262142 DCG262139:DCV262142 DMC262139:DMR262142 DVY262139:DWN262142 EFU262139:EGJ262142 EPQ262139:EQF262142 EZM262139:FAB262142 FJI262139:FJX262142 FTE262139:FTT262142 GDA262139:GDP262142 GMW262139:GNL262142 GWS262139:GXH262142 HGO262139:HHD262142 HQK262139:HQZ262142 IAG262139:IAV262142 IKC262139:IKR262142 ITY262139:IUN262142 JDU262139:JEJ262142 JNQ262139:JOF262142 JXM262139:JYB262142 KHI262139:KHX262142 KRE262139:KRT262142 LBA262139:LBP262142 LKW262139:LLL262142 LUS262139:LVH262142 MEO262139:MFD262142 MOK262139:MOZ262142 MYG262139:MYV262142 NIC262139:NIR262142 NRY262139:NSN262142 OBU262139:OCJ262142 OLQ262139:OMF262142 OVM262139:OWB262142 PFI262139:PFX262142 PPE262139:PPT262142 PZA262139:PZP262142 QIW262139:QJL262142 QSS262139:QTH262142 RCO262139:RDD262142 RMK262139:RMZ262142 RWG262139:RWV262142 SGC262139:SGR262142 SPY262139:SQN262142 SZU262139:TAJ262142 TJQ262139:TKF262142 TTM262139:TUB262142 UDI262139:UDX262142 UNE262139:UNT262142 UXA262139:UXP262142 VGW262139:VHL262142 VQS262139:VRH262142 WAO262139:WBD262142 WKK262139:WKZ262142 WUG262139:WUV262142 O327677:Z327680 HU327675:IJ327678 RQ327675:SF327678 ABM327675:ACB327678 ALI327675:ALX327678 AVE327675:AVT327678 BFA327675:BFP327678 BOW327675:BPL327678 BYS327675:BZH327678 CIO327675:CJD327678 CSK327675:CSZ327678 DCG327675:DCV327678 DMC327675:DMR327678 DVY327675:DWN327678 EFU327675:EGJ327678 EPQ327675:EQF327678 EZM327675:FAB327678 FJI327675:FJX327678 FTE327675:FTT327678 GDA327675:GDP327678 GMW327675:GNL327678 GWS327675:GXH327678 HGO327675:HHD327678 HQK327675:HQZ327678 IAG327675:IAV327678 IKC327675:IKR327678 ITY327675:IUN327678 JDU327675:JEJ327678 JNQ327675:JOF327678 JXM327675:JYB327678 KHI327675:KHX327678 KRE327675:KRT327678 LBA327675:LBP327678 LKW327675:LLL327678 LUS327675:LVH327678 MEO327675:MFD327678 MOK327675:MOZ327678 MYG327675:MYV327678 NIC327675:NIR327678 NRY327675:NSN327678 OBU327675:OCJ327678 OLQ327675:OMF327678 OVM327675:OWB327678 PFI327675:PFX327678 PPE327675:PPT327678 PZA327675:PZP327678 QIW327675:QJL327678 QSS327675:QTH327678 RCO327675:RDD327678 RMK327675:RMZ327678 RWG327675:RWV327678 SGC327675:SGR327678 SPY327675:SQN327678 SZU327675:TAJ327678 TJQ327675:TKF327678 TTM327675:TUB327678 UDI327675:UDX327678 UNE327675:UNT327678 UXA327675:UXP327678 VGW327675:VHL327678 VQS327675:VRH327678 WAO327675:WBD327678 WKK327675:WKZ327678 WUG327675:WUV327678 O393213:Z393216 HU393211:IJ393214 RQ393211:SF393214 ABM393211:ACB393214 ALI393211:ALX393214 AVE393211:AVT393214 BFA393211:BFP393214 BOW393211:BPL393214 BYS393211:BZH393214 CIO393211:CJD393214 CSK393211:CSZ393214 DCG393211:DCV393214 DMC393211:DMR393214 DVY393211:DWN393214 EFU393211:EGJ393214 EPQ393211:EQF393214 EZM393211:FAB393214 FJI393211:FJX393214 FTE393211:FTT393214 GDA393211:GDP393214 GMW393211:GNL393214 GWS393211:GXH393214 HGO393211:HHD393214 HQK393211:HQZ393214 IAG393211:IAV393214 IKC393211:IKR393214 ITY393211:IUN393214 JDU393211:JEJ393214 JNQ393211:JOF393214 JXM393211:JYB393214 KHI393211:KHX393214 KRE393211:KRT393214 LBA393211:LBP393214 LKW393211:LLL393214 LUS393211:LVH393214 MEO393211:MFD393214 MOK393211:MOZ393214 MYG393211:MYV393214 NIC393211:NIR393214 NRY393211:NSN393214 OBU393211:OCJ393214 OLQ393211:OMF393214 OVM393211:OWB393214 PFI393211:PFX393214 PPE393211:PPT393214 PZA393211:PZP393214 QIW393211:QJL393214 QSS393211:QTH393214 RCO393211:RDD393214 RMK393211:RMZ393214 RWG393211:RWV393214 SGC393211:SGR393214 SPY393211:SQN393214 SZU393211:TAJ393214 TJQ393211:TKF393214 TTM393211:TUB393214 UDI393211:UDX393214 UNE393211:UNT393214 UXA393211:UXP393214 VGW393211:VHL393214 VQS393211:VRH393214 WAO393211:WBD393214 WKK393211:WKZ393214 WUG393211:WUV393214 O458749:Z458752 HU458747:IJ458750 RQ458747:SF458750 ABM458747:ACB458750 ALI458747:ALX458750 AVE458747:AVT458750 BFA458747:BFP458750 BOW458747:BPL458750 BYS458747:BZH458750 CIO458747:CJD458750 CSK458747:CSZ458750 DCG458747:DCV458750 DMC458747:DMR458750 DVY458747:DWN458750 EFU458747:EGJ458750 EPQ458747:EQF458750 EZM458747:FAB458750 FJI458747:FJX458750 FTE458747:FTT458750 GDA458747:GDP458750 GMW458747:GNL458750 GWS458747:GXH458750 HGO458747:HHD458750 HQK458747:HQZ458750 IAG458747:IAV458750 IKC458747:IKR458750 ITY458747:IUN458750 JDU458747:JEJ458750 JNQ458747:JOF458750 JXM458747:JYB458750 KHI458747:KHX458750 KRE458747:KRT458750 LBA458747:LBP458750 LKW458747:LLL458750 LUS458747:LVH458750 MEO458747:MFD458750 MOK458747:MOZ458750 MYG458747:MYV458750 NIC458747:NIR458750 NRY458747:NSN458750 OBU458747:OCJ458750 OLQ458747:OMF458750 OVM458747:OWB458750 PFI458747:PFX458750 PPE458747:PPT458750 PZA458747:PZP458750 QIW458747:QJL458750 QSS458747:QTH458750 RCO458747:RDD458750 RMK458747:RMZ458750 RWG458747:RWV458750 SGC458747:SGR458750 SPY458747:SQN458750 SZU458747:TAJ458750 TJQ458747:TKF458750 TTM458747:TUB458750 UDI458747:UDX458750 UNE458747:UNT458750 UXA458747:UXP458750 VGW458747:VHL458750 VQS458747:VRH458750 WAO458747:WBD458750 WKK458747:WKZ458750 WUG458747:WUV458750 O524285:Z524288 HU524283:IJ524286 RQ524283:SF524286 ABM524283:ACB524286 ALI524283:ALX524286 AVE524283:AVT524286 BFA524283:BFP524286 BOW524283:BPL524286 BYS524283:BZH524286 CIO524283:CJD524286 CSK524283:CSZ524286 DCG524283:DCV524286 DMC524283:DMR524286 DVY524283:DWN524286 EFU524283:EGJ524286 EPQ524283:EQF524286 EZM524283:FAB524286 FJI524283:FJX524286 FTE524283:FTT524286 GDA524283:GDP524286 GMW524283:GNL524286 GWS524283:GXH524286 HGO524283:HHD524286 HQK524283:HQZ524286 IAG524283:IAV524286 IKC524283:IKR524286 ITY524283:IUN524286 JDU524283:JEJ524286 JNQ524283:JOF524286 JXM524283:JYB524286 KHI524283:KHX524286 KRE524283:KRT524286 LBA524283:LBP524286 LKW524283:LLL524286 LUS524283:LVH524286 MEO524283:MFD524286 MOK524283:MOZ524286 MYG524283:MYV524286 NIC524283:NIR524286 NRY524283:NSN524286 OBU524283:OCJ524286 OLQ524283:OMF524286 OVM524283:OWB524286 PFI524283:PFX524286 PPE524283:PPT524286 PZA524283:PZP524286 QIW524283:QJL524286 QSS524283:QTH524286 RCO524283:RDD524286 RMK524283:RMZ524286 RWG524283:RWV524286 SGC524283:SGR524286 SPY524283:SQN524286 SZU524283:TAJ524286 TJQ524283:TKF524286 TTM524283:TUB524286 UDI524283:UDX524286 UNE524283:UNT524286 UXA524283:UXP524286 VGW524283:VHL524286 VQS524283:VRH524286 WAO524283:WBD524286 WKK524283:WKZ524286 WUG524283:WUV524286 O589821:Z589824 HU589819:IJ589822 RQ589819:SF589822 ABM589819:ACB589822 ALI589819:ALX589822 AVE589819:AVT589822 BFA589819:BFP589822 BOW589819:BPL589822 BYS589819:BZH589822 CIO589819:CJD589822 CSK589819:CSZ589822 DCG589819:DCV589822 DMC589819:DMR589822 DVY589819:DWN589822 EFU589819:EGJ589822 EPQ589819:EQF589822 EZM589819:FAB589822 FJI589819:FJX589822 FTE589819:FTT589822 GDA589819:GDP589822 GMW589819:GNL589822 GWS589819:GXH589822 HGO589819:HHD589822 HQK589819:HQZ589822 IAG589819:IAV589822 IKC589819:IKR589822 ITY589819:IUN589822 JDU589819:JEJ589822 JNQ589819:JOF589822 JXM589819:JYB589822 KHI589819:KHX589822 KRE589819:KRT589822 LBA589819:LBP589822 LKW589819:LLL589822 LUS589819:LVH589822 MEO589819:MFD589822 MOK589819:MOZ589822 MYG589819:MYV589822 NIC589819:NIR589822 NRY589819:NSN589822 OBU589819:OCJ589822 OLQ589819:OMF589822 OVM589819:OWB589822 PFI589819:PFX589822 PPE589819:PPT589822 PZA589819:PZP589822 QIW589819:QJL589822 QSS589819:QTH589822 RCO589819:RDD589822 RMK589819:RMZ589822 RWG589819:RWV589822 SGC589819:SGR589822 SPY589819:SQN589822 SZU589819:TAJ589822 TJQ589819:TKF589822 TTM589819:TUB589822 UDI589819:UDX589822 UNE589819:UNT589822 UXA589819:UXP589822 VGW589819:VHL589822 VQS589819:VRH589822 WAO589819:WBD589822 WKK589819:WKZ589822 WUG589819:WUV589822 O655357:Z655360 HU655355:IJ655358 RQ655355:SF655358 ABM655355:ACB655358 ALI655355:ALX655358 AVE655355:AVT655358 BFA655355:BFP655358 BOW655355:BPL655358 BYS655355:BZH655358 CIO655355:CJD655358 CSK655355:CSZ655358 DCG655355:DCV655358 DMC655355:DMR655358 DVY655355:DWN655358 EFU655355:EGJ655358 EPQ655355:EQF655358 EZM655355:FAB655358 FJI655355:FJX655358 FTE655355:FTT655358 GDA655355:GDP655358 GMW655355:GNL655358 GWS655355:GXH655358 HGO655355:HHD655358 HQK655355:HQZ655358 IAG655355:IAV655358 IKC655355:IKR655358 ITY655355:IUN655358 JDU655355:JEJ655358 JNQ655355:JOF655358 JXM655355:JYB655358 KHI655355:KHX655358 KRE655355:KRT655358 LBA655355:LBP655358 LKW655355:LLL655358 LUS655355:LVH655358 MEO655355:MFD655358 MOK655355:MOZ655358 MYG655355:MYV655358 NIC655355:NIR655358 NRY655355:NSN655358 OBU655355:OCJ655358 OLQ655355:OMF655358 OVM655355:OWB655358 PFI655355:PFX655358 PPE655355:PPT655358 PZA655355:PZP655358 QIW655355:QJL655358 QSS655355:QTH655358 RCO655355:RDD655358 RMK655355:RMZ655358 RWG655355:RWV655358 SGC655355:SGR655358 SPY655355:SQN655358 SZU655355:TAJ655358 TJQ655355:TKF655358 TTM655355:TUB655358 UDI655355:UDX655358 UNE655355:UNT655358 UXA655355:UXP655358 VGW655355:VHL655358 VQS655355:VRH655358 WAO655355:WBD655358 WKK655355:WKZ655358 WUG655355:WUV655358 O720893:Z720896 HU720891:IJ720894 RQ720891:SF720894 ABM720891:ACB720894 ALI720891:ALX720894 AVE720891:AVT720894 BFA720891:BFP720894 BOW720891:BPL720894 BYS720891:BZH720894 CIO720891:CJD720894 CSK720891:CSZ720894 DCG720891:DCV720894 DMC720891:DMR720894 DVY720891:DWN720894 EFU720891:EGJ720894 EPQ720891:EQF720894 EZM720891:FAB720894 FJI720891:FJX720894 FTE720891:FTT720894 GDA720891:GDP720894 GMW720891:GNL720894 GWS720891:GXH720894 HGO720891:HHD720894 HQK720891:HQZ720894 IAG720891:IAV720894 IKC720891:IKR720894 ITY720891:IUN720894 JDU720891:JEJ720894 JNQ720891:JOF720894 JXM720891:JYB720894 KHI720891:KHX720894 KRE720891:KRT720894 LBA720891:LBP720894 LKW720891:LLL720894 LUS720891:LVH720894 MEO720891:MFD720894 MOK720891:MOZ720894 MYG720891:MYV720894 NIC720891:NIR720894 NRY720891:NSN720894 OBU720891:OCJ720894 OLQ720891:OMF720894 OVM720891:OWB720894 PFI720891:PFX720894 PPE720891:PPT720894 PZA720891:PZP720894 QIW720891:QJL720894 QSS720891:QTH720894 RCO720891:RDD720894 RMK720891:RMZ720894 RWG720891:RWV720894 SGC720891:SGR720894 SPY720891:SQN720894 SZU720891:TAJ720894 TJQ720891:TKF720894 TTM720891:TUB720894 UDI720891:UDX720894 UNE720891:UNT720894 UXA720891:UXP720894 VGW720891:VHL720894 VQS720891:VRH720894 WAO720891:WBD720894 WKK720891:WKZ720894 WUG720891:WUV720894 O786429:Z786432 HU786427:IJ786430 RQ786427:SF786430 ABM786427:ACB786430 ALI786427:ALX786430 AVE786427:AVT786430 BFA786427:BFP786430 BOW786427:BPL786430 BYS786427:BZH786430 CIO786427:CJD786430 CSK786427:CSZ786430 DCG786427:DCV786430 DMC786427:DMR786430 DVY786427:DWN786430 EFU786427:EGJ786430 EPQ786427:EQF786430 EZM786427:FAB786430 FJI786427:FJX786430 FTE786427:FTT786430 GDA786427:GDP786430 GMW786427:GNL786430 GWS786427:GXH786430 HGO786427:HHD786430 HQK786427:HQZ786430 IAG786427:IAV786430 IKC786427:IKR786430 ITY786427:IUN786430 JDU786427:JEJ786430 JNQ786427:JOF786430 JXM786427:JYB786430 KHI786427:KHX786430 KRE786427:KRT786430 LBA786427:LBP786430 LKW786427:LLL786430 LUS786427:LVH786430 MEO786427:MFD786430 MOK786427:MOZ786430 MYG786427:MYV786430 NIC786427:NIR786430 NRY786427:NSN786430 OBU786427:OCJ786430 OLQ786427:OMF786430 OVM786427:OWB786430 PFI786427:PFX786430 PPE786427:PPT786430 PZA786427:PZP786430 QIW786427:QJL786430 QSS786427:QTH786430 RCO786427:RDD786430 RMK786427:RMZ786430 RWG786427:RWV786430 SGC786427:SGR786430 SPY786427:SQN786430 SZU786427:TAJ786430 TJQ786427:TKF786430 TTM786427:TUB786430 UDI786427:UDX786430 UNE786427:UNT786430 UXA786427:UXP786430 VGW786427:VHL786430 VQS786427:VRH786430 WAO786427:WBD786430 WKK786427:WKZ786430 WUG786427:WUV786430 O851965:Z851968 HU851963:IJ851966 RQ851963:SF851966 ABM851963:ACB851966 ALI851963:ALX851966 AVE851963:AVT851966 BFA851963:BFP851966 BOW851963:BPL851966 BYS851963:BZH851966 CIO851963:CJD851966 CSK851963:CSZ851966 DCG851963:DCV851966 DMC851963:DMR851966 DVY851963:DWN851966 EFU851963:EGJ851966 EPQ851963:EQF851966 EZM851963:FAB851966 FJI851963:FJX851966 FTE851963:FTT851966 GDA851963:GDP851966 GMW851963:GNL851966 GWS851963:GXH851966 HGO851963:HHD851966 HQK851963:HQZ851966 IAG851963:IAV851966 IKC851963:IKR851966 ITY851963:IUN851966 JDU851963:JEJ851966 JNQ851963:JOF851966 JXM851963:JYB851966 KHI851963:KHX851966 KRE851963:KRT851966 LBA851963:LBP851966 LKW851963:LLL851966 LUS851963:LVH851966 MEO851963:MFD851966 MOK851963:MOZ851966 MYG851963:MYV851966 NIC851963:NIR851966 NRY851963:NSN851966 OBU851963:OCJ851966 OLQ851963:OMF851966 OVM851963:OWB851966 PFI851963:PFX851966 PPE851963:PPT851966 PZA851963:PZP851966 QIW851963:QJL851966 QSS851963:QTH851966 RCO851963:RDD851966 RMK851963:RMZ851966 RWG851963:RWV851966 SGC851963:SGR851966 SPY851963:SQN851966 SZU851963:TAJ851966 TJQ851963:TKF851966 TTM851963:TUB851966 UDI851963:UDX851966 UNE851963:UNT851966 UXA851963:UXP851966 VGW851963:VHL851966 VQS851963:VRH851966 WAO851963:WBD851966 WKK851963:WKZ851966 WUG851963:WUV851966 O917501:Z917504 HU917499:IJ917502 RQ917499:SF917502 ABM917499:ACB917502 ALI917499:ALX917502 AVE917499:AVT917502 BFA917499:BFP917502 BOW917499:BPL917502 BYS917499:BZH917502 CIO917499:CJD917502 CSK917499:CSZ917502 DCG917499:DCV917502 DMC917499:DMR917502 DVY917499:DWN917502 EFU917499:EGJ917502 EPQ917499:EQF917502 EZM917499:FAB917502 FJI917499:FJX917502 FTE917499:FTT917502 GDA917499:GDP917502 GMW917499:GNL917502 GWS917499:GXH917502 HGO917499:HHD917502 HQK917499:HQZ917502 IAG917499:IAV917502 IKC917499:IKR917502 ITY917499:IUN917502 JDU917499:JEJ917502 JNQ917499:JOF917502 JXM917499:JYB917502 KHI917499:KHX917502 KRE917499:KRT917502 LBA917499:LBP917502 LKW917499:LLL917502 LUS917499:LVH917502 MEO917499:MFD917502 MOK917499:MOZ917502 MYG917499:MYV917502 NIC917499:NIR917502 NRY917499:NSN917502 OBU917499:OCJ917502 OLQ917499:OMF917502 OVM917499:OWB917502 PFI917499:PFX917502 PPE917499:PPT917502 PZA917499:PZP917502 QIW917499:QJL917502 QSS917499:QTH917502 RCO917499:RDD917502 RMK917499:RMZ917502 RWG917499:RWV917502 SGC917499:SGR917502 SPY917499:SQN917502 SZU917499:TAJ917502 TJQ917499:TKF917502 TTM917499:TUB917502 UDI917499:UDX917502 UNE917499:UNT917502 UXA917499:UXP917502 VGW917499:VHL917502 VQS917499:VRH917502 WAO917499:WBD917502 WKK917499:WKZ917502 WUG917499:WUV917502 O983037:Z983040 HU983035:IJ983038 RQ983035:SF983038 ABM983035:ACB983038 ALI983035:ALX983038 AVE983035:AVT983038 BFA983035:BFP983038 BOW983035:BPL983038 BYS983035:BZH983038 CIO983035:CJD983038 CSK983035:CSZ983038 DCG983035:DCV983038 DMC983035:DMR983038 DVY983035:DWN983038 EFU983035:EGJ983038 EPQ983035:EQF983038 EZM983035:FAB983038 FJI983035:FJX983038 FTE983035:FTT983038 GDA983035:GDP983038 GMW983035:GNL983038 GWS983035:GXH983038 HGO983035:HHD983038 HQK983035:HQZ983038 IAG983035:IAV983038 IKC983035:IKR983038 ITY983035:IUN983038 JDU983035:JEJ983038 JNQ983035:JOF983038 JXM983035:JYB983038 KHI983035:KHX983038 KRE983035:KRT983038 LBA983035:LBP983038 LKW983035:LLL983038 LUS983035:LVH983038 MEO983035:MFD983038 MOK983035:MOZ983038 MYG983035:MYV983038 NIC983035:NIR983038 NRY983035:NSN983038 OBU983035:OCJ983038 OLQ983035:OMF983038 OVM983035:OWB983038 PFI983035:PFX983038 PPE983035:PPT983038 PZA983035:PZP983038 QIW983035:QJL983038 QSS983035:QTH983038 RCO983035:RDD983038 RMK983035:RMZ983038 RWG983035:RWV983038 SGC983035:SGR983038 SPY983035:SQN983038 SZU983035:TAJ983038 TJQ983035:TKF983038 TTM983035:TUB983038 UDI983035:UDX983038 UNE983035:UNT983038 UXA983035:UXP983038 VGW983035:VHL983038 VQS983035:VRH983038 WAO983035:WBD983038 WKK983035:WKZ983038 WUG983035:WUV983038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5A5F-2C69-438F-BE4C-8E01EA7EC840}">
  <dimension ref="B1:AG207"/>
  <sheetViews>
    <sheetView showGridLines="0" view="pageBreakPreview" zoomScale="115" zoomScaleNormal="100" zoomScaleSheetLayoutView="115" workbookViewId="0">
      <selection activeCell="J9" sqref="J9"/>
    </sheetView>
  </sheetViews>
  <sheetFormatPr defaultRowHeight="20.100000000000001" customHeight="1"/>
  <cols>
    <col min="1" max="1" width="1.125" style="357" customWidth="1"/>
    <col min="2" max="2" width="1.5" style="357" customWidth="1"/>
    <col min="3" max="3" width="2.5" style="357" customWidth="1"/>
    <col min="4" max="9" width="3.875" style="357" customWidth="1"/>
    <col min="10" max="10" width="5.5" style="357" customWidth="1"/>
    <col min="11" max="14" width="3.875" style="357" customWidth="1"/>
    <col min="15" max="15" width="4.875" style="357" customWidth="1"/>
    <col min="16" max="23" width="3.875" style="357" customWidth="1"/>
    <col min="24" max="24" width="3.125" style="357" customWidth="1"/>
    <col min="25" max="25" width="3.875" style="357" customWidth="1"/>
    <col min="26" max="26" width="3.75" style="357" customWidth="1"/>
    <col min="27" max="27" width="2" style="357" customWidth="1"/>
    <col min="28" max="28" width="2.625" style="358" customWidth="1"/>
    <col min="29" max="29" width="9" style="160" customWidth="1"/>
    <col min="30" max="30" width="9" style="226" customWidth="1"/>
    <col min="31" max="31" width="9" style="357" customWidth="1"/>
    <col min="32" max="43" width="9" style="357"/>
    <col min="44" max="44" width="16.875" style="357" bestFit="1" customWidth="1"/>
    <col min="45" max="45" width="13.375" style="357" customWidth="1"/>
    <col min="46" max="217" width="9" style="357"/>
    <col min="218" max="241" width="3.75" style="357" customWidth="1"/>
    <col min="242" max="250" width="9" style="357" customWidth="1"/>
    <col min="251" max="251" width="2" style="357" customWidth="1"/>
    <col min="252" max="473" width="9" style="357"/>
    <col min="474" max="497" width="3.75" style="357" customWidth="1"/>
    <col min="498" max="506" width="9" style="357" customWidth="1"/>
    <col min="507" max="507" width="2" style="357" customWidth="1"/>
    <col min="508" max="729" width="9" style="357"/>
    <col min="730" max="753" width="3.75" style="357" customWidth="1"/>
    <col min="754" max="762" width="9" style="357" customWidth="1"/>
    <col min="763" max="763" width="2" style="357" customWidth="1"/>
    <col min="764" max="985" width="9" style="357"/>
    <col min="986" max="1009" width="3.75" style="357" customWidth="1"/>
    <col min="1010" max="1018" width="9" style="357" customWidth="1"/>
    <col min="1019" max="1019" width="2" style="357" customWidth="1"/>
    <col min="1020" max="1241" width="9" style="357"/>
    <col min="1242" max="1265" width="3.75" style="357" customWidth="1"/>
    <col min="1266" max="1274" width="9" style="357" customWidth="1"/>
    <col min="1275" max="1275" width="2" style="357" customWidth="1"/>
    <col min="1276" max="1497" width="9" style="357"/>
    <col min="1498" max="1521" width="3.75" style="357" customWidth="1"/>
    <col min="1522" max="1530" width="9" style="357" customWidth="1"/>
    <col min="1531" max="1531" width="2" style="357" customWidth="1"/>
    <col min="1532" max="1753" width="9" style="357"/>
    <col min="1754" max="1777" width="3.75" style="357" customWidth="1"/>
    <col min="1778" max="1786" width="9" style="357" customWidth="1"/>
    <col min="1787" max="1787" width="2" style="357" customWidth="1"/>
    <col min="1788" max="2009" width="9" style="357"/>
    <col min="2010" max="2033" width="3.75" style="357" customWidth="1"/>
    <col min="2034" max="2042" width="9" style="357" customWidth="1"/>
    <col min="2043" max="2043" width="2" style="357" customWidth="1"/>
    <col min="2044" max="2265" width="9" style="357"/>
    <col min="2266" max="2289" width="3.75" style="357" customWidth="1"/>
    <col min="2290" max="2298" width="9" style="357" customWidth="1"/>
    <col min="2299" max="2299" width="2" style="357" customWidth="1"/>
    <col min="2300" max="2521" width="9" style="357"/>
    <col min="2522" max="2545" width="3.75" style="357" customWidth="1"/>
    <col min="2546" max="2554" width="9" style="357" customWidth="1"/>
    <col min="2555" max="2555" width="2" style="357" customWidth="1"/>
    <col min="2556" max="2777" width="9" style="357"/>
    <col min="2778" max="2801" width="3.75" style="357" customWidth="1"/>
    <col min="2802" max="2810" width="9" style="357" customWidth="1"/>
    <col min="2811" max="2811" width="2" style="357" customWidth="1"/>
    <col min="2812" max="3033" width="9" style="357"/>
    <col min="3034" max="3057" width="3.75" style="357" customWidth="1"/>
    <col min="3058" max="3066" width="9" style="357" customWidth="1"/>
    <col min="3067" max="3067" width="2" style="357" customWidth="1"/>
    <col min="3068" max="3289" width="9" style="357"/>
    <col min="3290" max="3313" width="3.75" style="357" customWidth="1"/>
    <col min="3314" max="3322" width="9" style="357" customWidth="1"/>
    <col min="3323" max="3323" width="2" style="357" customWidth="1"/>
    <col min="3324" max="3545" width="9" style="357"/>
    <col min="3546" max="3569" width="3.75" style="357" customWidth="1"/>
    <col min="3570" max="3578" width="9" style="357" customWidth="1"/>
    <col min="3579" max="3579" width="2" style="357" customWidth="1"/>
    <col min="3580" max="3801" width="9" style="357"/>
    <col min="3802" max="3825" width="3.75" style="357" customWidth="1"/>
    <col min="3826" max="3834" width="9" style="357" customWidth="1"/>
    <col min="3835" max="3835" width="2" style="357" customWidth="1"/>
    <col min="3836" max="4057" width="9" style="357"/>
    <col min="4058" max="4081" width="3.75" style="357" customWidth="1"/>
    <col min="4082" max="4090" width="9" style="357" customWidth="1"/>
    <col min="4091" max="4091" width="2" style="357" customWidth="1"/>
    <col min="4092" max="4313" width="9" style="357"/>
    <col min="4314" max="4337" width="3.75" style="357" customWidth="1"/>
    <col min="4338" max="4346" width="9" style="357" customWidth="1"/>
    <col min="4347" max="4347" width="2" style="357" customWidth="1"/>
    <col min="4348" max="4569" width="9" style="357"/>
    <col min="4570" max="4593" width="3.75" style="357" customWidth="1"/>
    <col min="4594" max="4602" width="9" style="357" customWidth="1"/>
    <col min="4603" max="4603" width="2" style="357" customWidth="1"/>
    <col min="4604" max="4825" width="9" style="357"/>
    <col min="4826" max="4849" width="3.75" style="357" customWidth="1"/>
    <col min="4850" max="4858" width="9" style="357" customWidth="1"/>
    <col min="4859" max="4859" width="2" style="357" customWidth="1"/>
    <col min="4860" max="5081" width="9" style="357"/>
    <col min="5082" max="5105" width="3.75" style="357" customWidth="1"/>
    <col min="5106" max="5114" width="9" style="357" customWidth="1"/>
    <col min="5115" max="5115" width="2" style="357" customWidth="1"/>
    <col min="5116" max="5337" width="9" style="357"/>
    <col min="5338" max="5361" width="3.75" style="357" customWidth="1"/>
    <col min="5362" max="5370" width="9" style="357" customWidth="1"/>
    <col min="5371" max="5371" width="2" style="357" customWidth="1"/>
    <col min="5372" max="5593" width="9" style="357"/>
    <col min="5594" max="5617" width="3.75" style="357" customWidth="1"/>
    <col min="5618" max="5626" width="9" style="357" customWidth="1"/>
    <col min="5627" max="5627" width="2" style="357" customWidth="1"/>
    <col min="5628" max="5849" width="9" style="357"/>
    <col min="5850" max="5873" width="3.75" style="357" customWidth="1"/>
    <col min="5874" max="5882" width="9" style="357" customWidth="1"/>
    <col min="5883" max="5883" width="2" style="357" customWidth="1"/>
    <col min="5884" max="6105" width="9" style="357"/>
    <col min="6106" max="6129" width="3.75" style="357" customWidth="1"/>
    <col min="6130" max="6138" width="9" style="357" customWidth="1"/>
    <col min="6139" max="6139" width="2" style="357" customWidth="1"/>
    <col min="6140" max="6361" width="9" style="357"/>
    <col min="6362" max="6385" width="3.75" style="357" customWidth="1"/>
    <col min="6386" max="6394" width="9" style="357" customWidth="1"/>
    <col min="6395" max="6395" width="2" style="357" customWidth="1"/>
    <col min="6396" max="6617" width="9" style="357"/>
    <col min="6618" max="6641" width="3.75" style="357" customWidth="1"/>
    <col min="6642" max="6650" width="9" style="357" customWidth="1"/>
    <col min="6651" max="6651" width="2" style="357" customWidth="1"/>
    <col min="6652" max="6873" width="9" style="357"/>
    <col min="6874" max="6897" width="3.75" style="357" customWidth="1"/>
    <col min="6898" max="6906" width="9" style="357" customWidth="1"/>
    <col min="6907" max="6907" width="2" style="357" customWidth="1"/>
    <col min="6908" max="7129" width="9" style="357"/>
    <col min="7130" max="7153" width="3.75" style="357" customWidth="1"/>
    <col min="7154" max="7162" width="9" style="357" customWidth="1"/>
    <col min="7163" max="7163" width="2" style="357" customWidth="1"/>
    <col min="7164" max="7385" width="9" style="357"/>
    <col min="7386" max="7409" width="3.75" style="357" customWidth="1"/>
    <col min="7410" max="7418" width="9" style="357" customWidth="1"/>
    <col min="7419" max="7419" width="2" style="357" customWidth="1"/>
    <col min="7420" max="7641" width="9" style="357"/>
    <col min="7642" max="7665" width="3.75" style="357" customWidth="1"/>
    <col min="7666" max="7674" width="9" style="357" customWidth="1"/>
    <col min="7675" max="7675" width="2" style="357" customWidth="1"/>
    <col min="7676" max="7897" width="9" style="357"/>
    <col min="7898" max="7921" width="3.75" style="357" customWidth="1"/>
    <col min="7922" max="7930" width="9" style="357" customWidth="1"/>
    <col min="7931" max="7931" width="2" style="357" customWidth="1"/>
    <col min="7932" max="8153" width="9" style="357"/>
    <col min="8154" max="8177" width="3.75" style="357" customWidth="1"/>
    <col min="8178" max="8186" width="9" style="357" customWidth="1"/>
    <col min="8187" max="8187" width="2" style="357" customWidth="1"/>
    <col min="8188" max="8409" width="9" style="357"/>
    <col min="8410" max="8433" width="3.75" style="357" customWidth="1"/>
    <col min="8434" max="8442" width="9" style="357" customWidth="1"/>
    <col min="8443" max="8443" width="2" style="357" customWidth="1"/>
    <col min="8444" max="8665" width="9" style="357"/>
    <col min="8666" max="8689" width="3.75" style="357" customWidth="1"/>
    <col min="8690" max="8698" width="9" style="357" customWidth="1"/>
    <col min="8699" max="8699" width="2" style="357" customWidth="1"/>
    <col min="8700" max="8921" width="9" style="357"/>
    <col min="8922" max="8945" width="3.75" style="357" customWidth="1"/>
    <col min="8946" max="8954" width="9" style="357" customWidth="1"/>
    <col min="8955" max="8955" width="2" style="357" customWidth="1"/>
    <col min="8956" max="9177" width="9" style="357"/>
    <col min="9178" max="9201" width="3.75" style="357" customWidth="1"/>
    <col min="9202" max="9210" width="9" style="357" customWidth="1"/>
    <col min="9211" max="9211" width="2" style="357" customWidth="1"/>
    <col min="9212" max="9433" width="9" style="357"/>
    <col min="9434" max="9457" width="3.75" style="357" customWidth="1"/>
    <col min="9458" max="9466" width="9" style="357" customWidth="1"/>
    <col min="9467" max="9467" width="2" style="357" customWidth="1"/>
    <col min="9468" max="9689" width="9" style="357"/>
    <col min="9690" max="9713" width="3.75" style="357" customWidth="1"/>
    <col min="9714" max="9722" width="9" style="357" customWidth="1"/>
    <col min="9723" max="9723" width="2" style="357" customWidth="1"/>
    <col min="9724" max="9945" width="9" style="357"/>
    <col min="9946" max="9969" width="3.75" style="357" customWidth="1"/>
    <col min="9970" max="9978" width="9" style="357" customWidth="1"/>
    <col min="9979" max="9979" width="2" style="357" customWidth="1"/>
    <col min="9980" max="10201" width="9" style="357"/>
    <col min="10202" max="10225" width="3.75" style="357" customWidth="1"/>
    <col min="10226" max="10234" width="9" style="357" customWidth="1"/>
    <col min="10235" max="10235" width="2" style="357" customWidth="1"/>
    <col min="10236" max="10457" width="9" style="357"/>
    <col min="10458" max="10481" width="3.75" style="357" customWidth="1"/>
    <col min="10482" max="10490" width="9" style="357" customWidth="1"/>
    <col min="10491" max="10491" width="2" style="357" customWidth="1"/>
    <col min="10492" max="10713" width="9" style="357"/>
    <col min="10714" max="10737" width="3.75" style="357" customWidth="1"/>
    <col min="10738" max="10746" width="9" style="357" customWidth="1"/>
    <col min="10747" max="10747" width="2" style="357" customWidth="1"/>
    <col min="10748" max="10969" width="9" style="357"/>
    <col min="10970" max="10993" width="3.75" style="357" customWidth="1"/>
    <col min="10994" max="11002" width="9" style="357" customWidth="1"/>
    <col min="11003" max="11003" width="2" style="357" customWidth="1"/>
    <col min="11004" max="11225" width="9" style="357"/>
    <col min="11226" max="11249" width="3.75" style="357" customWidth="1"/>
    <col min="11250" max="11258" width="9" style="357" customWidth="1"/>
    <col min="11259" max="11259" width="2" style="357" customWidth="1"/>
    <col min="11260" max="11481" width="9" style="357"/>
    <col min="11482" max="11505" width="3.75" style="357" customWidth="1"/>
    <col min="11506" max="11514" width="9" style="357" customWidth="1"/>
    <col min="11515" max="11515" width="2" style="357" customWidth="1"/>
    <col min="11516" max="11737" width="9" style="357"/>
    <col min="11738" max="11761" width="3.75" style="357" customWidth="1"/>
    <col min="11762" max="11770" width="9" style="357" customWidth="1"/>
    <col min="11771" max="11771" width="2" style="357" customWidth="1"/>
    <col min="11772" max="11993" width="9" style="357"/>
    <col min="11994" max="12017" width="3.75" style="357" customWidth="1"/>
    <col min="12018" max="12026" width="9" style="357" customWidth="1"/>
    <col min="12027" max="12027" width="2" style="357" customWidth="1"/>
    <col min="12028" max="12249" width="9" style="357"/>
    <col min="12250" max="12273" width="3.75" style="357" customWidth="1"/>
    <col min="12274" max="12282" width="9" style="357" customWidth="1"/>
    <col min="12283" max="12283" width="2" style="357" customWidth="1"/>
    <col min="12284" max="12505" width="9" style="357"/>
    <col min="12506" max="12529" width="3.75" style="357" customWidth="1"/>
    <col min="12530" max="12538" width="9" style="357" customWidth="1"/>
    <col min="12539" max="12539" width="2" style="357" customWidth="1"/>
    <col min="12540" max="12761" width="9" style="357"/>
    <col min="12762" max="12785" width="3.75" style="357" customWidth="1"/>
    <col min="12786" max="12794" width="9" style="357" customWidth="1"/>
    <col min="12795" max="12795" width="2" style="357" customWidth="1"/>
    <col min="12796" max="13017" width="9" style="357"/>
    <col min="13018" max="13041" width="3.75" style="357" customWidth="1"/>
    <col min="13042" max="13050" width="9" style="357" customWidth="1"/>
    <col min="13051" max="13051" width="2" style="357" customWidth="1"/>
    <col min="13052" max="13273" width="9" style="357"/>
    <col min="13274" max="13297" width="3.75" style="357" customWidth="1"/>
    <col min="13298" max="13306" width="9" style="357" customWidth="1"/>
    <col min="13307" max="13307" width="2" style="357" customWidth="1"/>
    <col min="13308" max="13529" width="9" style="357"/>
    <col min="13530" max="13553" width="3.75" style="357" customWidth="1"/>
    <col min="13554" max="13562" width="9" style="357" customWidth="1"/>
    <col min="13563" max="13563" width="2" style="357" customWidth="1"/>
    <col min="13564" max="13785" width="9" style="357"/>
    <col min="13786" max="13809" width="3.75" style="357" customWidth="1"/>
    <col min="13810" max="13818" width="9" style="357" customWidth="1"/>
    <col min="13819" max="13819" width="2" style="357" customWidth="1"/>
    <col min="13820" max="14041" width="9" style="357"/>
    <col min="14042" max="14065" width="3.75" style="357" customWidth="1"/>
    <col min="14066" max="14074" width="9" style="357" customWidth="1"/>
    <col min="14075" max="14075" width="2" style="357" customWidth="1"/>
    <col min="14076" max="14297" width="9" style="357"/>
    <col min="14298" max="14321" width="3.75" style="357" customWidth="1"/>
    <col min="14322" max="14330" width="9" style="357" customWidth="1"/>
    <col min="14331" max="14331" width="2" style="357" customWidth="1"/>
    <col min="14332" max="14553" width="9" style="357"/>
    <col min="14554" max="14577" width="3.75" style="357" customWidth="1"/>
    <col min="14578" max="14586" width="9" style="357" customWidth="1"/>
    <col min="14587" max="14587" width="2" style="357" customWidth="1"/>
    <col min="14588" max="14809" width="9" style="357"/>
    <col min="14810" max="14833" width="3.75" style="357" customWidth="1"/>
    <col min="14834" max="14842" width="9" style="357" customWidth="1"/>
    <col min="14843" max="14843" width="2" style="357" customWidth="1"/>
    <col min="14844" max="15065" width="9" style="357"/>
    <col min="15066" max="15089" width="3.75" style="357" customWidth="1"/>
    <col min="15090" max="15098" width="9" style="357" customWidth="1"/>
    <col min="15099" max="15099" width="2" style="357" customWidth="1"/>
    <col min="15100" max="15321" width="9" style="357"/>
    <col min="15322" max="15345" width="3.75" style="357" customWidth="1"/>
    <col min="15346" max="15354" width="9" style="357" customWidth="1"/>
    <col min="15355" max="15355" width="2" style="357" customWidth="1"/>
    <col min="15356" max="15577" width="9" style="357"/>
    <col min="15578" max="15601" width="3.75" style="357" customWidth="1"/>
    <col min="15602" max="15610" width="9" style="357" customWidth="1"/>
    <col min="15611" max="15611" width="2" style="357" customWidth="1"/>
    <col min="15612" max="15833" width="9" style="357"/>
    <col min="15834" max="15857" width="3.75" style="357" customWidth="1"/>
    <col min="15858" max="15866" width="9" style="357" customWidth="1"/>
    <col min="15867" max="15867" width="2" style="357" customWidth="1"/>
    <col min="15868" max="16089" width="9" style="357"/>
    <col min="16090" max="16113" width="3.75" style="357" customWidth="1"/>
    <col min="16114" max="16122" width="9" style="357" customWidth="1"/>
    <col min="16123" max="16123" width="2" style="357" customWidth="1"/>
    <col min="16124" max="16384" width="9" style="357"/>
  </cols>
  <sheetData>
    <row r="1" spans="2:30" ht="20.100000000000001" customHeight="1">
      <c r="B1" s="442"/>
    </row>
    <row r="2" spans="2:30" ht="20.100000000000001" customHeight="1">
      <c r="B2" s="442" t="s">
        <v>380</v>
      </c>
    </row>
    <row r="3" spans="2:30" ht="20.100000000000001" customHeight="1">
      <c r="B3" s="442" t="s">
        <v>383</v>
      </c>
    </row>
    <row r="4" spans="2:30" ht="7.5" customHeight="1">
      <c r="B4" s="443"/>
      <c r="C4" s="443"/>
      <c r="D4" s="443"/>
      <c r="E4" s="443"/>
      <c r="F4" s="443"/>
      <c r="G4" s="443"/>
      <c r="H4" s="443"/>
      <c r="I4" s="443"/>
      <c r="J4" s="443"/>
      <c r="K4" s="443"/>
      <c r="L4" s="443"/>
      <c r="M4" s="443"/>
      <c r="N4" s="443"/>
      <c r="O4" s="443"/>
      <c r="P4" s="443"/>
      <c r="Q4" s="228"/>
      <c r="R4" s="443"/>
      <c r="S4" s="443"/>
      <c r="T4" s="443"/>
      <c r="U4" s="443"/>
      <c r="V4" s="443"/>
      <c r="W4" s="443"/>
      <c r="X4" s="443"/>
      <c r="Y4" s="228"/>
      <c r="Z4" s="444"/>
      <c r="AA4" s="444"/>
    </row>
    <row r="5" spans="2:30" ht="19.5" customHeight="1">
      <c r="B5" s="445" t="s">
        <v>485</v>
      </c>
      <c r="C5" s="443"/>
      <c r="D5" s="446"/>
      <c r="E5" s="446"/>
      <c r="F5" s="446"/>
      <c r="G5" s="446"/>
      <c r="H5" s="446"/>
      <c r="I5" s="446"/>
      <c r="J5" s="446"/>
      <c r="K5" s="446"/>
      <c r="L5" s="446"/>
      <c r="M5" s="446"/>
      <c r="N5" s="446"/>
      <c r="O5" s="446"/>
      <c r="P5" s="446"/>
      <c r="Q5" s="446"/>
      <c r="R5" s="446"/>
      <c r="S5" s="446"/>
      <c r="T5" s="446"/>
      <c r="U5" s="446"/>
      <c r="V5" s="446"/>
      <c r="W5" s="446"/>
      <c r="X5" s="446"/>
      <c r="Y5" s="446"/>
      <c r="Z5" s="447" t="s">
        <v>233</v>
      </c>
      <c r="AA5" s="447"/>
    </row>
    <row r="6" spans="2:30" ht="15.75" customHeight="1">
      <c r="B6" s="443"/>
      <c r="C6" s="448"/>
      <c r="D6" s="449"/>
      <c r="E6" s="449"/>
      <c r="F6" s="449"/>
      <c r="G6" s="449"/>
      <c r="H6" s="449"/>
      <c r="I6" s="446"/>
      <c r="J6" s="446"/>
      <c r="K6" s="446"/>
      <c r="L6" s="446"/>
      <c r="M6" s="446"/>
      <c r="N6" s="446"/>
      <c r="O6" s="446"/>
      <c r="P6" s="446"/>
      <c r="Q6" s="446"/>
      <c r="R6" s="446"/>
      <c r="S6" s="446"/>
      <c r="T6" s="446"/>
      <c r="U6" s="446"/>
      <c r="V6" s="446"/>
      <c r="W6" s="446"/>
      <c r="X6" s="446"/>
      <c r="Y6" s="446"/>
      <c r="Z6" s="443"/>
      <c r="AA6" s="443"/>
    </row>
    <row r="7" spans="2:30" s="362" customFormat="1" ht="15" customHeight="1">
      <c r="B7" s="455"/>
      <c r="C7" s="448"/>
      <c r="D7" s="457"/>
      <c r="E7" s="457"/>
      <c r="F7" s="457"/>
      <c r="G7" s="457"/>
      <c r="H7" s="457"/>
      <c r="I7" s="457"/>
      <c r="J7" s="457"/>
      <c r="K7" s="457"/>
      <c r="L7" s="457"/>
      <c r="M7" s="457"/>
      <c r="N7" s="457"/>
      <c r="O7" s="457"/>
      <c r="P7" s="457"/>
      <c r="Q7" s="457"/>
      <c r="R7" s="457"/>
      <c r="S7" s="457"/>
      <c r="T7" s="457"/>
      <c r="U7" s="457"/>
      <c r="V7" s="457"/>
      <c r="W7" s="456"/>
      <c r="X7" s="456"/>
      <c r="Y7" s="456"/>
      <c r="Z7" s="455"/>
      <c r="AA7" s="455"/>
      <c r="AB7" s="361"/>
      <c r="AC7" s="160"/>
      <c r="AD7" s="226"/>
    </row>
    <row r="8" spans="2:30" s="360" customFormat="1" ht="15">
      <c r="B8" s="450"/>
      <c r="C8" s="451" t="s">
        <v>486</v>
      </c>
      <c r="D8" s="452"/>
      <c r="E8" s="453"/>
      <c r="F8" s="453"/>
      <c r="G8" s="453"/>
      <c r="H8" s="453"/>
      <c r="I8" s="453"/>
      <c r="J8" s="453"/>
      <c r="K8" s="453"/>
      <c r="L8" s="453"/>
      <c r="M8" s="453"/>
      <c r="N8" s="453"/>
      <c r="O8" s="453"/>
      <c r="P8" s="453"/>
      <c r="Q8" s="453"/>
      <c r="R8" s="453"/>
      <c r="S8" s="453"/>
      <c r="T8" s="453"/>
      <c r="U8" s="454"/>
      <c r="V8" s="453"/>
      <c r="W8" s="453"/>
      <c r="X8" s="453"/>
      <c r="Y8" s="453"/>
      <c r="Z8" s="450"/>
      <c r="AA8" s="450"/>
      <c r="AB8" s="359"/>
      <c r="AC8" s="160"/>
      <c r="AD8" s="226"/>
    </row>
    <row r="9" spans="2:30" s="362" customFormat="1" ht="30" customHeight="1">
      <c r="B9" s="455"/>
      <c r="C9" s="448"/>
      <c r="D9" s="1331" t="s">
        <v>466</v>
      </c>
      <c r="E9" s="1332"/>
      <c r="F9" s="1332"/>
      <c r="G9" s="1332"/>
      <c r="H9" s="1332"/>
      <c r="I9" s="1333"/>
      <c r="J9" s="270" t="s">
        <v>32</v>
      </c>
      <c r="K9" s="458" t="s">
        <v>467</v>
      </c>
      <c r="L9" s="459"/>
      <c r="M9" s="459"/>
      <c r="N9" s="459"/>
      <c r="O9" s="459"/>
      <c r="P9" s="459"/>
      <c r="Q9" s="271" t="s">
        <v>32</v>
      </c>
      <c r="R9" s="458" t="s">
        <v>468</v>
      </c>
      <c r="S9" s="458"/>
      <c r="T9" s="459"/>
      <c r="U9" s="459"/>
      <c r="V9" s="460"/>
      <c r="W9" s="456"/>
      <c r="X9" s="456"/>
      <c r="Y9" s="456"/>
      <c r="Z9" s="455"/>
      <c r="AA9" s="455"/>
      <c r="AB9" s="361"/>
      <c r="AC9" s="255"/>
      <c r="AD9" s="226"/>
    </row>
    <row r="10" spans="2:30" s="362" customFormat="1" ht="39.950000000000003" customHeight="1">
      <c r="B10" s="455"/>
      <c r="C10" s="448"/>
      <c r="D10" s="1334" t="s">
        <v>469</v>
      </c>
      <c r="E10" s="1332"/>
      <c r="F10" s="1332"/>
      <c r="G10" s="1332"/>
      <c r="H10" s="1332"/>
      <c r="I10" s="1333"/>
      <c r="J10" s="1335"/>
      <c r="K10" s="1336"/>
      <c r="L10" s="1336"/>
      <c r="M10" s="1336"/>
      <c r="N10" s="1336"/>
      <c r="O10" s="1336"/>
      <c r="P10" s="1336"/>
      <c r="Q10" s="1336"/>
      <c r="R10" s="1336"/>
      <c r="S10" s="1336"/>
      <c r="T10" s="1336"/>
      <c r="U10" s="1336"/>
      <c r="V10" s="1337"/>
      <c r="W10" s="456"/>
      <c r="X10" s="456"/>
      <c r="Y10" s="456"/>
      <c r="Z10" s="455"/>
      <c r="AA10" s="455"/>
      <c r="AB10" s="361"/>
      <c r="AC10" s="255"/>
      <c r="AD10" s="226"/>
    </row>
    <row r="11" spans="2:30" s="362" customFormat="1" ht="30" customHeight="1">
      <c r="B11" s="455"/>
      <c r="C11" s="448"/>
      <c r="D11" s="1331" t="s">
        <v>470</v>
      </c>
      <c r="E11" s="1332"/>
      <c r="F11" s="1332"/>
      <c r="G11" s="1332"/>
      <c r="H11" s="1332"/>
      <c r="I11" s="1333"/>
      <c r="J11" s="461" t="s">
        <v>489</v>
      </c>
      <c r="K11" s="1338"/>
      <c r="L11" s="1338"/>
      <c r="M11" s="1338"/>
      <c r="N11" s="462" t="s">
        <v>490</v>
      </c>
      <c r="O11" s="461" t="s">
        <v>491</v>
      </c>
      <c r="P11" s="1339"/>
      <c r="Q11" s="1339"/>
      <c r="R11" s="1340"/>
      <c r="S11" s="463" t="s">
        <v>272</v>
      </c>
      <c r="T11" s="456" t="s">
        <v>263</v>
      </c>
      <c r="U11" s="453"/>
      <c r="V11" s="453"/>
      <c r="Y11" s="456"/>
      <c r="Z11" s="455"/>
      <c r="AA11" s="455"/>
      <c r="AB11" s="361"/>
      <c r="AC11" s="160"/>
      <c r="AD11" s="226"/>
    </row>
    <row r="12" spans="2:30" s="362" customFormat="1" ht="15" customHeight="1">
      <c r="B12" s="455"/>
      <c r="C12" s="448"/>
      <c r="D12" s="457"/>
      <c r="E12" s="457"/>
      <c r="F12" s="457"/>
      <c r="G12" s="457"/>
      <c r="H12" s="457"/>
      <c r="I12" s="457"/>
      <c r="J12" s="457"/>
      <c r="K12" s="457"/>
      <c r="L12" s="457"/>
      <c r="M12" s="457"/>
      <c r="N12" s="457"/>
      <c r="O12" s="457"/>
      <c r="P12" s="457"/>
      <c r="Q12" s="457"/>
      <c r="R12" s="457"/>
      <c r="S12" s="457"/>
      <c r="T12" s="457"/>
      <c r="U12" s="457"/>
      <c r="V12" s="457"/>
      <c r="W12" s="456"/>
      <c r="X12" s="456"/>
      <c r="Y12" s="456"/>
      <c r="Z12" s="455"/>
      <c r="AA12" s="455"/>
      <c r="AB12" s="361"/>
      <c r="AC12" s="160"/>
      <c r="AD12" s="226"/>
    </row>
    <row r="13" spans="2:30" s="360" customFormat="1" ht="15">
      <c r="B13" s="450"/>
      <c r="C13" s="451" t="s">
        <v>282</v>
      </c>
      <c r="D13" s="452"/>
      <c r="E13" s="453"/>
      <c r="F13" s="453"/>
      <c r="G13" s="453"/>
      <c r="H13" s="453"/>
      <c r="I13" s="453"/>
      <c r="J13" s="453"/>
      <c r="K13" s="453"/>
      <c r="L13" s="453"/>
      <c r="M13" s="453"/>
      <c r="N13" s="453"/>
      <c r="O13" s="453"/>
      <c r="P13" s="453"/>
      <c r="Q13" s="453"/>
      <c r="R13" s="453"/>
      <c r="S13" s="453"/>
      <c r="T13" s="453"/>
      <c r="U13" s="454"/>
      <c r="V13" s="453"/>
      <c r="W13" s="453"/>
      <c r="X13" s="453"/>
      <c r="Y13" s="453"/>
      <c r="Z13" s="450"/>
      <c r="AA13" s="450"/>
      <c r="AB13" s="359"/>
      <c r="AC13" s="160"/>
      <c r="AD13" s="226"/>
    </row>
    <row r="14" spans="2:30" s="362" customFormat="1" ht="30" customHeight="1">
      <c r="B14" s="455"/>
      <c r="C14" s="448"/>
      <c r="D14" s="1331" t="s">
        <v>143</v>
      </c>
      <c r="E14" s="1332"/>
      <c r="F14" s="1332"/>
      <c r="G14" s="1332"/>
      <c r="H14" s="1332"/>
      <c r="I14" s="1333"/>
      <c r="J14" s="1342"/>
      <c r="K14" s="1343"/>
      <c r="L14" s="1343"/>
      <c r="M14" s="1343"/>
      <c r="N14" s="1343"/>
      <c r="O14" s="1343"/>
      <c r="P14" s="1343"/>
      <c r="Q14" s="1343"/>
      <c r="R14" s="1343"/>
      <c r="S14" s="1343"/>
      <c r="T14" s="1343"/>
      <c r="U14" s="1343"/>
      <c r="V14" s="1344"/>
      <c r="W14" s="456"/>
      <c r="X14" s="456"/>
      <c r="Y14" s="456"/>
      <c r="Z14" s="455"/>
      <c r="AA14" s="455"/>
      <c r="AB14" s="361"/>
      <c r="AC14" s="255"/>
      <c r="AD14" s="226"/>
    </row>
    <row r="15" spans="2:30" s="362" customFormat="1" ht="30" customHeight="1">
      <c r="B15" s="455"/>
      <c r="C15" s="448"/>
      <c r="D15" s="1331" t="s">
        <v>262</v>
      </c>
      <c r="E15" s="1332"/>
      <c r="F15" s="1332"/>
      <c r="G15" s="1332"/>
      <c r="H15" s="1332"/>
      <c r="I15" s="1333"/>
      <c r="J15" s="1342"/>
      <c r="K15" s="1343"/>
      <c r="L15" s="1343"/>
      <c r="M15" s="1343"/>
      <c r="N15" s="1343"/>
      <c r="O15" s="1343"/>
      <c r="P15" s="1343"/>
      <c r="Q15" s="1343"/>
      <c r="R15" s="1343"/>
      <c r="S15" s="1343"/>
      <c r="T15" s="1343"/>
      <c r="U15" s="1343"/>
      <c r="V15" s="1344"/>
      <c r="W15" s="456"/>
      <c r="X15" s="456"/>
      <c r="Y15" s="456"/>
      <c r="Z15" s="455"/>
      <c r="AA15" s="455"/>
      <c r="AB15" s="361"/>
      <c r="AC15" s="160"/>
      <c r="AD15" s="226"/>
    </row>
    <row r="16" spans="2:30" s="362" customFormat="1" ht="15" customHeight="1">
      <c r="B16" s="455"/>
      <c r="C16" s="448"/>
      <c r="D16" s="457"/>
      <c r="E16" s="457"/>
      <c r="F16" s="457"/>
      <c r="G16" s="457"/>
      <c r="H16" s="457"/>
      <c r="I16" s="457"/>
      <c r="J16" s="457"/>
      <c r="K16" s="457"/>
      <c r="L16" s="457"/>
      <c r="M16" s="457"/>
      <c r="N16" s="457"/>
      <c r="O16" s="457"/>
      <c r="P16" s="457"/>
      <c r="Q16" s="457"/>
      <c r="R16" s="457"/>
      <c r="S16" s="457"/>
      <c r="T16" s="457"/>
      <c r="U16" s="457"/>
      <c r="V16" s="457"/>
      <c r="W16" s="456"/>
      <c r="X16" s="456"/>
      <c r="Y16" s="456"/>
      <c r="Z16" s="455"/>
      <c r="AA16" s="455"/>
      <c r="AB16" s="361"/>
      <c r="AC16" s="160"/>
      <c r="AD16" s="226"/>
    </row>
    <row r="17" spans="2:33" s="360" customFormat="1" ht="15">
      <c r="B17" s="450"/>
      <c r="C17" s="451" t="s">
        <v>487</v>
      </c>
      <c r="D17" s="452"/>
      <c r="E17" s="453"/>
      <c r="F17" s="453"/>
      <c r="G17" s="453"/>
      <c r="H17" s="453"/>
      <c r="I17" s="453"/>
      <c r="J17" s="453"/>
      <c r="K17" s="453"/>
      <c r="L17" s="453"/>
      <c r="M17" s="453"/>
      <c r="N17" s="453"/>
      <c r="O17" s="453"/>
      <c r="P17" s="453"/>
      <c r="Q17" s="453"/>
      <c r="R17" s="453"/>
      <c r="S17" s="453"/>
      <c r="T17" s="453"/>
      <c r="U17" s="454"/>
      <c r="V17" s="453"/>
      <c r="W17" s="453"/>
      <c r="X17" s="453"/>
      <c r="Y17" s="453"/>
      <c r="Z17" s="450"/>
      <c r="AA17" s="450"/>
      <c r="AB17" s="359"/>
      <c r="AC17" s="160"/>
      <c r="AD17" s="226"/>
    </row>
    <row r="18" spans="2:33" s="360" customFormat="1" ht="15">
      <c r="B18" s="450"/>
      <c r="C18" s="451"/>
      <c r="D18" s="464" t="s">
        <v>471</v>
      </c>
      <c r="E18" s="453"/>
      <c r="F18" s="453"/>
      <c r="G18" s="453"/>
      <c r="H18" s="453"/>
      <c r="I18" s="453"/>
      <c r="J18" s="453"/>
      <c r="K18" s="453"/>
      <c r="L18" s="453"/>
      <c r="M18" s="453"/>
      <c r="N18" s="453"/>
      <c r="O18" s="453"/>
      <c r="P18" s="453"/>
      <c r="Q18" s="453"/>
      <c r="R18" s="453"/>
      <c r="S18" s="453"/>
      <c r="T18" s="453"/>
      <c r="U18" s="454"/>
      <c r="V18" s="453"/>
      <c r="W18" s="453"/>
      <c r="X18" s="453"/>
      <c r="Y18" s="453"/>
      <c r="Z18" s="450"/>
      <c r="AA18" s="450"/>
      <c r="AB18" s="359"/>
      <c r="AC18" s="160"/>
      <c r="AD18" s="226"/>
    </row>
    <row r="19" spans="2:33" s="362" customFormat="1" ht="30" customHeight="1">
      <c r="B19" s="455"/>
      <c r="C19" s="448"/>
      <c r="D19" s="1345" t="s">
        <v>472</v>
      </c>
      <c r="E19" s="1346"/>
      <c r="F19" s="1346"/>
      <c r="G19" s="1346"/>
      <c r="H19" s="1346"/>
      <c r="I19" s="1347"/>
      <c r="J19" s="1348"/>
      <c r="K19" s="1348"/>
      <c r="L19" s="1348"/>
      <c r="M19" s="1348"/>
      <c r="N19" s="465" t="s">
        <v>71</v>
      </c>
      <c r="O19" s="451" t="s">
        <v>277</v>
      </c>
      <c r="P19" s="1349" t="s">
        <v>473</v>
      </c>
      <c r="Q19" s="1349"/>
      <c r="R19" s="1349"/>
      <c r="S19" s="1349"/>
      <c r="T19" s="1349"/>
      <c r="U19" s="1349"/>
      <c r="V19" s="1349"/>
      <c r="W19" s="1349"/>
      <c r="X19" s="1349"/>
      <c r="Y19" s="1349"/>
      <c r="Z19" s="1349"/>
      <c r="AA19" s="455"/>
      <c r="AB19" s="361"/>
      <c r="AC19" s="160"/>
      <c r="AD19" s="226"/>
    </row>
    <row r="20" spans="2:33" s="362" customFormat="1" ht="30" customHeight="1">
      <c r="B20" s="455"/>
      <c r="C20" s="448"/>
      <c r="D20" s="1345" t="s">
        <v>474</v>
      </c>
      <c r="E20" s="1346"/>
      <c r="F20" s="1346"/>
      <c r="G20" s="1346"/>
      <c r="H20" s="1346"/>
      <c r="I20" s="1347"/>
      <c r="J20" s="1350" t="str">
        <f>IF(J19="","",ROUNDDOWN(J19/3,-3))</f>
        <v/>
      </c>
      <c r="K20" s="1350"/>
      <c r="L20" s="1350"/>
      <c r="M20" s="1350"/>
      <c r="N20" s="465" t="s">
        <v>71</v>
      </c>
      <c r="O20" s="451" t="s">
        <v>475</v>
      </c>
      <c r="P20" s="1351" t="s">
        <v>527</v>
      </c>
      <c r="Q20" s="1351"/>
      <c r="R20" s="1351"/>
      <c r="S20" s="1351"/>
      <c r="T20" s="1351"/>
      <c r="U20" s="1351"/>
      <c r="V20" s="1351"/>
      <c r="W20" s="1351"/>
      <c r="X20" s="1351"/>
      <c r="Y20" s="1351"/>
      <c r="Z20" s="1351"/>
      <c r="AA20" s="455"/>
      <c r="AB20" s="361"/>
      <c r="AC20" s="160"/>
      <c r="AD20" s="226"/>
    </row>
    <row r="21" spans="2:33" s="362" customFormat="1" ht="15" customHeight="1">
      <c r="B21" s="455"/>
      <c r="C21" s="448"/>
      <c r="D21" s="466"/>
      <c r="E21" s="467"/>
      <c r="F21" s="468"/>
      <c r="G21" s="469"/>
      <c r="H21" s="469"/>
      <c r="I21" s="469"/>
      <c r="J21" s="469"/>
      <c r="K21" s="469"/>
      <c r="L21" s="470"/>
      <c r="M21" s="470"/>
      <c r="N21" s="470"/>
      <c r="O21" s="470"/>
      <c r="P21" s="470"/>
      <c r="Q21" s="470"/>
      <c r="R21" s="470"/>
      <c r="S21" s="470"/>
      <c r="T21" s="470"/>
      <c r="U21" s="470"/>
      <c r="V21" s="470"/>
      <c r="W21" s="470"/>
      <c r="X21" s="470"/>
      <c r="Y21" s="470"/>
      <c r="Z21" s="455"/>
      <c r="AA21" s="455"/>
      <c r="AB21" s="361"/>
      <c r="AC21" s="160"/>
      <c r="AD21" s="226"/>
    </row>
    <row r="22" spans="2:33" s="362" customFormat="1" ht="15" customHeight="1">
      <c r="B22" s="455"/>
      <c r="C22" s="448"/>
      <c r="D22" s="466"/>
      <c r="E22" s="467"/>
      <c r="F22" s="468"/>
      <c r="G22" s="469"/>
      <c r="H22" s="469"/>
      <c r="I22" s="469"/>
      <c r="J22" s="469"/>
      <c r="K22" s="469"/>
      <c r="L22" s="470"/>
      <c r="M22" s="470"/>
      <c r="N22" s="470"/>
      <c r="O22" s="470"/>
      <c r="P22" s="470"/>
      <c r="Q22" s="470"/>
      <c r="R22" s="470"/>
      <c r="S22" s="470"/>
      <c r="T22" s="470"/>
      <c r="U22" s="470"/>
      <c r="V22" s="470"/>
      <c r="W22" s="470"/>
      <c r="X22" s="470"/>
      <c r="Y22" s="470"/>
      <c r="Z22" s="455"/>
      <c r="AA22" s="455"/>
      <c r="AB22" s="471"/>
      <c r="AC22" s="471"/>
      <c r="AD22" s="471"/>
      <c r="AE22" s="471"/>
      <c r="AF22" s="471"/>
      <c r="AG22" s="471"/>
    </row>
    <row r="23" spans="2:33" s="362" customFormat="1" ht="24" customHeight="1">
      <c r="B23" s="455"/>
      <c r="C23" s="448"/>
      <c r="D23" s="464" t="s">
        <v>476</v>
      </c>
      <c r="E23" s="467"/>
      <c r="F23" s="468"/>
      <c r="G23" s="469"/>
      <c r="H23" s="469"/>
      <c r="I23" s="469"/>
      <c r="J23" s="469"/>
      <c r="K23" s="469"/>
      <c r="L23" s="470"/>
      <c r="M23" s="470"/>
      <c r="N23" s="470"/>
      <c r="O23" s="470"/>
      <c r="P23" s="470"/>
      <c r="Q23" s="470"/>
      <c r="R23" s="470"/>
      <c r="S23" s="470"/>
      <c r="T23" s="470"/>
      <c r="U23" s="470"/>
      <c r="V23" s="470"/>
      <c r="W23" s="470"/>
      <c r="X23" s="470"/>
      <c r="Y23" s="470"/>
      <c r="Z23" s="455"/>
      <c r="AA23" s="455"/>
      <c r="AB23" s="361"/>
      <c r="AC23" s="160"/>
      <c r="AD23" s="226"/>
    </row>
    <row r="24" spans="2:33" s="362" customFormat="1" ht="30" customHeight="1">
      <c r="B24" s="455"/>
      <c r="C24" s="448"/>
      <c r="D24" s="1345" t="s">
        <v>477</v>
      </c>
      <c r="E24" s="1346"/>
      <c r="F24" s="1346"/>
      <c r="G24" s="1346"/>
      <c r="H24" s="1346"/>
      <c r="I24" s="1347"/>
      <c r="J24" s="1348"/>
      <c r="K24" s="1348"/>
      <c r="L24" s="1348"/>
      <c r="M24" s="1348"/>
      <c r="N24" s="472" t="s">
        <v>71</v>
      </c>
      <c r="O24" s="451" t="s">
        <v>371</v>
      </c>
      <c r="P24" s="473"/>
      <c r="Q24" s="473"/>
      <c r="R24" s="473"/>
      <c r="S24" s="465"/>
      <c r="T24" s="451"/>
      <c r="AA24" s="455"/>
      <c r="AB24" s="442" t="s">
        <v>505</v>
      </c>
      <c r="AC24" s="160"/>
      <c r="AD24" s="226"/>
    </row>
    <row r="25" spans="2:33" s="362" customFormat="1" ht="15" customHeight="1">
      <c r="B25" s="455"/>
      <c r="C25" s="448"/>
      <c r="D25" s="474" t="s">
        <v>478</v>
      </c>
      <c r="E25" s="475" t="s">
        <v>368</v>
      </c>
      <c r="F25" s="476"/>
      <c r="G25" s="474"/>
      <c r="H25" s="474"/>
      <c r="I25" s="474"/>
      <c r="J25" s="477"/>
      <c r="K25" s="477"/>
      <c r="L25" s="477"/>
      <c r="M25" s="477"/>
      <c r="N25" s="474"/>
      <c r="O25" s="474"/>
      <c r="P25" s="474"/>
      <c r="Q25" s="474"/>
      <c r="R25" s="474"/>
      <c r="S25" s="465"/>
      <c r="T25" s="451"/>
      <c r="U25" s="478"/>
      <c r="V25" s="478"/>
      <c r="W25" s="478"/>
      <c r="X25" s="478"/>
      <c r="Y25" s="478"/>
      <c r="Z25" s="478"/>
      <c r="AA25" s="455"/>
      <c r="AB25" s="442"/>
      <c r="AC25" s="160"/>
      <c r="AD25" s="226"/>
    </row>
    <row r="26" spans="2:33" s="362" customFormat="1" ht="45.75" customHeight="1">
      <c r="B26" s="455"/>
      <c r="C26" s="448"/>
      <c r="D26" s="479" t="s">
        <v>369</v>
      </c>
      <c r="E26" s="1341" t="s">
        <v>479</v>
      </c>
      <c r="F26" s="1341"/>
      <c r="G26" s="1341"/>
      <c r="H26" s="1341"/>
      <c r="I26" s="1341"/>
      <c r="J26" s="1341"/>
      <c r="K26" s="1341"/>
      <c r="L26" s="1341"/>
      <c r="M26" s="1341"/>
      <c r="N26" s="1341"/>
      <c r="O26" s="1341"/>
      <c r="P26" s="1341"/>
      <c r="Q26" s="1341"/>
      <c r="R26" s="1341"/>
      <c r="S26" s="465"/>
      <c r="T26" s="451"/>
      <c r="U26" s="478"/>
      <c r="V26" s="478"/>
      <c r="W26" s="478"/>
      <c r="X26" s="478"/>
      <c r="Y26" s="478"/>
      <c r="Z26" s="478"/>
      <c r="AA26" s="455"/>
      <c r="AB26" s="442"/>
      <c r="AC26" s="160"/>
      <c r="AD26" s="226"/>
    </row>
    <row r="27" spans="2:33" s="362" customFormat="1" ht="11.25" customHeight="1">
      <c r="B27" s="455"/>
      <c r="C27" s="448"/>
      <c r="D27" s="474" t="s">
        <v>369</v>
      </c>
      <c r="E27" s="1352" t="s">
        <v>370</v>
      </c>
      <c r="F27" s="1352"/>
      <c r="G27" s="1352"/>
      <c r="H27" s="1352"/>
      <c r="I27" s="1352"/>
      <c r="J27" s="1352"/>
      <c r="K27" s="1352"/>
      <c r="L27" s="1352"/>
      <c r="M27" s="1352"/>
      <c r="N27" s="1352"/>
      <c r="O27" s="1352"/>
      <c r="P27" s="1352"/>
      <c r="Q27" s="1352"/>
      <c r="R27" s="1352"/>
      <c r="S27" s="465"/>
      <c r="T27" s="451"/>
      <c r="U27" s="478"/>
      <c r="V27" s="478"/>
      <c r="W27" s="478"/>
      <c r="X27" s="478"/>
      <c r="Y27" s="478"/>
      <c r="Z27" s="478"/>
      <c r="AA27" s="455"/>
      <c r="AB27" s="442"/>
      <c r="AC27" s="160"/>
      <c r="AD27" s="226"/>
    </row>
    <row r="28" spans="2:33" s="362" customFormat="1" ht="11.25" customHeight="1">
      <c r="B28" s="455"/>
      <c r="C28" s="448"/>
      <c r="D28" s="474"/>
      <c r="E28" s="528"/>
      <c r="F28" s="528"/>
      <c r="G28" s="528"/>
      <c r="H28" s="528"/>
      <c r="I28" s="528"/>
      <c r="J28" s="528"/>
      <c r="K28" s="528"/>
      <c r="L28" s="528"/>
      <c r="M28" s="528"/>
      <c r="N28" s="528"/>
      <c r="O28" s="528"/>
      <c r="P28" s="528"/>
      <c r="Q28" s="528"/>
      <c r="R28" s="528"/>
      <c r="S28" s="465"/>
      <c r="T28" s="451"/>
      <c r="U28" s="478"/>
      <c r="V28" s="478"/>
      <c r="W28" s="478"/>
      <c r="X28" s="478"/>
      <c r="Y28" s="478"/>
      <c r="Z28" s="478"/>
      <c r="AA28" s="455"/>
      <c r="AB28" s="442"/>
      <c r="AC28" s="160"/>
      <c r="AD28" s="226"/>
    </row>
    <row r="29" spans="2:33" s="362" customFormat="1" ht="30" customHeight="1">
      <c r="B29" s="455"/>
      <c r="C29" s="448"/>
      <c r="D29" s="1345" t="s">
        <v>659</v>
      </c>
      <c r="E29" s="1346"/>
      <c r="F29" s="1346"/>
      <c r="G29" s="1346"/>
      <c r="H29" s="1346"/>
      <c r="I29" s="1347"/>
      <c r="J29" s="1356"/>
      <c r="K29" s="1356"/>
      <c r="L29" s="1356"/>
      <c r="M29" s="1356"/>
      <c r="N29" s="465" t="s">
        <v>71</v>
      </c>
      <c r="O29" s="451" t="s">
        <v>500</v>
      </c>
      <c r="P29" s="529"/>
      <c r="Q29" s="529"/>
      <c r="R29" s="528"/>
      <c r="S29" s="465"/>
      <c r="T29" s="451"/>
      <c r="U29" s="478"/>
      <c r="V29" s="478"/>
      <c r="W29" s="478"/>
      <c r="X29" s="478"/>
      <c r="Y29" s="478"/>
      <c r="Z29" s="478"/>
      <c r="AA29" s="455"/>
      <c r="AB29" s="442"/>
      <c r="AC29" s="160"/>
      <c r="AD29" s="226"/>
    </row>
    <row r="30" spans="2:33" s="362" customFormat="1" ht="11.25" customHeight="1">
      <c r="B30" s="455"/>
      <c r="C30" s="448"/>
      <c r="D30" s="474" t="s">
        <v>501</v>
      </c>
      <c r="E30" s="474" t="s">
        <v>660</v>
      </c>
      <c r="F30" s="528"/>
      <c r="G30" s="528"/>
      <c r="H30" s="528"/>
      <c r="I30" s="528"/>
      <c r="J30" s="528"/>
      <c r="K30" s="528"/>
      <c r="L30" s="528"/>
      <c r="M30" s="528"/>
      <c r="N30" s="528"/>
      <c r="O30" s="528"/>
      <c r="P30" s="529"/>
      <c r="Q30" s="529"/>
      <c r="R30" s="528"/>
      <c r="S30" s="465"/>
      <c r="T30" s="451"/>
      <c r="U30" s="478"/>
      <c r="V30" s="478"/>
      <c r="W30" s="478"/>
      <c r="X30" s="478"/>
      <c r="Y30" s="478"/>
      <c r="Z30" s="478"/>
      <c r="AA30" s="455"/>
      <c r="AB30" s="442"/>
      <c r="AC30" s="160"/>
      <c r="AD30" s="226"/>
    </row>
    <row r="31" spans="2:33" s="362" customFormat="1" ht="11.25" customHeight="1">
      <c r="B31" s="455"/>
      <c r="C31" s="448"/>
      <c r="D31" s="474"/>
      <c r="E31" s="528"/>
      <c r="F31" s="528"/>
      <c r="G31" s="528"/>
      <c r="H31" s="528"/>
      <c r="I31" s="528"/>
      <c r="J31" s="528"/>
      <c r="K31" s="528"/>
      <c r="L31" s="528"/>
      <c r="M31" s="528"/>
      <c r="N31" s="528"/>
      <c r="O31" s="528"/>
      <c r="P31" s="528"/>
      <c r="Q31" s="528"/>
      <c r="R31" s="528"/>
      <c r="S31" s="465"/>
      <c r="T31" s="451"/>
      <c r="U31" s="478"/>
      <c r="V31" s="478"/>
      <c r="W31" s="478"/>
      <c r="X31" s="478"/>
      <c r="Y31" s="478"/>
      <c r="Z31" s="478"/>
      <c r="AA31" s="455"/>
      <c r="AB31" s="442"/>
      <c r="AC31" s="160"/>
      <c r="AD31" s="226"/>
    </row>
    <row r="32" spans="2:33" s="362" customFormat="1" ht="11.25" customHeight="1">
      <c r="B32" s="455"/>
      <c r="C32" s="448"/>
      <c r="D32" s="474"/>
      <c r="E32" s="528"/>
      <c r="F32" s="528"/>
      <c r="G32" s="528"/>
      <c r="H32" s="528"/>
      <c r="I32" s="528"/>
      <c r="J32" s="528"/>
      <c r="K32" s="528"/>
      <c r="L32" s="528"/>
      <c r="M32" s="528"/>
      <c r="N32" s="528"/>
      <c r="O32" s="528"/>
      <c r="P32" s="528"/>
      <c r="Q32" s="528"/>
      <c r="R32" s="528"/>
      <c r="S32" s="465"/>
      <c r="T32" s="451"/>
      <c r="U32" s="478"/>
      <c r="V32" s="478"/>
      <c r="W32" s="478"/>
      <c r="X32" s="478"/>
      <c r="Y32" s="478"/>
      <c r="Z32" s="478"/>
      <c r="AA32" s="455"/>
      <c r="AB32" s="442"/>
      <c r="AC32" s="160"/>
      <c r="AD32" s="226"/>
    </row>
    <row r="33" spans="2:30" s="362" customFormat="1" ht="30" customHeight="1">
      <c r="B33" s="455"/>
      <c r="C33" s="448"/>
      <c r="D33" s="1345" t="s">
        <v>502</v>
      </c>
      <c r="E33" s="1346"/>
      <c r="F33" s="1346"/>
      <c r="G33" s="1346"/>
      <c r="H33" s="1346"/>
      <c r="I33" s="1347"/>
      <c r="J33" s="1350" t="str">
        <f>IF(J24&amp;J29="","",IF(J29="",ROUNDDOWN(J24/3,-3),J29))</f>
        <v/>
      </c>
      <c r="K33" s="1350"/>
      <c r="L33" s="1350"/>
      <c r="M33" s="1350"/>
      <c r="N33" s="465" t="s">
        <v>71</v>
      </c>
      <c r="O33" s="451" t="s">
        <v>480</v>
      </c>
      <c r="P33" s="1349" t="s">
        <v>503</v>
      </c>
      <c r="Q33" s="1349"/>
      <c r="R33" s="1349"/>
      <c r="S33" s="1349"/>
      <c r="T33" s="1349"/>
      <c r="U33" s="1349"/>
      <c r="V33" s="1349"/>
      <c r="W33" s="1349"/>
      <c r="X33" s="1349"/>
      <c r="Y33" s="1349"/>
      <c r="Z33" s="1349"/>
      <c r="AA33" s="455"/>
      <c r="AB33" s="361"/>
      <c r="AC33" s="160"/>
      <c r="AD33" s="226"/>
    </row>
    <row r="34" spans="2:30" s="362" customFormat="1" ht="15" customHeight="1">
      <c r="B34" s="455"/>
      <c r="C34" s="448"/>
      <c r="D34" s="467"/>
      <c r="E34" s="467"/>
      <c r="F34" s="468"/>
      <c r="G34" s="469"/>
      <c r="H34" s="469"/>
      <c r="I34" s="469"/>
      <c r="J34" s="469"/>
      <c r="K34" s="469"/>
      <c r="L34" s="470"/>
      <c r="M34" s="470"/>
      <c r="N34" s="470"/>
      <c r="O34" s="470"/>
      <c r="P34" s="470"/>
      <c r="Q34" s="470"/>
      <c r="R34" s="470"/>
      <c r="S34" s="470"/>
      <c r="T34" s="470"/>
      <c r="U34" s="470"/>
      <c r="V34" s="470"/>
      <c r="W34" s="470"/>
      <c r="X34" s="470"/>
      <c r="Y34" s="470"/>
      <c r="Z34" s="455"/>
      <c r="AA34" s="455"/>
      <c r="AB34" s="361"/>
      <c r="AC34" s="160"/>
      <c r="AD34" s="226"/>
    </row>
    <row r="35" spans="2:30" s="360" customFormat="1" ht="15">
      <c r="B35" s="450"/>
      <c r="C35" s="451"/>
      <c r="D35" s="464" t="s">
        <v>481</v>
      </c>
      <c r="E35" s="453"/>
      <c r="F35" s="453"/>
      <c r="G35" s="453"/>
      <c r="H35" s="453"/>
      <c r="I35" s="453"/>
      <c r="J35" s="453"/>
      <c r="K35" s="453"/>
      <c r="L35" s="453"/>
      <c r="M35" s="453"/>
      <c r="N35" s="453"/>
      <c r="O35" s="453"/>
      <c r="P35" s="453"/>
      <c r="Q35" s="453"/>
      <c r="R35" s="453"/>
      <c r="S35" s="453"/>
      <c r="T35" s="453"/>
      <c r="U35" s="454"/>
      <c r="V35" s="453"/>
      <c r="W35" s="453"/>
      <c r="X35" s="453"/>
      <c r="Y35" s="453"/>
      <c r="Z35" s="450"/>
      <c r="AA35" s="450"/>
      <c r="AB35" s="359"/>
      <c r="AC35" s="160"/>
      <c r="AD35" s="226"/>
    </row>
    <row r="36" spans="2:30" s="362" customFormat="1" ht="30" customHeight="1">
      <c r="B36" s="455"/>
      <c r="C36" s="448"/>
      <c r="D36" s="1331" t="s">
        <v>482</v>
      </c>
      <c r="E36" s="1332"/>
      <c r="F36" s="1332"/>
      <c r="G36" s="1332"/>
      <c r="H36" s="1332"/>
      <c r="I36" s="1333"/>
      <c r="J36" s="1353">
        <v>800000</v>
      </c>
      <c r="K36" s="1353"/>
      <c r="L36" s="1353"/>
      <c r="M36" s="1353"/>
      <c r="N36" s="465" t="s">
        <v>71</v>
      </c>
      <c r="O36" s="451" t="s">
        <v>372</v>
      </c>
      <c r="P36" s="1349" t="s">
        <v>483</v>
      </c>
      <c r="Q36" s="1349"/>
      <c r="R36" s="1349"/>
      <c r="S36" s="1349"/>
      <c r="T36" s="1349"/>
      <c r="U36" s="1349"/>
      <c r="V36" s="1349"/>
      <c r="W36" s="1349"/>
      <c r="X36" s="1349"/>
      <c r="Y36" s="1349"/>
      <c r="Z36" s="1349"/>
      <c r="AA36" s="455"/>
      <c r="AB36" s="361"/>
      <c r="AC36" s="160"/>
      <c r="AD36" s="226"/>
    </row>
    <row r="37" spans="2:30" s="362" customFormat="1" ht="15" customHeight="1">
      <c r="B37" s="455"/>
      <c r="C37" s="448"/>
      <c r="D37" s="531"/>
      <c r="E37" s="531"/>
      <c r="F37" s="531"/>
      <c r="G37" s="531"/>
      <c r="H37" s="531"/>
      <c r="I37" s="531"/>
      <c r="J37" s="530"/>
      <c r="K37" s="530"/>
      <c r="L37" s="530"/>
      <c r="M37" s="530"/>
      <c r="N37" s="465"/>
      <c r="O37" s="451"/>
      <c r="P37" s="529"/>
      <c r="Q37" s="529"/>
      <c r="R37" s="529"/>
      <c r="S37" s="529"/>
      <c r="T37" s="529"/>
      <c r="U37" s="529"/>
      <c r="V37" s="529"/>
      <c r="W37" s="529"/>
      <c r="X37" s="529"/>
      <c r="Y37" s="529"/>
      <c r="Z37" s="529"/>
      <c r="AA37" s="455"/>
      <c r="AB37" s="361"/>
      <c r="AC37" s="160"/>
      <c r="AD37" s="226"/>
    </row>
    <row r="38" spans="2:30" s="362" customFormat="1" ht="15" customHeight="1">
      <c r="B38" s="455"/>
      <c r="C38" s="448"/>
      <c r="D38" s="467"/>
      <c r="E38" s="467"/>
      <c r="F38" s="468"/>
      <c r="G38" s="469"/>
      <c r="H38" s="469"/>
      <c r="I38" s="479"/>
      <c r="J38" s="479"/>
      <c r="K38" s="479"/>
      <c r="L38" s="479"/>
      <c r="M38" s="479"/>
      <c r="N38" s="479"/>
      <c r="O38" s="479"/>
      <c r="P38" s="479"/>
      <c r="Q38" s="479"/>
      <c r="R38" s="479"/>
      <c r="S38" s="479"/>
      <c r="T38" s="479"/>
      <c r="U38" s="479"/>
      <c r="V38" s="479"/>
      <c r="W38" s="479"/>
      <c r="X38" s="479"/>
      <c r="Y38" s="479"/>
      <c r="Z38" s="455"/>
      <c r="AA38" s="455"/>
      <c r="AB38" s="361"/>
      <c r="AC38" s="160"/>
      <c r="AD38" s="226"/>
    </row>
    <row r="39" spans="2:30" s="360" customFormat="1" ht="15">
      <c r="B39" s="450"/>
      <c r="C39" s="451" t="s">
        <v>488</v>
      </c>
      <c r="D39" s="452"/>
      <c r="E39" s="453"/>
      <c r="F39" s="453"/>
      <c r="G39" s="453"/>
      <c r="H39" s="453"/>
      <c r="I39" s="453"/>
      <c r="J39" s="453"/>
      <c r="K39" s="453"/>
      <c r="L39" s="453"/>
      <c r="M39" s="453"/>
      <c r="N39" s="453"/>
      <c r="O39" s="453"/>
      <c r="P39" s="453"/>
      <c r="Q39" s="453"/>
      <c r="R39" s="453"/>
      <c r="S39" s="453"/>
      <c r="T39" s="453"/>
      <c r="U39" s="454"/>
      <c r="V39" s="453"/>
      <c r="W39" s="453"/>
      <c r="X39" s="453"/>
      <c r="Y39" s="453"/>
      <c r="Z39" s="450"/>
      <c r="AA39" s="450"/>
      <c r="AB39" s="359"/>
      <c r="AC39" s="160"/>
      <c r="AD39" s="226"/>
    </row>
    <row r="40" spans="2:30" s="362" customFormat="1" ht="30" customHeight="1">
      <c r="B40" s="455"/>
      <c r="C40" s="448"/>
      <c r="D40" s="1331" t="s">
        <v>484</v>
      </c>
      <c r="E40" s="1332"/>
      <c r="F40" s="1332"/>
      <c r="G40" s="1332"/>
      <c r="H40" s="1332"/>
      <c r="I40" s="1333"/>
      <c r="J40" s="1353" t="str">
        <f>IF(OR(J20="",J33="",J36=""),"",MIN(J20,J33,J36))</f>
        <v/>
      </c>
      <c r="K40" s="1353"/>
      <c r="L40" s="1353"/>
      <c r="M40" s="1353"/>
      <c r="N40" s="465" t="s">
        <v>71</v>
      </c>
      <c r="O40" s="451" t="s">
        <v>174</v>
      </c>
      <c r="P40" s="1351" t="s">
        <v>528</v>
      </c>
      <c r="Q40" s="1351"/>
      <c r="R40" s="1351"/>
      <c r="S40" s="1351"/>
      <c r="T40" s="1351"/>
      <c r="U40" s="1351"/>
      <c r="V40" s="1351"/>
      <c r="W40" s="1351"/>
      <c r="X40" s="1351"/>
      <c r="Y40" s="1351"/>
      <c r="Z40" s="1351"/>
      <c r="AA40" s="455"/>
      <c r="AB40" s="361"/>
      <c r="AC40" s="160"/>
      <c r="AD40" s="226"/>
    </row>
    <row r="41" spans="2:30" s="362" customFormat="1" ht="15" customHeight="1">
      <c r="B41" s="455"/>
      <c r="C41" s="448"/>
      <c r="D41" s="481" t="s">
        <v>574</v>
      </c>
      <c r="E41" s="475"/>
      <c r="F41" s="476"/>
      <c r="G41" s="474"/>
      <c r="H41" s="474"/>
      <c r="I41" s="479"/>
      <c r="J41" s="479"/>
      <c r="K41" s="479"/>
      <c r="L41" s="479"/>
      <c r="M41" s="479"/>
      <c r="N41" s="479"/>
      <c r="O41" s="479"/>
      <c r="P41" s="479"/>
      <c r="Q41" s="479"/>
      <c r="R41" s="479"/>
      <c r="S41" s="479"/>
      <c r="T41" s="479"/>
      <c r="U41" s="479"/>
      <c r="V41" s="479"/>
      <c r="W41" s="479"/>
      <c r="X41" s="479"/>
      <c r="Y41" s="479"/>
      <c r="Z41" s="455"/>
      <c r="AA41" s="455"/>
      <c r="AB41" s="361"/>
      <c r="AC41" s="160"/>
      <c r="AD41" s="226"/>
    </row>
    <row r="42" spans="2:30" s="362" customFormat="1" ht="21.75" customHeight="1">
      <c r="B42" s="455"/>
      <c r="C42" s="448"/>
      <c r="D42" s="1331" t="s">
        <v>492</v>
      </c>
      <c r="E42" s="1332"/>
      <c r="F42" s="1332"/>
      <c r="G42" s="1332"/>
      <c r="H42" s="1332"/>
      <c r="I42" s="1333"/>
      <c r="J42" s="1354">
        <f>IF(J9="□",0,J40*K11)</f>
        <v>0</v>
      </c>
      <c r="K42" s="1354"/>
      <c r="L42" s="1354"/>
      <c r="M42" s="1354"/>
      <c r="N42" s="472" t="s">
        <v>71</v>
      </c>
      <c r="O42" s="480" t="s">
        <v>494</v>
      </c>
      <c r="P42" s="1355" t="s">
        <v>571</v>
      </c>
      <c r="Q42" s="1355"/>
      <c r="R42" s="1355"/>
      <c r="S42" s="1355"/>
      <c r="T42" s="1355"/>
      <c r="U42" s="1355"/>
      <c r="V42" s="1355"/>
      <c r="W42" s="1355"/>
      <c r="X42" s="1355"/>
      <c r="Y42" s="1355"/>
      <c r="Z42" s="1355"/>
      <c r="AA42" s="455"/>
      <c r="AB42" s="361"/>
      <c r="AC42" s="160"/>
      <c r="AD42" s="226"/>
    </row>
    <row r="43" spans="2:30" s="362" customFormat="1" ht="21.75" customHeight="1">
      <c r="B43" s="455"/>
      <c r="C43" s="448"/>
      <c r="D43" s="481"/>
      <c r="E43" s="462"/>
      <c r="F43" s="462"/>
      <c r="G43" s="462"/>
      <c r="H43" s="462"/>
      <c r="I43" s="462"/>
      <c r="J43" s="482"/>
      <c r="K43" s="482"/>
      <c r="L43" s="482"/>
      <c r="M43" s="482"/>
      <c r="N43" s="483"/>
      <c r="O43" s="483"/>
      <c r="P43" s="483"/>
      <c r="Q43" s="483"/>
      <c r="R43" s="494"/>
      <c r="S43" s="495"/>
      <c r="T43" s="479"/>
      <c r="U43" s="474"/>
      <c r="V43" s="479"/>
      <c r="W43" s="479"/>
      <c r="X43" s="479"/>
      <c r="Y43" s="479"/>
      <c r="Z43" s="455"/>
      <c r="AA43" s="455"/>
      <c r="AB43" s="361"/>
      <c r="AC43" s="160"/>
      <c r="AD43" s="226"/>
    </row>
    <row r="44" spans="2:30" s="362" customFormat="1" ht="21.75" customHeight="1">
      <c r="B44" s="455"/>
      <c r="C44" s="448"/>
      <c r="D44" s="1331" t="s">
        <v>493</v>
      </c>
      <c r="E44" s="1332"/>
      <c r="F44" s="1332"/>
      <c r="G44" s="1332"/>
      <c r="H44" s="1332"/>
      <c r="I44" s="1333"/>
      <c r="J44" s="1354">
        <f>IF(Q9="□",0,J40*P11)</f>
        <v>0</v>
      </c>
      <c r="K44" s="1354"/>
      <c r="L44" s="1354"/>
      <c r="M44" s="1354"/>
      <c r="N44" s="465" t="s">
        <v>71</v>
      </c>
      <c r="O44" s="480" t="s">
        <v>496</v>
      </c>
      <c r="P44" s="1355" t="s">
        <v>572</v>
      </c>
      <c r="Q44" s="1355"/>
      <c r="R44" s="1355"/>
      <c r="S44" s="1355"/>
      <c r="T44" s="1355"/>
      <c r="U44" s="1355"/>
      <c r="V44" s="1355"/>
      <c r="W44" s="1355"/>
      <c r="X44" s="1355"/>
      <c r="Y44" s="1355"/>
      <c r="Z44" s="1355"/>
      <c r="AA44" s="455"/>
      <c r="AB44" s="361"/>
      <c r="AC44" s="160"/>
      <c r="AD44" s="226"/>
    </row>
    <row r="45" spans="2:30" s="362" customFormat="1" ht="21.75" customHeight="1">
      <c r="B45" s="455"/>
      <c r="C45" s="448"/>
      <c r="D45" s="481" t="s">
        <v>575</v>
      </c>
      <c r="E45" s="484"/>
      <c r="F45" s="484"/>
      <c r="G45" s="484"/>
      <c r="H45" s="484"/>
      <c r="I45" s="484"/>
      <c r="J45" s="483"/>
      <c r="K45" s="483"/>
      <c r="L45" s="483"/>
      <c r="M45" s="483"/>
      <c r="N45" s="483"/>
      <c r="O45" s="483"/>
      <c r="P45" s="483"/>
      <c r="Q45" s="483"/>
      <c r="R45" s="483"/>
      <c r="S45" s="479"/>
      <c r="T45" s="479"/>
      <c r="U45" s="474"/>
      <c r="V45" s="479"/>
      <c r="W45" s="479"/>
      <c r="X45" s="479"/>
      <c r="Y45" s="479"/>
      <c r="Z45" s="455"/>
      <c r="AA45" s="455"/>
      <c r="AB45" s="361"/>
      <c r="AC45" s="160"/>
      <c r="AD45" s="226"/>
    </row>
    <row r="46" spans="2:30" s="362" customFormat="1" ht="50.1" customHeight="1">
      <c r="B46" s="455"/>
      <c r="C46" s="448"/>
      <c r="D46" s="1345" t="s">
        <v>495</v>
      </c>
      <c r="E46" s="1346"/>
      <c r="F46" s="1346"/>
      <c r="G46" s="1346"/>
      <c r="H46" s="1346"/>
      <c r="I46" s="1347"/>
      <c r="J46" s="1353">
        <f>IFERROR(J42+J44,"")</f>
        <v>0</v>
      </c>
      <c r="K46" s="1353"/>
      <c r="L46" s="1353"/>
      <c r="M46" s="1353"/>
      <c r="N46" s="465" t="s">
        <v>71</v>
      </c>
      <c r="O46" s="451" t="s">
        <v>576</v>
      </c>
      <c r="P46" s="1351" t="s">
        <v>577</v>
      </c>
      <c r="Q46" s="1351"/>
      <c r="R46" s="1351"/>
      <c r="S46" s="1351"/>
      <c r="T46" s="1351"/>
      <c r="U46" s="1351"/>
      <c r="V46" s="1351"/>
      <c r="W46" s="1351"/>
      <c r="X46" s="1351"/>
      <c r="Y46" s="1351"/>
      <c r="Z46" s="1351"/>
      <c r="AA46" s="455"/>
      <c r="AB46" s="361"/>
      <c r="AC46" s="160"/>
      <c r="AD46" s="226"/>
    </row>
    <row r="47" spans="2:30" s="362" customFormat="1" ht="15" customHeight="1">
      <c r="B47" s="455"/>
      <c r="C47" s="448"/>
      <c r="D47" s="481"/>
      <c r="E47" s="479"/>
      <c r="F47" s="479"/>
      <c r="G47" s="479"/>
      <c r="H47" s="479"/>
      <c r="I47" s="479"/>
      <c r="J47" s="479"/>
      <c r="K47" s="479"/>
      <c r="L47" s="479"/>
      <c r="M47" s="479"/>
      <c r="N47" s="479"/>
      <c r="O47" s="479"/>
      <c r="P47" s="479"/>
      <c r="Q47" s="479"/>
      <c r="R47" s="479"/>
      <c r="S47" s="479"/>
      <c r="T47" s="479"/>
      <c r="U47" s="479"/>
      <c r="V47" s="479"/>
      <c r="W47" s="479"/>
      <c r="X47" s="479"/>
      <c r="Y47" s="479"/>
      <c r="Z47" s="455"/>
      <c r="AA47" s="455"/>
      <c r="AB47" s="361"/>
      <c r="AC47" s="160"/>
      <c r="AD47" s="226"/>
    </row>
    <row r="48" spans="2:30" s="360" customFormat="1" ht="15">
      <c r="B48" s="450"/>
      <c r="C48" s="451"/>
      <c r="D48" s="452"/>
      <c r="E48" s="453"/>
      <c r="F48" s="453"/>
      <c r="G48" s="453"/>
      <c r="H48" s="453"/>
      <c r="I48" s="453"/>
      <c r="J48" s="453"/>
      <c r="K48" s="453"/>
      <c r="L48" s="453"/>
      <c r="M48" s="453"/>
      <c r="N48" s="453"/>
      <c r="O48" s="453"/>
      <c r="P48" s="453"/>
      <c r="Q48" s="453"/>
      <c r="R48" s="453"/>
      <c r="S48" s="453"/>
      <c r="T48" s="453"/>
      <c r="U48" s="454"/>
      <c r="V48" s="453"/>
      <c r="W48" s="453"/>
      <c r="X48" s="453"/>
      <c r="Y48" s="453"/>
      <c r="Z48" s="450"/>
      <c r="AA48" s="450"/>
      <c r="AB48" s="359"/>
      <c r="AC48" s="160"/>
      <c r="AD48" s="226"/>
    </row>
    <row r="49" spans="2:30" s="360" customFormat="1" ht="15">
      <c r="B49" s="450"/>
      <c r="C49" s="451"/>
      <c r="D49" s="452"/>
      <c r="E49" s="453"/>
      <c r="F49" s="453"/>
      <c r="G49" s="453"/>
      <c r="H49" s="453"/>
      <c r="I49" s="453"/>
      <c r="J49" s="453"/>
      <c r="K49" s="453"/>
      <c r="L49" s="453"/>
      <c r="M49" s="453"/>
      <c r="N49" s="453"/>
      <c r="O49" s="453"/>
      <c r="P49" s="453"/>
      <c r="Q49" s="453"/>
      <c r="R49" s="453"/>
      <c r="S49" s="453"/>
      <c r="T49" s="453"/>
      <c r="U49" s="454"/>
      <c r="V49" s="453"/>
      <c r="W49" s="453"/>
      <c r="X49" s="453"/>
      <c r="Y49" s="453"/>
      <c r="Z49" s="450"/>
      <c r="AA49" s="450"/>
      <c r="AB49" s="359"/>
      <c r="AC49" s="160"/>
      <c r="AD49" s="226"/>
    </row>
    <row r="50" spans="2:30" s="360" customFormat="1" ht="15">
      <c r="B50" s="450"/>
      <c r="C50" s="451"/>
      <c r="D50" s="452"/>
      <c r="E50" s="453"/>
      <c r="F50" s="453"/>
      <c r="G50" s="453"/>
      <c r="H50" s="453"/>
      <c r="I50" s="453"/>
      <c r="J50" s="453"/>
      <c r="K50" s="453"/>
      <c r="L50" s="453"/>
      <c r="M50" s="453"/>
      <c r="N50" s="453"/>
      <c r="O50" s="453"/>
      <c r="P50" s="453"/>
      <c r="Q50" s="453"/>
      <c r="R50" s="453"/>
      <c r="S50" s="453"/>
      <c r="T50" s="453"/>
      <c r="U50" s="454"/>
      <c r="V50" s="453"/>
      <c r="W50" s="453"/>
      <c r="X50" s="453"/>
      <c r="Y50" s="453"/>
      <c r="Z50" s="450"/>
      <c r="AA50" s="450"/>
      <c r="AB50" s="359"/>
      <c r="AC50" s="160"/>
      <c r="AD50" s="226"/>
    </row>
    <row r="51" spans="2:30" s="360" customFormat="1" ht="15">
      <c r="B51" s="450"/>
      <c r="C51" s="451"/>
      <c r="D51" s="452"/>
      <c r="E51" s="453"/>
      <c r="F51" s="453"/>
      <c r="G51" s="453"/>
      <c r="H51" s="453"/>
      <c r="I51" s="453"/>
      <c r="J51" s="453"/>
      <c r="K51" s="453"/>
      <c r="L51" s="453"/>
      <c r="M51" s="453"/>
      <c r="N51" s="453"/>
      <c r="O51" s="453"/>
      <c r="P51" s="453"/>
      <c r="Q51" s="453"/>
      <c r="R51" s="453"/>
      <c r="S51" s="453"/>
      <c r="T51" s="453"/>
      <c r="U51" s="454"/>
      <c r="V51" s="453"/>
      <c r="W51" s="453"/>
      <c r="X51" s="453"/>
      <c r="Y51" s="453"/>
      <c r="Z51" s="450"/>
      <c r="AA51" s="450"/>
      <c r="AB51" s="359"/>
      <c r="AC51" s="160"/>
      <c r="AD51" s="226"/>
    </row>
    <row r="52" spans="2:30" s="360" customFormat="1" ht="15">
      <c r="B52" s="450"/>
      <c r="C52" s="451"/>
      <c r="D52" s="452"/>
      <c r="E52" s="453"/>
      <c r="F52" s="453"/>
      <c r="G52" s="453"/>
      <c r="H52" s="453"/>
      <c r="I52" s="453"/>
      <c r="J52" s="453"/>
      <c r="K52" s="453"/>
      <c r="L52" s="453"/>
      <c r="M52" s="453"/>
      <c r="N52" s="453"/>
      <c r="O52" s="453"/>
      <c r="P52" s="453"/>
      <c r="Q52" s="453"/>
      <c r="R52" s="453"/>
      <c r="S52" s="453"/>
      <c r="T52" s="453"/>
      <c r="U52" s="454"/>
      <c r="V52" s="453"/>
      <c r="W52" s="453"/>
      <c r="X52" s="453"/>
      <c r="Y52" s="453"/>
      <c r="Z52" s="450"/>
      <c r="AA52" s="450"/>
      <c r="AB52" s="359"/>
      <c r="AC52" s="160"/>
      <c r="AD52" s="226"/>
    </row>
    <row r="53" spans="2:30" s="360" customFormat="1" ht="15">
      <c r="B53" s="450"/>
      <c r="C53" s="451"/>
      <c r="D53" s="452"/>
      <c r="E53" s="453"/>
      <c r="F53" s="453"/>
      <c r="G53" s="453"/>
      <c r="H53" s="453"/>
      <c r="I53" s="453"/>
      <c r="J53" s="453"/>
      <c r="K53" s="453"/>
      <c r="L53" s="453"/>
      <c r="M53" s="453"/>
      <c r="N53" s="453"/>
      <c r="O53" s="453"/>
      <c r="P53" s="453"/>
      <c r="Q53" s="453"/>
      <c r="R53" s="453"/>
      <c r="S53" s="453"/>
      <c r="T53" s="453"/>
      <c r="U53" s="454"/>
      <c r="V53" s="453"/>
      <c r="W53" s="453"/>
      <c r="X53" s="453"/>
      <c r="Y53" s="453"/>
      <c r="Z53" s="450"/>
      <c r="AA53" s="450"/>
      <c r="AB53" s="359"/>
      <c r="AC53" s="160"/>
      <c r="AD53" s="226"/>
    </row>
    <row r="54" spans="2:30" s="360" customFormat="1" ht="15">
      <c r="B54" s="450"/>
      <c r="C54" s="451"/>
      <c r="D54" s="452"/>
      <c r="E54" s="453"/>
      <c r="F54" s="453"/>
      <c r="G54" s="453"/>
      <c r="H54" s="453"/>
      <c r="I54" s="453"/>
      <c r="J54" s="453"/>
      <c r="K54" s="453"/>
      <c r="L54" s="453"/>
      <c r="M54" s="453"/>
      <c r="N54" s="453"/>
      <c r="O54" s="453"/>
      <c r="P54" s="453"/>
      <c r="Q54" s="453"/>
      <c r="R54" s="453"/>
      <c r="S54" s="453"/>
      <c r="T54" s="453"/>
      <c r="U54" s="454"/>
      <c r="V54" s="453"/>
      <c r="W54" s="453"/>
      <c r="X54" s="453"/>
      <c r="Y54" s="453"/>
      <c r="Z54" s="450"/>
      <c r="AA54" s="450"/>
      <c r="AB54" s="359"/>
      <c r="AC54" s="256"/>
      <c r="AD54" s="246"/>
    </row>
    <row r="55" spans="2:30" s="360" customFormat="1" ht="15">
      <c r="B55" s="450"/>
      <c r="C55" s="451"/>
      <c r="D55" s="452"/>
      <c r="E55" s="453"/>
      <c r="F55" s="453"/>
      <c r="G55" s="453"/>
      <c r="H55" s="453"/>
      <c r="I55" s="453"/>
      <c r="J55" s="453"/>
      <c r="K55" s="453"/>
      <c r="L55" s="453"/>
      <c r="M55" s="453"/>
      <c r="N55" s="453"/>
      <c r="O55" s="453"/>
      <c r="P55" s="453"/>
      <c r="Q55" s="453"/>
      <c r="R55" s="453"/>
      <c r="S55" s="453"/>
      <c r="T55" s="453"/>
      <c r="U55" s="454"/>
      <c r="V55" s="453"/>
      <c r="W55" s="453"/>
      <c r="X55" s="453"/>
      <c r="Y55" s="453"/>
      <c r="Z55" s="450"/>
      <c r="AA55" s="450"/>
      <c r="AB55" s="359"/>
      <c r="AC55" s="256"/>
      <c r="AD55" s="246"/>
    </row>
    <row r="56" spans="2:30" s="360" customFormat="1" ht="15">
      <c r="B56" s="450"/>
      <c r="C56" s="451"/>
      <c r="D56" s="452"/>
      <c r="E56" s="453"/>
      <c r="F56" s="453"/>
      <c r="G56" s="453"/>
      <c r="H56" s="453"/>
      <c r="I56" s="453"/>
      <c r="J56" s="453"/>
      <c r="K56" s="453"/>
      <c r="L56" s="453"/>
      <c r="M56" s="453"/>
      <c r="N56" s="453"/>
      <c r="O56" s="453"/>
      <c r="P56" s="453"/>
      <c r="Q56" s="453"/>
      <c r="R56" s="453"/>
      <c r="S56" s="453"/>
      <c r="T56" s="453"/>
      <c r="U56" s="454"/>
      <c r="V56" s="453"/>
      <c r="W56" s="453"/>
      <c r="X56" s="453"/>
      <c r="Y56" s="453"/>
      <c r="Z56" s="450"/>
      <c r="AA56" s="450"/>
      <c r="AB56" s="359"/>
      <c r="AC56" s="256"/>
      <c r="AD56" s="246"/>
    </row>
    <row r="57" spans="2:30" s="360" customFormat="1" ht="15">
      <c r="B57" s="450"/>
      <c r="C57" s="451"/>
      <c r="D57" s="452"/>
      <c r="E57" s="453"/>
      <c r="F57" s="453"/>
      <c r="G57" s="453"/>
      <c r="H57" s="453"/>
      <c r="I57" s="453"/>
      <c r="J57" s="453"/>
      <c r="K57" s="453"/>
      <c r="L57" s="453"/>
      <c r="M57" s="453"/>
      <c r="N57" s="453"/>
      <c r="O57" s="453"/>
      <c r="P57" s="453"/>
      <c r="Q57" s="453"/>
      <c r="R57" s="453"/>
      <c r="S57" s="453"/>
      <c r="T57" s="453"/>
      <c r="U57" s="454"/>
      <c r="V57" s="453"/>
      <c r="W57" s="453"/>
      <c r="X57" s="453"/>
      <c r="Y57" s="453"/>
      <c r="Z57" s="450"/>
      <c r="AA57" s="450"/>
      <c r="AB57" s="359"/>
      <c r="AC57" s="256"/>
      <c r="AD57" s="246"/>
    </row>
    <row r="58" spans="2:30" s="360" customFormat="1" ht="15">
      <c r="B58" s="450"/>
      <c r="C58" s="451"/>
      <c r="D58" s="452"/>
      <c r="E58" s="453"/>
      <c r="F58" s="453"/>
      <c r="G58" s="453"/>
      <c r="H58" s="453"/>
      <c r="I58" s="453"/>
      <c r="J58" s="453"/>
      <c r="K58" s="453"/>
      <c r="L58" s="453"/>
      <c r="M58" s="453"/>
      <c r="N58" s="453"/>
      <c r="O58" s="453"/>
      <c r="P58" s="453"/>
      <c r="Q58" s="453"/>
      <c r="R58" s="453"/>
      <c r="S58" s="453"/>
      <c r="T58" s="453"/>
      <c r="U58" s="454"/>
      <c r="V58" s="453"/>
      <c r="W58" s="453"/>
      <c r="X58" s="453"/>
      <c r="Y58" s="453"/>
      <c r="Z58" s="450"/>
      <c r="AA58" s="450"/>
      <c r="AB58" s="359"/>
      <c r="AC58" s="256"/>
      <c r="AD58" s="246"/>
    </row>
    <row r="59" spans="2:30" s="360" customFormat="1" ht="15">
      <c r="B59" s="450"/>
      <c r="C59" s="451"/>
      <c r="D59" s="452"/>
      <c r="E59" s="453"/>
      <c r="F59" s="453"/>
      <c r="G59" s="453"/>
      <c r="H59" s="453"/>
      <c r="I59" s="453"/>
      <c r="J59" s="453"/>
      <c r="K59" s="453"/>
      <c r="L59" s="453"/>
      <c r="M59" s="453"/>
      <c r="N59" s="453"/>
      <c r="O59" s="453"/>
      <c r="P59" s="453"/>
      <c r="Q59" s="453"/>
      <c r="R59" s="453"/>
      <c r="S59" s="453"/>
      <c r="T59" s="453"/>
      <c r="U59" s="454"/>
      <c r="V59" s="453"/>
      <c r="W59" s="453"/>
      <c r="X59" s="453"/>
      <c r="Y59" s="453"/>
      <c r="Z59" s="450"/>
      <c r="AA59" s="450"/>
      <c r="AB59" s="359"/>
      <c r="AC59" s="256"/>
      <c r="AD59" s="246"/>
    </row>
    <row r="60" spans="2:30" s="360" customFormat="1" ht="15">
      <c r="B60" s="450"/>
      <c r="C60" s="451"/>
      <c r="D60" s="452"/>
      <c r="E60" s="453"/>
      <c r="F60" s="453"/>
      <c r="G60" s="453"/>
      <c r="H60" s="453"/>
      <c r="I60" s="453"/>
      <c r="J60" s="453"/>
      <c r="K60" s="453"/>
      <c r="L60" s="453"/>
      <c r="M60" s="453"/>
      <c r="N60" s="453"/>
      <c r="O60" s="453"/>
      <c r="P60" s="453"/>
      <c r="Q60" s="453"/>
      <c r="R60" s="453"/>
      <c r="S60" s="453"/>
      <c r="T60" s="453"/>
      <c r="U60" s="454"/>
      <c r="V60" s="453"/>
      <c r="W60" s="453"/>
      <c r="X60" s="453"/>
      <c r="Y60" s="453"/>
      <c r="Z60" s="450"/>
      <c r="AA60" s="450"/>
      <c r="AB60" s="359"/>
      <c r="AC60" s="256"/>
      <c r="AD60" s="246"/>
    </row>
    <row r="61" spans="2:30" s="360" customFormat="1" ht="15">
      <c r="B61" s="450"/>
      <c r="C61" s="451"/>
      <c r="D61" s="452"/>
      <c r="E61" s="453"/>
      <c r="F61" s="453"/>
      <c r="G61" s="453"/>
      <c r="H61" s="453"/>
      <c r="I61" s="453"/>
      <c r="J61" s="453"/>
      <c r="K61" s="453"/>
      <c r="L61" s="453"/>
      <c r="M61" s="453"/>
      <c r="N61" s="453"/>
      <c r="O61" s="453"/>
      <c r="P61" s="453"/>
      <c r="Q61" s="453"/>
      <c r="R61" s="453"/>
      <c r="S61" s="453"/>
      <c r="T61" s="453"/>
      <c r="U61" s="454"/>
      <c r="V61" s="453"/>
      <c r="W61" s="453"/>
      <c r="X61" s="453"/>
      <c r="Y61" s="453"/>
      <c r="Z61" s="450"/>
      <c r="AA61" s="450"/>
      <c r="AB61" s="359"/>
      <c r="AC61" s="256"/>
      <c r="AD61" s="246"/>
    </row>
    <row r="62" spans="2:30" ht="12.75" customHeight="1">
      <c r="B62" s="443"/>
      <c r="C62" s="443"/>
      <c r="D62" s="443"/>
      <c r="E62" s="443"/>
      <c r="F62" s="443"/>
      <c r="G62" s="443"/>
      <c r="H62" s="443"/>
      <c r="I62" s="443"/>
      <c r="J62" s="443"/>
      <c r="K62" s="443"/>
      <c r="L62" s="443"/>
      <c r="M62" s="443"/>
      <c r="N62" s="443"/>
      <c r="O62" s="443"/>
      <c r="P62" s="443"/>
      <c r="Q62" s="443"/>
      <c r="R62" s="443"/>
      <c r="S62" s="443"/>
      <c r="T62" s="443"/>
      <c r="U62" s="443"/>
      <c r="V62" s="443"/>
      <c r="W62" s="443"/>
      <c r="X62" s="443"/>
      <c r="Y62" s="443"/>
      <c r="Z62" s="443"/>
      <c r="AA62" s="443"/>
      <c r="AC62" s="256"/>
      <c r="AD62" s="246"/>
    </row>
    <row r="63" spans="2:30" ht="20.100000000000001" customHeight="1">
      <c r="AC63" s="256"/>
      <c r="AD63" s="246"/>
    </row>
    <row r="64" spans="2:30" ht="20.100000000000001" customHeight="1">
      <c r="AC64" s="256"/>
      <c r="AD64" s="246"/>
    </row>
    <row r="65" spans="29:31" ht="20.100000000000001" customHeight="1">
      <c r="AC65" s="256"/>
      <c r="AD65" s="246"/>
    </row>
    <row r="66" spans="29:31" ht="20.100000000000001" customHeight="1">
      <c r="AC66" s="256"/>
      <c r="AD66" s="246"/>
    </row>
    <row r="67" spans="29:31" ht="20.100000000000001" customHeight="1">
      <c r="AC67" s="256"/>
      <c r="AD67" s="246"/>
      <c r="AE67" s="247"/>
    </row>
    <row r="68" spans="29:31" ht="20.100000000000001" customHeight="1">
      <c r="AC68" s="256"/>
      <c r="AD68" s="246"/>
    </row>
    <row r="69" spans="29:31" ht="20.100000000000001" customHeight="1">
      <c r="AC69" s="256"/>
      <c r="AD69" s="246"/>
    </row>
    <row r="70" spans="29:31" ht="20.100000000000001" customHeight="1">
      <c r="AC70" s="256"/>
      <c r="AD70" s="246"/>
    </row>
    <row r="71" spans="29:31" ht="20.100000000000001" customHeight="1">
      <c r="AC71" s="256"/>
      <c r="AD71" s="246"/>
    </row>
    <row r="72" spans="29:31" ht="20.100000000000001" customHeight="1">
      <c r="AC72" s="256"/>
      <c r="AD72" s="246"/>
    </row>
    <row r="73" spans="29:31" ht="20.100000000000001" customHeight="1">
      <c r="AC73" s="256"/>
      <c r="AD73" s="246"/>
    </row>
    <row r="74" spans="29:31" ht="20.100000000000001" customHeight="1">
      <c r="AC74" s="256"/>
      <c r="AD74" s="246"/>
    </row>
    <row r="75" spans="29:31" ht="20.100000000000001" customHeight="1">
      <c r="AC75" s="256"/>
      <c r="AD75" s="246"/>
    </row>
    <row r="76" spans="29:31" ht="20.100000000000001" customHeight="1">
      <c r="AC76" s="256"/>
      <c r="AD76" s="246"/>
    </row>
    <row r="77" spans="29:31" ht="20.100000000000001" customHeight="1">
      <c r="AC77" s="256"/>
      <c r="AD77" s="246"/>
    </row>
    <row r="78" spans="29:31" ht="20.100000000000001" customHeight="1">
      <c r="AC78" s="256"/>
      <c r="AD78" s="246"/>
    </row>
    <row r="79" spans="29:31" ht="20.100000000000001" customHeight="1">
      <c r="AC79" s="257"/>
      <c r="AD79" s="248"/>
    </row>
    <row r="80" spans="29:31" ht="20.100000000000001" customHeight="1">
      <c r="AC80" s="256"/>
      <c r="AD80" s="246"/>
    </row>
    <row r="81" spans="29:30" ht="20.100000000000001" customHeight="1">
      <c r="AC81" s="256"/>
      <c r="AD81" s="246"/>
    </row>
    <row r="82" spans="29:30" ht="20.100000000000001" customHeight="1">
      <c r="AC82" s="256"/>
      <c r="AD82" s="246"/>
    </row>
    <row r="83" spans="29:30" ht="20.100000000000001" customHeight="1">
      <c r="AC83" s="256"/>
      <c r="AD83" s="246"/>
    </row>
    <row r="84" spans="29:30" ht="20.100000000000001" customHeight="1">
      <c r="AC84" s="256"/>
      <c r="AD84" s="246"/>
    </row>
    <row r="85" spans="29:30" ht="20.100000000000001" customHeight="1">
      <c r="AC85" s="256"/>
      <c r="AD85" s="246"/>
    </row>
    <row r="86" spans="29:30" ht="20.100000000000001" customHeight="1">
      <c r="AC86" s="256"/>
      <c r="AD86" s="246"/>
    </row>
    <row r="87" spans="29:30" ht="20.100000000000001" customHeight="1">
      <c r="AC87" s="256"/>
      <c r="AD87" s="246"/>
    </row>
    <row r="88" spans="29:30" ht="20.100000000000001" customHeight="1">
      <c r="AC88" s="256"/>
      <c r="AD88" s="246"/>
    </row>
    <row r="96" spans="29:30" ht="20.100000000000001" customHeight="1">
      <c r="AD96" s="249"/>
    </row>
    <row r="97" spans="30:30" ht="20.100000000000001" customHeight="1">
      <c r="AD97" s="250"/>
    </row>
    <row r="161" spans="29:30" ht="20.100000000000001" customHeight="1">
      <c r="AC161" s="258"/>
      <c r="AD161" s="251"/>
    </row>
    <row r="162" spans="29:30" ht="20.100000000000001" customHeight="1">
      <c r="AC162" s="258"/>
      <c r="AD162" s="251"/>
    </row>
    <row r="163" spans="29:30" ht="20.100000000000001" customHeight="1">
      <c r="AC163" s="258"/>
      <c r="AD163" s="251"/>
    </row>
    <row r="164" spans="29:30" ht="20.100000000000001" customHeight="1">
      <c r="AC164" s="258"/>
      <c r="AD164" s="251"/>
    </row>
    <row r="165" spans="29:30" ht="20.100000000000001" customHeight="1">
      <c r="AC165" s="258"/>
      <c r="AD165" s="251"/>
    </row>
    <row r="166" spans="29:30" ht="20.100000000000001" customHeight="1">
      <c r="AC166" s="258"/>
      <c r="AD166" s="251"/>
    </row>
    <row r="167" spans="29:30" ht="20.100000000000001" customHeight="1">
      <c r="AC167" s="258"/>
      <c r="AD167" s="251"/>
    </row>
    <row r="168" spans="29:30" ht="20.100000000000001" customHeight="1">
      <c r="AC168" s="258"/>
      <c r="AD168" s="251"/>
    </row>
    <row r="169" spans="29:30" ht="20.100000000000001" customHeight="1">
      <c r="AC169" s="258"/>
      <c r="AD169" s="251"/>
    </row>
    <row r="170" spans="29:30" ht="20.100000000000001" customHeight="1">
      <c r="AC170" s="258"/>
      <c r="AD170" s="251"/>
    </row>
    <row r="171" spans="29:30" ht="20.100000000000001" customHeight="1">
      <c r="AC171" s="258"/>
      <c r="AD171" s="251"/>
    </row>
    <row r="172" spans="29:30" ht="20.100000000000001" customHeight="1">
      <c r="AC172" s="258"/>
      <c r="AD172" s="251"/>
    </row>
    <row r="173" spans="29:30" ht="20.100000000000001" customHeight="1">
      <c r="AC173" s="258"/>
      <c r="AD173" s="251"/>
    </row>
    <row r="174" spans="29:30" ht="20.100000000000001" customHeight="1">
      <c r="AC174" s="258"/>
      <c r="AD174" s="251"/>
    </row>
    <row r="175" spans="29:30" ht="20.100000000000001" customHeight="1">
      <c r="AC175" s="258"/>
      <c r="AD175" s="251"/>
    </row>
    <row r="176" spans="29:30" ht="20.100000000000001" customHeight="1">
      <c r="AC176" s="258"/>
      <c r="AD176" s="251"/>
    </row>
    <row r="177" spans="29:30" ht="20.100000000000001" customHeight="1">
      <c r="AC177" s="258"/>
      <c r="AD177" s="251"/>
    </row>
    <row r="178" spans="29:30" ht="20.100000000000001" customHeight="1">
      <c r="AC178" s="258"/>
      <c r="AD178" s="251"/>
    </row>
    <row r="179" spans="29:30" ht="20.100000000000001" customHeight="1">
      <c r="AC179" s="258"/>
      <c r="AD179" s="251"/>
    </row>
    <row r="180" spans="29:30" ht="20.100000000000001" customHeight="1">
      <c r="AC180" s="258"/>
      <c r="AD180" s="251"/>
    </row>
    <row r="181" spans="29:30" ht="20.100000000000001" customHeight="1">
      <c r="AC181" s="258"/>
      <c r="AD181" s="251"/>
    </row>
    <row r="182" spans="29:30" ht="20.100000000000001" customHeight="1">
      <c r="AC182" s="258"/>
      <c r="AD182" s="251"/>
    </row>
    <row r="183" spans="29:30" ht="20.100000000000001" customHeight="1">
      <c r="AC183" s="258"/>
      <c r="AD183" s="251"/>
    </row>
    <row r="184" spans="29:30" ht="20.100000000000001" customHeight="1">
      <c r="AC184" s="258"/>
      <c r="AD184" s="251"/>
    </row>
    <row r="185" spans="29:30" ht="20.100000000000001" customHeight="1">
      <c r="AC185" s="258"/>
      <c r="AD185" s="251"/>
    </row>
    <row r="186" spans="29:30" ht="20.100000000000001" customHeight="1">
      <c r="AC186" s="258"/>
      <c r="AD186" s="251"/>
    </row>
    <row r="187" spans="29:30" ht="20.100000000000001" customHeight="1">
      <c r="AC187" s="258"/>
      <c r="AD187" s="251"/>
    </row>
    <row r="188" spans="29:30" ht="20.100000000000001" customHeight="1">
      <c r="AC188" s="258"/>
      <c r="AD188" s="251"/>
    </row>
    <row r="189" spans="29:30" ht="20.100000000000001" customHeight="1">
      <c r="AC189" s="258"/>
      <c r="AD189" s="251"/>
    </row>
    <row r="190" spans="29:30" ht="20.100000000000001" customHeight="1">
      <c r="AC190" s="258"/>
      <c r="AD190" s="251"/>
    </row>
    <row r="191" spans="29:30" ht="20.100000000000001" customHeight="1">
      <c r="AC191" s="258"/>
      <c r="AD191" s="251"/>
    </row>
    <row r="192" spans="29:30" ht="20.100000000000001" customHeight="1">
      <c r="AC192" s="258"/>
      <c r="AD192" s="251"/>
    </row>
    <row r="193" spans="29:30" ht="20.100000000000001" customHeight="1">
      <c r="AC193" s="258"/>
      <c r="AD193" s="251"/>
    </row>
    <row r="194" spans="29:30" ht="20.100000000000001" customHeight="1">
      <c r="AC194" s="258"/>
      <c r="AD194" s="251"/>
    </row>
    <row r="195" spans="29:30" ht="20.100000000000001" customHeight="1">
      <c r="AC195" s="258"/>
      <c r="AD195" s="251"/>
    </row>
    <row r="196" spans="29:30" ht="20.100000000000001" customHeight="1">
      <c r="AC196" s="258"/>
      <c r="AD196" s="251"/>
    </row>
    <row r="197" spans="29:30" ht="20.100000000000001" customHeight="1">
      <c r="AC197" s="258"/>
      <c r="AD197" s="251"/>
    </row>
    <row r="198" spans="29:30" ht="20.100000000000001" customHeight="1">
      <c r="AC198" s="258"/>
      <c r="AD198" s="251"/>
    </row>
    <row r="199" spans="29:30" ht="20.100000000000001" customHeight="1">
      <c r="AC199" s="258"/>
      <c r="AD199" s="251"/>
    </row>
    <row r="200" spans="29:30" ht="20.100000000000001" customHeight="1">
      <c r="AC200" s="258"/>
      <c r="AD200" s="251"/>
    </row>
    <row r="201" spans="29:30" ht="20.100000000000001" customHeight="1">
      <c r="AC201" s="258"/>
      <c r="AD201" s="251"/>
    </row>
    <row r="202" spans="29:30" ht="20.100000000000001" customHeight="1">
      <c r="AC202" s="363"/>
      <c r="AD202" s="364"/>
    </row>
    <row r="203" spans="29:30" ht="20.100000000000001" customHeight="1">
      <c r="AC203" s="363"/>
      <c r="AD203" s="364"/>
    </row>
    <row r="204" spans="29:30" ht="20.100000000000001" customHeight="1">
      <c r="AC204" s="365"/>
      <c r="AD204" s="366"/>
    </row>
    <row r="205" spans="29:30" ht="20.100000000000001" customHeight="1">
      <c r="AC205" s="365"/>
      <c r="AD205" s="366"/>
    </row>
    <row r="206" spans="29:30" ht="20.100000000000001" customHeight="1">
      <c r="AC206" s="365"/>
      <c r="AD206" s="366"/>
    </row>
    <row r="207" spans="29:30" ht="20.100000000000001" customHeight="1">
      <c r="AC207" s="365"/>
      <c r="AD207" s="366"/>
    </row>
  </sheetData>
  <sheetProtection algorithmName="SHA-512" hashValue="BKKyUXFNczjiKERU9AOWGHXCvG1jJr4mnkCSy60+zVkLLRgV/L6BGbXF+Kw36OtAx58tzKovKlOg05iJzkBoMg==" saltValue="qsUYZQ1qONAmV2dP5EaqUw==" spinCount="100000" sheet="1" formatCells="0" formatRows="0" insertRows="0" deleteRows="0" selectLockedCells="1" autoFilter="0" pivotTables="0"/>
  <mergeCells count="40">
    <mergeCell ref="D46:I46"/>
    <mergeCell ref="J46:M46"/>
    <mergeCell ref="P46:Z46"/>
    <mergeCell ref="D40:I40"/>
    <mergeCell ref="J40:M40"/>
    <mergeCell ref="P40:Z40"/>
    <mergeCell ref="D42:I42"/>
    <mergeCell ref="J42:M42"/>
    <mergeCell ref="P42:Z42"/>
    <mergeCell ref="D44:I44"/>
    <mergeCell ref="J44:M44"/>
    <mergeCell ref="P44:Z44"/>
    <mergeCell ref="E27:R27"/>
    <mergeCell ref="D33:I33"/>
    <mergeCell ref="J33:M33"/>
    <mergeCell ref="P33:Z33"/>
    <mergeCell ref="D36:I36"/>
    <mergeCell ref="J36:M36"/>
    <mergeCell ref="P36:Z36"/>
    <mergeCell ref="D29:I29"/>
    <mergeCell ref="J29:M29"/>
    <mergeCell ref="E26:R26"/>
    <mergeCell ref="D14:I14"/>
    <mergeCell ref="J14:V14"/>
    <mergeCell ref="D15:I15"/>
    <mergeCell ref="J15:V15"/>
    <mergeCell ref="D19:I19"/>
    <mergeCell ref="J19:M19"/>
    <mergeCell ref="P19:Z19"/>
    <mergeCell ref="D20:I20"/>
    <mergeCell ref="J20:M20"/>
    <mergeCell ref="P20:Z20"/>
    <mergeCell ref="D24:I24"/>
    <mergeCell ref="J24:M24"/>
    <mergeCell ref="D9:I9"/>
    <mergeCell ref="D10:I10"/>
    <mergeCell ref="J10:V10"/>
    <mergeCell ref="D11:I11"/>
    <mergeCell ref="K11:M11"/>
    <mergeCell ref="P11:R11"/>
  </mergeCells>
  <phoneticPr fontId="3"/>
  <conditionalFormatting sqref="AD96:AD97 AC161:AD207">
    <cfRule type="expression" priority="26">
      <formula>CELL("protect",AC96)=0</formula>
    </cfRule>
  </conditionalFormatting>
  <conditionalFormatting sqref="B1:B2">
    <cfRule type="expression" dxfId="51" priority="25">
      <formula>_xlfn.ISFORMULA(B1)=TRUE</formula>
    </cfRule>
  </conditionalFormatting>
  <conditionalFormatting sqref="J19">
    <cfRule type="containsBlanks" dxfId="50" priority="24">
      <formula>LEN(TRIM(J19))=0</formula>
    </cfRule>
  </conditionalFormatting>
  <conditionalFormatting sqref="B3">
    <cfRule type="expression" dxfId="49" priority="23">
      <formula>_xlfn.ISFORMULA(B3)=TRUE</formula>
    </cfRule>
  </conditionalFormatting>
  <conditionalFormatting sqref="AB24:AB32">
    <cfRule type="expression" dxfId="48" priority="22">
      <formula>_xlfn.ISFORMULA(AB24)=TRUE</formula>
    </cfRule>
  </conditionalFormatting>
  <conditionalFormatting sqref="J9">
    <cfRule type="expression" dxfId="47" priority="10">
      <formula>$J$9="■"</formula>
    </cfRule>
  </conditionalFormatting>
  <conditionalFormatting sqref="Q9">
    <cfRule type="expression" dxfId="46" priority="9">
      <formula>$Q$9="■"</formula>
    </cfRule>
    <cfRule type="expression" dxfId="45" priority="29">
      <formula>#REF!="■"</formula>
    </cfRule>
    <cfRule type="expression" dxfId="44" priority="30">
      <formula>#REF!="■"</formula>
    </cfRule>
  </conditionalFormatting>
  <conditionalFormatting sqref="J14:J15">
    <cfRule type="containsBlanks" dxfId="43" priority="21">
      <formula>LEN(TRIM(J14))=0</formula>
    </cfRule>
  </conditionalFormatting>
  <conditionalFormatting sqref="J24">
    <cfRule type="containsBlanks" dxfId="42" priority="20">
      <formula>LEN(TRIM(J24))=0</formula>
    </cfRule>
  </conditionalFormatting>
  <conditionalFormatting sqref="J33">
    <cfRule type="expression" dxfId="41" priority="19">
      <formula>#REF!="■"</formula>
    </cfRule>
  </conditionalFormatting>
  <conditionalFormatting sqref="J33">
    <cfRule type="notContainsBlanks" dxfId="40" priority="17">
      <formula>LEN(TRIM(J33))&gt;0</formula>
    </cfRule>
    <cfRule type="expression" dxfId="39" priority="18">
      <formula>#REF!="■"</formula>
    </cfRule>
  </conditionalFormatting>
  <conditionalFormatting sqref="J20">
    <cfRule type="expression" dxfId="38" priority="16">
      <formula>#REF!="■"</formula>
    </cfRule>
  </conditionalFormatting>
  <conditionalFormatting sqref="J20">
    <cfRule type="notContainsBlanks" dxfId="37" priority="14">
      <formula>LEN(TRIM(J20))&gt;0</formula>
    </cfRule>
    <cfRule type="expression" dxfId="36" priority="15">
      <formula>#REF!="■"</formula>
    </cfRule>
  </conditionalFormatting>
  <conditionalFormatting sqref="J10:V10">
    <cfRule type="containsBlanks" dxfId="35" priority="13">
      <formula>LEN(TRIM(J10))=0</formula>
    </cfRule>
  </conditionalFormatting>
  <conditionalFormatting sqref="K11:M11">
    <cfRule type="containsBlanks" dxfId="34" priority="12">
      <formula>LEN(TRIM(K11))=0</formula>
    </cfRule>
  </conditionalFormatting>
  <conditionalFormatting sqref="P11:R11">
    <cfRule type="containsBlanks" dxfId="33" priority="11">
      <formula>LEN(TRIM(P11))=0</formula>
    </cfRule>
  </conditionalFormatting>
  <conditionalFormatting sqref="J29">
    <cfRule type="expression" dxfId="32" priority="3">
      <formula>$J$26&lt;&gt;""</formula>
    </cfRule>
    <cfRule type="containsBlanks" dxfId="31" priority="4">
      <formula>LEN(TRIM(J29))=0</formula>
    </cfRule>
  </conditionalFormatting>
  <conditionalFormatting sqref="J29:M29">
    <cfRule type="expression" dxfId="30" priority="2">
      <formula>$J$24&lt;&gt;""</formula>
    </cfRule>
  </conditionalFormatting>
  <conditionalFormatting sqref="J24:M24">
    <cfRule type="expression" dxfId="29" priority="1">
      <formula>$J$29&lt;&gt;""</formula>
    </cfRule>
  </conditionalFormatting>
  <dataValidations count="5">
    <dataValidation type="custom" imeMode="disabled" allowBlank="1" showInputMessage="1" showErrorMessage="1" error="整数で入力してください。" sqref="WVH983080:WVK983080 L65511:R65511 HS65509:HY65509 RO65509:RU65509 ABK65509:ABQ65509 ALG65509:ALM65509 AVC65509:AVI65509 BEY65509:BFE65509 BOU65509:BPA65509 BYQ65509:BYW65509 CIM65509:CIS65509 CSI65509:CSO65509 DCE65509:DCK65509 DMA65509:DMG65509 DVW65509:DWC65509 EFS65509:EFY65509 EPO65509:EPU65509 EZK65509:EZQ65509 FJG65509:FJM65509 FTC65509:FTI65509 GCY65509:GDE65509 GMU65509:GNA65509 GWQ65509:GWW65509 HGM65509:HGS65509 HQI65509:HQO65509 IAE65509:IAK65509 IKA65509:IKG65509 ITW65509:IUC65509 JDS65509:JDY65509 JNO65509:JNU65509 JXK65509:JXQ65509 KHG65509:KHM65509 KRC65509:KRI65509 LAY65509:LBE65509 LKU65509:LLA65509 LUQ65509:LUW65509 MEM65509:MES65509 MOI65509:MOO65509 MYE65509:MYK65509 NIA65509:NIG65509 NRW65509:NSC65509 OBS65509:OBY65509 OLO65509:OLU65509 OVK65509:OVQ65509 PFG65509:PFM65509 PPC65509:PPI65509 PYY65509:PZE65509 QIU65509:QJA65509 QSQ65509:QSW65509 RCM65509:RCS65509 RMI65509:RMO65509 RWE65509:RWK65509 SGA65509:SGG65509 SPW65509:SQC65509 SZS65509:SZY65509 TJO65509:TJU65509 TTK65509:TTQ65509 UDG65509:UDM65509 UNC65509:UNI65509 UWY65509:UXE65509 VGU65509:VHA65509 VQQ65509:VQW65509 WAM65509:WAS65509 WKI65509:WKO65509 WUE65509:WUK65509 L131047:R131047 HS131045:HY131045 RO131045:RU131045 ABK131045:ABQ131045 ALG131045:ALM131045 AVC131045:AVI131045 BEY131045:BFE131045 BOU131045:BPA131045 BYQ131045:BYW131045 CIM131045:CIS131045 CSI131045:CSO131045 DCE131045:DCK131045 DMA131045:DMG131045 DVW131045:DWC131045 EFS131045:EFY131045 EPO131045:EPU131045 EZK131045:EZQ131045 FJG131045:FJM131045 FTC131045:FTI131045 GCY131045:GDE131045 GMU131045:GNA131045 GWQ131045:GWW131045 HGM131045:HGS131045 HQI131045:HQO131045 IAE131045:IAK131045 IKA131045:IKG131045 ITW131045:IUC131045 JDS131045:JDY131045 JNO131045:JNU131045 JXK131045:JXQ131045 KHG131045:KHM131045 KRC131045:KRI131045 LAY131045:LBE131045 LKU131045:LLA131045 LUQ131045:LUW131045 MEM131045:MES131045 MOI131045:MOO131045 MYE131045:MYK131045 NIA131045:NIG131045 NRW131045:NSC131045 OBS131045:OBY131045 OLO131045:OLU131045 OVK131045:OVQ131045 PFG131045:PFM131045 PPC131045:PPI131045 PYY131045:PZE131045 QIU131045:QJA131045 QSQ131045:QSW131045 RCM131045:RCS131045 RMI131045:RMO131045 RWE131045:RWK131045 SGA131045:SGG131045 SPW131045:SQC131045 SZS131045:SZY131045 TJO131045:TJU131045 TTK131045:TTQ131045 UDG131045:UDM131045 UNC131045:UNI131045 UWY131045:UXE131045 VGU131045:VHA131045 VQQ131045:VQW131045 WAM131045:WAS131045 WKI131045:WKO131045 WUE131045:WUK131045 L196583:R196583 HS196581:HY196581 RO196581:RU196581 ABK196581:ABQ196581 ALG196581:ALM196581 AVC196581:AVI196581 BEY196581:BFE196581 BOU196581:BPA196581 BYQ196581:BYW196581 CIM196581:CIS196581 CSI196581:CSO196581 DCE196581:DCK196581 DMA196581:DMG196581 DVW196581:DWC196581 EFS196581:EFY196581 EPO196581:EPU196581 EZK196581:EZQ196581 FJG196581:FJM196581 FTC196581:FTI196581 GCY196581:GDE196581 GMU196581:GNA196581 GWQ196581:GWW196581 HGM196581:HGS196581 HQI196581:HQO196581 IAE196581:IAK196581 IKA196581:IKG196581 ITW196581:IUC196581 JDS196581:JDY196581 JNO196581:JNU196581 JXK196581:JXQ196581 KHG196581:KHM196581 KRC196581:KRI196581 LAY196581:LBE196581 LKU196581:LLA196581 LUQ196581:LUW196581 MEM196581:MES196581 MOI196581:MOO196581 MYE196581:MYK196581 NIA196581:NIG196581 NRW196581:NSC196581 OBS196581:OBY196581 OLO196581:OLU196581 OVK196581:OVQ196581 PFG196581:PFM196581 PPC196581:PPI196581 PYY196581:PZE196581 QIU196581:QJA196581 QSQ196581:QSW196581 RCM196581:RCS196581 RMI196581:RMO196581 RWE196581:RWK196581 SGA196581:SGG196581 SPW196581:SQC196581 SZS196581:SZY196581 TJO196581:TJU196581 TTK196581:TTQ196581 UDG196581:UDM196581 UNC196581:UNI196581 UWY196581:UXE196581 VGU196581:VHA196581 VQQ196581:VQW196581 WAM196581:WAS196581 WKI196581:WKO196581 WUE196581:WUK196581 L262119:R262119 HS262117:HY262117 RO262117:RU262117 ABK262117:ABQ262117 ALG262117:ALM262117 AVC262117:AVI262117 BEY262117:BFE262117 BOU262117:BPA262117 BYQ262117:BYW262117 CIM262117:CIS262117 CSI262117:CSO262117 DCE262117:DCK262117 DMA262117:DMG262117 DVW262117:DWC262117 EFS262117:EFY262117 EPO262117:EPU262117 EZK262117:EZQ262117 FJG262117:FJM262117 FTC262117:FTI262117 GCY262117:GDE262117 GMU262117:GNA262117 GWQ262117:GWW262117 HGM262117:HGS262117 HQI262117:HQO262117 IAE262117:IAK262117 IKA262117:IKG262117 ITW262117:IUC262117 JDS262117:JDY262117 JNO262117:JNU262117 JXK262117:JXQ262117 KHG262117:KHM262117 KRC262117:KRI262117 LAY262117:LBE262117 LKU262117:LLA262117 LUQ262117:LUW262117 MEM262117:MES262117 MOI262117:MOO262117 MYE262117:MYK262117 NIA262117:NIG262117 NRW262117:NSC262117 OBS262117:OBY262117 OLO262117:OLU262117 OVK262117:OVQ262117 PFG262117:PFM262117 PPC262117:PPI262117 PYY262117:PZE262117 QIU262117:QJA262117 QSQ262117:QSW262117 RCM262117:RCS262117 RMI262117:RMO262117 RWE262117:RWK262117 SGA262117:SGG262117 SPW262117:SQC262117 SZS262117:SZY262117 TJO262117:TJU262117 TTK262117:TTQ262117 UDG262117:UDM262117 UNC262117:UNI262117 UWY262117:UXE262117 VGU262117:VHA262117 VQQ262117:VQW262117 WAM262117:WAS262117 WKI262117:WKO262117 WUE262117:WUK262117 L327655:R327655 HS327653:HY327653 RO327653:RU327653 ABK327653:ABQ327653 ALG327653:ALM327653 AVC327653:AVI327653 BEY327653:BFE327653 BOU327653:BPA327653 BYQ327653:BYW327653 CIM327653:CIS327653 CSI327653:CSO327653 DCE327653:DCK327653 DMA327653:DMG327653 DVW327653:DWC327653 EFS327653:EFY327653 EPO327653:EPU327653 EZK327653:EZQ327653 FJG327653:FJM327653 FTC327653:FTI327653 GCY327653:GDE327653 GMU327653:GNA327653 GWQ327653:GWW327653 HGM327653:HGS327653 HQI327653:HQO327653 IAE327653:IAK327653 IKA327653:IKG327653 ITW327653:IUC327653 JDS327653:JDY327653 JNO327653:JNU327653 JXK327653:JXQ327653 KHG327653:KHM327653 KRC327653:KRI327653 LAY327653:LBE327653 LKU327653:LLA327653 LUQ327653:LUW327653 MEM327653:MES327653 MOI327653:MOO327653 MYE327653:MYK327653 NIA327653:NIG327653 NRW327653:NSC327653 OBS327653:OBY327653 OLO327653:OLU327653 OVK327653:OVQ327653 PFG327653:PFM327653 PPC327653:PPI327653 PYY327653:PZE327653 QIU327653:QJA327653 QSQ327653:QSW327653 RCM327653:RCS327653 RMI327653:RMO327653 RWE327653:RWK327653 SGA327653:SGG327653 SPW327653:SQC327653 SZS327653:SZY327653 TJO327653:TJU327653 TTK327653:TTQ327653 UDG327653:UDM327653 UNC327653:UNI327653 UWY327653:UXE327653 VGU327653:VHA327653 VQQ327653:VQW327653 WAM327653:WAS327653 WKI327653:WKO327653 WUE327653:WUK327653 L393191:R393191 HS393189:HY393189 RO393189:RU393189 ABK393189:ABQ393189 ALG393189:ALM393189 AVC393189:AVI393189 BEY393189:BFE393189 BOU393189:BPA393189 BYQ393189:BYW393189 CIM393189:CIS393189 CSI393189:CSO393189 DCE393189:DCK393189 DMA393189:DMG393189 DVW393189:DWC393189 EFS393189:EFY393189 EPO393189:EPU393189 EZK393189:EZQ393189 FJG393189:FJM393189 FTC393189:FTI393189 GCY393189:GDE393189 GMU393189:GNA393189 GWQ393189:GWW393189 HGM393189:HGS393189 HQI393189:HQO393189 IAE393189:IAK393189 IKA393189:IKG393189 ITW393189:IUC393189 JDS393189:JDY393189 JNO393189:JNU393189 JXK393189:JXQ393189 KHG393189:KHM393189 KRC393189:KRI393189 LAY393189:LBE393189 LKU393189:LLA393189 LUQ393189:LUW393189 MEM393189:MES393189 MOI393189:MOO393189 MYE393189:MYK393189 NIA393189:NIG393189 NRW393189:NSC393189 OBS393189:OBY393189 OLO393189:OLU393189 OVK393189:OVQ393189 PFG393189:PFM393189 PPC393189:PPI393189 PYY393189:PZE393189 QIU393189:QJA393189 QSQ393189:QSW393189 RCM393189:RCS393189 RMI393189:RMO393189 RWE393189:RWK393189 SGA393189:SGG393189 SPW393189:SQC393189 SZS393189:SZY393189 TJO393189:TJU393189 TTK393189:TTQ393189 UDG393189:UDM393189 UNC393189:UNI393189 UWY393189:UXE393189 VGU393189:VHA393189 VQQ393189:VQW393189 WAM393189:WAS393189 WKI393189:WKO393189 WUE393189:WUK393189 L458727:R458727 HS458725:HY458725 RO458725:RU458725 ABK458725:ABQ458725 ALG458725:ALM458725 AVC458725:AVI458725 BEY458725:BFE458725 BOU458725:BPA458725 BYQ458725:BYW458725 CIM458725:CIS458725 CSI458725:CSO458725 DCE458725:DCK458725 DMA458725:DMG458725 DVW458725:DWC458725 EFS458725:EFY458725 EPO458725:EPU458725 EZK458725:EZQ458725 FJG458725:FJM458725 FTC458725:FTI458725 GCY458725:GDE458725 GMU458725:GNA458725 GWQ458725:GWW458725 HGM458725:HGS458725 HQI458725:HQO458725 IAE458725:IAK458725 IKA458725:IKG458725 ITW458725:IUC458725 JDS458725:JDY458725 JNO458725:JNU458725 JXK458725:JXQ458725 KHG458725:KHM458725 KRC458725:KRI458725 LAY458725:LBE458725 LKU458725:LLA458725 LUQ458725:LUW458725 MEM458725:MES458725 MOI458725:MOO458725 MYE458725:MYK458725 NIA458725:NIG458725 NRW458725:NSC458725 OBS458725:OBY458725 OLO458725:OLU458725 OVK458725:OVQ458725 PFG458725:PFM458725 PPC458725:PPI458725 PYY458725:PZE458725 QIU458725:QJA458725 QSQ458725:QSW458725 RCM458725:RCS458725 RMI458725:RMO458725 RWE458725:RWK458725 SGA458725:SGG458725 SPW458725:SQC458725 SZS458725:SZY458725 TJO458725:TJU458725 TTK458725:TTQ458725 UDG458725:UDM458725 UNC458725:UNI458725 UWY458725:UXE458725 VGU458725:VHA458725 VQQ458725:VQW458725 WAM458725:WAS458725 WKI458725:WKO458725 WUE458725:WUK458725 L524263:R524263 HS524261:HY524261 RO524261:RU524261 ABK524261:ABQ524261 ALG524261:ALM524261 AVC524261:AVI524261 BEY524261:BFE524261 BOU524261:BPA524261 BYQ524261:BYW524261 CIM524261:CIS524261 CSI524261:CSO524261 DCE524261:DCK524261 DMA524261:DMG524261 DVW524261:DWC524261 EFS524261:EFY524261 EPO524261:EPU524261 EZK524261:EZQ524261 FJG524261:FJM524261 FTC524261:FTI524261 GCY524261:GDE524261 GMU524261:GNA524261 GWQ524261:GWW524261 HGM524261:HGS524261 HQI524261:HQO524261 IAE524261:IAK524261 IKA524261:IKG524261 ITW524261:IUC524261 JDS524261:JDY524261 JNO524261:JNU524261 JXK524261:JXQ524261 KHG524261:KHM524261 KRC524261:KRI524261 LAY524261:LBE524261 LKU524261:LLA524261 LUQ524261:LUW524261 MEM524261:MES524261 MOI524261:MOO524261 MYE524261:MYK524261 NIA524261:NIG524261 NRW524261:NSC524261 OBS524261:OBY524261 OLO524261:OLU524261 OVK524261:OVQ524261 PFG524261:PFM524261 PPC524261:PPI524261 PYY524261:PZE524261 QIU524261:QJA524261 QSQ524261:QSW524261 RCM524261:RCS524261 RMI524261:RMO524261 RWE524261:RWK524261 SGA524261:SGG524261 SPW524261:SQC524261 SZS524261:SZY524261 TJO524261:TJU524261 TTK524261:TTQ524261 UDG524261:UDM524261 UNC524261:UNI524261 UWY524261:UXE524261 VGU524261:VHA524261 VQQ524261:VQW524261 WAM524261:WAS524261 WKI524261:WKO524261 WUE524261:WUK524261 L589799:R589799 HS589797:HY589797 RO589797:RU589797 ABK589797:ABQ589797 ALG589797:ALM589797 AVC589797:AVI589797 BEY589797:BFE589797 BOU589797:BPA589797 BYQ589797:BYW589797 CIM589797:CIS589797 CSI589797:CSO589797 DCE589797:DCK589797 DMA589797:DMG589797 DVW589797:DWC589797 EFS589797:EFY589797 EPO589797:EPU589797 EZK589797:EZQ589797 FJG589797:FJM589797 FTC589797:FTI589797 GCY589797:GDE589797 GMU589797:GNA589797 GWQ589797:GWW589797 HGM589797:HGS589797 HQI589797:HQO589797 IAE589797:IAK589797 IKA589797:IKG589797 ITW589797:IUC589797 JDS589797:JDY589797 JNO589797:JNU589797 JXK589797:JXQ589797 KHG589797:KHM589797 KRC589797:KRI589797 LAY589797:LBE589797 LKU589797:LLA589797 LUQ589797:LUW589797 MEM589797:MES589797 MOI589797:MOO589797 MYE589797:MYK589797 NIA589797:NIG589797 NRW589797:NSC589797 OBS589797:OBY589797 OLO589797:OLU589797 OVK589797:OVQ589797 PFG589797:PFM589797 PPC589797:PPI589797 PYY589797:PZE589797 QIU589797:QJA589797 QSQ589797:QSW589797 RCM589797:RCS589797 RMI589797:RMO589797 RWE589797:RWK589797 SGA589797:SGG589797 SPW589797:SQC589797 SZS589797:SZY589797 TJO589797:TJU589797 TTK589797:TTQ589797 UDG589797:UDM589797 UNC589797:UNI589797 UWY589797:UXE589797 VGU589797:VHA589797 VQQ589797:VQW589797 WAM589797:WAS589797 WKI589797:WKO589797 WUE589797:WUK589797 L655335:R655335 HS655333:HY655333 RO655333:RU655333 ABK655333:ABQ655333 ALG655333:ALM655333 AVC655333:AVI655333 BEY655333:BFE655333 BOU655333:BPA655333 BYQ655333:BYW655333 CIM655333:CIS655333 CSI655333:CSO655333 DCE655333:DCK655333 DMA655333:DMG655333 DVW655333:DWC655333 EFS655333:EFY655333 EPO655333:EPU655333 EZK655333:EZQ655333 FJG655333:FJM655333 FTC655333:FTI655333 GCY655333:GDE655333 GMU655333:GNA655333 GWQ655333:GWW655333 HGM655333:HGS655333 HQI655333:HQO655333 IAE655333:IAK655333 IKA655333:IKG655333 ITW655333:IUC655333 JDS655333:JDY655333 JNO655333:JNU655333 JXK655333:JXQ655333 KHG655333:KHM655333 KRC655333:KRI655333 LAY655333:LBE655333 LKU655333:LLA655333 LUQ655333:LUW655333 MEM655333:MES655333 MOI655333:MOO655333 MYE655333:MYK655333 NIA655333:NIG655333 NRW655333:NSC655333 OBS655333:OBY655333 OLO655333:OLU655333 OVK655333:OVQ655333 PFG655333:PFM655333 PPC655333:PPI655333 PYY655333:PZE655333 QIU655333:QJA655333 QSQ655333:QSW655333 RCM655333:RCS655333 RMI655333:RMO655333 RWE655333:RWK655333 SGA655333:SGG655333 SPW655333:SQC655333 SZS655333:SZY655333 TJO655333:TJU655333 TTK655333:TTQ655333 UDG655333:UDM655333 UNC655333:UNI655333 UWY655333:UXE655333 VGU655333:VHA655333 VQQ655333:VQW655333 WAM655333:WAS655333 WKI655333:WKO655333 WUE655333:WUK655333 L720871:R720871 HS720869:HY720869 RO720869:RU720869 ABK720869:ABQ720869 ALG720869:ALM720869 AVC720869:AVI720869 BEY720869:BFE720869 BOU720869:BPA720869 BYQ720869:BYW720869 CIM720869:CIS720869 CSI720869:CSO720869 DCE720869:DCK720869 DMA720869:DMG720869 DVW720869:DWC720869 EFS720869:EFY720869 EPO720869:EPU720869 EZK720869:EZQ720869 FJG720869:FJM720869 FTC720869:FTI720869 GCY720869:GDE720869 GMU720869:GNA720869 GWQ720869:GWW720869 HGM720869:HGS720869 HQI720869:HQO720869 IAE720869:IAK720869 IKA720869:IKG720869 ITW720869:IUC720869 JDS720869:JDY720869 JNO720869:JNU720869 JXK720869:JXQ720869 KHG720869:KHM720869 KRC720869:KRI720869 LAY720869:LBE720869 LKU720869:LLA720869 LUQ720869:LUW720869 MEM720869:MES720869 MOI720869:MOO720869 MYE720869:MYK720869 NIA720869:NIG720869 NRW720869:NSC720869 OBS720869:OBY720869 OLO720869:OLU720869 OVK720869:OVQ720869 PFG720869:PFM720869 PPC720869:PPI720869 PYY720869:PZE720869 QIU720869:QJA720869 QSQ720869:QSW720869 RCM720869:RCS720869 RMI720869:RMO720869 RWE720869:RWK720869 SGA720869:SGG720869 SPW720869:SQC720869 SZS720869:SZY720869 TJO720869:TJU720869 TTK720869:TTQ720869 UDG720869:UDM720869 UNC720869:UNI720869 UWY720869:UXE720869 VGU720869:VHA720869 VQQ720869:VQW720869 WAM720869:WAS720869 WKI720869:WKO720869 WUE720869:WUK720869 L786407:R786407 HS786405:HY786405 RO786405:RU786405 ABK786405:ABQ786405 ALG786405:ALM786405 AVC786405:AVI786405 BEY786405:BFE786405 BOU786405:BPA786405 BYQ786405:BYW786405 CIM786405:CIS786405 CSI786405:CSO786405 DCE786405:DCK786405 DMA786405:DMG786405 DVW786405:DWC786405 EFS786405:EFY786405 EPO786405:EPU786405 EZK786405:EZQ786405 FJG786405:FJM786405 FTC786405:FTI786405 GCY786405:GDE786405 GMU786405:GNA786405 GWQ786405:GWW786405 HGM786405:HGS786405 HQI786405:HQO786405 IAE786405:IAK786405 IKA786405:IKG786405 ITW786405:IUC786405 JDS786405:JDY786405 JNO786405:JNU786405 JXK786405:JXQ786405 KHG786405:KHM786405 KRC786405:KRI786405 LAY786405:LBE786405 LKU786405:LLA786405 LUQ786405:LUW786405 MEM786405:MES786405 MOI786405:MOO786405 MYE786405:MYK786405 NIA786405:NIG786405 NRW786405:NSC786405 OBS786405:OBY786405 OLO786405:OLU786405 OVK786405:OVQ786405 PFG786405:PFM786405 PPC786405:PPI786405 PYY786405:PZE786405 QIU786405:QJA786405 QSQ786405:QSW786405 RCM786405:RCS786405 RMI786405:RMO786405 RWE786405:RWK786405 SGA786405:SGG786405 SPW786405:SQC786405 SZS786405:SZY786405 TJO786405:TJU786405 TTK786405:TTQ786405 UDG786405:UDM786405 UNC786405:UNI786405 UWY786405:UXE786405 VGU786405:VHA786405 VQQ786405:VQW786405 WAM786405:WAS786405 WKI786405:WKO786405 WUE786405:WUK786405 L851943:R851943 HS851941:HY851941 RO851941:RU851941 ABK851941:ABQ851941 ALG851941:ALM851941 AVC851941:AVI851941 BEY851941:BFE851941 BOU851941:BPA851941 BYQ851941:BYW851941 CIM851941:CIS851941 CSI851941:CSO851941 DCE851941:DCK851941 DMA851941:DMG851941 DVW851941:DWC851941 EFS851941:EFY851941 EPO851941:EPU851941 EZK851941:EZQ851941 FJG851941:FJM851941 FTC851941:FTI851941 GCY851941:GDE851941 GMU851941:GNA851941 GWQ851941:GWW851941 HGM851941:HGS851941 HQI851941:HQO851941 IAE851941:IAK851941 IKA851941:IKG851941 ITW851941:IUC851941 JDS851941:JDY851941 JNO851941:JNU851941 JXK851941:JXQ851941 KHG851941:KHM851941 KRC851941:KRI851941 LAY851941:LBE851941 LKU851941:LLA851941 LUQ851941:LUW851941 MEM851941:MES851941 MOI851941:MOO851941 MYE851941:MYK851941 NIA851941:NIG851941 NRW851941:NSC851941 OBS851941:OBY851941 OLO851941:OLU851941 OVK851941:OVQ851941 PFG851941:PFM851941 PPC851941:PPI851941 PYY851941:PZE851941 QIU851941:QJA851941 QSQ851941:QSW851941 RCM851941:RCS851941 RMI851941:RMO851941 RWE851941:RWK851941 SGA851941:SGG851941 SPW851941:SQC851941 SZS851941:SZY851941 TJO851941:TJU851941 TTK851941:TTQ851941 UDG851941:UDM851941 UNC851941:UNI851941 UWY851941:UXE851941 VGU851941:VHA851941 VQQ851941:VQW851941 WAM851941:WAS851941 WKI851941:WKO851941 WUE851941:WUK851941 L917479:R917479 HS917477:HY917477 RO917477:RU917477 ABK917477:ABQ917477 ALG917477:ALM917477 AVC917477:AVI917477 BEY917477:BFE917477 BOU917477:BPA917477 BYQ917477:BYW917477 CIM917477:CIS917477 CSI917477:CSO917477 DCE917477:DCK917477 DMA917477:DMG917477 DVW917477:DWC917477 EFS917477:EFY917477 EPO917477:EPU917477 EZK917477:EZQ917477 FJG917477:FJM917477 FTC917477:FTI917477 GCY917477:GDE917477 GMU917477:GNA917477 GWQ917477:GWW917477 HGM917477:HGS917477 HQI917477:HQO917477 IAE917477:IAK917477 IKA917477:IKG917477 ITW917477:IUC917477 JDS917477:JDY917477 JNO917477:JNU917477 JXK917477:JXQ917477 KHG917477:KHM917477 KRC917477:KRI917477 LAY917477:LBE917477 LKU917477:LLA917477 LUQ917477:LUW917477 MEM917477:MES917477 MOI917477:MOO917477 MYE917477:MYK917477 NIA917477:NIG917477 NRW917477:NSC917477 OBS917477:OBY917477 OLO917477:OLU917477 OVK917477:OVQ917477 PFG917477:PFM917477 PPC917477:PPI917477 PYY917477:PZE917477 QIU917477:QJA917477 QSQ917477:QSW917477 RCM917477:RCS917477 RMI917477:RMO917477 RWE917477:RWK917477 SGA917477:SGG917477 SPW917477:SQC917477 SZS917477:SZY917477 TJO917477:TJU917477 TTK917477:TTQ917477 UDG917477:UDM917477 UNC917477:UNI917477 UWY917477:UXE917477 VGU917477:VHA917477 VQQ917477:VQW917477 WAM917477:WAS917477 WKI917477:WKO917477 WUE917477:WUK917477 L983015:R983015 HS983013:HY983013 RO983013:RU983013 ABK983013:ABQ983013 ALG983013:ALM983013 AVC983013:AVI983013 BEY983013:BFE983013 BOU983013:BPA983013 BYQ983013:BYW983013 CIM983013:CIS983013 CSI983013:CSO983013 DCE983013:DCK983013 DMA983013:DMG983013 DVW983013:DWC983013 EFS983013:EFY983013 EPO983013:EPU983013 EZK983013:EZQ983013 FJG983013:FJM983013 FTC983013:FTI983013 GCY983013:GDE983013 GMU983013:GNA983013 GWQ983013:GWW983013 HGM983013:HGS983013 HQI983013:HQO983013 IAE983013:IAK983013 IKA983013:IKG983013 ITW983013:IUC983013 JDS983013:JDY983013 JNO983013:JNU983013 JXK983013:JXQ983013 KHG983013:KHM983013 KRC983013:KRI983013 LAY983013:LBE983013 LKU983013:LLA983013 LUQ983013:LUW983013 MEM983013:MES983013 MOI983013:MOO983013 MYE983013:MYK983013 NIA983013:NIG983013 NRW983013:NSC983013 OBS983013:OBY983013 OLO983013:OLU983013 OVK983013:OVQ983013 PFG983013:PFM983013 PPC983013:PPI983013 PYY983013:PZE983013 QIU983013:QJA983013 QSQ983013:QSW983013 RCM983013:RCS983013 RMI983013:RMO983013 RWE983013:RWK983013 SGA983013:SGG983013 SPW983013:SQC983013 SZS983013:SZY983013 TJO983013:TJU983013 TTK983013:TTQ983013 UDG983013:UDM983013 UNC983013:UNI983013 UWY983013:UXE983013 VGU983013:VHA983013 VQQ983013:VQW983013 WAM983013:WAS983013 WKI983013:WKO983013 WUE983013:WUK983013 IV65568:IY65570 SR65568:SU65570 ACN65568:ACQ65570 AMJ65568:AMM65570 AWF65568:AWI65570 BGB65568:BGE65570 BPX65568:BQA65570 BZT65568:BZW65570 CJP65568:CJS65570 CTL65568:CTO65570 DDH65568:DDK65570 DND65568:DNG65570 DWZ65568:DXC65570 EGV65568:EGY65570 EQR65568:EQU65570 FAN65568:FAQ65570 FKJ65568:FKM65570 FUF65568:FUI65570 GEB65568:GEE65570 GNX65568:GOA65570 GXT65568:GXW65570 HHP65568:HHS65570 HRL65568:HRO65570 IBH65568:IBK65570 ILD65568:ILG65570 IUZ65568:IVC65570 JEV65568:JEY65570 JOR65568:JOU65570 JYN65568:JYQ65570 KIJ65568:KIM65570 KSF65568:KSI65570 LCB65568:LCE65570 LLX65568:LMA65570 LVT65568:LVW65570 MFP65568:MFS65570 MPL65568:MPO65570 MZH65568:MZK65570 NJD65568:NJG65570 NSZ65568:NTC65570 OCV65568:OCY65570 OMR65568:OMU65570 OWN65568:OWQ65570 PGJ65568:PGM65570 PQF65568:PQI65570 QAB65568:QAE65570 QJX65568:QKA65570 QTT65568:QTW65570 RDP65568:RDS65570 RNL65568:RNO65570 RXH65568:RXK65570 SHD65568:SHG65570 SQZ65568:SRC65570 TAV65568:TAY65570 TKR65568:TKU65570 TUN65568:TUQ65570 UEJ65568:UEM65570 UOF65568:UOI65570 UYB65568:UYE65570 VHX65568:VIA65570 VRT65568:VRW65570 WBP65568:WBS65570 WLL65568:WLO65570 WVH65568:WVK65570 IV131104:IY131106 SR131104:SU131106 ACN131104:ACQ131106 AMJ131104:AMM131106 AWF131104:AWI131106 BGB131104:BGE131106 BPX131104:BQA131106 BZT131104:BZW131106 CJP131104:CJS131106 CTL131104:CTO131106 DDH131104:DDK131106 DND131104:DNG131106 DWZ131104:DXC131106 EGV131104:EGY131106 EQR131104:EQU131106 FAN131104:FAQ131106 FKJ131104:FKM131106 FUF131104:FUI131106 GEB131104:GEE131106 GNX131104:GOA131106 GXT131104:GXW131106 HHP131104:HHS131106 HRL131104:HRO131106 IBH131104:IBK131106 ILD131104:ILG131106 IUZ131104:IVC131106 JEV131104:JEY131106 JOR131104:JOU131106 JYN131104:JYQ131106 KIJ131104:KIM131106 KSF131104:KSI131106 LCB131104:LCE131106 LLX131104:LMA131106 LVT131104:LVW131106 MFP131104:MFS131106 MPL131104:MPO131106 MZH131104:MZK131106 NJD131104:NJG131106 NSZ131104:NTC131106 OCV131104:OCY131106 OMR131104:OMU131106 OWN131104:OWQ131106 PGJ131104:PGM131106 PQF131104:PQI131106 QAB131104:QAE131106 QJX131104:QKA131106 QTT131104:QTW131106 RDP131104:RDS131106 RNL131104:RNO131106 RXH131104:RXK131106 SHD131104:SHG131106 SQZ131104:SRC131106 TAV131104:TAY131106 TKR131104:TKU131106 TUN131104:TUQ131106 UEJ131104:UEM131106 UOF131104:UOI131106 UYB131104:UYE131106 VHX131104:VIA131106 VRT131104:VRW131106 WBP131104:WBS131106 WLL131104:WLO131106 WVH131104:WVK131106 IV196640:IY196642 SR196640:SU196642 ACN196640:ACQ196642 AMJ196640:AMM196642 AWF196640:AWI196642 BGB196640:BGE196642 BPX196640:BQA196642 BZT196640:BZW196642 CJP196640:CJS196642 CTL196640:CTO196642 DDH196640:DDK196642 DND196640:DNG196642 DWZ196640:DXC196642 EGV196640:EGY196642 EQR196640:EQU196642 FAN196640:FAQ196642 FKJ196640:FKM196642 FUF196640:FUI196642 GEB196640:GEE196642 GNX196640:GOA196642 GXT196640:GXW196642 HHP196640:HHS196642 HRL196640:HRO196642 IBH196640:IBK196642 ILD196640:ILG196642 IUZ196640:IVC196642 JEV196640:JEY196642 JOR196640:JOU196642 JYN196640:JYQ196642 KIJ196640:KIM196642 KSF196640:KSI196642 LCB196640:LCE196642 LLX196640:LMA196642 LVT196640:LVW196642 MFP196640:MFS196642 MPL196640:MPO196642 MZH196640:MZK196642 NJD196640:NJG196642 NSZ196640:NTC196642 OCV196640:OCY196642 OMR196640:OMU196642 OWN196640:OWQ196642 PGJ196640:PGM196642 PQF196640:PQI196642 QAB196640:QAE196642 QJX196640:QKA196642 QTT196640:QTW196642 RDP196640:RDS196642 RNL196640:RNO196642 RXH196640:RXK196642 SHD196640:SHG196642 SQZ196640:SRC196642 TAV196640:TAY196642 TKR196640:TKU196642 TUN196640:TUQ196642 UEJ196640:UEM196642 UOF196640:UOI196642 UYB196640:UYE196642 VHX196640:VIA196642 VRT196640:VRW196642 WBP196640:WBS196642 WLL196640:WLO196642 WVH196640:WVK196642 IV262176:IY262178 SR262176:SU262178 ACN262176:ACQ262178 AMJ262176:AMM262178 AWF262176:AWI262178 BGB262176:BGE262178 BPX262176:BQA262178 BZT262176:BZW262178 CJP262176:CJS262178 CTL262176:CTO262178 DDH262176:DDK262178 DND262176:DNG262178 DWZ262176:DXC262178 EGV262176:EGY262178 EQR262176:EQU262178 FAN262176:FAQ262178 FKJ262176:FKM262178 FUF262176:FUI262178 GEB262176:GEE262178 GNX262176:GOA262178 GXT262176:GXW262178 HHP262176:HHS262178 HRL262176:HRO262178 IBH262176:IBK262178 ILD262176:ILG262178 IUZ262176:IVC262178 JEV262176:JEY262178 JOR262176:JOU262178 JYN262176:JYQ262178 KIJ262176:KIM262178 KSF262176:KSI262178 LCB262176:LCE262178 LLX262176:LMA262178 LVT262176:LVW262178 MFP262176:MFS262178 MPL262176:MPO262178 MZH262176:MZK262178 NJD262176:NJG262178 NSZ262176:NTC262178 OCV262176:OCY262178 OMR262176:OMU262178 OWN262176:OWQ262178 PGJ262176:PGM262178 PQF262176:PQI262178 QAB262176:QAE262178 QJX262176:QKA262178 QTT262176:QTW262178 RDP262176:RDS262178 RNL262176:RNO262178 RXH262176:RXK262178 SHD262176:SHG262178 SQZ262176:SRC262178 TAV262176:TAY262178 TKR262176:TKU262178 TUN262176:TUQ262178 UEJ262176:UEM262178 UOF262176:UOI262178 UYB262176:UYE262178 VHX262176:VIA262178 VRT262176:VRW262178 WBP262176:WBS262178 WLL262176:WLO262178 WVH262176:WVK262178 IV327712:IY327714 SR327712:SU327714 ACN327712:ACQ327714 AMJ327712:AMM327714 AWF327712:AWI327714 BGB327712:BGE327714 BPX327712:BQA327714 BZT327712:BZW327714 CJP327712:CJS327714 CTL327712:CTO327714 DDH327712:DDK327714 DND327712:DNG327714 DWZ327712:DXC327714 EGV327712:EGY327714 EQR327712:EQU327714 FAN327712:FAQ327714 FKJ327712:FKM327714 FUF327712:FUI327714 GEB327712:GEE327714 GNX327712:GOA327714 GXT327712:GXW327714 HHP327712:HHS327714 HRL327712:HRO327714 IBH327712:IBK327714 ILD327712:ILG327714 IUZ327712:IVC327714 JEV327712:JEY327714 JOR327712:JOU327714 JYN327712:JYQ327714 KIJ327712:KIM327714 KSF327712:KSI327714 LCB327712:LCE327714 LLX327712:LMA327714 LVT327712:LVW327714 MFP327712:MFS327714 MPL327712:MPO327714 MZH327712:MZK327714 NJD327712:NJG327714 NSZ327712:NTC327714 OCV327712:OCY327714 OMR327712:OMU327714 OWN327712:OWQ327714 PGJ327712:PGM327714 PQF327712:PQI327714 QAB327712:QAE327714 QJX327712:QKA327714 QTT327712:QTW327714 RDP327712:RDS327714 RNL327712:RNO327714 RXH327712:RXK327714 SHD327712:SHG327714 SQZ327712:SRC327714 TAV327712:TAY327714 TKR327712:TKU327714 TUN327712:TUQ327714 UEJ327712:UEM327714 UOF327712:UOI327714 UYB327712:UYE327714 VHX327712:VIA327714 VRT327712:VRW327714 WBP327712:WBS327714 WLL327712:WLO327714 WVH327712:WVK327714 IV393248:IY393250 SR393248:SU393250 ACN393248:ACQ393250 AMJ393248:AMM393250 AWF393248:AWI393250 BGB393248:BGE393250 BPX393248:BQA393250 BZT393248:BZW393250 CJP393248:CJS393250 CTL393248:CTO393250 DDH393248:DDK393250 DND393248:DNG393250 DWZ393248:DXC393250 EGV393248:EGY393250 EQR393248:EQU393250 FAN393248:FAQ393250 FKJ393248:FKM393250 FUF393248:FUI393250 GEB393248:GEE393250 GNX393248:GOA393250 GXT393248:GXW393250 HHP393248:HHS393250 HRL393248:HRO393250 IBH393248:IBK393250 ILD393248:ILG393250 IUZ393248:IVC393250 JEV393248:JEY393250 JOR393248:JOU393250 JYN393248:JYQ393250 KIJ393248:KIM393250 KSF393248:KSI393250 LCB393248:LCE393250 LLX393248:LMA393250 LVT393248:LVW393250 MFP393248:MFS393250 MPL393248:MPO393250 MZH393248:MZK393250 NJD393248:NJG393250 NSZ393248:NTC393250 OCV393248:OCY393250 OMR393248:OMU393250 OWN393248:OWQ393250 PGJ393248:PGM393250 PQF393248:PQI393250 QAB393248:QAE393250 QJX393248:QKA393250 QTT393248:QTW393250 RDP393248:RDS393250 RNL393248:RNO393250 RXH393248:RXK393250 SHD393248:SHG393250 SQZ393248:SRC393250 TAV393248:TAY393250 TKR393248:TKU393250 TUN393248:TUQ393250 UEJ393248:UEM393250 UOF393248:UOI393250 UYB393248:UYE393250 VHX393248:VIA393250 VRT393248:VRW393250 WBP393248:WBS393250 WLL393248:WLO393250 WVH393248:WVK393250 IV458784:IY458786 SR458784:SU458786 ACN458784:ACQ458786 AMJ458784:AMM458786 AWF458784:AWI458786 BGB458784:BGE458786 BPX458784:BQA458786 BZT458784:BZW458786 CJP458784:CJS458786 CTL458784:CTO458786 DDH458784:DDK458786 DND458784:DNG458786 DWZ458784:DXC458786 EGV458784:EGY458786 EQR458784:EQU458786 FAN458784:FAQ458786 FKJ458784:FKM458786 FUF458784:FUI458786 GEB458784:GEE458786 GNX458784:GOA458786 GXT458784:GXW458786 HHP458784:HHS458786 HRL458784:HRO458786 IBH458784:IBK458786 ILD458784:ILG458786 IUZ458784:IVC458786 JEV458784:JEY458786 JOR458784:JOU458786 JYN458784:JYQ458786 KIJ458784:KIM458786 KSF458784:KSI458786 LCB458784:LCE458786 LLX458784:LMA458786 LVT458784:LVW458786 MFP458784:MFS458786 MPL458784:MPO458786 MZH458784:MZK458786 NJD458784:NJG458786 NSZ458784:NTC458786 OCV458784:OCY458786 OMR458784:OMU458786 OWN458784:OWQ458786 PGJ458784:PGM458786 PQF458784:PQI458786 QAB458784:QAE458786 QJX458784:QKA458786 QTT458784:QTW458786 RDP458784:RDS458786 RNL458784:RNO458786 RXH458784:RXK458786 SHD458784:SHG458786 SQZ458784:SRC458786 TAV458784:TAY458786 TKR458784:TKU458786 TUN458784:TUQ458786 UEJ458784:UEM458786 UOF458784:UOI458786 UYB458784:UYE458786 VHX458784:VIA458786 VRT458784:VRW458786 WBP458784:WBS458786 WLL458784:WLO458786 WVH458784:WVK458786 IV524320:IY524322 SR524320:SU524322 ACN524320:ACQ524322 AMJ524320:AMM524322 AWF524320:AWI524322 BGB524320:BGE524322 BPX524320:BQA524322 BZT524320:BZW524322 CJP524320:CJS524322 CTL524320:CTO524322 DDH524320:DDK524322 DND524320:DNG524322 DWZ524320:DXC524322 EGV524320:EGY524322 EQR524320:EQU524322 FAN524320:FAQ524322 FKJ524320:FKM524322 FUF524320:FUI524322 GEB524320:GEE524322 GNX524320:GOA524322 GXT524320:GXW524322 HHP524320:HHS524322 HRL524320:HRO524322 IBH524320:IBK524322 ILD524320:ILG524322 IUZ524320:IVC524322 JEV524320:JEY524322 JOR524320:JOU524322 JYN524320:JYQ524322 KIJ524320:KIM524322 KSF524320:KSI524322 LCB524320:LCE524322 LLX524320:LMA524322 LVT524320:LVW524322 MFP524320:MFS524322 MPL524320:MPO524322 MZH524320:MZK524322 NJD524320:NJG524322 NSZ524320:NTC524322 OCV524320:OCY524322 OMR524320:OMU524322 OWN524320:OWQ524322 PGJ524320:PGM524322 PQF524320:PQI524322 QAB524320:QAE524322 QJX524320:QKA524322 QTT524320:QTW524322 RDP524320:RDS524322 RNL524320:RNO524322 RXH524320:RXK524322 SHD524320:SHG524322 SQZ524320:SRC524322 TAV524320:TAY524322 TKR524320:TKU524322 TUN524320:TUQ524322 UEJ524320:UEM524322 UOF524320:UOI524322 UYB524320:UYE524322 VHX524320:VIA524322 VRT524320:VRW524322 WBP524320:WBS524322 WLL524320:WLO524322 WVH524320:WVK524322 IV589856:IY589858 SR589856:SU589858 ACN589856:ACQ589858 AMJ589856:AMM589858 AWF589856:AWI589858 BGB589856:BGE589858 BPX589856:BQA589858 BZT589856:BZW589858 CJP589856:CJS589858 CTL589856:CTO589858 DDH589856:DDK589858 DND589856:DNG589858 DWZ589856:DXC589858 EGV589856:EGY589858 EQR589856:EQU589858 FAN589856:FAQ589858 FKJ589856:FKM589858 FUF589856:FUI589858 GEB589856:GEE589858 GNX589856:GOA589858 GXT589856:GXW589858 HHP589856:HHS589858 HRL589856:HRO589858 IBH589856:IBK589858 ILD589856:ILG589858 IUZ589856:IVC589858 JEV589856:JEY589858 JOR589856:JOU589858 JYN589856:JYQ589858 KIJ589856:KIM589858 KSF589856:KSI589858 LCB589856:LCE589858 LLX589856:LMA589858 LVT589856:LVW589858 MFP589856:MFS589858 MPL589856:MPO589858 MZH589856:MZK589858 NJD589856:NJG589858 NSZ589856:NTC589858 OCV589856:OCY589858 OMR589856:OMU589858 OWN589856:OWQ589858 PGJ589856:PGM589858 PQF589856:PQI589858 QAB589856:QAE589858 QJX589856:QKA589858 QTT589856:QTW589858 RDP589856:RDS589858 RNL589856:RNO589858 RXH589856:RXK589858 SHD589856:SHG589858 SQZ589856:SRC589858 TAV589856:TAY589858 TKR589856:TKU589858 TUN589856:TUQ589858 UEJ589856:UEM589858 UOF589856:UOI589858 UYB589856:UYE589858 VHX589856:VIA589858 VRT589856:VRW589858 WBP589856:WBS589858 WLL589856:WLO589858 WVH589856:WVK589858 IV655392:IY655394 SR655392:SU655394 ACN655392:ACQ655394 AMJ655392:AMM655394 AWF655392:AWI655394 BGB655392:BGE655394 BPX655392:BQA655394 BZT655392:BZW655394 CJP655392:CJS655394 CTL655392:CTO655394 DDH655392:DDK655394 DND655392:DNG655394 DWZ655392:DXC655394 EGV655392:EGY655394 EQR655392:EQU655394 FAN655392:FAQ655394 FKJ655392:FKM655394 FUF655392:FUI655394 GEB655392:GEE655394 GNX655392:GOA655394 GXT655392:GXW655394 HHP655392:HHS655394 HRL655392:HRO655394 IBH655392:IBK655394 ILD655392:ILG655394 IUZ655392:IVC655394 JEV655392:JEY655394 JOR655392:JOU655394 JYN655392:JYQ655394 KIJ655392:KIM655394 KSF655392:KSI655394 LCB655392:LCE655394 LLX655392:LMA655394 LVT655392:LVW655394 MFP655392:MFS655394 MPL655392:MPO655394 MZH655392:MZK655394 NJD655392:NJG655394 NSZ655392:NTC655394 OCV655392:OCY655394 OMR655392:OMU655394 OWN655392:OWQ655394 PGJ655392:PGM655394 PQF655392:PQI655394 QAB655392:QAE655394 QJX655392:QKA655394 QTT655392:QTW655394 RDP655392:RDS655394 RNL655392:RNO655394 RXH655392:RXK655394 SHD655392:SHG655394 SQZ655392:SRC655394 TAV655392:TAY655394 TKR655392:TKU655394 TUN655392:TUQ655394 UEJ655392:UEM655394 UOF655392:UOI655394 UYB655392:UYE655394 VHX655392:VIA655394 VRT655392:VRW655394 WBP655392:WBS655394 WLL655392:WLO655394 WVH655392:WVK655394 IV720928:IY720930 SR720928:SU720930 ACN720928:ACQ720930 AMJ720928:AMM720930 AWF720928:AWI720930 BGB720928:BGE720930 BPX720928:BQA720930 BZT720928:BZW720930 CJP720928:CJS720930 CTL720928:CTO720930 DDH720928:DDK720930 DND720928:DNG720930 DWZ720928:DXC720930 EGV720928:EGY720930 EQR720928:EQU720930 FAN720928:FAQ720930 FKJ720928:FKM720930 FUF720928:FUI720930 GEB720928:GEE720930 GNX720928:GOA720930 GXT720928:GXW720930 HHP720928:HHS720930 HRL720928:HRO720930 IBH720928:IBK720930 ILD720928:ILG720930 IUZ720928:IVC720930 JEV720928:JEY720930 JOR720928:JOU720930 JYN720928:JYQ720930 KIJ720928:KIM720930 KSF720928:KSI720930 LCB720928:LCE720930 LLX720928:LMA720930 LVT720928:LVW720930 MFP720928:MFS720930 MPL720928:MPO720930 MZH720928:MZK720930 NJD720928:NJG720930 NSZ720928:NTC720930 OCV720928:OCY720930 OMR720928:OMU720930 OWN720928:OWQ720930 PGJ720928:PGM720930 PQF720928:PQI720930 QAB720928:QAE720930 QJX720928:QKA720930 QTT720928:QTW720930 RDP720928:RDS720930 RNL720928:RNO720930 RXH720928:RXK720930 SHD720928:SHG720930 SQZ720928:SRC720930 TAV720928:TAY720930 TKR720928:TKU720930 TUN720928:TUQ720930 UEJ720928:UEM720930 UOF720928:UOI720930 UYB720928:UYE720930 VHX720928:VIA720930 VRT720928:VRW720930 WBP720928:WBS720930 WLL720928:WLO720930 WVH720928:WVK720930 IV786464:IY786466 SR786464:SU786466 ACN786464:ACQ786466 AMJ786464:AMM786466 AWF786464:AWI786466 BGB786464:BGE786466 BPX786464:BQA786466 BZT786464:BZW786466 CJP786464:CJS786466 CTL786464:CTO786466 DDH786464:DDK786466 DND786464:DNG786466 DWZ786464:DXC786466 EGV786464:EGY786466 EQR786464:EQU786466 FAN786464:FAQ786466 FKJ786464:FKM786466 FUF786464:FUI786466 GEB786464:GEE786466 GNX786464:GOA786466 GXT786464:GXW786466 HHP786464:HHS786466 HRL786464:HRO786466 IBH786464:IBK786466 ILD786464:ILG786466 IUZ786464:IVC786466 JEV786464:JEY786466 JOR786464:JOU786466 JYN786464:JYQ786466 KIJ786464:KIM786466 KSF786464:KSI786466 LCB786464:LCE786466 LLX786464:LMA786466 LVT786464:LVW786466 MFP786464:MFS786466 MPL786464:MPO786466 MZH786464:MZK786466 NJD786464:NJG786466 NSZ786464:NTC786466 OCV786464:OCY786466 OMR786464:OMU786466 OWN786464:OWQ786466 PGJ786464:PGM786466 PQF786464:PQI786466 QAB786464:QAE786466 QJX786464:QKA786466 QTT786464:QTW786466 RDP786464:RDS786466 RNL786464:RNO786466 RXH786464:RXK786466 SHD786464:SHG786466 SQZ786464:SRC786466 TAV786464:TAY786466 TKR786464:TKU786466 TUN786464:TUQ786466 UEJ786464:UEM786466 UOF786464:UOI786466 UYB786464:UYE786466 VHX786464:VIA786466 VRT786464:VRW786466 WBP786464:WBS786466 WLL786464:WLO786466 WVH786464:WVK786466 IV852000:IY852002 SR852000:SU852002 ACN852000:ACQ852002 AMJ852000:AMM852002 AWF852000:AWI852002 BGB852000:BGE852002 BPX852000:BQA852002 BZT852000:BZW852002 CJP852000:CJS852002 CTL852000:CTO852002 DDH852000:DDK852002 DND852000:DNG852002 DWZ852000:DXC852002 EGV852000:EGY852002 EQR852000:EQU852002 FAN852000:FAQ852002 FKJ852000:FKM852002 FUF852000:FUI852002 GEB852000:GEE852002 GNX852000:GOA852002 GXT852000:GXW852002 HHP852000:HHS852002 HRL852000:HRO852002 IBH852000:IBK852002 ILD852000:ILG852002 IUZ852000:IVC852002 JEV852000:JEY852002 JOR852000:JOU852002 JYN852000:JYQ852002 KIJ852000:KIM852002 KSF852000:KSI852002 LCB852000:LCE852002 LLX852000:LMA852002 LVT852000:LVW852002 MFP852000:MFS852002 MPL852000:MPO852002 MZH852000:MZK852002 NJD852000:NJG852002 NSZ852000:NTC852002 OCV852000:OCY852002 OMR852000:OMU852002 OWN852000:OWQ852002 PGJ852000:PGM852002 PQF852000:PQI852002 QAB852000:QAE852002 QJX852000:QKA852002 QTT852000:QTW852002 RDP852000:RDS852002 RNL852000:RNO852002 RXH852000:RXK852002 SHD852000:SHG852002 SQZ852000:SRC852002 TAV852000:TAY852002 TKR852000:TKU852002 TUN852000:TUQ852002 UEJ852000:UEM852002 UOF852000:UOI852002 UYB852000:UYE852002 VHX852000:VIA852002 VRT852000:VRW852002 WBP852000:WBS852002 WLL852000:WLO852002 WVH852000:WVK852002 IV917536:IY917538 SR917536:SU917538 ACN917536:ACQ917538 AMJ917536:AMM917538 AWF917536:AWI917538 BGB917536:BGE917538 BPX917536:BQA917538 BZT917536:BZW917538 CJP917536:CJS917538 CTL917536:CTO917538 DDH917536:DDK917538 DND917536:DNG917538 DWZ917536:DXC917538 EGV917536:EGY917538 EQR917536:EQU917538 FAN917536:FAQ917538 FKJ917536:FKM917538 FUF917536:FUI917538 GEB917536:GEE917538 GNX917536:GOA917538 GXT917536:GXW917538 HHP917536:HHS917538 HRL917536:HRO917538 IBH917536:IBK917538 ILD917536:ILG917538 IUZ917536:IVC917538 JEV917536:JEY917538 JOR917536:JOU917538 JYN917536:JYQ917538 KIJ917536:KIM917538 KSF917536:KSI917538 LCB917536:LCE917538 LLX917536:LMA917538 LVT917536:LVW917538 MFP917536:MFS917538 MPL917536:MPO917538 MZH917536:MZK917538 NJD917536:NJG917538 NSZ917536:NTC917538 OCV917536:OCY917538 OMR917536:OMU917538 OWN917536:OWQ917538 PGJ917536:PGM917538 PQF917536:PQI917538 QAB917536:QAE917538 QJX917536:QKA917538 QTT917536:QTW917538 RDP917536:RDS917538 RNL917536:RNO917538 RXH917536:RXK917538 SHD917536:SHG917538 SQZ917536:SRC917538 TAV917536:TAY917538 TKR917536:TKU917538 TUN917536:TUQ917538 UEJ917536:UEM917538 UOF917536:UOI917538 UYB917536:UYE917538 VHX917536:VIA917538 VRT917536:VRW917538 WBP917536:WBS917538 WLL917536:WLO917538 WVH917536:WVK917538 IV983072:IY983074 SR983072:SU983074 ACN983072:ACQ983074 AMJ983072:AMM983074 AWF983072:AWI983074 BGB983072:BGE983074 BPX983072:BQA983074 BZT983072:BZW983074 CJP983072:CJS983074 CTL983072:CTO983074 DDH983072:DDK983074 DND983072:DNG983074 DWZ983072:DXC983074 EGV983072:EGY983074 EQR983072:EQU983074 FAN983072:FAQ983074 FKJ983072:FKM983074 FUF983072:FUI983074 GEB983072:GEE983074 GNX983072:GOA983074 GXT983072:GXW983074 HHP983072:HHS983074 HRL983072:HRO983074 IBH983072:IBK983074 ILD983072:ILG983074 IUZ983072:IVC983074 JEV983072:JEY983074 JOR983072:JOU983074 JYN983072:JYQ983074 KIJ983072:KIM983074 KSF983072:KSI983074 LCB983072:LCE983074 LLX983072:LMA983074 LVT983072:LVW983074 MFP983072:MFS983074 MPL983072:MPO983074 MZH983072:MZK983074 NJD983072:NJG983074 NSZ983072:NTC983074 OCV983072:OCY983074 OMR983072:OMU983074 OWN983072:OWQ983074 PGJ983072:PGM983074 PQF983072:PQI983074 QAB983072:QAE983074 QJX983072:QKA983074 QTT983072:QTW983074 RDP983072:RDS983074 RNL983072:RNO983074 RXH983072:RXK983074 SHD983072:SHG983074 SQZ983072:SRC983074 TAV983072:TAY983074 TKR983072:TKU983074 TUN983072:TUQ983074 UEJ983072:UEM983074 UOF983072:UOI983074 UYB983072:UYE983074 VHX983072:VIA983074 VRT983072:VRW983074 WBP983072:WBS983074 WLL983072:WLO983074 WVH983072:WVK983074 IV65576:IY65576 SR65576:SU65576 ACN65576:ACQ65576 AMJ65576:AMM65576 AWF65576:AWI65576 BGB65576:BGE65576 BPX65576:BQA65576 BZT65576:BZW65576 CJP65576:CJS65576 CTL65576:CTO65576 DDH65576:DDK65576 DND65576:DNG65576 DWZ65576:DXC65576 EGV65576:EGY65576 EQR65576:EQU65576 FAN65576:FAQ65576 FKJ65576:FKM65576 FUF65576:FUI65576 GEB65576:GEE65576 GNX65576:GOA65576 GXT65576:GXW65576 HHP65576:HHS65576 HRL65576:HRO65576 IBH65576:IBK65576 ILD65576:ILG65576 IUZ65576:IVC65576 JEV65576:JEY65576 JOR65576:JOU65576 JYN65576:JYQ65576 KIJ65576:KIM65576 KSF65576:KSI65576 LCB65576:LCE65576 LLX65576:LMA65576 LVT65576:LVW65576 MFP65576:MFS65576 MPL65576:MPO65576 MZH65576:MZK65576 NJD65576:NJG65576 NSZ65576:NTC65576 OCV65576:OCY65576 OMR65576:OMU65576 OWN65576:OWQ65576 PGJ65576:PGM65576 PQF65576:PQI65576 QAB65576:QAE65576 QJX65576:QKA65576 QTT65576:QTW65576 RDP65576:RDS65576 RNL65576:RNO65576 RXH65576:RXK65576 SHD65576:SHG65576 SQZ65576:SRC65576 TAV65576:TAY65576 TKR65576:TKU65576 TUN65576:TUQ65576 UEJ65576:UEM65576 UOF65576:UOI65576 UYB65576:UYE65576 VHX65576:VIA65576 VRT65576:VRW65576 WBP65576:WBS65576 WLL65576:WLO65576 WVH65576:WVK65576 IV131112:IY131112 SR131112:SU131112 ACN131112:ACQ131112 AMJ131112:AMM131112 AWF131112:AWI131112 BGB131112:BGE131112 BPX131112:BQA131112 BZT131112:BZW131112 CJP131112:CJS131112 CTL131112:CTO131112 DDH131112:DDK131112 DND131112:DNG131112 DWZ131112:DXC131112 EGV131112:EGY131112 EQR131112:EQU131112 FAN131112:FAQ131112 FKJ131112:FKM131112 FUF131112:FUI131112 GEB131112:GEE131112 GNX131112:GOA131112 GXT131112:GXW131112 HHP131112:HHS131112 HRL131112:HRO131112 IBH131112:IBK131112 ILD131112:ILG131112 IUZ131112:IVC131112 JEV131112:JEY131112 JOR131112:JOU131112 JYN131112:JYQ131112 KIJ131112:KIM131112 KSF131112:KSI131112 LCB131112:LCE131112 LLX131112:LMA131112 LVT131112:LVW131112 MFP131112:MFS131112 MPL131112:MPO131112 MZH131112:MZK131112 NJD131112:NJG131112 NSZ131112:NTC131112 OCV131112:OCY131112 OMR131112:OMU131112 OWN131112:OWQ131112 PGJ131112:PGM131112 PQF131112:PQI131112 QAB131112:QAE131112 QJX131112:QKA131112 QTT131112:QTW131112 RDP131112:RDS131112 RNL131112:RNO131112 RXH131112:RXK131112 SHD131112:SHG131112 SQZ131112:SRC131112 TAV131112:TAY131112 TKR131112:TKU131112 TUN131112:TUQ131112 UEJ131112:UEM131112 UOF131112:UOI131112 UYB131112:UYE131112 VHX131112:VIA131112 VRT131112:VRW131112 WBP131112:WBS131112 WLL131112:WLO131112 WVH131112:WVK131112 IV196648:IY196648 SR196648:SU196648 ACN196648:ACQ196648 AMJ196648:AMM196648 AWF196648:AWI196648 BGB196648:BGE196648 BPX196648:BQA196648 BZT196648:BZW196648 CJP196648:CJS196648 CTL196648:CTO196648 DDH196648:DDK196648 DND196648:DNG196648 DWZ196648:DXC196648 EGV196648:EGY196648 EQR196648:EQU196648 FAN196648:FAQ196648 FKJ196648:FKM196648 FUF196648:FUI196648 GEB196648:GEE196648 GNX196648:GOA196648 GXT196648:GXW196648 HHP196648:HHS196648 HRL196648:HRO196648 IBH196648:IBK196648 ILD196648:ILG196648 IUZ196648:IVC196648 JEV196648:JEY196648 JOR196648:JOU196648 JYN196648:JYQ196648 KIJ196648:KIM196648 KSF196648:KSI196648 LCB196648:LCE196648 LLX196648:LMA196648 LVT196648:LVW196648 MFP196648:MFS196648 MPL196648:MPO196648 MZH196648:MZK196648 NJD196648:NJG196648 NSZ196648:NTC196648 OCV196648:OCY196648 OMR196648:OMU196648 OWN196648:OWQ196648 PGJ196648:PGM196648 PQF196648:PQI196648 QAB196648:QAE196648 QJX196648:QKA196648 QTT196648:QTW196648 RDP196648:RDS196648 RNL196648:RNO196648 RXH196648:RXK196648 SHD196648:SHG196648 SQZ196648:SRC196648 TAV196648:TAY196648 TKR196648:TKU196648 TUN196648:TUQ196648 UEJ196648:UEM196648 UOF196648:UOI196648 UYB196648:UYE196648 VHX196648:VIA196648 VRT196648:VRW196648 WBP196648:WBS196648 WLL196648:WLO196648 WVH196648:WVK196648 IV262184:IY262184 SR262184:SU262184 ACN262184:ACQ262184 AMJ262184:AMM262184 AWF262184:AWI262184 BGB262184:BGE262184 BPX262184:BQA262184 BZT262184:BZW262184 CJP262184:CJS262184 CTL262184:CTO262184 DDH262184:DDK262184 DND262184:DNG262184 DWZ262184:DXC262184 EGV262184:EGY262184 EQR262184:EQU262184 FAN262184:FAQ262184 FKJ262184:FKM262184 FUF262184:FUI262184 GEB262184:GEE262184 GNX262184:GOA262184 GXT262184:GXW262184 HHP262184:HHS262184 HRL262184:HRO262184 IBH262184:IBK262184 ILD262184:ILG262184 IUZ262184:IVC262184 JEV262184:JEY262184 JOR262184:JOU262184 JYN262184:JYQ262184 KIJ262184:KIM262184 KSF262184:KSI262184 LCB262184:LCE262184 LLX262184:LMA262184 LVT262184:LVW262184 MFP262184:MFS262184 MPL262184:MPO262184 MZH262184:MZK262184 NJD262184:NJG262184 NSZ262184:NTC262184 OCV262184:OCY262184 OMR262184:OMU262184 OWN262184:OWQ262184 PGJ262184:PGM262184 PQF262184:PQI262184 QAB262184:QAE262184 QJX262184:QKA262184 QTT262184:QTW262184 RDP262184:RDS262184 RNL262184:RNO262184 RXH262184:RXK262184 SHD262184:SHG262184 SQZ262184:SRC262184 TAV262184:TAY262184 TKR262184:TKU262184 TUN262184:TUQ262184 UEJ262184:UEM262184 UOF262184:UOI262184 UYB262184:UYE262184 VHX262184:VIA262184 VRT262184:VRW262184 WBP262184:WBS262184 WLL262184:WLO262184 WVH262184:WVK262184 IV327720:IY327720 SR327720:SU327720 ACN327720:ACQ327720 AMJ327720:AMM327720 AWF327720:AWI327720 BGB327720:BGE327720 BPX327720:BQA327720 BZT327720:BZW327720 CJP327720:CJS327720 CTL327720:CTO327720 DDH327720:DDK327720 DND327720:DNG327720 DWZ327720:DXC327720 EGV327720:EGY327720 EQR327720:EQU327720 FAN327720:FAQ327720 FKJ327720:FKM327720 FUF327720:FUI327720 GEB327720:GEE327720 GNX327720:GOA327720 GXT327720:GXW327720 HHP327720:HHS327720 HRL327720:HRO327720 IBH327720:IBK327720 ILD327720:ILG327720 IUZ327720:IVC327720 JEV327720:JEY327720 JOR327720:JOU327720 JYN327720:JYQ327720 KIJ327720:KIM327720 KSF327720:KSI327720 LCB327720:LCE327720 LLX327720:LMA327720 LVT327720:LVW327720 MFP327720:MFS327720 MPL327720:MPO327720 MZH327720:MZK327720 NJD327720:NJG327720 NSZ327720:NTC327720 OCV327720:OCY327720 OMR327720:OMU327720 OWN327720:OWQ327720 PGJ327720:PGM327720 PQF327720:PQI327720 QAB327720:QAE327720 QJX327720:QKA327720 QTT327720:QTW327720 RDP327720:RDS327720 RNL327720:RNO327720 RXH327720:RXK327720 SHD327720:SHG327720 SQZ327720:SRC327720 TAV327720:TAY327720 TKR327720:TKU327720 TUN327720:TUQ327720 UEJ327720:UEM327720 UOF327720:UOI327720 UYB327720:UYE327720 VHX327720:VIA327720 VRT327720:VRW327720 WBP327720:WBS327720 WLL327720:WLO327720 WVH327720:WVK327720 IV393256:IY393256 SR393256:SU393256 ACN393256:ACQ393256 AMJ393256:AMM393256 AWF393256:AWI393256 BGB393256:BGE393256 BPX393256:BQA393256 BZT393256:BZW393256 CJP393256:CJS393256 CTL393256:CTO393256 DDH393256:DDK393256 DND393256:DNG393256 DWZ393256:DXC393256 EGV393256:EGY393256 EQR393256:EQU393256 FAN393256:FAQ393256 FKJ393256:FKM393256 FUF393256:FUI393256 GEB393256:GEE393256 GNX393256:GOA393256 GXT393256:GXW393256 HHP393256:HHS393256 HRL393256:HRO393256 IBH393256:IBK393256 ILD393256:ILG393256 IUZ393256:IVC393256 JEV393256:JEY393256 JOR393256:JOU393256 JYN393256:JYQ393256 KIJ393256:KIM393256 KSF393256:KSI393256 LCB393256:LCE393256 LLX393256:LMA393256 LVT393256:LVW393256 MFP393256:MFS393256 MPL393256:MPO393256 MZH393256:MZK393256 NJD393256:NJG393256 NSZ393256:NTC393256 OCV393256:OCY393256 OMR393256:OMU393256 OWN393256:OWQ393256 PGJ393256:PGM393256 PQF393256:PQI393256 QAB393256:QAE393256 QJX393256:QKA393256 QTT393256:QTW393256 RDP393256:RDS393256 RNL393256:RNO393256 RXH393256:RXK393256 SHD393256:SHG393256 SQZ393256:SRC393256 TAV393256:TAY393256 TKR393256:TKU393256 TUN393256:TUQ393256 UEJ393256:UEM393256 UOF393256:UOI393256 UYB393256:UYE393256 VHX393256:VIA393256 VRT393256:VRW393256 WBP393256:WBS393256 WLL393256:WLO393256 WVH393256:WVK393256 IV458792:IY458792 SR458792:SU458792 ACN458792:ACQ458792 AMJ458792:AMM458792 AWF458792:AWI458792 BGB458792:BGE458792 BPX458792:BQA458792 BZT458792:BZW458792 CJP458792:CJS458792 CTL458792:CTO458792 DDH458792:DDK458792 DND458792:DNG458792 DWZ458792:DXC458792 EGV458792:EGY458792 EQR458792:EQU458792 FAN458792:FAQ458792 FKJ458792:FKM458792 FUF458792:FUI458792 GEB458792:GEE458792 GNX458792:GOA458792 GXT458792:GXW458792 HHP458792:HHS458792 HRL458792:HRO458792 IBH458792:IBK458792 ILD458792:ILG458792 IUZ458792:IVC458792 JEV458792:JEY458792 JOR458792:JOU458792 JYN458792:JYQ458792 KIJ458792:KIM458792 KSF458792:KSI458792 LCB458792:LCE458792 LLX458792:LMA458792 LVT458792:LVW458792 MFP458792:MFS458792 MPL458792:MPO458792 MZH458792:MZK458792 NJD458792:NJG458792 NSZ458792:NTC458792 OCV458792:OCY458792 OMR458792:OMU458792 OWN458792:OWQ458792 PGJ458792:PGM458792 PQF458792:PQI458792 QAB458792:QAE458792 QJX458792:QKA458792 QTT458792:QTW458792 RDP458792:RDS458792 RNL458792:RNO458792 RXH458792:RXK458792 SHD458792:SHG458792 SQZ458792:SRC458792 TAV458792:TAY458792 TKR458792:TKU458792 TUN458792:TUQ458792 UEJ458792:UEM458792 UOF458792:UOI458792 UYB458792:UYE458792 VHX458792:VIA458792 VRT458792:VRW458792 WBP458792:WBS458792 WLL458792:WLO458792 WVH458792:WVK458792 IV524328:IY524328 SR524328:SU524328 ACN524328:ACQ524328 AMJ524328:AMM524328 AWF524328:AWI524328 BGB524328:BGE524328 BPX524328:BQA524328 BZT524328:BZW524328 CJP524328:CJS524328 CTL524328:CTO524328 DDH524328:DDK524328 DND524328:DNG524328 DWZ524328:DXC524328 EGV524328:EGY524328 EQR524328:EQU524328 FAN524328:FAQ524328 FKJ524328:FKM524328 FUF524328:FUI524328 GEB524328:GEE524328 GNX524328:GOA524328 GXT524328:GXW524328 HHP524328:HHS524328 HRL524328:HRO524328 IBH524328:IBK524328 ILD524328:ILG524328 IUZ524328:IVC524328 JEV524328:JEY524328 JOR524328:JOU524328 JYN524328:JYQ524328 KIJ524328:KIM524328 KSF524328:KSI524328 LCB524328:LCE524328 LLX524328:LMA524328 LVT524328:LVW524328 MFP524328:MFS524328 MPL524328:MPO524328 MZH524328:MZK524328 NJD524328:NJG524328 NSZ524328:NTC524328 OCV524328:OCY524328 OMR524328:OMU524328 OWN524328:OWQ524328 PGJ524328:PGM524328 PQF524328:PQI524328 QAB524328:QAE524328 QJX524328:QKA524328 QTT524328:QTW524328 RDP524328:RDS524328 RNL524328:RNO524328 RXH524328:RXK524328 SHD524328:SHG524328 SQZ524328:SRC524328 TAV524328:TAY524328 TKR524328:TKU524328 TUN524328:TUQ524328 UEJ524328:UEM524328 UOF524328:UOI524328 UYB524328:UYE524328 VHX524328:VIA524328 VRT524328:VRW524328 WBP524328:WBS524328 WLL524328:WLO524328 WVH524328:WVK524328 IV589864:IY589864 SR589864:SU589864 ACN589864:ACQ589864 AMJ589864:AMM589864 AWF589864:AWI589864 BGB589864:BGE589864 BPX589864:BQA589864 BZT589864:BZW589864 CJP589864:CJS589864 CTL589864:CTO589864 DDH589864:DDK589864 DND589864:DNG589864 DWZ589864:DXC589864 EGV589864:EGY589864 EQR589864:EQU589864 FAN589864:FAQ589864 FKJ589864:FKM589864 FUF589864:FUI589864 GEB589864:GEE589864 GNX589864:GOA589864 GXT589864:GXW589864 HHP589864:HHS589864 HRL589864:HRO589864 IBH589864:IBK589864 ILD589864:ILG589864 IUZ589864:IVC589864 JEV589864:JEY589864 JOR589864:JOU589864 JYN589864:JYQ589864 KIJ589864:KIM589864 KSF589864:KSI589864 LCB589864:LCE589864 LLX589864:LMA589864 LVT589864:LVW589864 MFP589864:MFS589864 MPL589864:MPO589864 MZH589864:MZK589864 NJD589864:NJG589864 NSZ589864:NTC589864 OCV589864:OCY589864 OMR589864:OMU589864 OWN589864:OWQ589864 PGJ589864:PGM589864 PQF589864:PQI589864 QAB589864:QAE589864 QJX589864:QKA589864 QTT589864:QTW589864 RDP589864:RDS589864 RNL589864:RNO589864 RXH589864:RXK589864 SHD589864:SHG589864 SQZ589864:SRC589864 TAV589864:TAY589864 TKR589864:TKU589864 TUN589864:TUQ589864 UEJ589864:UEM589864 UOF589864:UOI589864 UYB589864:UYE589864 VHX589864:VIA589864 VRT589864:VRW589864 WBP589864:WBS589864 WLL589864:WLO589864 WVH589864:WVK589864 IV655400:IY655400 SR655400:SU655400 ACN655400:ACQ655400 AMJ655400:AMM655400 AWF655400:AWI655400 BGB655400:BGE655400 BPX655400:BQA655400 BZT655400:BZW655400 CJP655400:CJS655400 CTL655400:CTO655400 DDH655400:DDK655400 DND655400:DNG655400 DWZ655400:DXC655400 EGV655400:EGY655400 EQR655400:EQU655400 FAN655400:FAQ655400 FKJ655400:FKM655400 FUF655400:FUI655400 GEB655400:GEE655400 GNX655400:GOA655400 GXT655400:GXW655400 HHP655400:HHS655400 HRL655400:HRO655400 IBH655400:IBK655400 ILD655400:ILG655400 IUZ655400:IVC655400 JEV655400:JEY655400 JOR655400:JOU655400 JYN655400:JYQ655400 KIJ655400:KIM655400 KSF655400:KSI655400 LCB655400:LCE655400 LLX655400:LMA655400 LVT655400:LVW655400 MFP655400:MFS655400 MPL655400:MPO655400 MZH655400:MZK655400 NJD655400:NJG655400 NSZ655400:NTC655400 OCV655400:OCY655400 OMR655400:OMU655400 OWN655400:OWQ655400 PGJ655400:PGM655400 PQF655400:PQI655400 QAB655400:QAE655400 QJX655400:QKA655400 QTT655400:QTW655400 RDP655400:RDS655400 RNL655400:RNO655400 RXH655400:RXK655400 SHD655400:SHG655400 SQZ655400:SRC655400 TAV655400:TAY655400 TKR655400:TKU655400 TUN655400:TUQ655400 UEJ655400:UEM655400 UOF655400:UOI655400 UYB655400:UYE655400 VHX655400:VIA655400 VRT655400:VRW655400 WBP655400:WBS655400 WLL655400:WLO655400 WVH655400:WVK655400 IV720936:IY720936 SR720936:SU720936 ACN720936:ACQ720936 AMJ720936:AMM720936 AWF720936:AWI720936 BGB720936:BGE720936 BPX720936:BQA720936 BZT720936:BZW720936 CJP720936:CJS720936 CTL720936:CTO720936 DDH720936:DDK720936 DND720936:DNG720936 DWZ720936:DXC720936 EGV720936:EGY720936 EQR720936:EQU720936 FAN720936:FAQ720936 FKJ720936:FKM720936 FUF720936:FUI720936 GEB720936:GEE720936 GNX720936:GOA720936 GXT720936:GXW720936 HHP720936:HHS720936 HRL720936:HRO720936 IBH720936:IBK720936 ILD720936:ILG720936 IUZ720936:IVC720936 JEV720936:JEY720936 JOR720936:JOU720936 JYN720936:JYQ720936 KIJ720936:KIM720936 KSF720936:KSI720936 LCB720936:LCE720936 LLX720936:LMA720936 LVT720936:LVW720936 MFP720936:MFS720936 MPL720936:MPO720936 MZH720936:MZK720936 NJD720936:NJG720936 NSZ720936:NTC720936 OCV720936:OCY720936 OMR720936:OMU720936 OWN720936:OWQ720936 PGJ720936:PGM720936 PQF720936:PQI720936 QAB720936:QAE720936 QJX720936:QKA720936 QTT720936:QTW720936 RDP720936:RDS720936 RNL720936:RNO720936 RXH720936:RXK720936 SHD720936:SHG720936 SQZ720936:SRC720936 TAV720936:TAY720936 TKR720936:TKU720936 TUN720936:TUQ720936 UEJ720936:UEM720936 UOF720936:UOI720936 UYB720936:UYE720936 VHX720936:VIA720936 VRT720936:VRW720936 WBP720936:WBS720936 WLL720936:WLO720936 WVH720936:WVK720936 IV786472:IY786472 SR786472:SU786472 ACN786472:ACQ786472 AMJ786472:AMM786472 AWF786472:AWI786472 BGB786472:BGE786472 BPX786472:BQA786472 BZT786472:BZW786472 CJP786472:CJS786472 CTL786472:CTO786472 DDH786472:DDK786472 DND786472:DNG786472 DWZ786472:DXC786472 EGV786472:EGY786472 EQR786472:EQU786472 FAN786472:FAQ786472 FKJ786472:FKM786472 FUF786472:FUI786472 GEB786472:GEE786472 GNX786472:GOA786472 GXT786472:GXW786472 HHP786472:HHS786472 HRL786472:HRO786472 IBH786472:IBK786472 ILD786472:ILG786472 IUZ786472:IVC786472 JEV786472:JEY786472 JOR786472:JOU786472 JYN786472:JYQ786472 KIJ786472:KIM786472 KSF786472:KSI786472 LCB786472:LCE786472 LLX786472:LMA786472 LVT786472:LVW786472 MFP786472:MFS786472 MPL786472:MPO786472 MZH786472:MZK786472 NJD786472:NJG786472 NSZ786472:NTC786472 OCV786472:OCY786472 OMR786472:OMU786472 OWN786472:OWQ786472 PGJ786472:PGM786472 PQF786472:PQI786472 QAB786472:QAE786472 QJX786472:QKA786472 QTT786472:QTW786472 RDP786472:RDS786472 RNL786472:RNO786472 RXH786472:RXK786472 SHD786472:SHG786472 SQZ786472:SRC786472 TAV786472:TAY786472 TKR786472:TKU786472 TUN786472:TUQ786472 UEJ786472:UEM786472 UOF786472:UOI786472 UYB786472:UYE786472 VHX786472:VIA786472 VRT786472:VRW786472 WBP786472:WBS786472 WLL786472:WLO786472 WVH786472:WVK786472 IV852008:IY852008 SR852008:SU852008 ACN852008:ACQ852008 AMJ852008:AMM852008 AWF852008:AWI852008 BGB852008:BGE852008 BPX852008:BQA852008 BZT852008:BZW852008 CJP852008:CJS852008 CTL852008:CTO852008 DDH852008:DDK852008 DND852008:DNG852008 DWZ852008:DXC852008 EGV852008:EGY852008 EQR852008:EQU852008 FAN852008:FAQ852008 FKJ852008:FKM852008 FUF852008:FUI852008 GEB852008:GEE852008 GNX852008:GOA852008 GXT852008:GXW852008 HHP852008:HHS852008 HRL852008:HRO852008 IBH852008:IBK852008 ILD852008:ILG852008 IUZ852008:IVC852008 JEV852008:JEY852008 JOR852008:JOU852008 JYN852008:JYQ852008 KIJ852008:KIM852008 KSF852008:KSI852008 LCB852008:LCE852008 LLX852008:LMA852008 LVT852008:LVW852008 MFP852008:MFS852008 MPL852008:MPO852008 MZH852008:MZK852008 NJD852008:NJG852008 NSZ852008:NTC852008 OCV852008:OCY852008 OMR852008:OMU852008 OWN852008:OWQ852008 PGJ852008:PGM852008 PQF852008:PQI852008 QAB852008:QAE852008 QJX852008:QKA852008 QTT852008:QTW852008 RDP852008:RDS852008 RNL852008:RNO852008 RXH852008:RXK852008 SHD852008:SHG852008 SQZ852008:SRC852008 TAV852008:TAY852008 TKR852008:TKU852008 TUN852008:TUQ852008 UEJ852008:UEM852008 UOF852008:UOI852008 UYB852008:UYE852008 VHX852008:VIA852008 VRT852008:VRW852008 WBP852008:WBS852008 WLL852008:WLO852008 WVH852008:WVK852008 IV917544:IY917544 SR917544:SU917544 ACN917544:ACQ917544 AMJ917544:AMM917544 AWF917544:AWI917544 BGB917544:BGE917544 BPX917544:BQA917544 BZT917544:BZW917544 CJP917544:CJS917544 CTL917544:CTO917544 DDH917544:DDK917544 DND917544:DNG917544 DWZ917544:DXC917544 EGV917544:EGY917544 EQR917544:EQU917544 FAN917544:FAQ917544 FKJ917544:FKM917544 FUF917544:FUI917544 GEB917544:GEE917544 GNX917544:GOA917544 GXT917544:GXW917544 HHP917544:HHS917544 HRL917544:HRO917544 IBH917544:IBK917544 ILD917544:ILG917544 IUZ917544:IVC917544 JEV917544:JEY917544 JOR917544:JOU917544 JYN917544:JYQ917544 KIJ917544:KIM917544 KSF917544:KSI917544 LCB917544:LCE917544 LLX917544:LMA917544 LVT917544:LVW917544 MFP917544:MFS917544 MPL917544:MPO917544 MZH917544:MZK917544 NJD917544:NJG917544 NSZ917544:NTC917544 OCV917544:OCY917544 OMR917544:OMU917544 OWN917544:OWQ917544 PGJ917544:PGM917544 PQF917544:PQI917544 QAB917544:QAE917544 QJX917544:QKA917544 QTT917544:QTW917544 RDP917544:RDS917544 RNL917544:RNO917544 RXH917544:RXK917544 SHD917544:SHG917544 SQZ917544:SRC917544 TAV917544:TAY917544 TKR917544:TKU917544 TUN917544:TUQ917544 UEJ917544:UEM917544 UOF917544:UOI917544 UYB917544:UYE917544 VHX917544:VIA917544 VRT917544:VRW917544 WBP917544:WBS917544 WLL917544:WLO917544 WVH917544:WVK917544 IV983080:IY983080 SR983080:SU983080 ACN983080:ACQ983080 AMJ983080:AMM983080 AWF983080:AWI983080 BGB983080:BGE983080 BPX983080:BQA983080 BZT983080:BZW983080 CJP983080:CJS983080 CTL983080:CTO983080 DDH983080:DDK983080 DND983080:DNG983080 DWZ983080:DXC983080 EGV983080:EGY983080 EQR983080:EQU983080 FAN983080:FAQ983080 FKJ983080:FKM983080 FUF983080:FUI983080 GEB983080:GEE983080 GNX983080:GOA983080 GXT983080:GXW983080 HHP983080:HHS983080 HRL983080:HRO983080 IBH983080:IBK983080 ILD983080:ILG983080 IUZ983080:IVC983080 JEV983080:JEY983080 JOR983080:JOU983080 JYN983080:JYQ983080 KIJ983080:KIM983080 KSF983080:KSI983080 LCB983080:LCE983080 LLX983080:LMA983080 LVT983080:LVW983080 MFP983080:MFS983080 MPL983080:MPO983080 MZH983080:MZK983080 NJD983080:NJG983080 NSZ983080:NTC983080 OCV983080:OCY983080 OMR983080:OMU983080 OWN983080:OWQ983080 PGJ983080:PGM983080 PQF983080:PQI983080 QAB983080:QAE983080 QJX983080:QKA983080 QTT983080:QTW983080 RDP983080:RDS983080 RNL983080:RNO983080 RXH983080:RXK983080 SHD983080:SHG983080 SQZ983080:SRC983080 TAV983080:TAY983080 TKR983080:TKU983080 TUN983080:TUQ983080 UEJ983080:UEM983080 UOF983080:UOI983080 UYB983080:UYE983080 VHX983080:VIA983080 VRT983080:VRW983080 WBP983080:WBS983080 WLL983080:WLO983080 HS19:HY20 WUE19:WUK20 WKI19:WKO20 WAM19:WAS20 VQQ19:VQW20 VGU19:VHA20 UWY19:UXE20 UNC19:UNI20 UDG19:UDM20 TTK19:TTQ20 TJO19:TJU20 SZS19:SZY20 SPW19:SQC20 SGA19:SGG20 RWE19:RWK20 RMI19:RMO20 RCM19:RCS20 QSQ19:QSW20 QIU19:QJA20 PYY19:PZE20 PPC19:PPI20 PFG19:PFM20 OVK19:OVQ20 OLO19:OLU20 OBS19:OBY20 NRW19:NSC20 NIA19:NIG20 MYE19:MYK20 MOI19:MOO20 MEM19:MES20 LUQ19:LUW20 LKU19:LLA20 LAY19:LBE20 KRC19:KRI20 KHG19:KHM20 JXK19:JXQ20 JNO19:JNU20 JDS19:JDY20 ITW19:IUC20 IKA19:IKG20 IAE19:IAK20 HQI19:HQO20 HGM19:HGS20 GWQ19:GWW20 GMU19:GNA20 GCY19:GDE20 FTC19:FTI20 FJG19:FJM20 EZK19:EZQ20 EPO19:EPU20 EFS19:EFY20 DVW19:DWC20 DMA19:DMG20 DCE19:DCK20 CSI19:CSO20 CIM19:CIS20 BYQ19:BYW20 BOU19:BPA20 BEY19:BFE20 AVC19:AVI20 ALG19:ALM20 ABK19:ABQ20 RO19:RU20 HS24:HY33 WUE24:WUK33 WKI24:WKO33 WAM24:WAS33 VQQ24:VQW33 VGU24:VHA33 UWY24:UXE33 UNC24:UNI33 UDG24:UDM33 TTK24:TTQ33 TJO24:TJU33 SZS24:SZY33 SPW24:SQC33 SGA24:SGG33 RWE24:RWK33 RMI24:RMO33 RCM24:RCS33 QSQ24:QSW33 QIU24:QJA33 PYY24:PZE33 PPC24:PPI33 PFG24:PFM33 OVK24:OVQ33 OLO24:OLU33 OBS24:OBY33 NRW24:NSC33 NIA24:NIG33 MYE24:MYK33 MOI24:MOO33 MEM24:MES33 LUQ24:LUW33 LKU24:LLA33 LAY24:LBE33 KRC24:KRI33 KHG24:KHM33 JXK24:JXQ33 JNO24:JNU33 JDS24:JDY33 ITW24:IUC33 IKA24:IKG33 IAE24:IAK33 HQI24:HQO33 HGM24:HGS33 GWQ24:GWW33 GMU24:GNA33 GCY24:GDE33 FTC24:FTI33 FJG24:FJM33 EZK24:EZQ33 EPO24:EPU33 EFS24:EFY33 DVW24:DWC33 DMA24:DMG33 DCE24:DCK33 CSI24:CSO33 CIM24:CIS33 BYQ24:BYW33 BOU24:BPA33 BEY24:BFE33 AVC24:AVI33 ALG24:ALM33 ABK24:ABQ33 RO24:RU33 WAM47:WAS47 VQQ47:VQW47 VGU47:VHA47 UWY47:UXE47 UNC47:UNI47 UDG47:UDM47 TTK47:TTQ47 TJO47:TJU47 SZS47:SZY47 SPW47:SQC47 SGA47:SGG47 RWE47:RWK47 RMI47:RMO47 RCM47:RCS47 QSQ47:QSW47 QIU47:QJA47 PYY47:PZE47 PPC47:PPI47 PFG47:PFM47 OVK47:OVQ47 OLO47:OLU47 OBS47:OBY47 NRW47:NSC47 NIA47:NIG47 MYE47:MYK47 MOI47:MOO47 MEM47:MES47 LUQ47:LUW47 LKU47:LLA47 LAY47:LBE47 KRC47:KRI47 KHG47:KHM47 JXK47:JXQ47 JNO47:JNU47 JDS47:JDY47 ITW47:IUC47 IKA47:IKG47 IAE47:IAK47 HQI47:HQO47 HGM47:HGS47 GWQ47:GWW47 GMU47:GNA47 GCY47:GDE47 FTC47:FTI47 FJG47:FJM47 EZK47:EZQ47 EPO47:EPU47 EFS47:EFY47 DVW47:DWC47 DMA47:DMG47 DCE47:DCK47 CSI47:CSO47 CIM47:CIS47 BYQ47:BYW47 BOU47:BPA47 BEY47:BFE47 AVC47:AVI47 ALG47:ALM47 ABK47:ABQ47 RO47:RU47 HS47:HY47 WUE47:WUK47 WKI47:WKO47 WKI41:WKO45 WAM41:WAS45 VQQ41:VQW45 VGU41:VHA45 UWY41:UXE45 UNC41:UNI45 UDG41:UDM45 TTK41:TTQ45 TJO41:TJU45 SZS41:SZY45 SPW41:SQC45 SGA41:SGG45 RWE41:RWK45 RMI41:RMO45 RCM41:RCS45 QSQ41:QSW45 QIU41:QJA45 PYY41:PZE45 PPC41:PPI45 PFG41:PFM45 OVK41:OVQ45 OLO41:OLU45 OBS41:OBY45 NRW41:NSC45 NIA41:NIG45 MYE41:MYK45 MOI41:MOO45 MEM41:MES45 LUQ41:LUW45 LKU41:LLA45 LAY41:LBE45 KRC41:KRI45 KHG41:KHM45 JXK41:JXQ45 JNO41:JNU45 JDS41:JDY45 ITW41:IUC45 IKA41:IKG45 IAE41:IAK45 HQI41:HQO45 HGM41:HGS45 GWQ41:GWW45 GMU41:GNA45 GCY41:GDE45 FTC41:FTI45 FJG41:FJM45 EZK41:EZQ45 EPO41:EPU45 EFS41:EFY45 DVW41:DWC45 DMA41:DMG45 DCE41:DCK45 CSI41:CSO45 CIM41:CIS45 BYQ41:BYW45 BOU41:BPA45 BEY41:BFE45 AVC41:AVI45 ALG41:ALM45 ABK41:ABQ45 RO41:RU45 HS41:HY45 WUE41:WUK45" xr:uid="{8646D5A9-CBD7-416D-94F0-525844FF2118}">
      <formula1>L19-ROUNDDOWN(L19,0)=0</formula1>
    </dataValidation>
    <dataValidation type="list" allowBlank="1" showInputMessage="1" showErrorMessage="1" sqref="L65500:M65500 HS65498:HT65498 RO65498:RP65498 ABK65498:ABL65498 ALG65498:ALH65498 AVC65498:AVD65498 BEY65498:BEZ65498 BOU65498:BOV65498 BYQ65498:BYR65498 CIM65498:CIN65498 CSI65498:CSJ65498 DCE65498:DCF65498 DMA65498:DMB65498 DVW65498:DVX65498 EFS65498:EFT65498 EPO65498:EPP65498 EZK65498:EZL65498 FJG65498:FJH65498 FTC65498:FTD65498 GCY65498:GCZ65498 GMU65498:GMV65498 GWQ65498:GWR65498 HGM65498:HGN65498 HQI65498:HQJ65498 IAE65498:IAF65498 IKA65498:IKB65498 ITW65498:ITX65498 JDS65498:JDT65498 JNO65498:JNP65498 JXK65498:JXL65498 KHG65498:KHH65498 KRC65498:KRD65498 LAY65498:LAZ65498 LKU65498:LKV65498 LUQ65498:LUR65498 MEM65498:MEN65498 MOI65498:MOJ65498 MYE65498:MYF65498 NIA65498:NIB65498 NRW65498:NRX65498 OBS65498:OBT65498 OLO65498:OLP65498 OVK65498:OVL65498 PFG65498:PFH65498 PPC65498:PPD65498 PYY65498:PYZ65498 QIU65498:QIV65498 QSQ65498:QSR65498 RCM65498:RCN65498 RMI65498:RMJ65498 RWE65498:RWF65498 SGA65498:SGB65498 SPW65498:SPX65498 SZS65498:SZT65498 TJO65498:TJP65498 TTK65498:TTL65498 UDG65498:UDH65498 UNC65498:UND65498 UWY65498:UWZ65498 VGU65498:VGV65498 VQQ65498:VQR65498 WAM65498:WAN65498 WKI65498:WKJ65498 WUE65498:WUF65498 L131036:M131036 HS131034:HT131034 RO131034:RP131034 ABK131034:ABL131034 ALG131034:ALH131034 AVC131034:AVD131034 BEY131034:BEZ131034 BOU131034:BOV131034 BYQ131034:BYR131034 CIM131034:CIN131034 CSI131034:CSJ131034 DCE131034:DCF131034 DMA131034:DMB131034 DVW131034:DVX131034 EFS131034:EFT131034 EPO131034:EPP131034 EZK131034:EZL131034 FJG131034:FJH131034 FTC131034:FTD131034 GCY131034:GCZ131034 GMU131034:GMV131034 GWQ131034:GWR131034 HGM131034:HGN131034 HQI131034:HQJ131034 IAE131034:IAF131034 IKA131034:IKB131034 ITW131034:ITX131034 JDS131034:JDT131034 JNO131034:JNP131034 JXK131034:JXL131034 KHG131034:KHH131034 KRC131034:KRD131034 LAY131034:LAZ131034 LKU131034:LKV131034 LUQ131034:LUR131034 MEM131034:MEN131034 MOI131034:MOJ131034 MYE131034:MYF131034 NIA131034:NIB131034 NRW131034:NRX131034 OBS131034:OBT131034 OLO131034:OLP131034 OVK131034:OVL131034 PFG131034:PFH131034 PPC131034:PPD131034 PYY131034:PYZ131034 QIU131034:QIV131034 QSQ131034:QSR131034 RCM131034:RCN131034 RMI131034:RMJ131034 RWE131034:RWF131034 SGA131034:SGB131034 SPW131034:SPX131034 SZS131034:SZT131034 TJO131034:TJP131034 TTK131034:TTL131034 UDG131034:UDH131034 UNC131034:UND131034 UWY131034:UWZ131034 VGU131034:VGV131034 VQQ131034:VQR131034 WAM131034:WAN131034 WKI131034:WKJ131034 WUE131034:WUF131034 L196572:M196572 HS196570:HT196570 RO196570:RP196570 ABK196570:ABL196570 ALG196570:ALH196570 AVC196570:AVD196570 BEY196570:BEZ196570 BOU196570:BOV196570 BYQ196570:BYR196570 CIM196570:CIN196570 CSI196570:CSJ196570 DCE196570:DCF196570 DMA196570:DMB196570 DVW196570:DVX196570 EFS196570:EFT196570 EPO196570:EPP196570 EZK196570:EZL196570 FJG196570:FJH196570 FTC196570:FTD196570 GCY196570:GCZ196570 GMU196570:GMV196570 GWQ196570:GWR196570 HGM196570:HGN196570 HQI196570:HQJ196570 IAE196570:IAF196570 IKA196570:IKB196570 ITW196570:ITX196570 JDS196570:JDT196570 JNO196570:JNP196570 JXK196570:JXL196570 KHG196570:KHH196570 KRC196570:KRD196570 LAY196570:LAZ196570 LKU196570:LKV196570 LUQ196570:LUR196570 MEM196570:MEN196570 MOI196570:MOJ196570 MYE196570:MYF196570 NIA196570:NIB196570 NRW196570:NRX196570 OBS196570:OBT196570 OLO196570:OLP196570 OVK196570:OVL196570 PFG196570:PFH196570 PPC196570:PPD196570 PYY196570:PYZ196570 QIU196570:QIV196570 QSQ196570:QSR196570 RCM196570:RCN196570 RMI196570:RMJ196570 RWE196570:RWF196570 SGA196570:SGB196570 SPW196570:SPX196570 SZS196570:SZT196570 TJO196570:TJP196570 TTK196570:TTL196570 UDG196570:UDH196570 UNC196570:UND196570 UWY196570:UWZ196570 VGU196570:VGV196570 VQQ196570:VQR196570 WAM196570:WAN196570 WKI196570:WKJ196570 WUE196570:WUF196570 L262108:M262108 HS262106:HT262106 RO262106:RP262106 ABK262106:ABL262106 ALG262106:ALH262106 AVC262106:AVD262106 BEY262106:BEZ262106 BOU262106:BOV262106 BYQ262106:BYR262106 CIM262106:CIN262106 CSI262106:CSJ262106 DCE262106:DCF262106 DMA262106:DMB262106 DVW262106:DVX262106 EFS262106:EFT262106 EPO262106:EPP262106 EZK262106:EZL262106 FJG262106:FJH262106 FTC262106:FTD262106 GCY262106:GCZ262106 GMU262106:GMV262106 GWQ262106:GWR262106 HGM262106:HGN262106 HQI262106:HQJ262106 IAE262106:IAF262106 IKA262106:IKB262106 ITW262106:ITX262106 JDS262106:JDT262106 JNO262106:JNP262106 JXK262106:JXL262106 KHG262106:KHH262106 KRC262106:KRD262106 LAY262106:LAZ262106 LKU262106:LKV262106 LUQ262106:LUR262106 MEM262106:MEN262106 MOI262106:MOJ262106 MYE262106:MYF262106 NIA262106:NIB262106 NRW262106:NRX262106 OBS262106:OBT262106 OLO262106:OLP262106 OVK262106:OVL262106 PFG262106:PFH262106 PPC262106:PPD262106 PYY262106:PYZ262106 QIU262106:QIV262106 QSQ262106:QSR262106 RCM262106:RCN262106 RMI262106:RMJ262106 RWE262106:RWF262106 SGA262106:SGB262106 SPW262106:SPX262106 SZS262106:SZT262106 TJO262106:TJP262106 TTK262106:TTL262106 UDG262106:UDH262106 UNC262106:UND262106 UWY262106:UWZ262106 VGU262106:VGV262106 VQQ262106:VQR262106 WAM262106:WAN262106 WKI262106:WKJ262106 WUE262106:WUF262106 L327644:M327644 HS327642:HT327642 RO327642:RP327642 ABK327642:ABL327642 ALG327642:ALH327642 AVC327642:AVD327642 BEY327642:BEZ327642 BOU327642:BOV327642 BYQ327642:BYR327642 CIM327642:CIN327642 CSI327642:CSJ327642 DCE327642:DCF327642 DMA327642:DMB327642 DVW327642:DVX327642 EFS327642:EFT327642 EPO327642:EPP327642 EZK327642:EZL327642 FJG327642:FJH327642 FTC327642:FTD327642 GCY327642:GCZ327642 GMU327642:GMV327642 GWQ327642:GWR327642 HGM327642:HGN327642 HQI327642:HQJ327642 IAE327642:IAF327642 IKA327642:IKB327642 ITW327642:ITX327642 JDS327642:JDT327642 JNO327642:JNP327642 JXK327642:JXL327642 KHG327642:KHH327642 KRC327642:KRD327642 LAY327642:LAZ327642 LKU327642:LKV327642 LUQ327642:LUR327642 MEM327642:MEN327642 MOI327642:MOJ327642 MYE327642:MYF327642 NIA327642:NIB327642 NRW327642:NRX327642 OBS327642:OBT327642 OLO327642:OLP327642 OVK327642:OVL327642 PFG327642:PFH327642 PPC327642:PPD327642 PYY327642:PYZ327642 QIU327642:QIV327642 QSQ327642:QSR327642 RCM327642:RCN327642 RMI327642:RMJ327642 RWE327642:RWF327642 SGA327642:SGB327642 SPW327642:SPX327642 SZS327642:SZT327642 TJO327642:TJP327642 TTK327642:TTL327642 UDG327642:UDH327642 UNC327642:UND327642 UWY327642:UWZ327642 VGU327642:VGV327642 VQQ327642:VQR327642 WAM327642:WAN327642 WKI327642:WKJ327642 WUE327642:WUF327642 L393180:M393180 HS393178:HT393178 RO393178:RP393178 ABK393178:ABL393178 ALG393178:ALH393178 AVC393178:AVD393178 BEY393178:BEZ393178 BOU393178:BOV393178 BYQ393178:BYR393178 CIM393178:CIN393178 CSI393178:CSJ393178 DCE393178:DCF393178 DMA393178:DMB393178 DVW393178:DVX393178 EFS393178:EFT393178 EPO393178:EPP393178 EZK393178:EZL393178 FJG393178:FJH393178 FTC393178:FTD393178 GCY393178:GCZ393178 GMU393178:GMV393178 GWQ393178:GWR393178 HGM393178:HGN393178 HQI393178:HQJ393178 IAE393178:IAF393178 IKA393178:IKB393178 ITW393178:ITX393178 JDS393178:JDT393178 JNO393178:JNP393178 JXK393178:JXL393178 KHG393178:KHH393178 KRC393178:KRD393178 LAY393178:LAZ393178 LKU393178:LKV393178 LUQ393178:LUR393178 MEM393178:MEN393178 MOI393178:MOJ393178 MYE393178:MYF393178 NIA393178:NIB393178 NRW393178:NRX393178 OBS393178:OBT393178 OLO393178:OLP393178 OVK393178:OVL393178 PFG393178:PFH393178 PPC393178:PPD393178 PYY393178:PYZ393178 QIU393178:QIV393178 QSQ393178:QSR393178 RCM393178:RCN393178 RMI393178:RMJ393178 RWE393178:RWF393178 SGA393178:SGB393178 SPW393178:SPX393178 SZS393178:SZT393178 TJO393178:TJP393178 TTK393178:TTL393178 UDG393178:UDH393178 UNC393178:UND393178 UWY393178:UWZ393178 VGU393178:VGV393178 VQQ393178:VQR393178 WAM393178:WAN393178 WKI393178:WKJ393178 WUE393178:WUF393178 L458716:M458716 HS458714:HT458714 RO458714:RP458714 ABK458714:ABL458714 ALG458714:ALH458714 AVC458714:AVD458714 BEY458714:BEZ458714 BOU458714:BOV458714 BYQ458714:BYR458714 CIM458714:CIN458714 CSI458714:CSJ458714 DCE458714:DCF458714 DMA458714:DMB458714 DVW458714:DVX458714 EFS458714:EFT458714 EPO458714:EPP458714 EZK458714:EZL458714 FJG458714:FJH458714 FTC458714:FTD458714 GCY458714:GCZ458714 GMU458714:GMV458714 GWQ458714:GWR458714 HGM458714:HGN458714 HQI458714:HQJ458714 IAE458714:IAF458714 IKA458714:IKB458714 ITW458714:ITX458714 JDS458714:JDT458714 JNO458714:JNP458714 JXK458714:JXL458714 KHG458714:KHH458714 KRC458714:KRD458714 LAY458714:LAZ458714 LKU458714:LKV458714 LUQ458714:LUR458714 MEM458714:MEN458714 MOI458714:MOJ458714 MYE458714:MYF458714 NIA458714:NIB458714 NRW458714:NRX458714 OBS458714:OBT458714 OLO458714:OLP458714 OVK458714:OVL458714 PFG458714:PFH458714 PPC458714:PPD458714 PYY458714:PYZ458714 QIU458714:QIV458714 QSQ458714:QSR458714 RCM458714:RCN458714 RMI458714:RMJ458714 RWE458714:RWF458714 SGA458714:SGB458714 SPW458714:SPX458714 SZS458714:SZT458714 TJO458714:TJP458714 TTK458714:TTL458714 UDG458714:UDH458714 UNC458714:UND458714 UWY458714:UWZ458714 VGU458714:VGV458714 VQQ458714:VQR458714 WAM458714:WAN458714 WKI458714:WKJ458714 WUE458714:WUF458714 L524252:M524252 HS524250:HT524250 RO524250:RP524250 ABK524250:ABL524250 ALG524250:ALH524250 AVC524250:AVD524250 BEY524250:BEZ524250 BOU524250:BOV524250 BYQ524250:BYR524250 CIM524250:CIN524250 CSI524250:CSJ524250 DCE524250:DCF524250 DMA524250:DMB524250 DVW524250:DVX524250 EFS524250:EFT524250 EPO524250:EPP524250 EZK524250:EZL524250 FJG524250:FJH524250 FTC524250:FTD524250 GCY524250:GCZ524250 GMU524250:GMV524250 GWQ524250:GWR524250 HGM524250:HGN524250 HQI524250:HQJ524250 IAE524250:IAF524250 IKA524250:IKB524250 ITW524250:ITX524250 JDS524250:JDT524250 JNO524250:JNP524250 JXK524250:JXL524250 KHG524250:KHH524250 KRC524250:KRD524250 LAY524250:LAZ524250 LKU524250:LKV524250 LUQ524250:LUR524250 MEM524250:MEN524250 MOI524250:MOJ524250 MYE524250:MYF524250 NIA524250:NIB524250 NRW524250:NRX524250 OBS524250:OBT524250 OLO524250:OLP524250 OVK524250:OVL524250 PFG524250:PFH524250 PPC524250:PPD524250 PYY524250:PYZ524250 QIU524250:QIV524250 QSQ524250:QSR524250 RCM524250:RCN524250 RMI524250:RMJ524250 RWE524250:RWF524250 SGA524250:SGB524250 SPW524250:SPX524250 SZS524250:SZT524250 TJO524250:TJP524250 TTK524250:TTL524250 UDG524250:UDH524250 UNC524250:UND524250 UWY524250:UWZ524250 VGU524250:VGV524250 VQQ524250:VQR524250 WAM524250:WAN524250 WKI524250:WKJ524250 WUE524250:WUF524250 L589788:M589788 HS589786:HT589786 RO589786:RP589786 ABK589786:ABL589786 ALG589786:ALH589786 AVC589786:AVD589786 BEY589786:BEZ589786 BOU589786:BOV589786 BYQ589786:BYR589786 CIM589786:CIN589786 CSI589786:CSJ589786 DCE589786:DCF589786 DMA589786:DMB589786 DVW589786:DVX589786 EFS589786:EFT589786 EPO589786:EPP589786 EZK589786:EZL589786 FJG589786:FJH589786 FTC589786:FTD589786 GCY589786:GCZ589786 GMU589786:GMV589786 GWQ589786:GWR589786 HGM589786:HGN589786 HQI589786:HQJ589786 IAE589786:IAF589786 IKA589786:IKB589786 ITW589786:ITX589786 JDS589786:JDT589786 JNO589786:JNP589786 JXK589786:JXL589786 KHG589786:KHH589786 KRC589786:KRD589786 LAY589786:LAZ589786 LKU589786:LKV589786 LUQ589786:LUR589786 MEM589786:MEN589786 MOI589786:MOJ589786 MYE589786:MYF589786 NIA589786:NIB589786 NRW589786:NRX589786 OBS589786:OBT589786 OLO589786:OLP589786 OVK589786:OVL589786 PFG589786:PFH589786 PPC589786:PPD589786 PYY589786:PYZ589786 QIU589786:QIV589786 QSQ589786:QSR589786 RCM589786:RCN589786 RMI589786:RMJ589786 RWE589786:RWF589786 SGA589786:SGB589786 SPW589786:SPX589786 SZS589786:SZT589786 TJO589786:TJP589786 TTK589786:TTL589786 UDG589786:UDH589786 UNC589786:UND589786 UWY589786:UWZ589786 VGU589786:VGV589786 VQQ589786:VQR589786 WAM589786:WAN589786 WKI589786:WKJ589786 WUE589786:WUF589786 L655324:M655324 HS655322:HT655322 RO655322:RP655322 ABK655322:ABL655322 ALG655322:ALH655322 AVC655322:AVD655322 BEY655322:BEZ655322 BOU655322:BOV655322 BYQ655322:BYR655322 CIM655322:CIN655322 CSI655322:CSJ655322 DCE655322:DCF655322 DMA655322:DMB655322 DVW655322:DVX655322 EFS655322:EFT655322 EPO655322:EPP655322 EZK655322:EZL655322 FJG655322:FJH655322 FTC655322:FTD655322 GCY655322:GCZ655322 GMU655322:GMV655322 GWQ655322:GWR655322 HGM655322:HGN655322 HQI655322:HQJ655322 IAE655322:IAF655322 IKA655322:IKB655322 ITW655322:ITX655322 JDS655322:JDT655322 JNO655322:JNP655322 JXK655322:JXL655322 KHG655322:KHH655322 KRC655322:KRD655322 LAY655322:LAZ655322 LKU655322:LKV655322 LUQ655322:LUR655322 MEM655322:MEN655322 MOI655322:MOJ655322 MYE655322:MYF655322 NIA655322:NIB655322 NRW655322:NRX655322 OBS655322:OBT655322 OLO655322:OLP655322 OVK655322:OVL655322 PFG655322:PFH655322 PPC655322:PPD655322 PYY655322:PYZ655322 QIU655322:QIV655322 QSQ655322:QSR655322 RCM655322:RCN655322 RMI655322:RMJ655322 RWE655322:RWF655322 SGA655322:SGB655322 SPW655322:SPX655322 SZS655322:SZT655322 TJO655322:TJP655322 TTK655322:TTL655322 UDG655322:UDH655322 UNC655322:UND655322 UWY655322:UWZ655322 VGU655322:VGV655322 VQQ655322:VQR655322 WAM655322:WAN655322 WKI655322:WKJ655322 WUE655322:WUF655322 L720860:M720860 HS720858:HT720858 RO720858:RP720858 ABK720858:ABL720858 ALG720858:ALH720858 AVC720858:AVD720858 BEY720858:BEZ720858 BOU720858:BOV720858 BYQ720858:BYR720858 CIM720858:CIN720858 CSI720858:CSJ720858 DCE720858:DCF720858 DMA720858:DMB720858 DVW720858:DVX720858 EFS720858:EFT720858 EPO720858:EPP720858 EZK720858:EZL720858 FJG720858:FJH720858 FTC720858:FTD720858 GCY720858:GCZ720858 GMU720858:GMV720858 GWQ720858:GWR720858 HGM720858:HGN720858 HQI720858:HQJ720858 IAE720858:IAF720858 IKA720858:IKB720858 ITW720858:ITX720858 JDS720858:JDT720858 JNO720858:JNP720858 JXK720858:JXL720858 KHG720858:KHH720858 KRC720858:KRD720858 LAY720858:LAZ720858 LKU720858:LKV720858 LUQ720858:LUR720858 MEM720858:MEN720858 MOI720858:MOJ720858 MYE720858:MYF720858 NIA720858:NIB720858 NRW720858:NRX720858 OBS720858:OBT720858 OLO720858:OLP720858 OVK720858:OVL720858 PFG720858:PFH720858 PPC720858:PPD720858 PYY720858:PYZ720858 QIU720858:QIV720858 QSQ720858:QSR720858 RCM720858:RCN720858 RMI720858:RMJ720858 RWE720858:RWF720858 SGA720858:SGB720858 SPW720858:SPX720858 SZS720858:SZT720858 TJO720858:TJP720858 TTK720858:TTL720858 UDG720858:UDH720858 UNC720858:UND720858 UWY720858:UWZ720858 VGU720858:VGV720858 VQQ720858:VQR720858 WAM720858:WAN720858 WKI720858:WKJ720858 WUE720858:WUF720858 L786396:M786396 HS786394:HT786394 RO786394:RP786394 ABK786394:ABL786394 ALG786394:ALH786394 AVC786394:AVD786394 BEY786394:BEZ786394 BOU786394:BOV786394 BYQ786394:BYR786394 CIM786394:CIN786394 CSI786394:CSJ786394 DCE786394:DCF786394 DMA786394:DMB786394 DVW786394:DVX786394 EFS786394:EFT786394 EPO786394:EPP786394 EZK786394:EZL786394 FJG786394:FJH786394 FTC786394:FTD786394 GCY786394:GCZ786394 GMU786394:GMV786394 GWQ786394:GWR786394 HGM786394:HGN786394 HQI786394:HQJ786394 IAE786394:IAF786394 IKA786394:IKB786394 ITW786394:ITX786394 JDS786394:JDT786394 JNO786394:JNP786394 JXK786394:JXL786394 KHG786394:KHH786394 KRC786394:KRD786394 LAY786394:LAZ786394 LKU786394:LKV786394 LUQ786394:LUR786394 MEM786394:MEN786394 MOI786394:MOJ786394 MYE786394:MYF786394 NIA786394:NIB786394 NRW786394:NRX786394 OBS786394:OBT786394 OLO786394:OLP786394 OVK786394:OVL786394 PFG786394:PFH786394 PPC786394:PPD786394 PYY786394:PYZ786394 QIU786394:QIV786394 QSQ786394:QSR786394 RCM786394:RCN786394 RMI786394:RMJ786394 RWE786394:RWF786394 SGA786394:SGB786394 SPW786394:SPX786394 SZS786394:SZT786394 TJO786394:TJP786394 TTK786394:TTL786394 UDG786394:UDH786394 UNC786394:UND786394 UWY786394:UWZ786394 VGU786394:VGV786394 VQQ786394:VQR786394 WAM786394:WAN786394 WKI786394:WKJ786394 WUE786394:WUF786394 L851932:M851932 HS851930:HT851930 RO851930:RP851930 ABK851930:ABL851930 ALG851930:ALH851930 AVC851930:AVD851930 BEY851930:BEZ851930 BOU851930:BOV851930 BYQ851930:BYR851930 CIM851930:CIN851930 CSI851930:CSJ851930 DCE851930:DCF851930 DMA851930:DMB851930 DVW851930:DVX851930 EFS851930:EFT851930 EPO851930:EPP851930 EZK851930:EZL851930 FJG851930:FJH851930 FTC851930:FTD851930 GCY851930:GCZ851930 GMU851930:GMV851930 GWQ851930:GWR851930 HGM851930:HGN851930 HQI851930:HQJ851930 IAE851930:IAF851930 IKA851930:IKB851930 ITW851930:ITX851930 JDS851930:JDT851930 JNO851930:JNP851930 JXK851930:JXL851930 KHG851930:KHH851930 KRC851930:KRD851930 LAY851930:LAZ851930 LKU851930:LKV851930 LUQ851930:LUR851930 MEM851930:MEN851930 MOI851930:MOJ851930 MYE851930:MYF851930 NIA851930:NIB851930 NRW851930:NRX851930 OBS851930:OBT851930 OLO851930:OLP851930 OVK851930:OVL851930 PFG851930:PFH851930 PPC851930:PPD851930 PYY851930:PYZ851930 QIU851930:QIV851930 QSQ851930:QSR851930 RCM851930:RCN851930 RMI851930:RMJ851930 RWE851930:RWF851930 SGA851930:SGB851930 SPW851930:SPX851930 SZS851930:SZT851930 TJO851930:TJP851930 TTK851930:TTL851930 UDG851930:UDH851930 UNC851930:UND851930 UWY851930:UWZ851930 VGU851930:VGV851930 VQQ851930:VQR851930 WAM851930:WAN851930 WKI851930:WKJ851930 WUE851930:WUF851930 L917468:M917468 HS917466:HT917466 RO917466:RP917466 ABK917466:ABL917466 ALG917466:ALH917466 AVC917466:AVD917466 BEY917466:BEZ917466 BOU917466:BOV917466 BYQ917466:BYR917466 CIM917466:CIN917466 CSI917466:CSJ917466 DCE917466:DCF917466 DMA917466:DMB917466 DVW917466:DVX917466 EFS917466:EFT917466 EPO917466:EPP917466 EZK917466:EZL917466 FJG917466:FJH917466 FTC917466:FTD917466 GCY917466:GCZ917466 GMU917466:GMV917466 GWQ917466:GWR917466 HGM917466:HGN917466 HQI917466:HQJ917466 IAE917466:IAF917466 IKA917466:IKB917466 ITW917466:ITX917466 JDS917466:JDT917466 JNO917466:JNP917466 JXK917466:JXL917466 KHG917466:KHH917466 KRC917466:KRD917466 LAY917466:LAZ917466 LKU917466:LKV917466 LUQ917466:LUR917466 MEM917466:MEN917466 MOI917466:MOJ917466 MYE917466:MYF917466 NIA917466:NIB917466 NRW917466:NRX917466 OBS917466:OBT917466 OLO917466:OLP917466 OVK917466:OVL917466 PFG917466:PFH917466 PPC917466:PPD917466 PYY917466:PYZ917466 QIU917466:QIV917466 QSQ917466:QSR917466 RCM917466:RCN917466 RMI917466:RMJ917466 RWE917466:RWF917466 SGA917466:SGB917466 SPW917466:SPX917466 SZS917466:SZT917466 TJO917466:TJP917466 TTK917466:TTL917466 UDG917466:UDH917466 UNC917466:UND917466 UWY917466:UWZ917466 VGU917466:VGV917466 VQQ917466:VQR917466 WAM917466:WAN917466 WKI917466:WKJ917466 WUE917466:WUF917466 L983004:M983004 HS983002:HT983002 RO983002:RP983002 ABK983002:ABL983002 ALG983002:ALH983002 AVC983002:AVD983002 BEY983002:BEZ983002 BOU983002:BOV983002 BYQ983002:BYR983002 CIM983002:CIN983002 CSI983002:CSJ983002 DCE983002:DCF983002 DMA983002:DMB983002 DVW983002:DVX983002 EFS983002:EFT983002 EPO983002:EPP983002 EZK983002:EZL983002 FJG983002:FJH983002 FTC983002:FTD983002 GCY983002:GCZ983002 GMU983002:GMV983002 GWQ983002:GWR983002 HGM983002:HGN983002 HQI983002:HQJ983002 IAE983002:IAF983002 IKA983002:IKB983002 ITW983002:ITX983002 JDS983002:JDT983002 JNO983002:JNP983002 JXK983002:JXL983002 KHG983002:KHH983002 KRC983002:KRD983002 LAY983002:LAZ983002 LKU983002:LKV983002 LUQ983002:LUR983002 MEM983002:MEN983002 MOI983002:MOJ983002 MYE983002:MYF983002 NIA983002:NIB983002 NRW983002:NRX983002 OBS983002:OBT983002 OLO983002:OLP983002 OVK983002:OVL983002 PFG983002:PFH983002 PPC983002:PPD983002 PYY983002:PYZ983002 QIU983002:QIV983002 QSQ983002:QSR983002 RCM983002:RCN983002 RMI983002:RMJ983002 RWE983002:RWF983002 SGA983002:SGB983002 SPW983002:SPX983002 SZS983002:SZT983002 TJO983002:TJP983002 TTK983002:TTL983002 UDG983002:UDH983002 UNC983002:UND983002 UWY983002:UWZ983002 VGU983002:VGV983002 VQQ983002:VQR983002 WAM983002:WAN983002 WKI983002:WKJ983002 WUE983002:WUF983002 J9 Q9" xr:uid="{C7414022-15D3-49B1-905B-9596095402D3}">
      <formula1>"□,■"</formula1>
    </dataValidation>
    <dataValidation type="list" allowBlank="1" showInputMessage="1" showErrorMessage="1" sqref="WUE983008:WUK983008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xr:uid="{9630EEF9-0252-4B73-A55B-81FCEBDF6364}">
      <formula1>"専用,ハイブリット"</formula1>
    </dataValidation>
    <dataValidation type="list" allowBlank="1" showInputMessage="1" showErrorMessage="1" sqref="Z65588:AA65588 IG65586 SC65586 ABY65586 ALU65586 AVQ65586 BFM65586 BPI65586 BZE65586 CJA65586 CSW65586 DCS65586 DMO65586 DWK65586 EGG65586 EQC65586 EZY65586 FJU65586 FTQ65586 GDM65586 GNI65586 GXE65586 HHA65586 HQW65586 IAS65586 IKO65586 IUK65586 JEG65586 JOC65586 JXY65586 KHU65586 KRQ65586 LBM65586 LLI65586 LVE65586 MFA65586 MOW65586 MYS65586 NIO65586 NSK65586 OCG65586 OMC65586 OVY65586 PFU65586 PPQ65586 PZM65586 QJI65586 QTE65586 RDA65586 RMW65586 RWS65586 SGO65586 SQK65586 TAG65586 TKC65586 TTY65586 UDU65586 UNQ65586 UXM65586 VHI65586 VRE65586 WBA65586 WKW65586 WUS65586 Z131124:AA131124 IG131122 SC131122 ABY131122 ALU131122 AVQ131122 BFM131122 BPI131122 BZE131122 CJA131122 CSW131122 DCS131122 DMO131122 DWK131122 EGG131122 EQC131122 EZY131122 FJU131122 FTQ131122 GDM131122 GNI131122 GXE131122 HHA131122 HQW131122 IAS131122 IKO131122 IUK131122 JEG131122 JOC131122 JXY131122 KHU131122 KRQ131122 LBM131122 LLI131122 LVE131122 MFA131122 MOW131122 MYS131122 NIO131122 NSK131122 OCG131122 OMC131122 OVY131122 PFU131122 PPQ131122 PZM131122 QJI131122 QTE131122 RDA131122 RMW131122 RWS131122 SGO131122 SQK131122 TAG131122 TKC131122 TTY131122 UDU131122 UNQ131122 UXM131122 VHI131122 VRE131122 WBA131122 WKW131122 WUS131122 Z196660:AA196660 IG196658 SC196658 ABY196658 ALU196658 AVQ196658 BFM196658 BPI196658 BZE196658 CJA196658 CSW196658 DCS196658 DMO196658 DWK196658 EGG196658 EQC196658 EZY196658 FJU196658 FTQ196658 GDM196658 GNI196658 GXE196658 HHA196658 HQW196658 IAS196658 IKO196658 IUK196658 JEG196658 JOC196658 JXY196658 KHU196658 KRQ196658 LBM196658 LLI196658 LVE196658 MFA196658 MOW196658 MYS196658 NIO196658 NSK196658 OCG196658 OMC196658 OVY196658 PFU196658 PPQ196658 PZM196658 QJI196658 QTE196658 RDA196658 RMW196658 RWS196658 SGO196658 SQK196658 TAG196658 TKC196658 TTY196658 UDU196658 UNQ196658 UXM196658 VHI196658 VRE196658 WBA196658 WKW196658 WUS196658 Z262196:AA262196 IG262194 SC262194 ABY262194 ALU262194 AVQ262194 BFM262194 BPI262194 BZE262194 CJA262194 CSW262194 DCS262194 DMO262194 DWK262194 EGG262194 EQC262194 EZY262194 FJU262194 FTQ262194 GDM262194 GNI262194 GXE262194 HHA262194 HQW262194 IAS262194 IKO262194 IUK262194 JEG262194 JOC262194 JXY262194 KHU262194 KRQ262194 LBM262194 LLI262194 LVE262194 MFA262194 MOW262194 MYS262194 NIO262194 NSK262194 OCG262194 OMC262194 OVY262194 PFU262194 PPQ262194 PZM262194 QJI262194 QTE262194 RDA262194 RMW262194 RWS262194 SGO262194 SQK262194 TAG262194 TKC262194 TTY262194 UDU262194 UNQ262194 UXM262194 VHI262194 VRE262194 WBA262194 WKW262194 WUS262194 Z327732:AA327732 IG327730 SC327730 ABY327730 ALU327730 AVQ327730 BFM327730 BPI327730 BZE327730 CJA327730 CSW327730 DCS327730 DMO327730 DWK327730 EGG327730 EQC327730 EZY327730 FJU327730 FTQ327730 GDM327730 GNI327730 GXE327730 HHA327730 HQW327730 IAS327730 IKO327730 IUK327730 JEG327730 JOC327730 JXY327730 KHU327730 KRQ327730 LBM327730 LLI327730 LVE327730 MFA327730 MOW327730 MYS327730 NIO327730 NSK327730 OCG327730 OMC327730 OVY327730 PFU327730 PPQ327730 PZM327730 QJI327730 QTE327730 RDA327730 RMW327730 RWS327730 SGO327730 SQK327730 TAG327730 TKC327730 TTY327730 UDU327730 UNQ327730 UXM327730 VHI327730 VRE327730 WBA327730 WKW327730 WUS327730 Z393268:AA393268 IG393266 SC393266 ABY393266 ALU393266 AVQ393266 BFM393266 BPI393266 BZE393266 CJA393266 CSW393266 DCS393266 DMO393266 DWK393266 EGG393266 EQC393266 EZY393266 FJU393266 FTQ393266 GDM393266 GNI393266 GXE393266 HHA393266 HQW393266 IAS393266 IKO393266 IUK393266 JEG393266 JOC393266 JXY393266 KHU393266 KRQ393266 LBM393266 LLI393266 LVE393266 MFA393266 MOW393266 MYS393266 NIO393266 NSK393266 OCG393266 OMC393266 OVY393266 PFU393266 PPQ393266 PZM393266 QJI393266 QTE393266 RDA393266 RMW393266 RWS393266 SGO393266 SQK393266 TAG393266 TKC393266 TTY393266 UDU393266 UNQ393266 UXM393266 VHI393266 VRE393266 WBA393266 WKW393266 WUS393266 Z458804:AA458804 IG458802 SC458802 ABY458802 ALU458802 AVQ458802 BFM458802 BPI458802 BZE458802 CJA458802 CSW458802 DCS458802 DMO458802 DWK458802 EGG458802 EQC458802 EZY458802 FJU458802 FTQ458802 GDM458802 GNI458802 GXE458802 HHA458802 HQW458802 IAS458802 IKO458802 IUK458802 JEG458802 JOC458802 JXY458802 KHU458802 KRQ458802 LBM458802 LLI458802 LVE458802 MFA458802 MOW458802 MYS458802 NIO458802 NSK458802 OCG458802 OMC458802 OVY458802 PFU458802 PPQ458802 PZM458802 QJI458802 QTE458802 RDA458802 RMW458802 RWS458802 SGO458802 SQK458802 TAG458802 TKC458802 TTY458802 UDU458802 UNQ458802 UXM458802 VHI458802 VRE458802 WBA458802 WKW458802 WUS458802 Z524340:AA524340 IG524338 SC524338 ABY524338 ALU524338 AVQ524338 BFM524338 BPI524338 BZE524338 CJA524338 CSW524338 DCS524338 DMO524338 DWK524338 EGG524338 EQC524338 EZY524338 FJU524338 FTQ524338 GDM524338 GNI524338 GXE524338 HHA524338 HQW524338 IAS524338 IKO524338 IUK524338 JEG524338 JOC524338 JXY524338 KHU524338 KRQ524338 LBM524338 LLI524338 LVE524338 MFA524338 MOW524338 MYS524338 NIO524338 NSK524338 OCG524338 OMC524338 OVY524338 PFU524338 PPQ524338 PZM524338 QJI524338 QTE524338 RDA524338 RMW524338 RWS524338 SGO524338 SQK524338 TAG524338 TKC524338 TTY524338 UDU524338 UNQ524338 UXM524338 VHI524338 VRE524338 WBA524338 WKW524338 WUS524338 Z589876:AA589876 IG589874 SC589874 ABY589874 ALU589874 AVQ589874 BFM589874 BPI589874 BZE589874 CJA589874 CSW589874 DCS589874 DMO589874 DWK589874 EGG589874 EQC589874 EZY589874 FJU589874 FTQ589874 GDM589874 GNI589874 GXE589874 HHA589874 HQW589874 IAS589874 IKO589874 IUK589874 JEG589874 JOC589874 JXY589874 KHU589874 KRQ589874 LBM589874 LLI589874 LVE589874 MFA589874 MOW589874 MYS589874 NIO589874 NSK589874 OCG589874 OMC589874 OVY589874 PFU589874 PPQ589874 PZM589874 QJI589874 QTE589874 RDA589874 RMW589874 RWS589874 SGO589874 SQK589874 TAG589874 TKC589874 TTY589874 UDU589874 UNQ589874 UXM589874 VHI589874 VRE589874 WBA589874 WKW589874 WUS589874 Z655412:AA655412 IG655410 SC655410 ABY655410 ALU655410 AVQ655410 BFM655410 BPI655410 BZE655410 CJA655410 CSW655410 DCS655410 DMO655410 DWK655410 EGG655410 EQC655410 EZY655410 FJU655410 FTQ655410 GDM655410 GNI655410 GXE655410 HHA655410 HQW655410 IAS655410 IKO655410 IUK655410 JEG655410 JOC655410 JXY655410 KHU655410 KRQ655410 LBM655410 LLI655410 LVE655410 MFA655410 MOW655410 MYS655410 NIO655410 NSK655410 OCG655410 OMC655410 OVY655410 PFU655410 PPQ655410 PZM655410 QJI655410 QTE655410 RDA655410 RMW655410 RWS655410 SGO655410 SQK655410 TAG655410 TKC655410 TTY655410 UDU655410 UNQ655410 UXM655410 VHI655410 VRE655410 WBA655410 WKW655410 WUS655410 Z720948:AA720948 IG720946 SC720946 ABY720946 ALU720946 AVQ720946 BFM720946 BPI720946 BZE720946 CJA720946 CSW720946 DCS720946 DMO720946 DWK720946 EGG720946 EQC720946 EZY720946 FJU720946 FTQ720946 GDM720946 GNI720946 GXE720946 HHA720946 HQW720946 IAS720946 IKO720946 IUK720946 JEG720946 JOC720946 JXY720946 KHU720946 KRQ720946 LBM720946 LLI720946 LVE720946 MFA720946 MOW720946 MYS720946 NIO720946 NSK720946 OCG720946 OMC720946 OVY720946 PFU720946 PPQ720946 PZM720946 QJI720946 QTE720946 RDA720946 RMW720946 RWS720946 SGO720946 SQK720946 TAG720946 TKC720946 TTY720946 UDU720946 UNQ720946 UXM720946 VHI720946 VRE720946 WBA720946 WKW720946 WUS720946 Z786484:AA786484 IG786482 SC786482 ABY786482 ALU786482 AVQ786482 BFM786482 BPI786482 BZE786482 CJA786482 CSW786482 DCS786482 DMO786482 DWK786482 EGG786482 EQC786482 EZY786482 FJU786482 FTQ786482 GDM786482 GNI786482 GXE786482 HHA786482 HQW786482 IAS786482 IKO786482 IUK786482 JEG786482 JOC786482 JXY786482 KHU786482 KRQ786482 LBM786482 LLI786482 LVE786482 MFA786482 MOW786482 MYS786482 NIO786482 NSK786482 OCG786482 OMC786482 OVY786482 PFU786482 PPQ786482 PZM786482 QJI786482 QTE786482 RDA786482 RMW786482 RWS786482 SGO786482 SQK786482 TAG786482 TKC786482 TTY786482 UDU786482 UNQ786482 UXM786482 VHI786482 VRE786482 WBA786482 WKW786482 WUS786482 Z852020:AA852020 IG852018 SC852018 ABY852018 ALU852018 AVQ852018 BFM852018 BPI852018 BZE852018 CJA852018 CSW852018 DCS852018 DMO852018 DWK852018 EGG852018 EQC852018 EZY852018 FJU852018 FTQ852018 GDM852018 GNI852018 GXE852018 HHA852018 HQW852018 IAS852018 IKO852018 IUK852018 JEG852018 JOC852018 JXY852018 KHU852018 KRQ852018 LBM852018 LLI852018 LVE852018 MFA852018 MOW852018 MYS852018 NIO852018 NSK852018 OCG852018 OMC852018 OVY852018 PFU852018 PPQ852018 PZM852018 QJI852018 QTE852018 RDA852018 RMW852018 RWS852018 SGO852018 SQK852018 TAG852018 TKC852018 TTY852018 UDU852018 UNQ852018 UXM852018 VHI852018 VRE852018 WBA852018 WKW852018 WUS852018 Z917556:AA917556 IG917554 SC917554 ABY917554 ALU917554 AVQ917554 BFM917554 BPI917554 BZE917554 CJA917554 CSW917554 DCS917554 DMO917554 DWK917554 EGG917554 EQC917554 EZY917554 FJU917554 FTQ917554 GDM917554 GNI917554 GXE917554 HHA917554 HQW917554 IAS917554 IKO917554 IUK917554 JEG917554 JOC917554 JXY917554 KHU917554 KRQ917554 LBM917554 LLI917554 LVE917554 MFA917554 MOW917554 MYS917554 NIO917554 NSK917554 OCG917554 OMC917554 OVY917554 PFU917554 PPQ917554 PZM917554 QJI917554 QTE917554 RDA917554 RMW917554 RWS917554 SGO917554 SQK917554 TAG917554 TKC917554 TTY917554 UDU917554 UNQ917554 UXM917554 VHI917554 VRE917554 WBA917554 WKW917554 WUS917554 Z983092:AA983092 IG983090 SC983090 ABY983090 ALU983090 AVQ983090 BFM983090 BPI983090 BZE983090 CJA983090 CSW983090 DCS983090 DMO983090 DWK983090 EGG983090 EQC983090 EZY983090 FJU983090 FTQ983090 GDM983090 GNI983090 GXE983090 HHA983090 HQW983090 IAS983090 IKO983090 IUK983090 JEG983090 JOC983090 JXY983090 KHU983090 KRQ983090 LBM983090 LLI983090 LVE983090 MFA983090 MOW983090 MYS983090 NIO983090 NSK983090 OCG983090 OMC983090 OVY983090 PFU983090 PPQ983090 PZM983090 QJI983090 QTE983090 RDA983090 RMW983090 RWS983090 SGO983090 SQK983090 TAG983090 TKC983090 TTY983090 UDU983090 UNQ983090 UXM983090 VHI983090 VRE983090 WBA983090 WKW983090 WUS983090 Z65586:AA65586 IG65584 SC65584 ABY65584 ALU65584 AVQ65584 BFM65584 BPI65584 BZE65584 CJA65584 CSW65584 DCS65584 DMO65584 DWK65584 EGG65584 EQC65584 EZY65584 FJU65584 FTQ65584 GDM65584 GNI65584 GXE65584 HHA65584 HQW65584 IAS65584 IKO65584 IUK65584 JEG65584 JOC65584 JXY65584 KHU65584 KRQ65584 LBM65584 LLI65584 LVE65584 MFA65584 MOW65584 MYS65584 NIO65584 NSK65584 OCG65584 OMC65584 OVY65584 PFU65584 PPQ65584 PZM65584 QJI65584 QTE65584 RDA65584 RMW65584 RWS65584 SGO65584 SQK65584 TAG65584 TKC65584 TTY65584 UDU65584 UNQ65584 UXM65584 VHI65584 VRE65584 WBA65584 WKW65584 WUS65584 Z131122:AA131122 IG131120 SC131120 ABY131120 ALU131120 AVQ131120 BFM131120 BPI131120 BZE131120 CJA131120 CSW131120 DCS131120 DMO131120 DWK131120 EGG131120 EQC131120 EZY131120 FJU131120 FTQ131120 GDM131120 GNI131120 GXE131120 HHA131120 HQW131120 IAS131120 IKO131120 IUK131120 JEG131120 JOC131120 JXY131120 KHU131120 KRQ131120 LBM131120 LLI131120 LVE131120 MFA131120 MOW131120 MYS131120 NIO131120 NSK131120 OCG131120 OMC131120 OVY131120 PFU131120 PPQ131120 PZM131120 QJI131120 QTE131120 RDA131120 RMW131120 RWS131120 SGO131120 SQK131120 TAG131120 TKC131120 TTY131120 UDU131120 UNQ131120 UXM131120 VHI131120 VRE131120 WBA131120 WKW131120 WUS131120 Z196658:AA196658 IG196656 SC196656 ABY196656 ALU196656 AVQ196656 BFM196656 BPI196656 BZE196656 CJA196656 CSW196656 DCS196656 DMO196656 DWK196656 EGG196656 EQC196656 EZY196656 FJU196656 FTQ196656 GDM196656 GNI196656 GXE196656 HHA196656 HQW196656 IAS196656 IKO196656 IUK196656 JEG196656 JOC196656 JXY196656 KHU196656 KRQ196656 LBM196656 LLI196656 LVE196656 MFA196656 MOW196656 MYS196656 NIO196656 NSK196656 OCG196656 OMC196656 OVY196656 PFU196656 PPQ196656 PZM196656 QJI196656 QTE196656 RDA196656 RMW196656 RWS196656 SGO196656 SQK196656 TAG196656 TKC196656 TTY196656 UDU196656 UNQ196656 UXM196656 VHI196656 VRE196656 WBA196656 WKW196656 WUS196656 Z262194:AA262194 IG262192 SC262192 ABY262192 ALU262192 AVQ262192 BFM262192 BPI262192 BZE262192 CJA262192 CSW262192 DCS262192 DMO262192 DWK262192 EGG262192 EQC262192 EZY262192 FJU262192 FTQ262192 GDM262192 GNI262192 GXE262192 HHA262192 HQW262192 IAS262192 IKO262192 IUK262192 JEG262192 JOC262192 JXY262192 KHU262192 KRQ262192 LBM262192 LLI262192 LVE262192 MFA262192 MOW262192 MYS262192 NIO262192 NSK262192 OCG262192 OMC262192 OVY262192 PFU262192 PPQ262192 PZM262192 QJI262192 QTE262192 RDA262192 RMW262192 RWS262192 SGO262192 SQK262192 TAG262192 TKC262192 TTY262192 UDU262192 UNQ262192 UXM262192 VHI262192 VRE262192 WBA262192 WKW262192 WUS262192 Z327730:AA327730 IG327728 SC327728 ABY327728 ALU327728 AVQ327728 BFM327728 BPI327728 BZE327728 CJA327728 CSW327728 DCS327728 DMO327728 DWK327728 EGG327728 EQC327728 EZY327728 FJU327728 FTQ327728 GDM327728 GNI327728 GXE327728 HHA327728 HQW327728 IAS327728 IKO327728 IUK327728 JEG327728 JOC327728 JXY327728 KHU327728 KRQ327728 LBM327728 LLI327728 LVE327728 MFA327728 MOW327728 MYS327728 NIO327728 NSK327728 OCG327728 OMC327728 OVY327728 PFU327728 PPQ327728 PZM327728 QJI327728 QTE327728 RDA327728 RMW327728 RWS327728 SGO327728 SQK327728 TAG327728 TKC327728 TTY327728 UDU327728 UNQ327728 UXM327728 VHI327728 VRE327728 WBA327728 WKW327728 WUS327728 Z393266:AA393266 IG393264 SC393264 ABY393264 ALU393264 AVQ393264 BFM393264 BPI393264 BZE393264 CJA393264 CSW393264 DCS393264 DMO393264 DWK393264 EGG393264 EQC393264 EZY393264 FJU393264 FTQ393264 GDM393264 GNI393264 GXE393264 HHA393264 HQW393264 IAS393264 IKO393264 IUK393264 JEG393264 JOC393264 JXY393264 KHU393264 KRQ393264 LBM393264 LLI393264 LVE393264 MFA393264 MOW393264 MYS393264 NIO393264 NSK393264 OCG393264 OMC393264 OVY393264 PFU393264 PPQ393264 PZM393264 QJI393264 QTE393264 RDA393264 RMW393264 RWS393264 SGO393264 SQK393264 TAG393264 TKC393264 TTY393264 UDU393264 UNQ393264 UXM393264 VHI393264 VRE393264 WBA393264 WKW393264 WUS393264 Z458802:AA458802 IG458800 SC458800 ABY458800 ALU458800 AVQ458800 BFM458800 BPI458800 BZE458800 CJA458800 CSW458800 DCS458800 DMO458800 DWK458800 EGG458800 EQC458800 EZY458800 FJU458800 FTQ458800 GDM458800 GNI458800 GXE458800 HHA458800 HQW458800 IAS458800 IKO458800 IUK458800 JEG458800 JOC458800 JXY458800 KHU458800 KRQ458800 LBM458800 LLI458800 LVE458800 MFA458800 MOW458800 MYS458800 NIO458800 NSK458800 OCG458800 OMC458800 OVY458800 PFU458800 PPQ458800 PZM458800 QJI458800 QTE458800 RDA458800 RMW458800 RWS458800 SGO458800 SQK458800 TAG458800 TKC458800 TTY458800 UDU458800 UNQ458800 UXM458800 VHI458800 VRE458800 WBA458800 WKW458800 WUS458800 Z524338:AA524338 IG524336 SC524336 ABY524336 ALU524336 AVQ524336 BFM524336 BPI524336 BZE524336 CJA524336 CSW524336 DCS524336 DMO524336 DWK524336 EGG524336 EQC524336 EZY524336 FJU524336 FTQ524336 GDM524336 GNI524336 GXE524336 HHA524336 HQW524336 IAS524336 IKO524336 IUK524336 JEG524336 JOC524336 JXY524336 KHU524336 KRQ524336 LBM524336 LLI524336 LVE524336 MFA524336 MOW524336 MYS524336 NIO524336 NSK524336 OCG524336 OMC524336 OVY524336 PFU524336 PPQ524336 PZM524336 QJI524336 QTE524336 RDA524336 RMW524336 RWS524336 SGO524336 SQK524336 TAG524336 TKC524336 TTY524336 UDU524336 UNQ524336 UXM524336 VHI524336 VRE524336 WBA524336 WKW524336 WUS524336 Z589874:AA589874 IG589872 SC589872 ABY589872 ALU589872 AVQ589872 BFM589872 BPI589872 BZE589872 CJA589872 CSW589872 DCS589872 DMO589872 DWK589872 EGG589872 EQC589872 EZY589872 FJU589872 FTQ589872 GDM589872 GNI589872 GXE589872 HHA589872 HQW589872 IAS589872 IKO589872 IUK589872 JEG589872 JOC589872 JXY589872 KHU589872 KRQ589872 LBM589872 LLI589872 LVE589872 MFA589872 MOW589872 MYS589872 NIO589872 NSK589872 OCG589872 OMC589872 OVY589872 PFU589872 PPQ589872 PZM589872 QJI589872 QTE589872 RDA589872 RMW589872 RWS589872 SGO589872 SQK589872 TAG589872 TKC589872 TTY589872 UDU589872 UNQ589872 UXM589872 VHI589872 VRE589872 WBA589872 WKW589872 WUS589872 Z655410:AA655410 IG655408 SC655408 ABY655408 ALU655408 AVQ655408 BFM655408 BPI655408 BZE655408 CJA655408 CSW655408 DCS655408 DMO655408 DWK655408 EGG655408 EQC655408 EZY655408 FJU655408 FTQ655408 GDM655408 GNI655408 GXE655408 HHA655408 HQW655408 IAS655408 IKO655408 IUK655408 JEG655408 JOC655408 JXY655408 KHU655408 KRQ655408 LBM655408 LLI655408 LVE655408 MFA655408 MOW655408 MYS655408 NIO655408 NSK655408 OCG655408 OMC655408 OVY655408 PFU655408 PPQ655408 PZM655408 QJI655408 QTE655408 RDA655408 RMW655408 RWS655408 SGO655408 SQK655408 TAG655408 TKC655408 TTY655408 UDU655408 UNQ655408 UXM655408 VHI655408 VRE655408 WBA655408 WKW655408 WUS655408 Z720946:AA720946 IG720944 SC720944 ABY720944 ALU720944 AVQ720944 BFM720944 BPI720944 BZE720944 CJA720944 CSW720944 DCS720944 DMO720944 DWK720944 EGG720944 EQC720944 EZY720944 FJU720944 FTQ720944 GDM720944 GNI720944 GXE720944 HHA720944 HQW720944 IAS720944 IKO720944 IUK720944 JEG720944 JOC720944 JXY720944 KHU720944 KRQ720944 LBM720944 LLI720944 LVE720944 MFA720944 MOW720944 MYS720944 NIO720944 NSK720944 OCG720944 OMC720944 OVY720944 PFU720944 PPQ720944 PZM720944 QJI720944 QTE720944 RDA720944 RMW720944 RWS720944 SGO720944 SQK720944 TAG720944 TKC720944 TTY720944 UDU720944 UNQ720944 UXM720944 VHI720944 VRE720944 WBA720944 WKW720944 WUS720944 Z786482:AA786482 IG786480 SC786480 ABY786480 ALU786480 AVQ786480 BFM786480 BPI786480 BZE786480 CJA786480 CSW786480 DCS786480 DMO786480 DWK786480 EGG786480 EQC786480 EZY786480 FJU786480 FTQ786480 GDM786480 GNI786480 GXE786480 HHA786480 HQW786480 IAS786480 IKO786480 IUK786480 JEG786480 JOC786480 JXY786480 KHU786480 KRQ786480 LBM786480 LLI786480 LVE786480 MFA786480 MOW786480 MYS786480 NIO786480 NSK786480 OCG786480 OMC786480 OVY786480 PFU786480 PPQ786480 PZM786480 QJI786480 QTE786480 RDA786480 RMW786480 RWS786480 SGO786480 SQK786480 TAG786480 TKC786480 TTY786480 UDU786480 UNQ786480 UXM786480 VHI786480 VRE786480 WBA786480 WKW786480 WUS786480 Z852018:AA852018 IG852016 SC852016 ABY852016 ALU852016 AVQ852016 BFM852016 BPI852016 BZE852016 CJA852016 CSW852016 DCS852016 DMO852016 DWK852016 EGG852016 EQC852016 EZY852016 FJU852016 FTQ852016 GDM852016 GNI852016 GXE852016 HHA852016 HQW852016 IAS852016 IKO852016 IUK852016 JEG852016 JOC852016 JXY852016 KHU852016 KRQ852016 LBM852016 LLI852016 LVE852016 MFA852016 MOW852016 MYS852016 NIO852016 NSK852016 OCG852016 OMC852016 OVY852016 PFU852016 PPQ852016 PZM852016 QJI852016 QTE852016 RDA852016 RMW852016 RWS852016 SGO852016 SQK852016 TAG852016 TKC852016 TTY852016 UDU852016 UNQ852016 UXM852016 VHI852016 VRE852016 WBA852016 WKW852016 WUS852016 Z917554:AA917554 IG917552 SC917552 ABY917552 ALU917552 AVQ917552 BFM917552 BPI917552 BZE917552 CJA917552 CSW917552 DCS917552 DMO917552 DWK917552 EGG917552 EQC917552 EZY917552 FJU917552 FTQ917552 GDM917552 GNI917552 GXE917552 HHA917552 HQW917552 IAS917552 IKO917552 IUK917552 JEG917552 JOC917552 JXY917552 KHU917552 KRQ917552 LBM917552 LLI917552 LVE917552 MFA917552 MOW917552 MYS917552 NIO917552 NSK917552 OCG917552 OMC917552 OVY917552 PFU917552 PPQ917552 PZM917552 QJI917552 QTE917552 RDA917552 RMW917552 RWS917552 SGO917552 SQK917552 TAG917552 TKC917552 TTY917552 UDU917552 UNQ917552 UXM917552 VHI917552 VRE917552 WBA917552 WKW917552 WUS917552 Z983090:AA983090 IG983088 SC983088 ABY983088 ALU983088 AVQ983088 BFM983088 BPI983088 BZE983088 CJA983088 CSW983088 DCS983088 DMO983088 DWK983088 EGG983088 EQC983088 EZY983088 FJU983088 FTQ983088 GDM983088 GNI983088 GXE983088 HHA983088 HQW983088 IAS983088 IKO983088 IUK983088 JEG983088 JOC983088 JXY983088 KHU983088 KRQ983088 LBM983088 LLI983088 LVE983088 MFA983088 MOW983088 MYS983088 NIO983088 NSK983088 OCG983088 OMC983088 OVY983088 PFU983088 PPQ983088 PZM983088 QJI983088 QTE983088 RDA983088 RMW983088 RWS983088 SGO983088 SQK983088 TAG983088 TKC983088 TTY983088 UDU983088 UNQ983088 UXM983088 VHI983088 VRE983088 WBA983088 WKW983088 WUS983088" xr:uid="{DDAE2CF5-5CDC-45E7-9354-0E3882479B9C}">
      <formula1>"無,有"</formula1>
    </dataValidation>
    <dataValidation type="custom" imeMode="disabled" allowBlank="1" showInputMessage="1" showErrorMessage="1" error="小数点以下は第一位まで、二位以下切り捨てで入力して下さい。" sqref="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WUE983005:WUK983005" xr:uid="{423CA7D7-5357-4C9F-ACD1-3264A20082CD}">
      <formula1>L65501-ROUNDDOWN(L65501,1)=0</formula1>
    </dataValidation>
  </dataValidations>
  <printOptions horizontalCentered="1"/>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明朝,標準"&amp;8&amp;K01+020R5低層ZEH-M_ver.1.3</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4859F710-EA17-4CF3-92ED-EAB7A23AC4F5}">
          <xm:sqref>L65563:AA65564 HS65561:IK65562 RO65561:SG65562 ABK65561:ACC65562 ALG65561:ALY65562 AVC65561:AVU65562 BEY65561:BFQ65562 BOU65561:BPM65562 BYQ65561:BZI65562 CIM65561:CJE65562 CSI65561:CTA65562 DCE65561:DCW65562 DMA65561:DMS65562 DVW65561:DWO65562 EFS65561:EGK65562 EPO65561:EQG65562 EZK65561:FAC65562 FJG65561:FJY65562 FTC65561:FTU65562 GCY65561:GDQ65562 GMU65561:GNM65562 GWQ65561:GXI65562 HGM65561:HHE65562 HQI65561:HRA65562 IAE65561:IAW65562 IKA65561:IKS65562 ITW65561:IUO65562 JDS65561:JEK65562 JNO65561:JOG65562 JXK65561:JYC65562 KHG65561:KHY65562 KRC65561:KRU65562 LAY65561:LBQ65562 LKU65561:LLM65562 LUQ65561:LVI65562 MEM65561:MFE65562 MOI65561:MPA65562 MYE65561:MYW65562 NIA65561:NIS65562 NRW65561:NSO65562 OBS65561:OCK65562 OLO65561:OMG65562 OVK65561:OWC65562 PFG65561:PFY65562 PPC65561:PPU65562 PYY65561:PZQ65562 QIU65561:QJM65562 QSQ65561:QTI65562 RCM65561:RDE65562 RMI65561:RNA65562 RWE65561:RWW65562 SGA65561:SGS65562 SPW65561:SQO65562 SZS65561:TAK65562 TJO65561:TKG65562 TTK65561:TUC65562 UDG65561:UDY65562 UNC65561:UNU65562 UWY65561:UXQ65562 VGU65561:VHM65562 VQQ65561:VRI65562 WAM65561:WBE65562 WKI65561:WLA65562 WUE65561:WUW65562 L131099:AA131100 HS131097:IK131098 RO131097:SG131098 ABK131097:ACC131098 ALG131097:ALY131098 AVC131097:AVU131098 BEY131097:BFQ131098 BOU131097:BPM131098 BYQ131097:BZI131098 CIM131097:CJE131098 CSI131097:CTA131098 DCE131097:DCW131098 DMA131097:DMS131098 DVW131097:DWO131098 EFS131097:EGK131098 EPO131097:EQG131098 EZK131097:FAC131098 FJG131097:FJY131098 FTC131097:FTU131098 GCY131097:GDQ131098 GMU131097:GNM131098 GWQ131097:GXI131098 HGM131097:HHE131098 HQI131097:HRA131098 IAE131097:IAW131098 IKA131097:IKS131098 ITW131097:IUO131098 JDS131097:JEK131098 JNO131097:JOG131098 JXK131097:JYC131098 KHG131097:KHY131098 KRC131097:KRU131098 LAY131097:LBQ131098 LKU131097:LLM131098 LUQ131097:LVI131098 MEM131097:MFE131098 MOI131097:MPA131098 MYE131097:MYW131098 NIA131097:NIS131098 NRW131097:NSO131098 OBS131097:OCK131098 OLO131097:OMG131098 OVK131097:OWC131098 PFG131097:PFY131098 PPC131097:PPU131098 PYY131097:PZQ131098 QIU131097:QJM131098 QSQ131097:QTI131098 RCM131097:RDE131098 RMI131097:RNA131098 RWE131097:RWW131098 SGA131097:SGS131098 SPW131097:SQO131098 SZS131097:TAK131098 TJO131097:TKG131098 TTK131097:TUC131098 UDG131097:UDY131098 UNC131097:UNU131098 UWY131097:UXQ131098 VGU131097:VHM131098 VQQ131097:VRI131098 WAM131097:WBE131098 WKI131097:WLA131098 WUE131097:WUW131098 L196635:AA196636 HS196633:IK196634 RO196633:SG196634 ABK196633:ACC196634 ALG196633:ALY196634 AVC196633:AVU196634 BEY196633:BFQ196634 BOU196633:BPM196634 BYQ196633:BZI196634 CIM196633:CJE196634 CSI196633:CTA196634 DCE196633:DCW196634 DMA196633:DMS196634 DVW196633:DWO196634 EFS196633:EGK196634 EPO196633:EQG196634 EZK196633:FAC196634 FJG196633:FJY196634 FTC196633:FTU196634 GCY196633:GDQ196634 GMU196633:GNM196634 GWQ196633:GXI196634 HGM196633:HHE196634 HQI196633:HRA196634 IAE196633:IAW196634 IKA196633:IKS196634 ITW196633:IUO196634 JDS196633:JEK196634 JNO196633:JOG196634 JXK196633:JYC196634 KHG196633:KHY196634 KRC196633:KRU196634 LAY196633:LBQ196634 LKU196633:LLM196634 LUQ196633:LVI196634 MEM196633:MFE196634 MOI196633:MPA196634 MYE196633:MYW196634 NIA196633:NIS196634 NRW196633:NSO196634 OBS196633:OCK196634 OLO196633:OMG196634 OVK196633:OWC196634 PFG196633:PFY196634 PPC196633:PPU196634 PYY196633:PZQ196634 QIU196633:QJM196634 QSQ196633:QTI196634 RCM196633:RDE196634 RMI196633:RNA196634 RWE196633:RWW196634 SGA196633:SGS196634 SPW196633:SQO196634 SZS196633:TAK196634 TJO196633:TKG196634 TTK196633:TUC196634 UDG196633:UDY196634 UNC196633:UNU196634 UWY196633:UXQ196634 VGU196633:VHM196634 VQQ196633:VRI196634 WAM196633:WBE196634 WKI196633:WLA196634 WUE196633:WUW196634 L262171:AA262172 HS262169:IK262170 RO262169:SG262170 ABK262169:ACC262170 ALG262169:ALY262170 AVC262169:AVU262170 BEY262169:BFQ262170 BOU262169:BPM262170 BYQ262169:BZI262170 CIM262169:CJE262170 CSI262169:CTA262170 DCE262169:DCW262170 DMA262169:DMS262170 DVW262169:DWO262170 EFS262169:EGK262170 EPO262169:EQG262170 EZK262169:FAC262170 FJG262169:FJY262170 FTC262169:FTU262170 GCY262169:GDQ262170 GMU262169:GNM262170 GWQ262169:GXI262170 HGM262169:HHE262170 HQI262169:HRA262170 IAE262169:IAW262170 IKA262169:IKS262170 ITW262169:IUO262170 JDS262169:JEK262170 JNO262169:JOG262170 JXK262169:JYC262170 KHG262169:KHY262170 KRC262169:KRU262170 LAY262169:LBQ262170 LKU262169:LLM262170 LUQ262169:LVI262170 MEM262169:MFE262170 MOI262169:MPA262170 MYE262169:MYW262170 NIA262169:NIS262170 NRW262169:NSO262170 OBS262169:OCK262170 OLO262169:OMG262170 OVK262169:OWC262170 PFG262169:PFY262170 PPC262169:PPU262170 PYY262169:PZQ262170 QIU262169:QJM262170 QSQ262169:QTI262170 RCM262169:RDE262170 RMI262169:RNA262170 RWE262169:RWW262170 SGA262169:SGS262170 SPW262169:SQO262170 SZS262169:TAK262170 TJO262169:TKG262170 TTK262169:TUC262170 UDG262169:UDY262170 UNC262169:UNU262170 UWY262169:UXQ262170 VGU262169:VHM262170 VQQ262169:VRI262170 WAM262169:WBE262170 WKI262169:WLA262170 WUE262169:WUW262170 L327707:AA327708 HS327705:IK327706 RO327705:SG327706 ABK327705:ACC327706 ALG327705:ALY327706 AVC327705:AVU327706 BEY327705:BFQ327706 BOU327705:BPM327706 BYQ327705:BZI327706 CIM327705:CJE327706 CSI327705:CTA327706 DCE327705:DCW327706 DMA327705:DMS327706 DVW327705:DWO327706 EFS327705:EGK327706 EPO327705:EQG327706 EZK327705:FAC327706 FJG327705:FJY327706 FTC327705:FTU327706 GCY327705:GDQ327706 GMU327705:GNM327706 GWQ327705:GXI327706 HGM327705:HHE327706 HQI327705:HRA327706 IAE327705:IAW327706 IKA327705:IKS327706 ITW327705:IUO327706 JDS327705:JEK327706 JNO327705:JOG327706 JXK327705:JYC327706 KHG327705:KHY327706 KRC327705:KRU327706 LAY327705:LBQ327706 LKU327705:LLM327706 LUQ327705:LVI327706 MEM327705:MFE327706 MOI327705:MPA327706 MYE327705:MYW327706 NIA327705:NIS327706 NRW327705:NSO327706 OBS327705:OCK327706 OLO327705:OMG327706 OVK327705:OWC327706 PFG327705:PFY327706 PPC327705:PPU327706 PYY327705:PZQ327706 QIU327705:QJM327706 QSQ327705:QTI327706 RCM327705:RDE327706 RMI327705:RNA327706 RWE327705:RWW327706 SGA327705:SGS327706 SPW327705:SQO327706 SZS327705:TAK327706 TJO327705:TKG327706 TTK327705:TUC327706 UDG327705:UDY327706 UNC327705:UNU327706 UWY327705:UXQ327706 VGU327705:VHM327706 VQQ327705:VRI327706 WAM327705:WBE327706 WKI327705:WLA327706 WUE327705:WUW327706 L393243:AA393244 HS393241:IK393242 RO393241:SG393242 ABK393241:ACC393242 ALG393241:ALY393242 AVC393241:AVU393242 BEY393241:BFQ393242 BOU393241:BPM393242 BYQ393241:BZI393242 CIM393241:CJE393242 CSI393241:CTA393242 DCE393241:DCW393242 DMA393241:DMS393242 DVW393241:DWO393242 EFS393241:EGK393242 EPO393241:EQG393242 EZK393241:FAC393242 FJG393241:FJY393242 FTC393241:FTU393242 GCY393241:GDQ393242 GMU393241:GNM393242 GWQ393241:GXI393242 HGM393241:HHE393242 HQI393241:HRA393242 IAE393241:IAW393242 IKA393241:IKS393242 ITW393241:IUO393242 JDS393241:JEK393242 JNO393241:JOG393242 JXK393241:JYC393242 KHG393241:KHY393242 KRC393241:KRU393242 LAY393241:LBQ393242 LKU393241:LLM393242 LUQ393241:LVI393242 MEM393241:MFE393242 MOI393241:MPA393242 MYE393241:MYW393242 NIA393241:NIS393242 NRW393241:NSO393242 OBS393241:OCK393242 OLO393241:OMG393242 OVK393241:OWC393242 PFG393241:PFY393242 PPC393241:PPU393242 PYY393241:PZQ393242 QIU393241:QJM393242 QSQ393241:QTI393242 RCM393241:RDE393242 RMI393241:RNA393242 RWE393241:RWW393242 SGA393241:SGS393242 SPW393241:SQO393242 SZS393241:TAK393242 TJO393241:TKG393242 TTK393241:TUC393242 UDG393241:UDY393242 UNC393241:UNU393242 UWY393241:UXQ393242 VGU393241:VHM393242 VQQ393241:VRI393242 WAM393241:WBE393242 WKI393241:WLA393242 WUE393241:WUW393242 L458779:AA458780 HS458777:IK458778 RO458777:SG458778 ABK458777:ACC458778 ALG458777:ALY458778 AVC458777:AVU458778 BEY458777:BFQ458778 BOU458777:BPM458778 BYQ458777:BZI458778 CIM458777:CJE458778 CSI458777:CTA458778 DCE458777:DCW458778 DMA458777:DMS458778 DVW458777:DWO458778 EFS458777:EGK458778 EPO458777:EQG458778 EZK458777:FAC458778 FJG458777:FJY458778 FTC458777:FTU458778 GCY458777:GDQ458778 GMU458777:GNM458778 GWQ458777:GXI458778 HGM458777:HHE458778 HQI458777:HRA458778 IAE458777:IAW458778 IKA458777:IKS458778 ITW458777:IUO458778 JDS458777:JEK458778 JNO458777:JOG458778 JXK458777:JYC458778 KHG458777:KHY458778 KRC458777:KRU458778 LAY458777:LBQ458778 LKU458777:LLM458778 LUQ458777:LVI458778 MEM458777:MFE458778 MOI458777:MPA458778 MYE458777:MYW458778 NIA458777:NIS458778 NRW458777:NSO458778 OBS458777:OCK458778 OLO458777:OMG458778 OVK458777:OWC458778 PFG458777:PFY458778 PPC458777:PPU458778 PYY458777:PZQ458778 QIU458777:QJM458778 QSQ458777:QTI458778 RCM458777:RDE458778 RMI458777:RNA458778 RWE458777:RWW458778 SGA458777:SGS458778 SPW458777:SQO458778 SZS458777:TAK458778 TJO458777:TKG458778 TTK458777:TUC458778 UDG458777:UDY458778 UNC458777:UNU458778 UWY458777:UXQ458778 VGU458777:VHM458778 VQQ458777:VRI458778 WAM458777:WBE458778 WKI458777:WLA458778 WUE458777:WUW458778 L524315:AA524316 HS524313:IK524314 RO524313:SG524314 ABK524313:ACC524314 ALG524313:ALY524314 AVC524313:AVU524314 BEY524313:BFQ524314 BOU524313:BPM524314 BYQ524313:BZI524314 CIM524313:CJE524314 CSI524313:CTA524314 DCE524313:DCW524314 DMA524313:DMS524314 DVW524313:DWO524314 EFS524313:EGK524314 EPO524313:EQG524314 EZK524313:FAC524314 FJG524313:FJY524314 FTC524313:FTU524314 GCY524313:GDQ524314 GMU524313:GNM524314 GWQ524313:GXI524314 HGM524313:HHE524314 HQI524313:HRA524314 IAE524313:IAW524314 IKA524313:IKS524314 ITW524313:IUO524314 JDS524313:JEK524314 JNO524313:JOG524314 JXK524313:JYC524314 KHG524313:KHY524314 KRC524313:KRU524314 LAY524313:LBQ524314 LKU524313:LLM524314 LUQ524313:LVI524314 MEM524313:MFE524314 MOI524313:MPA524314 MYE524313:MYW524314 NIA524313:NIS524314 NRW524313:NSO524314 OBS524313:OCK524314 OLO524313:OMG524314 OVK524313:OWC524314 PFG524313:PFY524314 PPC524313:PPU524314 PYY524313:PZQ524314 QIU524313:QJM524314 QSQ524313:QTI524314 RCM524313:RDE524314 RMI524313:RNA524314 RWE524313:RWW524314 SGA524313:SGS524314 SPW524313:SQO524314 SZS524313:TAK524314 TJO524313:TKG524314 TTK524313:TUC524314 UDG524313:UDY524314 UNC524313:UNU524314 UWY524313:UXQ524314 VGU524313:VHM524314 VQQ524313:VRI524314 WAM524313:WBE524314 WKI524313:WLA524314 WUE524313:WUW524314 L589851:AA589852 HS589849:IK589850 RO589849:SG589850 ABK589849:ACC589850 ALG589849:ALY589850 AVC589849:AVU589850 BEY589849:BFQ589850 BOU589849:BPM589850 BYQ589849:BZI589850 CIM589849:CJE589850 CSI589849:CTA589850 DCE589849:DCW589850 DMA589849:DMS589850 DVW589849:DWO589850 EFS589849:EGK589850 EPO589849:EQG589850 EZK589849:FAC589850 FJG589849:FJY589850 FTC589849:FTU589850 GCY589849:GDQ589850 GMU589849:GNM589850 GWQ589849:GXI589850 HGM589849:HHE589850 HQI589849:HRA589850 IAE589849:IAW589850 IKA589849:IKS589850 ITW589849:IUO589850 JDS589849:JEK589850 JNO589849:JOG589850 JXK589849:JYC589850 KHG589849:KHY589850 KRC589849:KRU589850 LAY589849:LBQ589850 LKU589849:LLM589850 LUQ589849:LVI589850 MEM589849:MFE589850 MOI589849:MPA589850 MYE589849:MYW589850 NIA589849:NIS589850 NRW589849:NSO589850 OBS589849:OCK589850 OLO589849:OMG589850 OVK589849:OWC589850 PFG589849:PFY589850 PPC589849:PPU589850 PYY589849:PZQ589850 QIU589849:QJM589850 QSQ589849:QTI589850 RCM589849:RDE589850 RMI589849:RNA589850 RWE589849:RWW589850 SGA589849:SGS589850 SPW589849:SQO589850 SZS589849:TAK589850 TJO589849:TKG589850 TTK589849:TUC589850 UDG589849:UDY589850 UNC589849:UNU589850 UWY589849:UXQ589850 VGU589849:VHM589850 VQQ589849:VRI589850 WAM589849:WBE589850 WKI589849:WLA589850 WUE589849:WUW589850 L655387:AA655388 HS655385:IK655386 RO655385:SG655386 ABK655385:ACC655386 ALG655385:ALY655386 AVC655385:AVU655386 BEY655385:BFQ655386 BOU655385:BPM655386 BYQ655385:BZI655386 CIM655385:CJE655386 CSI655385:CTA655386 DCE655385:DCW655386 DMA655385:DMS655386 DVW655385:DWO655386 EFS655385:EGK655386 EPO655385:EQG655386 EZK655385:FAC655386 FJG655385:FJY655386 FTC655385:FTU655386 GCY655385:GDQ655386 GMU655385:GNM655386 GWQ655385:GXI655386 HGM655385:HHE655386 HQI655385:HRA655386 IAE655385:IAW655386 IKA655385:IKS655386 ITW655385:IUO655386 JDS655385:JEK655386 JNO655385:JOG655386 JXK655385:JYC655386 KHG655385:KHY655386 KRC655385:KRU655386 LAY655385:LBQ655386 LKU655385:LLM655386 LUQ655385:LVI655386 MEM655385:MFE655386 MOI655385:MPA655386 MYE655385:MYW655386 NIA655385:NIS655386 NRW655385:NSO655386 OBS655385:OCK655386 OLO655385:OMG655386 OVK655385:OWC655386 PFG655385:PFY655386 PPC655385:PPU655386 PYY655385:PZQ655386 QIU655385:QJM655386 QSQ655385:QTI655386 RCM655385:RDE655386 RMI655385:RNA655386 RWE655385:RWW655386 SGA655385:SGS655386 SPW655385:SQO655386 SZS655385:TAK655386 TJO655385:TKG655386 TTK655385:TUC655386 UDG655385:UDY655386 UNC655385:UNU655386 UWY655385:UXQ655386 VGU655385:VHM655386 VQQ655385:VRI655386 WAM655385:WBE655386 WKI655385:WLA655386 WUE655385:WUW655386 L720923:AA720924 HS720921:IK720922 RO720921:SG720922 ABK720921:ACC720922 ALG720921:ALY720922 AVC720921:AVU720922 BEY720921:BFQ720922 BOU720921:BPM720922 BYQ720921:BZI720922 CIM720921:CJE720922 CSI720921:CTA720922 DCE720921:DCW720922 DMA720921:DMS720922 DVW720921:DWO720922 EFS720921:EGK720922 EPO720921:EQG720922 EZK720921:FAC720922 FJG720921:FJY720922 FTC720921:FTU720922 GCY720921:GDQ720922 GMU720921:GNM720922 GWQ720921:GXI720922 HGM720921:HHE720922 HQI720921:HRA720922 IAE720921:IAW720922 IKA720921:IKS720922 ITW720921:IUO720922 JDS720921:JEK720922 JNO720921:JOG720922 JXK720921:JYC720922 KHG720921:KHY720922 KRC720921:KRU720922 LAY720921:LBQ720922 LKU720921:LLM720922 LUQ720921:LVI720922 MEM720921:MFE720922 MOI720921:MPA720922 MYE720921:MYW720922 NIA720921:NIS720922 NRW720921:NSO720922 OBS720921:OCK720922 OLO720921:OMG720922 OVK720921:OWC720922 PFG720921:PFY720922 PPC720921:PPU720922 PYY720921:PZQ720922 QIU720921:QJM720922 QSQ720921:QTI720922 RCM720921:RDE720922 RMI720921:RNA720922 RWE720921:RWW720922 SGA720921:SGS720922 SPW720921:SQO720922 SZS720921:TAK720922 TJO720921:TKG720922 TTK720921:TUC720922 UDG720921:UDY720922 UNC720921:UNU720922 UWY720921:UXQ720922 VGU720921:VHM720922 VQQ720921:VRI720922 WAM720921:WBE720922 WKI720921:WLA720922 WUE720921:WUW720922 L786459:AA786460 HS786457:IK786458 RO786457:SG786458 ABK786457:ACC786458 ALG786457:ALY786458 AVC786457:AVU786458 BEY786457:BFQ786458 BOU786457:BPM786458 BYQ786457:BZI786458 CIM786457:CJE786458 CSI786457:CTA786458 DCE786457:DCW786458 DMA786457:DMS786458 DVW786457:DWO786458 EFS786457:EGK786458 EPO786457:EQG786458 EZK786457:FAC786458 FJG786457:FJY786458 FTC786457:FTU786458 GCY786457:GDQ786458 GMU786457:GNM786458 GWQ786457:GXI786458 HGM786457:HHE786458 HQI786457:HRA786458 IAE786457:IAW786458 IKA786457:IKS786458 ITW786457:IUO786458 JDS786457:JEK786458 JNO786457:JOG786458 JXK786457:JYC786458 KHG786457:KHY786458 KRC786457:KRU786458 LAY786457:LBQ786458 LKU786457:LLM786458 LUQ786457:LVI786458 MEM786457:MFE786458 MOI786457:MPA786458 MYE786457:MYW786458 NIA786457:NIS786458 NRW786457:NSO786458 OBS786457:OCK786458 OLO786457:OMG786458 OVK786457:OWC786458 PFG786457:PFY786458 PPC786457:PPU786458 PYY786457:PZQ786458 QIU786457:QJM786458 QSQ786457:QTI786458 RCM786457:RDE786458 RMI786457:RNA786458 RWE786457:RWW786458 SGA786457:SGS786458 SPW786457:SQO786458 SZS786457:TAK786458 TJO786457:TKG786458 TTK786457:TUC786458 UDG786457:UDY786458 UNC786457:UNU786458 UWY786457:UXQ786458 VGU786457:VHM786458 VQQ786457:VRI786458 WAM786457:WBE786458 WKI786457:WLA786458 WUE786457:WUW786458 L851995:AA851996 HS851993:IK851994 RO851993:SG851994 ABK851993:ACC851994 ALG851993:ALY851994 AVC851993:AVU851994 BEY851993:BFQ851994 BOU851993:BPM851994 BYQ851993:BZI851994 CIM851993:CJE851994 CSI851993:CTA851994 DCE851993:DCW851994 DMA851993:DMS851994 DVW851993:DWO851994 EFS851993:EGK851994 EPO851993:EQG851994 EZK851993:FAC851994 FJG851993:FJY851994 FTC851993:FTU851994 GCY851993:GDQ851994 GMU851993:GNM851994 GWQ851993:GXI851994 HGM851993:HHE851994 HQI851993:HRA851994 IAE851993:IAW851994 IKA851993:IKS851994 ITW851993:IUO851994 JDS851993:JEK851994 JNO851993:JOG851994 JXK851993:JYC851994 KHG851993:KHY851994 KRC851993:KRU851994 LAY851993:LBQ851994 LKU851993:LLM851994 LUQ851993:LVI851994 MEM851993:MFE851994 MOI851993:MPA851994 MYE851993:MYW851994 NIA851993:NIS851994 NRW851993:NSO851994 OBS851993:OCK851994 OLO851993:OMG851994 OVK851993:OWC851994 PFG851993:PFY851994 PPC851993:PPU851994 PYY851993:PZQ851994 QIU851993:QJM851994 QSQ851993:QTI851994 RCM851993:RDE851994 RMI851993:RNA851994 RWE851993:RWW851994 SGA851993:SGS851994 SPW851993:SQO851994 SZS851993:TAK851994 TJO851993:TKG851994 TTK851993:TUC851994 UDG851993:UDY851994 UNC851993:UNU851994 UWY851993:UXQ851994 VGU851993:VHM851994 VQQ851993:VRI851994 WAM851993:WBE851994 WKI851993:WLA851994 WUE851993:WUW851994 L917531:AA917532 HS917529:IK917530 RO917529:SG917530 ABK917529:ACC917530 ALG917529:ALY917530 AVC917529:AVU917530 BEY917529:BFQ917530 BOU917529:BPM917530 BYQ917529:BZI917530 CIM917529:CJE917530 CSI917529:CTA917530 DCE917529:DCW917530 DMA917529:DMS917530 DVW917529:DWO917530 EFS917529:EGK917530 EPO917529:EQG917530 EZK917529:FAC917530 FJG917529:FJY917530 FTC917529:FTU917530 GCY917529:GDQ917530 GMU917529:GNM917530 GWQ917529:GXI917530 HGM917529:HHE917530 HQI917529:HRA917530 IAE917529:IAW917530 IKA917529:IKS917530 ITW917529:IUO917530 JDS917529:JEK917530 JNO917529:JOG917530 JXK917529:JYC917530 KHG917529:KHY917530 KRC917529:KRU917530 LAY917529:LBQ917530 LKU917529:LLM917530 LUQ917529:LVI917530 MEM917529:MFE917530 MOI917529:MPA917530 MYE917529:MYW917530 NIA917529:NIS917530 NRW917529:NSO917530 OBS917529:OCK917530 OLO917529:OMG917530 OVK917529:OWC917530 PFG917529:PFY917530 PPC917529:PPU917530 PYY917529:PZQ917530 QIU917529:QJM917530 QSQ917529:QTI917530 RCM917529:RDE917530 RMI917529:RNA917530 RWE917529:RWW917530 SGA917529:SGS917530 SPW917529:SQO917530 SZS917529:TAK917530 TJO917529:TKG917530 TTK917529:TUC917530 UDG917529:UDY917530 UNC917529:UNU917530 UWY917529:UXQ917530 VGU917529:VHM917530 VQQ917529:VRI917530 WAM917529:WBE917530 WKI917529:WLA917530 WUE917529:WUW917530 L983067:AA983068 HS983065:IK983066 RO983065:SG983066 ABK983065:ACC983066 ALG983065:ALY983066 AVC983065:AVU983066 BEY983065:BFQ983066 BOU983065:BPM983066 BYQ983065:BZI983066 CIM983065:CJE983066 CSI983065:CTA983066 DCE983065:DCW983066 DMA983065:DMS983066 DVW983065:DWO983066 EFS983065:EGK983066 EPO983065:EQG983066 EZK983065:FAC983066 FJG983065:FJY983066 FTC983065:FTU983066 GCY983065:GDQ983066 GMU983065:GNM983066 GWQ983065:GXI983066 HGM983065:HHE983066 HQI983065:HRA983066 IAE983065:IAW983066 IKA983065:IKS983066 ITW983065:IUO983066 JDS983065:JEK983066 JNO983065:JOG983066 JXK983065:JYC983066 KHG983065:KHY983066 KRC983065:KRU983066 LAY983065:LBQ983066 LKU983065:LLM983066 LUQ983065:LVI983066 MEM983065:MFE983066 MOI983065:MPA983066 MYE983065:MYW983066 NIA983065:NIS983066 NRW983065:NSO983066 OBS983065:OCK983066 OLO983065:OMG983066 OVK983065:OWC983066 PFG983065:PFY983066 PPC983065:PPU983066 PYY983065:PZQ983066 QIU983065:QJM983066 QSQ983065:QTI983066 RCM983065:RDE983066 RMI983065:RNA983066 RWE983065:RWW983066 SGA983065:SGS983066 SPW983065:SQO983066 SZS983065:TAK983066 TJO983065:TKG983066 TTK983065:TUC983066 UDG983065:UDY983066 UNC983065:UNU983066 UWY983065:UXQ983066 VGU983065:VHM983066 VQQ983065:VRI983066 WAM983065:WBE983066 WKI983065:WLA983066 WUE983065:WUW983066 H65578:AA65578 HO65576:IK65576 RK65576:SG65576 ABG65576:ACC65576 ALC65576:ALY65576 AUY65576:AVU65576 BEU65576:BFQ65576 BOQ65576:BPM65576 BYM65576:BZI65576 CII65576:CJE65576 CSE65576:CTA65576 DCA65576:DCW65576 DLW65576:DMS65576 DVS65576:DWO65576 EFO65576:EGK65576 EPK65576:EQG65576 EZG65576:FAC65576 FJC65576:FJY65576 FSY65576:FTU65576 GCU65576:GDQ65576 GMQ65576:GNM65576 GWM65576:GXI65576 HGI65576:HHE65576 HQE65576:HRA65576 IAA65576:IAW65576 IJW65576:IKS65576 ITS65576:IUO65576 JDO65576:JEK65576 JNK65576:JOG65576 JXG65576:JYC65576 KHC65576:KHY65576 KQY65576:KRU65576 LAU65576:LBQ65576 LKQ65576:LLM65576 LUM65576:LVI65576 MEI65576:MFE65576 MOE65576:MPA65576 MYA65576:MYW65576 NHW65576:NIS65576 NRS65576:NSO65576 OBO65576:OCK65576 OLK65576:OMG65576 OVG65576:OWC65576 PFC65576:PFY65576 POY65576:PPU65576 PYU65576:PZQ65576 QIQ65576:QJM65576 QSM65576:QTI65576 RCI65576:RDE65576 RME65576:RNA65576 RWA65576:RWW65576 SFW65576:SGS65576 SPS65576:SQO65576 SZO65576:TAK65576 TJK65576:TKG65576 TTG65576:TUC65576 UDC65576:UDY65576 UMY65576:UNU65576 UWU65576:UXQ65576 VGQ65576:VHM65576 VQM65576:VRI65576 WAI65576:WBE65576 WKE65576:WLA65576 WUA65576:WUW65576 H131114:AA131114 HO131112:IK131112 RK131112:SG131112 ABG131112:ACC131112 ALC131112:ALY131112 AUY131112:AVU131112 BEU131112:BFQ131112 BOQ131112:BPM131112 BYM131112:BZI131112 CII131112:CJE131112 CSE131112:CTA131112 DCA131112:DCW131112 DLW131112:DMS131112 DVS131112:DWO131112 EFO131112:EGK131112 EPK131112:EQG131112 EZG131112:FAC131112 FJC131112:FJY131112 FSY131112:FTU131112 GCU131112:GDQ131112 GMQ131112:GNM131112 GWM131112:GXI131112 HGI131112:HHE131112 HQE131112:HRA131112 IAA131112:IAW131112 IJW131112:IKS131112 ITS131112:IUO131112 JDO131112:JEK131112 JNK131112:JOG131112 JXG131112:JYC131112 KHC131112:KHY131112 KQY131112:KRU131112 LAU131112:LBQ131112 LKQ131112:LLM131112 LUM131112:LVI131112 MEI131112:MFE131112 MOE131112:MPA131112 MYA131112:MYW131112 NHW131112:NIS131112 NRS131112:NSO131112 OBO131112:OCK131112 OLK131112:OMG131112 OVG131112:OWC131112 PFC131112:PFY131112 POY131112:PPU131112 PYU131112:PZQ131112 QIQ131112:QJM131112 QSM131112:QTI131112 RCI131112:RDE131112 RME131112:RNA131112 RWA131112:RWW131112 SFW131112:SGS131112 SPS131112:SQO131112 SZO131112:TAK131112 TJK131112:TKG131112 TTG131112:TUC131112 UDC131112:UDY131112 UMY131112:UNU131112 UWU131112:UXQ131112 VGQ131112:VHM131112 VQM131112:VRI131112 WAI131112:WBE131112 WKE131112:WLA131112 WUA131112:WUW131112 H196650:AA196650 HO196648:IK196648 RK196648:SG196648 ABG196648:ACC196648 ALC196648:ALY196648 AUY196648:AVU196648 BEU196648:BFQ196648 BOQ196648:BPM196648 BYM196648:BZI196648 CII196648:CJE196648 CSE196648:CTA196648 DCA196648:DCW196648 DLW196648:DMS196648 DVS196648:DWO196648 EFO196648:EGK196648 EPK196648:EQG196648 EZG196648:FAC196648 FJC196648:FJY196648 FSY196648:FTU196648 GCU196648:GDQ196648 GMQ196648:GNM196648 GWM196648:GXI196648 HGI196648:HHE196648 HQE196648:HRA196648 IAA196648:IAW196648 IJW196648:IKS196648 ITS196648:IUO196648 JDO196648:JEK196648 JNK196648:JOG196648 JXG196648:JYC196648 KHC196648:KHY196648 KQY196648:KRU196648 LAU196648:LBQ196648 LKQ196648:LLM196648 LUM196648:LVI196648 MEI196648:MFE196648 MOE196648:MPA196648 MYA196648:MYW196648 NHW196648:NIS196648 NRS196648:NSO196648 OBO196648:OCK196648 OLK196648:OMG196648 OVG196648:OWC196648 PFC196648:PFY196648 POY196648:PPU196648 PYU196648:PZQ196648 QIQ196648:QJM196648 QSM196648:QTI196648 RCI196648:RDE196648 RME196648:RNA196648 RWA196648:RWW196648 SFW196648:SGS196648 SPS196648:SQO196648 SZO196648:TAK196648 TJK196648:TKG196648 TTG196648:TUC196648 UDC196648:UDY196648 UMY196648:UNU196648 UWU196648:UXQ196648 VGQ196648:VHM196648 VQM196648:VRI196648 WAI196648:WBE196648 WKE196648:WLA196648 WUA196648:WUW196648 H262186:AA262186 HO262184:IK262184 RK262184:SG262184 ABG262184:ACC262184 ALC262184:ALY262184 AUY262184:AVU262184 BEU262184:BFQ262184 BOQ262184:BPM262184 BYM262184:BZI262184 CII262184:CJE262184 CSE262184:CTA262184 DCA262184:DCW262184 DLW262184:DMS262184 DVS262184:DWO262184 EFO262184:EGK262184 EPK262184:EQG262184 EZG262184:FAC262184 FJC262184:FJY262184 FSY262184:FTU262184 GCU262184:GDQ262184 GMQ262184:GNM262184 GWM262184:GXI262184 HGI262184:HHE262184 HQE262184:HRA262184 IAA262184:IAW262184 IJW262184:IKS262184 ITS262184:IUO262184 JDO262184:JEK262184 JNK262184:JOG262184 JXG262184:JYC262184 KHC262184:KHY262184 KQY262184:KRU262184 LAU262184:LBQ262184 LKQ262184:LLM262184 LUM262184:LVI262184 MEI262184:MFE262184 MOE262184:MPA262184 MYA262184:MYW262184 NHW262184:NIS262184 NRS262184:NSO262184 OBO262184:OCK262184 OLK262184:OMG262184 OVG262184:OWC262184 PFC262184:PFY262184 POY262184:PPU262184 PYU262184:PZQ262184 QIQ262184:QJM262184 QSM262184:QTI262184 RCI262184:RDE262184 RME262184:RNA262184 RWA262184:RWW262184 SFW262184:SGS262184 SPS262184:SQO262184 SZO262184:TAK262184 TJK262184:TKG262184 TTG262184:TUC262184 UDC262184:UDY262184 UMY262184:UNU262184 UWU262184:UXQ262184 VGQ262184:VHM262184 VQM262184:VRI262184 WAI262184:WBE262184 WKE262184:WLA262184 WUA262184:WUW262184 H327722:AA327722 HO327720:IK327720 RK327720:SG327720 ABG327720:ACC327720 ALC327720:ALY327720 AUY327720:AVU327720 BEU327720:BFQ327720 BOQ327720:BPM327720 BYM327720:BZI327720 CII327720:CJE327720 CSE327720:CTA327720 DCA327720:DCW327720 DLW327720:DMS327720 DVS327720:DWO327720 EFO327720:EGK327720 EPK327720:EQG327720 EZG327720:FAC327720 FJC327720:FJY327720 FSY327720:FTU327720 GCU327720:GDQ327720 GMQ327720:GNM327720 GWM327720:GXI327720 HGI327720:HHE327720 HQE327720:HRA327720 IAA327720:IAW327720 IJW327720:IKS327720 ITS327720:IUO327720 JDO327720:JEK327720 JNK327720:JOG327720 JXG327720:JYC327720 KHC327720:KHY327720 KQY327720:KRU327720 LAU327720:LBQ327720 LKQ327720:LLM327720 LUM327720:LVI327720 MEI327720:MFE327720 MOE327720:MPA327720 MYA327720:MYW327720 NHW327720:NIS327720 NRS327720:NSO327720 OBO327720:OCK327720 OLK327720:OMG327720 OVG327720:OWC327720 PFC327720:PFY327720 POY327720:PPU327720 PYU327720:PZQ327720 QIQ327720:QJM327720 QSM327720:QTI327720 RCI327720:RDE327720 RME327720:RNA327720 RWA327720:RWW327720 SFW327720:SGS327720 SPS327720:SQO327720 SZO327720:TAK327720 TJK327720:TKG327720 TTG327720:TUC327720 UDC327720:UDY327720 UMY327720:UNU327720 UWU327720:UXQ327720 VGQ327720:VHM327720 VQM327720:VRI327720 WAI327720:WBE327720 WKE327720:WLA327720 WUA327720:WUW327720 H393258:AA393258 HO393256:IK393256 RK393256:SG393256 ABG393256:ACC393256 ALC393256:ALY393256 AUY393256:AVU393256 BEU393256:BFQ393256 BOQ393256:BPM393256 BYM393256:BZI393256 CII393256:CJE393256 CSE393256:CTA393256 DCA393256:DCW393256 DLW393256:DMS393256 DVS393256:DWO393256 EFO393256:EGK393256 EPK393256:EQG393256 EZG393256:FAC393256 FJC393256:FJY393256 FSY393256:FTU393256 GCU393256:GDQ393256 GMQ393256:GNM393256 GWM393256:GXI393256 HGI393256:HHE393256 HQE393256:HRA393256 IAA393256:IAW393256 IJW393256:IKS393256 ITS393256:IUO393256 JDO393256:JEK393256 JNK393256:JOG393256 JXG393256:JYC393256 KHC393256:KHY393256 KQY393256:KRU393256 LAU393256:LBQ393256 LKQ393256:LLM393256 LUM393256:LVI393256 MEI393256:MFE393256 MOE393256:MPA393256 MYA393256:MYW393256 NHW393256:NIS393256 NRS393256:NSO393256 OBO393256:OCK393256 OLK393256:OMG393256 OVG393256:OWC393256 PFC393256:PFY393256 POY393256:PPU393256 PYU393256:PZQ393256 QIQ393256:QJM393256 QSM393256:QTI393256 RCI393256:RDE393256 RME393256:RNA393256 RWA393256:RWW393256 SFW393256:SGS393256 SPS393256:SQO393256 SZO393256:TAK393256 TJK393256:TKG393256 TTG393256:TUC393256 UDC393256:UDY393256 UMY393256:UNU393256 UWU393256:UXQ393256 VGQ393256:VHM393256 VQM393256:VRI393256 WAI393256:WBE393256 WKE393256:WLA393256 WUA393256:WUW393256 H458794:AA458794 HO458792:IK458792 RK458792:SG458792 ABG458792:ACC458792 ALC458792:ALY458792 AUY458792:AVU458792 BEU458792:BFQ458792 BOQ458792:BPM458792 BYM458792:BZI458792 CII458792:CJE458792 CSE458792:CTA458792 DCA458792:DCW458792 DLW458792:DMS458792 DVS458792:DWO458792 EFO458792:EGK458792 EPK458792:EQG458792 EZG458792:FAC458792 FJC458792:FJY458792 FSY458792:FTU458792 GCU458792:GDQ458792 GMQ458792:GNM458792 GWM458792:GXI458792 HGI458792:HHE458792 HQE458792:HRA458792 IAA458792:IAW458792 IJW458792:IKS458792 ITS458792:IUO458792 JDO458792:JEK458792 JNK458792:JOG458792 JXG458792:JYC458792 KHC458792:KHY458792 KQY458792:KRU458792 LAU458792:LBQ458792 LKQ458792:LLM458792 LUM458792:LVI458792 MEI458792:MFE458792 MOE458792:MPA458792 MYA458792:MYW458792 NHW458792:NIS458792 NRS458792:NSO458792 OBO458792:OCK458792 OLK458792:OMG458792 OVG458792:OWC458792 PFC458792:PFY458792 POY458792:PPU458792 PYU458792:PZQ458792 QIQ458792:QJM458792 QSM458792:QTI458792 RCI458792:RDE458792 RME458792:RNA458792 RWA458792:RWW458792 SFW458792:SGS458792 SPS458792:SQO458792 SZO458792:TAK458792 TJK458792:TKG458792 TTG458792:TUC458792 UDC458792:UDY458792 UMY458792:UNU458792 UWU458792:UXQ458792 VGQ458792:VHM458792 VQM458792:VRI458792 WAI458792:WBE458792 WKE458792:WLA458792 WUA458792:WUW458792 H524330:AA524330 HO524328:IK524328 RK524328:SG524328 ABG524328:ACC524328 ALC524328:ALY524328 AUY524328:AVU524328 BEU524328:BFQ524328 BOQ524328:BPM524328 BYM524328:BZI524328 CII524328:CJE524328 CSE524328:CTA524328 DCA524328:DCW524328 DLW524328:DMS524328 DVS524328:DWO524328 EFO524328:EGK524328 EPK524328:EQG524328 EZG524328:FAC524328 FJC524328:FJY524328 FSY524328:FTU524328 GCU524328:GDQ524328 GMQ524328:GNM524328 GWM524328:GXI524328 HGI524328:HHE524328 HQE524328:HRA524328 IAA524328:IAW524328 IJW524328:IKS524328 ITS524328:IUO524328 JDO524328:JEK524328 JNK524328:JOG524328 JXG524328:JYC524328 KHC524328:KHY524328 KQY524328:KRU524328 LAU524328:LBQ524328 LKQ524328:LLM524328 LUM524328:LVI524328 MEI524328:MFE524328 MOE524328:MPA524328 MYA524328:MYW524328 NHW524328:NIS524328 NRS524328:NSO524328 OBO524328:OCK524328 OLK524328:OMG524328 OVG524328:OWC524328 PFC524328:PFY524328 POY524328:PPU524328 PYU524328:PZQ524328 QIQ524328:QJM524328 QSM524328:QTI524328 RCI524328:RDE524328 RME524328:RNA524328 RWA524328:RWW524328 SFW524328:SGS524328 SPS524328:SQO524328 SZO524328:TAK524328 TJK524328:TKG524328 TTG524328:TUC524328 UDC524328:UDY524328 UMY524328:UNU524328 UWU524328:UXQ524328 VGQ524328:VHM524328 VQM524328:VRI524328 WAI524328:WBE524328 WKE524328:WLA524328 WUA524328:WUW524328 H589866:AA589866 HO589864:IK589864 RK589864:SG589864 ABG589864:ACC589864 ALC589864:ALY589864 AUY589864:AVU589864 BEU589864:BFQ589864 BOQ589864:BPM589864 BYM589864:BZI589864 CII589864:CJE589864 CSE589864:CTA589864 DCA589864:DCW589864 DLW589864:DMS589864 DVS589864:DWO589864 EFO589864:EGK589864 EPK589864:EQG589864 EZG589864:FAC589864 FJC589864:FJY589864 FSY589864:FTU589864 GCU589864:GDQ589864 GMQ589864:GNM589864 GWM589864:GXI589864 HGI589864:HHE589864 HQE589864:HRA589864 IAA589864:IAW589864 IJW589864:IKS589864 ITS589864:IUO589864 JDO589864:JEK589864 JNK589864:JOG589864 JXG589864:JYC589864 KHC589864:KHY589864 KQY589864:KRU589864 LAU589864:LBQ589864 LKQ589864:LLM589864 LUM589864:LVI589864 MEI589864:MFE589864 MOE589864:MPA589864 MYA589864:MYW589864 NHW589864:NIS589864 NRS589864:NSO589864 OBO589864:OCK589864 OLK589864:OMG589864 OVG589864:OWC589864 PFC589864:PFY589864 POY589864:PPU589864 PYU589864:PZQ589864 QIQ589864:QJM589864 QSM589864:QTI589864 RCI589864:RDE589864 RME589864:RNA589864 RWA589864:RWW589864 SFW589864:SGS589864 SPS589864:SQO589864 SZO589864:TAK589864 TJK589864:TKG589864 TTG589864:TUC589864 UDC589864:UDY589864 UMY589864:UNU589864 UWU589864:UXQ589864 VGQ589864:VHM589864 VQM589864:VRI589864 WAI589864:WBE589864 WKE589864:WLA589864 WUA589864:WUW589864 H655402:AA655402 HO655400:IK655400 RK655400:SG655400 ABG655400:ACC655400 ALC655400:ALY655400 AUY655400:AVU655400 BEU655400:BFQ655400 BOQ655400:BPM655400 BYM655400:BZI655400 CII655400:CJE655400 CSE655400:CTA655400 DCA655400:DCW655400 DLW655400:DMS655400 DVS655400:DWO655400 EFO655400:EGK655400 EPK655400:EQG655400 EZG655400:FAC655400 FJC655400:FJY655400 FSY655400:FTU655400 GCU655400:GDQ655400 GMQ655400:GNM655400 GWM655400:GXI655400 HGI655400:HHE655400 HQE655400:HRA655400 IAA655400:IAW655400 IJW655400:IKS655400 ITS655400:IUO655400 JDO655400:JEK655400 JNK655400:JOG655400 JXG655400:JYC655400 KHC655400:KHY655400 KQY655400:KRU655400 LAU655400:LBQ655400 LKQ655400:LLM655400 LUM655400:LVI655400 MEI655400:MFE655400 MOE655400:MPA655400 MYA655400:MYW655400 NHW655400:NIS655400 NRS655400:NSO655400 OBO655400:OCK655400 OLK655400:OMG655400 OVG655400:OWC655400 PFC655400:PFY655400 POY655400:PPU655400 PYU655400:PZQ655400 QIQ655400:QJM655400 QSM655400:QTI655400 RCI655400:RDE655400 RME655400:RNA655400 RWA655400:RWW655400 SFW655400:SGS655400 SPS655400:SQO655400 SZO655400:TAK655400 TJK655400:TKG655400 TTG655400:TUC655400 UDC655400:UDY655400 UMY655400:UNU655400 UWU655400:UXQ655400 VGQ655400:VHM655400 VQM655400:VRI655400 WAI655400:WBE655400 WKE655400:WLA655400 WUA655400:WUW655400 H720938:AA720938 HO720936:IK720936 RK720936:SG720936 ABG720936:ACC720936 ALC720936:ALY720936 AUY720936:AVU720936 BEU720936:BFQ720936 BOQ720936:BPM720936 BYM720936:BZI720936 CII720936:CJE720936 CSE720936:CTA720936 DCA720936:DCW720936 DLW720936:DMS720936 DVS720936:DWO720936 EFO720936:EGK720936 EPK720936:EQG720936 EZG720936:FAC720936 FJC720936:FJY720936 FSY720936:FTU720936 GCU720936:GDQ720936 GMQ720936:GNM720936 GWM720936:GXI720936 HGI720936:HHE720936 HQE720936:HRA720936 IAA720936:IAW720936 IJW720936:IKS720936 ITS720936:IUO720936 JDO720936:JEK720936 JNK720936:JOG720936 JXG720936:JYC720936 KHC720936:KHY720936 KQY720936:KRU720936 LAU720936:LBQ720936 LKQ720936:LLM720936 LUM720936:LVI720936 MEI720936:MFE720936 MOE720936:MPA720936 MYA720936:MYW720936 NHW720936:NIS720936 NRS720936:NSO720936 OBO720936:OCK720936 OLK720936:OMG720936 OVG720936:OWC720936 PFC720936:PFY720936 POY720936:PPU720936 PYU720936:PZQ720936 QIQ720936:QJM720936 QSM720936:QTI720936 RCI720936:RDE720936 RME720936:RNA720936 RWA720936:RWW720936 SFW720936:SGS720936 SPS720936:SQO720936 SZO720936:TAK720936 TJK720936:TKG720936 TTG720936:TUC720936 UDC720936:UDY720936 UMY720936:UNU720936 UWU720936:UXQ720936 VGQ720936:VHM720936 VQM720936:VRI720936 WAI720936:WBE720936 WKE720936:WLA720936 WUA720936:WUW720936 H786474:AA786474 HO786472:IK786472 RK786472:SG786472 ABG786472:ACC786472 ALC786472:ALY786472 AUY786472:AVU786472 BEU786472:BFQ786472 BOQ786472:BPM786472 BYM786472:BZI786472 CII786472:CJE786472 CSE786472:CTA786472 DCA786472:DCW786472 DLW786472:DMS786472 DVS786472:DWO786472 EFO786472:EGK786472 EPK786472:EQG786472 EZG786472:FAC786472 FJC786472:FJY786472 FSY786472:FTU786472 GCU786472:GDQ786472 GMQ786472:GNM786472 GWM786472:GXI786472 HGI786472:HHE786472 HQE786472:HRA786472 IAA786472:IAW786472 IJW786472:IKS786472 ITS786472:IUO786472 JDO786472:JEK786472 JNK786472:JOG786472 JXG786472:JYC786472 KHC786472:KHY786472 KQY786472:KRU786472 LAU786472:LBQ786472 LKQ786472:LLM786472 LUM786472:LVI786472 MEI786472:MFE786472 MOE786472:MPA786472 MYA786472:MYW786472 NHW786472:NIS786472 NRS786472:NSO786472 OBO786472:OCK786472 OLK786472:OMG786472 OVG786472:OWC786472 PFC786472:PFY786472 POY786472:PPU786472 PYU786472:PZQ786472 QIQ786472:QJM786472 QSM786472:QTI786472 RCI786472:RDE786472 RME786472:RNA786472 RWA786472:RWW786472 SFW786472:SGS786472 SPS786472:SQO786472 SZO786472:TAK786472 TJK786472:TKG786472 TTG786472:TUC786472 UDC786472:UDY786472 UMY786472:UNU786472 UWU786472:UXQ786472 VGQ786472:VHM786472 VQM786472:VRI786472 WAI786472:WBE786472 WKE786472:WLA786472 WUA786472:WUW786472 H852010:AA852010 HO852008:IK852008 RK852008:SG852008 ABG852008:ACC852008 ALC852008:ALY852008 AUY852008:AVU852008 BEU852008:BFQ852008 BOQ852008:BPM852008 BYM852008:BZI852008 CII852008:CJE852008 CSE852008:CTA852008 DCA852008:DCW852008 DLW852008:DMS852008 DVS852008:DWO852008 EFO852008:EGK852008 EPK852008:EQG852008 EZG852008:FAC852008 FJC852008:FJY852008 FSY852008:FTU852008 GCU852008:GDQ852008 GMQ852008:GNM852008 GWM852008:GXI852008 HGI852008:HHE852008 HQE852008:HRA852008 IAA852008:IAW852008 IJW852008:IKS852008 ITS852008:IUO852008 JDO852008:JEK852008 JNK852008:JOG852008 JXG852008:JYC852008 KHC852008:KHY852008 KQY852008:KRU852008 LAU852008:LBQ852008 LKQ852008:LLM852008 LUM852008:LVI852008 MEI852008:MFE852008 MOE852008:MPA852008 MYA852008:MYW852008 NHW852008:NIS852008 NRS852008:NSO852008 OBO852008:OCK852008 OLK852008:OMG852008 OVG852008:OWC852008 PFC852008:PFY852008 POY852008:PPU852008 PYU852008:PZQ852008 QIQ852008:QJM852008 QSM852008:QTI852008 RCI852008:RDE852008 RME852008:RNA852008 RWA852008:RWW852008 SFW852008:SGS852008 SPS852008:SQO852008 SZO852008:TAK852008 TJK852008:TKG852008 TTG852008:TUC852008 UDC852008:UDY852008 UMY852008:UNU852008 UWU852008:UXQ852008 VGQ852008:VHM852008 VQM852008:VRI852008 WAI852008:WBE852008 WKE852008:WLA852008 WUA852008:WUW852008 H917546:AA917546 HO917544:IK917544 RK917544:SG917544 ABG917544:ACC917544 ALC917544:ALY917544 AUY917544:AVU917544 BEU917544:BFQ917544 BOQ917544:BPM917544 BYM917544:BZI917544 CII917544:CJE917544 CSE917544:CTA917544 DCA917544:DCW917544 DLW917544:DMS917544 DVS917544:DWO917544 EFO917544:EGK917544 EPK917544:EQG917544 EZG917544:FAC917544 FJC917544:FJY917544 FSY917544:FTU917544 GCU917544:GDQ917544 GMQ917544:GNM917544 GWM917544:GXI917544 HGI917544:HHE917544 HQE917544:HRA917544 IAA917544:IAW917544 IJW917544:IKS917544 ITS917544:IUO917544 JDO917544:JEK917544 JNK917544:JOG917544 JXG917544:JYC917544 KHC917544:KHY917544 KQY917544:KRU917544 LAU917544:LBQ917544 LKQ917544:LLM917544 LUM917544:LVI917544 MEI917544:MFE917544 MOE917544:MPA917544 MYA917544:MYW917544 NHW917544:NIS917544 NRS917544:NSO917544 OBO917544:OCK917544 OLK917544:OMG917544 OVG917544:OWC917544 PFC917544:PFY917544 POY917544:PPU917544 PYU917544:PZQ917544 QIQ917544:QJM917544 QSM917544:QTI917544 RCI917544:RDE917544 RME917544:RNA917544 RWA917544:RWW917544 SFW917544:SGS917544 SPS917544:SQO917544 SZO917544:TAK917544 TJK917544:TKG917544 TTG917544:TUC917544 UDC917544:UDY917544 UMY917544:UNU917544 UWU917544:UXQ917544 VGQ917544:VHM917544 VQM917544:VRI917544 WAI917544:WBE917544 WKE917544:WLA917544 WUA917544:WUW917544 H983082:AA983082 HO983080:IK983080 RK983080:SG983080 ABG983080:ACC983080 ALC983080:ALY983080 AUY983080:AVU983080 BEU983080:BFQ983080 BOQ983080:BPM983080 BYM983080:BZI983080 CII983080:CJE983080 CSE983080:CTA983080 DCA983080:DCW983080 DLW983080:DMS983080 DVS983080:DWO983080 EFO983080:EGK983080 EPK983080:EQG983080 EZG983080:FAC983080 FJC983080:FJY983080 FSY983080:FTU983080 GCU983080:GDQ983080 GMQ983080:GNM983080 GWM983080:GXI983080 HGI983080:HHE983080 HQE983080:HRA983080 IAA983080:IAW983080 IJW983080:IKS983080 ITS983080:IUO983080 JDO983080:JEK983080 JNK983080:JOG983080 JXG983080:JYC983080 KHC983080:KHY983080 KQY983080:KRU983080 LAU983080:LBQ983080 LKQ983080:LLM983080 LUM983080:LVI983080 MEI983080:MFE983080 MOE983080:MPA983080 MYA983080:MYW983080 NHW983080:NIS983080 NRS983080:NSO983080 OBO983080:OCK983080 OLK983080:OMG983080 OVG983080:OWC983080 PFC983080:PFY983080 POY983080:PPU983080 PYU983080:PZQ983080 QIQ983080:QJM983080 QSM983080:QTI983080 RCI983080:RDE983080 RME983080:RNA983080 RWA983080:RWW983080 SFW983080:SGS983080 SPS983080:SQO983080 SZO983080:TAK983080 TJK983080:TKG983080 TTG983080:TUC983080 UDC983080:UDY983080 UMY983080:UNU983080 UWU983080:UXQ983080 VGQ983080:VHM983080 VQM983080:VRI983080 WAI983080:WBE983080 WKE983080:WLA983080 WUA983080:WUW983080 L65573:AA65574 HS65571:IK65572 RO65571:SG65572 ABK65571:ACC65572 ALG65571:ALY65572 AVC65571:AVU65572 BEY65571:BFQ65572 BOU65571:BPM65572 BYQ65571:BZI65572 CIM65571:CJE65572 CSI65571:CTA65572 DCE65571:DCW65572 DMA65571:DMS65572 DVW65571:DWO65572 EFS65571:EGK65572 EPO65571:EQG65572 EZK65571:FAC65572 FJG65571:FJY65572 FTC65571:FTU65572 GCY65571:GDQ65572 GMU65571:GNM65572 GWQ65571:GXI65572 HGM65571:HHE65572 HQI65571:HRA65572 IAE65571:IAW65572 IKA65571:IKS65572 ITW65571:IUO65572 JDS65571:JEK65572 JNO65571:JOG65572 JXK65571:JYC65572 KHG65571:KHY65572 KRC65571:KRU65572 LAY65571:LBQ65572 LKU65571:LLM65572 LUQ65571:LVI65572 MEM65571:MFE65572 MOI65571:MPA65572 MYE65571:MYW65572 NIA65571:NIS65572 NRW65571:NSO65572 OBS65571:OCK65572 OLO65571:OMG65572 OVK65571:OWC65572 PFG65571:PFY65572 PPC65571:PPU65572 PYY65571:PZQ65572 QIU65571:QJM65572 QSQ65571:QTI65572 RCM65571:RDE65572 RMI65571:RNA65572 RWE65571:RWW65572 SGA65571:SGS65572 SPW65571:SQO65572 SZS65571:TAK65572 TJO65571:TKG65572 TTK65571:TUC65572 UDG65571:UDY65572 UNC65571:UNU65572 UWY65571:UXQ65572 VGU65571:VHM65572 VQQ65571:VRI65572 WAM65571:WBE65572 WKI65571:WLA65572 WUE65571:WUW65572 L131109:AA131110 HS131107:IK131108 RO131107:SG131108 ABK131107:ACC131108 ALG131107:ALY131108 AVC131107:AVU131108 BEY131107:BFQ131108 BOU131107:BPM131108 BYQ131107:BZI131108 CIM131107:CJE131108 CSI131107:CTA131108 DCE131107:DCW131108 DMA131107:DMS131108 DVW131107:DWO131108 EFS131107:EGK131108 EPO131107:EQG131108 EZK131107:FAC131108 FJG131107:FJY131108 FTC131107:FTU131108 GCY131107:GDQ131108 GMU131107:GNM131108 GWQ131107:GXI131108 HGM131107:HHE131108 HQI131107:HRA131108 IAE131107:IAW131108 IKA131107:IKS131108 ITW131107:IUO131108 JDS131107:JEK131108 JNO131107:JOG131108 JXK131107:JYC131108 KHG131107:KHY131108 KRC131107:KRU131108 LAY131107:LBQ131108 LKU131107:LLM131108 LUQ131107:LVI131108 MEM131107:MFE131108 MOI131107:MPA131108 MYE131107:MYW131108 NIA131107:NIS131108 NRW131107:NSO131108 OBS131107:OCK131108 OLO131107:OMG131108 OVK131107:OWC131108 PFG131107:PFY131108 PPC131107:PPU131108 PYY131107:PZQ131108 QIU131107:QJM131108 QSQ131107:QTI131108 RCM131107:RDE131108 RMI131107:RNA131108 RWE131107:RWW131108 SGA131107:SGS131108 SPW131107:SQO131108 SZS131107:TAK131108 TJO131107:TKG131108 TTK131107:TUC131108 UDG131107:UDY131108 UNC131107:UNU131108 UWY131107:UXQ131108 VGU131107:VHM131108 VQQ131107:VRI131108 WAM131107:WBE131108 WKI131107:WLA131108 WUE131107:WUW131108 L196645:AA196646 HS196643:IK196644 RO196643:SG196644 ABK196643:ACC196644 ALG196643:ALY196644 AVC196643:AVU196644 BEY196643:BFQ196644 BOU196643:BPM196644 BYQ196643:BZI196644 CIM196643:CJE196644 CSI196643:CTA196644 DCE196643:DCW196644 DMA196643:DMS196644 DVW196643:DWO196644 EFS196643:EGK196644 EPO196643:EQG196644 EZK196643:FAC196644 FJG196643:FJY196644 FTC196643:FTU196644 GCY196643:GDQ196644 GMU196643:GNM196644 GWQ196643:GXI196644 HGM196643:HHE196644 HQI196643:HRA196644 IAE196643:IAW196644 IKA196643:IKS196644 ITW196643:IUO196644 JDS196643:JEK196644 JNO196643:JOG196644 JXK196643:JYC196644 KHG196643:KHY196644 KRC196643:KRU196644 LAY196643:LBQ196644 LKU196643:LLM196644 LUQ196643:LVI196644 MEM196643:MFE196644 MOI196643:MPA196644 MYE196643:MYW196644 NIA196643:NIS196644 NRW196643:NSO196644 OBS196643:OCK196644 OLO196643:OMG196644 OVK196643:OWC196644 PFG196643:PFY196644 PPC196643:PPU196644 PYY196643:PZQ196644 QIU196643:QJM196644 QSQ196643:QTI196644 RCM196643:RDE196644 RMI196643:RNA196644 RWE196643:RWW196644 SGA196643:SGS196644 SPW196643:SQO196644 SZS196643:TAK196644 TJO196643:TKG196644 TTK196643:TUC196644 UDG196643:UDY196644 UNC196643:UNU196644 UWY196643:UXQ196644 VGU196643:VHM196644 VQQ196643:VRI196644 WAM196643:WBE196644 WKI196643:WLA196644 WUE196643:WUW196644 L262181:AA262182 HS262179:IK262180 RO262179:SG262180 ABK262179:ACC262180 ALG262179:ALY262180 AVC262179:AVU262180 BEY262179:BFQ262180 BOU262179:BPM262180 BYQ262179:BZI262180 CIM262179:CJE262180 CSI262179:CTA262180 DCE262179:DCW262180 DMA262179:DMS262180 DVW262179:DWO262180 EFS262179:EGK262180 EPO262179:EQG262180 EZK262179:FAC262180 FJG262179:FJY262180 FTC262179:FTU262180 GCY262179:GDQ262180 GMU262179:GNM262180 GWQ262179:GXI262180 HGM262179:HHE262180 HQI262179:HRA262180 IAE262179:IAW262180 IKA262179:IKS262180 ITW262179:IUO262180 JDS262179:JEK262180 JNO262179:JOG262180 JXK262179:JYC262180 KHG262179:KHY262180 KRC262179:KRU262180 LAY262179:LBQ262180 LKU262179:LLM262180 LUQ262179:LVI262180 MEM262179:MFE262180 MOI262179:MPA262180 MYE262179:MYW262180 NIA262179:NIS262180 NRW262179:NSO262180 OBS262179:OCK262180 OLO262179:OMG262180 OVK262179:OWC262180 PFG262179:PFY262180 PPC262179:PPU262180 PYY262179:PZQ262180 QIU262179:QJM262180 QSQ262179:QTI262180 RCM262179:RDE262180 RMI262179:RNA262180 RWE262179:RWW262180 SGA262179:SGS262180 SPW262179:SQO262180 SZS262179:TAK262180 TJO262179:TKG262180 TTK262179:TUC262180 UDG262179:UDY262180 UNC262179:UNU262180 UWY262179:UXQ262180 VGU262179:VHM262180 VQQ262179:VRI262180 WAM262179:WBE262180 WKI262179:WLA262180 WUE262179:WUW262180 L327717:AA327718 HS327715:IK327716 RO327715:SG327716 ABK327715:ACC327716 ALG327715:ALY327716 AVC327715:AVU327716 BEY327715:BFQ327716 BOU327715:BPM327716 BYQ327715:BZI327716 CIM327715:CJE327716 CSI327715:CTA327716 DCE327715:DCW327716 DMA327715:DMS327716 DVW327715:DWO327716 EFS327715:EGK327716 EPO327715:EQG327716 EZK327715:FAC327716 FJG327715:FJY327716 FTC327715:FTU327716 GCY327715:GDQ327716 GMU327715:GNM327716 GWQ327715:GXI327716 HGM327715:HHE327716 HQI327715:HRA327716 IAE327715:IAW327716 IKA327715:IKS327716 ITW327715:IUO327716 JDS327715:JEK327716 JNO327715:JOG327716 JXK327715:JYC327716 KHG327715:KHY327716 KRC327715:KRU327716 LAY327715:LBQ327716 LKU327715:LLM327716 LUQ327715:LVI327716 MEM327715:MFE327716 MOI327715:MPA327716 MYE327715:MYW327716 NIA327715:NIS327716 NRW327715:NSO327716 OBS327715:OCK327716 OLO327715:OMG327716 OVK327715:OWC327716 PFG327715:PFY327716 PPC327715:PPU327716 PYY327715:PZQ327716 QIU327715:QJM327716 QSQ327715:QTI327716 RCM327715:RDE327716 RMI327715:RNA327716 RWE327715:RWW327716 SGA327715:SGS327716 SPW327715:SQO327716 SZS327715:TAK327716 TJO327715:TKG327716 TTK327715:TUC327716 UDG327715:UDY327716 UNC327715:UNU327716 UWY327715:UXQ327716 VGU327715:VHM327716 VQQ327715:VRI327716 WAM327715:WBE327716 WKI327715:WLA327716 WUE327715:WUW327716 L393253:AA393254 HS393251:IK393252 RO393251:SG393252 ABK393251:ACC393252 ALG393251:ALY393252 AVC393251:AVU393252 BEY393251:BFQ393252 BOU393251:BPM393252 BYQ393251:BZI393252 CIM393251:CJE393252 CSI393251:CTA393252 DCE393251:DCW393252 DMA393251:DMS393252 DVW393251:DWO393252 EFS393251:EGK393252 EPO393251:EQG393252 EZK393251:FAC393252 FJG393251:FJY393252 FTC393251:FTU393252 GCY393251:GDQ393252 GMU393251:GNM393252 GWQ393251:GXI393252 HGM393251:HHE393252 HQI393251:HRA393252 IAE393251:IAW393252 IKA393251:IKS393252 ITW393251:IUO393252 JDS393251:JEK393252 JNO393251:JOG393252 JXK393251:JYC393252 KHG393251:KHY393252 KRC393251:KRU393252 LAY393251:LBQ393252 LKU393251:LLM393252 LUQ393251:LVI393252 MEM393251:MFE393252 MOI393251:MPA393252 MYE393251:MYW393252 NIA393251:NIS393252 NRW393251:NSO393252 OBS393251:OCK393252 OLO393251:OMG393252 OVK393251:OWC393252 PFG393251:PFY393252 PPC393251:PPU393252 PYY393251:PZQ393252 QIU393251:QJM393252 QSQ393251:QTI393252 RCM393251:RDE393252 RMI393251:RNA393252 RWE393251:RWW393252 SGA393251:SGS393252 SPW393251:SQO393252 SZS393251:TAK393252 TJO393251:TKG393252 TTK393251:TUC393252 UDG393251:UDY393252 UNC393251:UNU393252 UWY393251:UXQ393252 VGU393251:VHM393252 VQQ393251:VRI393252 WAM393251:WBE393252 WKI393251:WLA393252 WUE393251:WUW393252 L458789:AA458790 HS458787:IK458788 RO458787:SG458788 ABK458787:ACC458788 ALG458787:ALY458788 AVC458787:AVU458788 BEY458787:BFQ458788 BOU458787:BPM458788 BYQ458787:BZI458788 CIM458787:CJE458788 CSI458787:CTA458788 DCE458787:DCW458788 DMA458787:DMS458788 DVW458787:DWO458788 EFS458787:EGK458788 EPO458787:EQG458788 EZK458787:FAC458788 FJG458787:FJY458788 FTC458787:FTU458788 GCY458787:GDQ458788 GMU458787:GNM458788 GWQ458787:GXI458788 HGM458787:HHE458788 HQI458787:HRA458788 IAE458787:IAW458788 IKA458787:IKS458788 ITW458787:IUO458788 JDS458787:JEK458788 JNO458787:JOG458788 JXK458787:JYC458788 KHG458787:KHY458788 KRC458787:KRU458788 LAY458787:LBQ458788 LKU458787:LLM458788 LUQ458787:LVI458788 MEM458787:MFE458788 MOI458787:MPA458788 MYE458787:MYW458788 NIA458787:NIS458788 NRW458787:NSO458788 OBS458787:OCK458788 OLO458787:OMG458788 OVK458787:OWC458788 PFG458787:PFY458788 PPC458787:PPU458788 PYY458787:PZQ458788 QIU458787:QJM458788 QSQ458787:QTI458788 RCM458787:RDE458788 RMI458787:RNA458788 RWE458787:RWW458788 SGA458787:SGS458788 SPW458787:SQO458788 SZS458787:TAK458788 TJO458787:TKG458788 TTK458787:TUC458788 UDG458787:UDY458788 UNC458787:UNU458788 UWY458787:UXQ458788 VGU458787:VHM458788 VQQ458787:VRI458788 WAM458787:WBE458788 WKI458787:WLA458788 WUE458787:WUW458788 L524325:AA524326 HS524323:IK524324 RO524323:SG524324 ABK524323:ACC524324 ALG524323:ALY524324 AVC524323:AVU524324 BEY524323:BFQ524324 BOU524323:BPM524324 BYQ524323:BZI524324 CIM524323:CJE524324 CSI524323:CTA524324 DCE524323:DCW524324 DMA524323:DMS524324 DVW524323:DWO524324 EFS524323:EGK524324 EPO524323:EQG524324 EZK524323:FAC524324 FJG524323:FJY524324 FTC524323:FTU524324 GCY524323:GDQ524324 GMU524323:GNM524324 GWQ524323:GXI524324 HGM524323:HHE524324 HQI524323:HRA524324 IAE524323:IAW524324 IKA524323:IKS524324 ITW524323:IUO524324 JDS524323:JEK524324 JNO524323:JOG524324 JXK524323:JYC524324 KHG524323:KHY524324 KRC524323:KRU524324 LAY524323:LBQ524324 LKU524323:LLM524324 LUQ524323:LVI524324 MEM524323:MFE524324 MOI524323:MPA524324 MYE524323:MYW524324 NIA524323:NIS524324 NRW524323:NSO524324 OBS524323:OCK524324 OLO524323:OMG524324 OVK524323:OWC524324 PFG524323:PFY524324 PPC524323:PPU524324 PYY524323:PZQ524324 QIU524323:QJM524324 QSQ524323:QTI524324 RCM524323:RDE524324 RMI524323:RNA524324 RWE524323:RWW524324 SGA524323:SGS524324 SPW524323:SQO524324 SZS524323:TAK524324 TJO524323:TKG524324 TTK524323:TUC524324 UDG524323:UDY524324 UNC524323:UNU524324 UWY524323:UXQ524324 VGU524323:VHM524324 VQQ524323:VRI524324 WAM524323:WBE524324 WKI524323:WLA524324 WUE524323:WUW524324 L589861:AA589862 HS589859:IK589860 RO589859:SG589860 ABK589859:ACC589860 ALG589859:ALY589860 AVC589859:AVU589860 BEY589859:BFQ589860 BOU589859:BPM589860 BYQ589859:BZI589860 CIM589859:CJE589860 CSI589859:CTA589860 DCE589859:DCW589860 DMA589859:DMS589860 DVW589859:DWO589860 EFS589859:EGK589860 EPO589859:EQG589860 EZK589859:FAC589860 FJG589859:FJY589860 FTC589859:FTU589860 GCY589859:GDQ589860 GMU589859:GNM589860 GWQ589859:GXI589860 HGM589859:HHE589860 HQI589859:HRA589860 IAE589859:IAW589860 IKA589859:IKS589860 ITW589859:IUO589860 JDS589859:JEK589860 JNO589859:JOG589860 JXK589859:JYC589860 KHG589859:KHY589860 KRC589859:KRU589860 LAY589859:LBQ589860 LKU589859:LLM589860 LUQ589859:LVI589860 MEM589859:MFE589860 MOI589859:MPA589860 MYE589859:MYW589860 NIA589859:NIS589860 NRW589859:NSO589860 OBS589859:OCK589860 OLO589859:OMG589860 OVK589859:OWC589860 PFG589859:PFY589860 PPC589859:PPU589860 PYY589859:PZQ589860 QIU589859:QJM589860 QSQ589859:QTI589860 RCM589859:RDE589860 RMI589859:RNA589860 RWE589859:RWW589860 SGA589859:SGS589860 SPW589859:SQO589860 SZS589859:TAK589860 TJO589859:TKG589860 TTK589859:TUC589860 UDG589859:UDY589860 UNC589859:UNU589860 UWY589859:UXQ589860 VGU589859:VHM589860 VQQ589859:VRI589860 WAM589859:WBE589860 WKI589859:WLA589860 WUE589859:WUW589860 L655397:AA655398 HS655395:IK655396 RO655395:SG655396 ABK655395:ACC655396 ALG655395:ALY655396 AVC655395:AVU655396 BEY655395:BFQ655396 BOU655395:BPM655396 BYQ655395:BZI655396 CIM655395:CJE655396 CSI655395:CTA655396 DCE655395:DCW655396 DMA655395:DMS655396 DVW655395:DWO655396 EFS655395:EGK655396 EPO655395:EQG655396 EZK655395:FAC655396 FJG655395:FJY655396 FTC655395:FTU655396 GCY655395:GDQ655396 GMU655395:GNM655396 GWQ655395:GXI655396 HGM655395:HHE655396 HQI655395:HRA655396 IAE655395:IAW655396 IKA655395:IKS655396 ITW655395:IUO655396 JDS655395:JEK655396 JNO655395:JOG655396 JXK655395:JYC655396 KHG655395:KHY655396 KRC655395:KRU655396 LAY655395:LBQ655396 LKU655395:LLM655396 LUQ655395:LVI655396 MEM655395:MFE655396 MOI655395:MPA655396 MYE655395:MYW655396 NIA655395:NIS655396 NRW655395:NSO655396 OBS655395:OCK655396 OLO655395:OMG655396 OVK655395:OWC655396 PFG655395:PFY655396 PPC655395:PPU655396 PYY655395:PZQ655396 QIU655395:QJM655396 QSQ655395:QTI655396 RCM655395:RDE655396 RMI655395:RNA655396 RWE655395:RWW655396 SGA655395:SGS655396 SPW655395:SQO655396 SZS655395:TAK655396 TJO655395:TKG655396 TTK655395:TUC655396 UDG655395:UDY655396 UNC655395:UNU655396 UWY655395:UXQ655396 VGU655395:VHM655396 VQQ655395:VRI655396 WAM655395:WBE655396 WKI655395:WLA655396 WUE655395:WUW655396 L720933:AA720934 HS720931:IK720932 RO720931:SG720932 ABK720931:ACC720932 ALG720931:ALY720932 AVC720931:AVU720932 BEY720931:BFQ720932 BOU720931:BPM720932 BYQ720931:BZI720932 CIM720931:CJE720932 CSI720931:CTA720932 DCE720931:DCW720932 DMA720931:DMS720932 DVW720931:DWO720932 EFS720931:EGK720932 EPO720931:EQG720932 EZK720931:FAC720932 FJG720931:FJY720932 FTC720931:FTU720932 GCY720931:GDQ720932 GMU720931:GNM720932 GWQ720931:GXI720932 HGM720931:HHE720932 HQI720931:HRA720932 IAE720931:IAW720932 IKA720931:IKS720932 ITW720931:IUO720932 JDS720931:JEK720932 JNO720931:JOG720932 JXK720931:JYC720932 KHG720931:KHY720932 KRC720931:KRU720932 LAY720931:LBQ720932 LKU720931:LLM720932 LUQ720931:LVI720932 MEM720931:MFE720932 MOI720931:MPA720932 MYE720931:MYW720932 NIA720931:NIS720932 NRW720931:NSO720932 OBS720931:OCK720932 OLO720931:OMG720932 OVK720931:OWC720932 PFG720931:PFY720932 PPC720931:PPU720932 PYY720931:PZQ720932 QIU720931:QJM720932 QSQ720931:QTI720932 RCM720931:RDE720932 RMI720931:RNA720932 RWE720931:RWW720932 SGA720931:SGS720932 SPW720931:SQO720932 SZS720931:TAK720932 TJO720931:TKG720932 TTK720931:TUC720932 UDG720931:UDY720932 UNC720931:UNU720932 UWY720931:UXQ720932 VGU720931:VHM720932 VQQ720931:VRI720932 WAM720931:WBE720932 WKI720931:WLA720932 WUE720931:WUW720932 L786469:AA786470 HS786467:IK786468 RO786467:SG786468 ABK786467:ACC786468 ALG786467:ALY786468 AVC786467:AVU786468 BEY786467:BFQ786468 BOU786467:BPM786468 BYQ786467:BZI786468 CIM786467:CJE786468 CSI786467:CTA786468 DCE786467:DCW786468 DMA786467:DMS786468 DVW786467:DWO786468 EFS786467:EGK786468 EPO786467:EQG786468 EZK786467:FAC786468 FJG786467:FJY786468 FTC786467:FTU786468 GCY786467:GDQ786468 GMU786467:GNM786468 GWQ786467:GXI786468 HGM786467:HHE786468 HQI786467:HRA786468 IAE786467:IAW786468 IKA786467:IKS786468 ITW786467:IUO786468 JDS786467:JEK786468 JNO786467:JOG786468 JXK786467:JYC786468 KHG786467:KHY786468 KRC786467:KRU786468 LAY786467:LBQ786468 LKU786467:LLM786468 LUQ786467:LVI786468 MEM786467:MFE786468 MOI786467:MPA786468 MYE786467:MYW786468 NIA786467:NIS786468 NRW786467:NSO786468 OBS786467:OCK786468 OLO786467:OMG786468 OVK786467:OWC786468 PFG786467:PFY786468 PPC786467:PPU786468 PYY786467:PZQ786468 QIU786467:QJM786468 QSQ786467:QTI786468 RCM786467:RDE786468 RMI786467:RNA786468 RWE786467:RWW786468 SGA786467:SGS786468 SPW786467:SQO786468 SZS786467:TAK786468 TJO786467:TKG786468 TTK786467:TUC786468 UDG786467:UDY786468 UNC786467:UNU786468 UWY786467:UXQ786468 VGU786467:VHM786468 VQQ786467:VRI786468 WAM786467:WBE786468 WKI786467:WLA786468 WUE786467:WUW786468 L852005:AA852006 HS852003:IK852004 RO852003:SG852004 ABK852003:ACC852004 ALG852003:ALY852004 AVC852003:AVU852004 BEY852003:BFQ852004 BOU852003:BPM852004 BYQ852003:BZI852004 CIM852003:CJE852004 CSI852003:CTA852004 DCE852003:DCW852004 DMA852003:DMS852004 DVW852003:DWO852004 EFS852003:EGK852004 EPO852003:EQG852004 EZK852003:FAC852004 FJG852003:FJY852004 FTC852003:FTU852004 GCY852003:GDQ852004 GMU852003:GNM852004 GWQ852003:GXI852004 HGM852003:HHE852004 HQI852003:HRA852004 IAE852003:IAW852004 IKA852003:IKS852004 ITW852003:IUO852004 JDS852003:JEK852004 JNO852003:JOG852004 JXK852003:JYC852004 KHG852003:KHY852004 KRC852003:KRU852004 LAY852003:LBQ852004 LKU852003:LLM852004 LUQ852003:LVI852004 MEM852003:MFE852004 MOI852003:MPA852004 MYE852003:MYW852004 NIA852003:NIS852004 NRW852003:NSO852004 OBS852003:OCK852004 OLO852003:OMG852004 OVK852003:OWC852004 PFG852003:PFY852004 PPC852003:PPU852004 PYY852003:PZQ852004 QIU852003:QJM852004 QSQ852003:QTI852004 RCM852003:RDE852004 RMI852003:RNA852004 RWE852003:RWW852004 SGA852003:SGS852004 SPW852003:SQO852004 SZS852003:TAK852004 TJO852003:TKG852004 TTK852003:TUC852004 UDG852003:UDY852004 UNC852003:UNU852004 UWY852003:UXQ852004 VGU852003:VHM852004 VQQ852003:VRI852004 WAM852003:WBE852004 WKI852003:WLA852004 WUE852003:WUW852004 L917541:AA917542 HS917539:IK917540 RO917539:SG917540 ABK917539:ACC917540 ALG917539:ALY917540 AVC917539:AVU917540 BEY917539:BFQ917540 BOU917539:BPM917540 BYQ917539:BZI917540 CIM917539:CJE917540 CSI917539:CTA917540 DCE917539:DCW917540 DMA917539:DMS917540 DVW917539:DWO917540 EFS917539:EGK917540 EPO917539:EQG917540 EZK917539:FAC917540 FJG917539:FJY917540 FTC917539:FTU917540 GCY917539:GDQ917540 GMU917539:GNM917540 GWQ917539:GXI917540 HGM917539:HHE917540 HQI917539:HRA917540 IAE917539:IAW917540 IKA917539:IKS917540 ITW917539:IUO917540 JDS917539:JEK917540 JNO917539:JOG917540 JXK917539:JYC917540 KHG917539:KHY917540 KRC917539:KRU917540 LAY917539:LBQ917540 LKU917539:LLM917540 LUQ917539:LVI917540 MEM917539:MFE917540 MOI917539:MPA917540 MYE917539:MYW917540 NIA917539:NIS917540 NRW917539:NSO917540 OBS917539:OCK917540 OLO917539:OMG917540 OVK917539:OWC917540 PFG917539:PFY917540 PPC917539:PPU917540 PYY917539:PZQ917540 QIU917539:QJM917540 QSQ917539:QTI917540 RCM917539:RDE917540 RMI917539:RNA917540 RWE917539:RWW917540 SGA917539:SGS917540 SPW917539:SQO917540 SZS917539:TAK917540 TJO917539:TKG917540 TTK917539:TUC917540 UDG917539:UDY917540 UNC917539:UNU917540 UWY917539:UXQ917540 VGU917539:VHM917540 VQQ917539:VRI917540 WAM917539:WBE917540 WKI917539:WLA917540 WUE917539:WUW917540 L983077:AA983078 HS983075:IK983076 RO983075:SG983076 ABK983075:ACC983076 ALG983075:ALY983076 AVC983075:AVU983076 BEY983075:BFQ983076 BOU983075:BPM983076 BYQ983075:BZI983076 CIM983075:CJE983076 CSI983075:CTA983076 DCE983075:DCW983076 DMA983075:DMS983076 DVW983075:DWO983076 EFS983075:EGK983076 EPO983075:EQG983076 EZK983075:FAC983076 FJG983075:FJY983076 FTC983075:FTU983076 GCY983075:GDQ983076 GMU983075:GNM983076 GWQ983075:GXI983076 HGM983075:HHE983076 HQI983075:HRA983076 IAE983075:IAW983076 IKA983075:IKS983076 ITW983075:IUO983076 JDS983075:JEK983076 JNO983075:JOG983076 JXK983075:JYC983076 KHG983075:KHY983076 KRC983075:KRU983076 LAY983075:LBQ983076 LKU983075:LLM983076 LUQ983075:LVI983076 MEM983075:MFE983076 MOI983075:MPA983076 MYE983075:MYW983076 NIA983075:NIS983076 NRW983075:NSO983076 OBS983075:OCK983076 OLO983075:OMG983076 OVK983075:OWC983076 PFG983075:PFY983076 PPC983075:PPU983076 PYY983075:PZQ983076 QIU983075:QJM983076 QSQ983075:QTI983076 RCM983075:RDE983076 RMI983075:RNA983076 RWE983075:RWW983076 SGA983075:SGS983076 SPW983075:SQO983076 SZS983075:TAK983076 TJO983075:TKG983076 TTK983075:TUC983076 UDG983075:UDY983076 UNC983075:UNU983076 UWY983075:UXQ983076 VGU983075:VHM983076 VQQ983075:VRI983076 WAM983075:WBE983076 WKI983075:WLA983076 WUE983075:WUW983076 O65568:O65571 HV65566:HV65569 RR65566:RR65569 ABN65566:ABN65569 ALJ65566:ALJ65569 AVF65566:AVF65569 BFB65566:BFB65569 BOX65566:BOX65569 BYT65566:BYT65569 CIP65566:CIP65569 CSL65566:CSL65569 DCH65566:DCH65569 DMD65566:DMD65569 DVZ65566:DVZ65569 EFV65566:EFV65569 EPR65566:EPR65569 EZN65566:EZN65569 FJJ65566:FJJ65569 FTF65566:FTF65569 GDB65566:GDB65569 GMX65566:GMX65569 GWT65566:GWT65569 HGP65566:HGP65569 HQL65566:HQL65569 IAH65566:IAH65569 IKD65566:IKD65569 ITZ65566:ITZ65569 JDV65566:JDV65569 JNR65566:JNR65569 JXN65566:JXN65569 KHJ65566:KHJ65569 KRF65566:KRF65569 LBB65566:LBB65569 LKX65566:LKX65569 LUT65566:LUT65569 MEP65566:MEP65569 MOL65566:MOL65569 MYH65566:MYH65569 NID65566:NID65569 NRZ65566:NRZ65569 OBV65566:OBV65569 OLR65566:OLR65569 OVN65566:OVN65569 PFJ65566:PFJ65569 PPF65566:PPF65569 PZB65566:PZB65569 QIX65566:QIX65569 QST65566:QST65569 RCP65566:RCP65569 RML65566:RML65569 RWH65566:RWH65569 SGD65566:SGD65569 SPZ65566:SPZ65569 SZV65566:SZV65569 TJR65566:TJR65569 TTN65566:TTN65569 UDJ65566:UDJ65569 UNF65566:UNF65569 UXB65566:UXB65569 VGX65566:VGX65569 VQT65566:VQT65569 WAP65566:WAP65569 WKL65566:WKL65569 WUH65566:WUH65569 O131104:O131107 HV131102:HV131105 RR131102:RR131105 ABN131102:ABN131105 ALJ131102:ALJ131105 AVF131102:AVF131105 BFB131102:BFB131105 BOX131102:BOX131105 BYT131102:BYT131105 CIP131102:CIP131105 CSL131102:CSL131105 DCH131102:DCH131105 DMD131102:DMD131105 DVZ131102:DVZ131105 EFV131102:EFV131105 EPR131102:EPR131105 EZN131102:EZN131105 FJJ131102:FJJ131105 FTF131102:FTF131105 GDB131102:GDB131105 GMX131102:GMX131105 GWT131102:GWT131105 HGP131102:HGP131105 HQL131102:HQL131105 IAH131102:IAH131105 IKD131102:IKD131105 ITZ131102:ITZ131105 JDV131102:JDV131105 JNR131102:JNR131105 JXN131102:JXN131105 KHJ131102:KHJ131105 KRF131102:KRF131105 LBB131102:LBB131105 LKX131102:LKX131105 LUT131102:LUT131105 MEP131102:MEP131105 MOL131102:MOL131105 MYH131102:MYH131105 NID131102:NID131105 NRZ131102:NRZ131105 OBV131102:OBV131105 OLR131102:OLR131105 OVN131102:OVN131105 PFJ131102:PFJ131105 PPF131102:PPF131105 PZB131102:PZB131105 QIX131102:QIX131105 QST131102:QST131105 RCP131102:RCP131105 RML131102:RML131105 RWH131102:RWH131105 SGD131102:SGD131105 SPZ131102:SPZ131105 SZV131102:SZV131105 TJR131102:TJR131105 TTN131102:TTN131105 UDJ131102:UDJ131105 UNF131102:UNF131105 UXB131102:UXB131105 VGX131102:VGX131105 VQT131102:VQT131105 WAP131102:WAP131105 WKL131102:WKL131105 WUH131102:WUH131105 O196640:O196643 HV196638:HV196641 RR196638:RR196641 ABN196638:ABN196641 ALJ196638:ALJ196641 AVF196638:AVF196641 BFB196638:BFB196641 BOX196638:BOX196641 BYT196638:BYT196641 CIP196638:CIP196641 CSL196638:CSL196641 DCH196638:DCH196641 DMD196638:DMD196641 DVZ196638:DVZ196641 EFV196638:EFV196641 EPR196638:EPR196641 EZN196638:EZN196641 FJJ196638:FJJ196641 FTF196638:FTF196641 GDB196638:GDB196641 GMX196638:GMX196641 GWT196638:GWT196641 HGP196638:HGP196641 HQL196638:HQL196641 IAH196638:IAH196641 IKD196638:IKD196641 ITZ196638:ITZ196641 JDV196638:JDV196641 JNR196638:JNR196641 JXN196638:JXN196641 KHJ196638:KHJ196641 KRF196638:KRF196641 LBB196638:LBB196641 LKX196638:LKX196641 LUT196638:LUT196641 MEP196638:MEP196641 MOL196638:MOL196641 MYH196638:MYH196641 NID196638:NID196641 NRZ196638:NRZ196641 OBV196638:OBV196641 OLR196638:OLR196641 OVN196638:OVN196641 PFJ196638:PFJ196641 PPF196638:PPF196641 PZB196638:PZB196641 QIX196638:QIX196641 QST196638:QST196641 RCP196638:RCP196641 RML196638:RML196641 RWH196638:RWH196641 SGD196638:SGD196641 SPZ196638:SPZ196641 SZV196638:SZV196641 TJR196638:TJR196641 TTN196638:TTN196641 UDJ196638:UDJ196641 UNF196638:UNF196641 UXB196638:UXB196641 VGX196638:VGX196641 VQT196638:VQT196641 WAP196638:WAP196641 WKL196638:WKL196641 WUH196638:WUH196641 O262176:O262179 HV262174:HV262177 RR262174:RR262177 ABN262174:ABN262177 ALJ262174:ALJ262177 AVF262174:AVF262177 BFB262174:BFB262177 BOX262174:BOX262177 BYT262174:BYT262177 CIP262174:CIP262177 CSL262174:CSL262177 DCH262174:DCH262177 DMD262174:DMD262177 DVZ262174:DVZ262177 EFV262174:EFV262177 EPR262174:EPR262177 EZN262174:EZN262177 FJJ262174:FJJ262177 FTF262174:FTF262177 GDB262174:GDB262177 GMX262174:GMX262177 GWT262174:GWT262177 HGP262174:HGP262177 HQL262174:HQL262177 IAH262174:IAH262177 IKD262174:IKD262177 ITZ262174:ITZ262177 JDV262174:JDV262177 JNR262174:JNR262177 JXN262174:JXN262177 KHJ262174:KHJ262177 KRF262174:KRF262177 LBB262174:LBB262177 LKX262174:LKX262177 LUT262174:LUT262177 MEP262174:MEP262177 MOL262174:MOL262177 MYH262174:MYH262177 NID262174:NID262177 NRZ262174:NRZ262177 OBV262174:OBV262177 OLR262174:OLR262177 OVN262174:OVN262177 PFJ262174:PFJ262177 PPF262174:PPF262177 PZB262174:PZB262177 QIX262174:QIX262177 QST262174:QST262177 RCP262174:RCP262177 RML262174:RML262177 RWH262174:RWH262177 SGD262174:SGD262177 SPZ262174:SPZ262177 SZV262174:SZV262177 TJR262174:TJR262177 TTN262174:TTN262177 UDJ262174:UDJ262177 UNF262174:UNF262177 UXB262174:UXB262177 VGX262174:VGX262177 VQT262174:VQT262177 WAP262174:WAP262177 WKL262174:WKL262177 WUH262174:WUH262177 O327712:O327715 HV327710:HV327713 RR327710:RR327713 ABN327710:ABN327713 ALJ327710:ALJ327713 AVF327710:AVF327713 BFB327710:BFB327713 BOX327710:BOX327713 BYT327710:BYT327713 CIP327710:CIP327713 CSL327710:CSL327713 DCH327710:DCH327713 DMD327710:DMD327713 DVZ327710:DVZ327713 EFV327710:EFV327713 EPR327710:EPR327713 EZN327710:EZN327713 FJJ327710:FJJ327713 FTF327710:FTF327713 GDB327710:GDB327713 GMX327710:GMX327713 GWT327710:GWT327713 HGP327710:HGP327713 HQL327710:HQL327713 IAH327710:IAH327713 IKD327710:IKD327713 ITZ327710:ITZ327713 JDV327710:JDV327713 JNR327710:JNR327713 JXN327710:JXN327713 KHJ327710:KHJ327713 KRF327710:KRF327713 LBB327710:LBB327713 LKX327710:LKX327713 LUT327710:LUT327713 MEP327710:MEP327713 MOL327710:MOL327713 MYH327710:MYH327713 NID327710:NID327713 NRZ327710:NRZ327713 OBV327710:OBV327713 OLR327710:OLR327713 OVN327710:OVN327713 PFJ327710:PFJ327713 PPF327710:PPF327713 PZB327710:PZB327713 QIX327710:QIX327713 QST327710:QST327713 RCP327710:RCP327713 RML327710:RML327713 RWH327710:RWH327713 SGD327710:SGD327713 SPZ327710:SPZ327713 SZV327710:SZV327713 TJR327710:TJR327713 TTN327710:TTN327713 UDJ327710:UDJ327713 UNF327710:UNF327713 UXB327710:UXB327713 VGX327710:VGX327713 VQT327710:VQT327713 WAP327710:WAP327713 WKL327710:WKL327713 WUH327710:WUH327713 O393248:O393251 HV393246:HV393249 RR393246:RR393249 ABN393246:ABN393249 ALJ393246:ALJ393249 AVF393246:AVF393249 BFB393246:BFB393249 BOX393246:BOX393249 BYT393246:BYT393249 CIP393246:CIP393249 CSL393246:CSL393249 DCH393246:DCH393249 DMD393246:DMD393249 DVZ393246:DVZ393249 EFV393246:EFV393249 EPR393246:EPR393249 EZN393246:EZN393249 FJJ393246:FJJ393249 FTF393246:FTF393249 GDB393246:GDB393249 GMX393246:GMX393249 GWT393246:GWT393249 HGP393246:HGP393249 HQL393246:HQL393249 IAH393246:IAH393249 IKD393246:IKD393249 ITZ393246:ITZ393249 JDV393246:JDV393249 JNR393246:JNR393249 JXN393246:JXN393249 KHJ393246:KHJ393249 KRF393246:KRF393249 LBB393246:LBB393249 LKX393246:LKX393249 LUT393246:LUT393249 MEP393246:MEP393249 MOL393246:MOL393249 MYH393246:MYH393249 NID393246:NID393249 NRZ393246:NRZ393249 OBV393246:OBV393249 OLR393246:OLR393249 OVN393246:OVN393249 PFJ393246:PFJ393249 PPF393246:PPF393249 PZB393246:PZB393249 QIX393246:QIX393249 QST393246:QST393249 RCP393246:RCP393249 RML393246:RML393249 RWH393246:RWH393249 SGD393246:SGD393249 SPZ393246:SPZ393249 SZV393246:SZV393249 TJR393246:TJR393249 TTN393246:TTN393249 UDJ393246:UDJ393249 UNF393246:UNF393249 UXB393246:UXB393249 VGX393246:VGX393249 VQT393246:VQT393249 WAP393246:WAP393249 WKL393246:WKL393249 WUH393246:WUH393249 O458784:O458787 HV458782:HV458785 RR458782:RR458785 ABN458782:ABN458785 ALJ458782:ALJ458785 AVF458782:AVF458785 BFB458782:BFB458785 BOX458782:BOX458785 BYT458782:BYT458785 CIP458782:CIP458785 CSL458782:CSL458785 DCH458782:DCH458785 DMD458782:DMD458785 DVZ458782:DVZ458785 EFV458782:EFV458785 EPR458782:EPR458785 EZN458782:EZN458785 FJJ458782:FJJ458785 FTF458782:FTF458785 GDB458782:GDB458785 GMX458782:GMX458785 GWT458782:GWT458785 HGP458782:HGP458785 HQL458782:HQL458785 IAH458782:IAH458785 IKD458782:IKD458785 ITZ458782:ITZ458785 JDV458782:JDV458785 JNR458782:JNR458785 JXN458782:JXN458785 KHJ458782:KHJ458785 KRF458782:KRF458785 LBB458782:LBB458785 LKX458782:LKX458785 LUT458782:LUT458785 MEP458782:MEP458785 MOL458782:MOL458785 MYH458782:MYH458785 NID458782:NID458785 NRZ458782:NRZ458785 OBV458782:OBV458785 OLR458782:OLR458785 OVN458782:OVN458785 PFJ458782:PFJ458785 PPF458782:PPF458785 PZB458782:PZB458785 QIX458782:QIX458785 QST458782:QST458785 RCP458782:RCP458785 RML458782:RML458785 RWH458782:RWH458785 SGD458782:SGD458785 SPZ458782:SPZ458785 SZV458782:SZV458785 TJR458782:TJR458785 TTN458782:TTN458785 UDJ458782:UDJ458785 UNF458782:UNF458785 UXB458782:UXB458785 VGX458782:VGX458785 VQT458782:VQT458785 WAP458782:WAP458785 WKL458782:WKL458785 WUH458782:WUH458785 O524320:O524323 HV524318:HV524321 RR524318:RR524321 ABN524318:ABN524321 ALJ524318:ALJ524321 AVF524318:AVF524321 BFB524318:BFB524321 BOX524318:BOX524321 BYT524318:BYT524321 CIP524318:CIP524321 CSL524318:CSL524321 DCH524318:DCH524321 DMD524318:DMD524321 DVZ524318:DVZ524321 EFV524318:EFV524321 EPR524318:EPR524321 EZN524318:EZN524321 FJJ524318:FJJ524321 FTF524318:FTF524321 GDB524318:GDB524321 GMX524318:GMX524321 GWT524318:GWT524321 HGP524318:HGP524321 HQL524318:HQL524321 IAH524318:IAH524321 IKD524318:IKD524321 ITZ524318:ITZ524321 JDV524318:JDV524321 JNR524318:JNR524321 JXN524318:JXN524321 KHJ524318:KHJ524321 KRF524318:KRF524321 LBB524318:LBB524321 LKX524318:LKX524321 LUT524318:LUT524321 MEP524318:MEP524321 MOL524318:MOL524321 MYH524318:MYH524321 NID524318:NID524321 NRZ524318:NRZ524321 OBV524318:OBV524321 OLR524318:OLR524321 OVN524318:OVN524321 PFJ524318:PFJ524321 PPF524318:PPF524321 PZB524318:PZB524321 QIX524318:QIX524321 QST524318:QST524321 RCP524318:RCP524321 RML524318:RML524321 RWH524318:RWH524321 SGD524318:SGD524321 SPZ524318:SPZ524321 SZV524318:SZV524321 TJR524318:TJR524321 TTN524318:TTN524321 UDJ524318:UDJ524321 UNF524318:UNF524321 UXB524318:UXB524321 VGX524318:VGX524321 VQT524318:VQT524321 WAP524318:WAP524321 WKL524318:WKL524321 WUH524318:WUH524321 O589856:O589859 HV589854:HV589857 RR589854:RR589857 ABN589854:ABN589857 ALJ589854:ALJ589857 AVF589854:AVF589857 BFB589854:BFB589857 BOX589854:BOX589857 BYT589854:BYT589857 CIP589854:CIP589857 CSL589854:CSL589857 DCH589854:DCH589857 DMD589854:DMD589857 DVZ589854:DVZ589857 EFV589854:EFV589857 EPR589854:EPR589857 EZN589854:EZN589857 FJJ589854:FJJ589857 FTF589854:FTF589857 GDB589854:GDB589857 GMX589854:GMX589857 GWT589854:GWT589857 HGP589854:HGP589857 HQL589854:HQL589857 IAH589854:IAH589857 IKD589854:IKD589857 ITZ589854:ITZ589857 JDV589854:JDV589857 JNR589854:JNR589857 JXN589854:JXN589857 KHJ589854:KHJ589857 KRF589854:KRF589857 LBB589854:LBB589857 LKX589854:LKX589857 LUT589854:LUT589857 MEP589854:MEP589857 MOL589854:MOL589857 MYH589854:MYH589857 NID589854:NID589857 NRZ589854:NRZ589857 OBV589854:OBV589857 OLR589854:OLR589857 OVN589854:OVN589857 PFJ589854:PFJ589857 PPF589854:PPF589857 PZB589854:PZB589857 QIX589854:QIX589857 QST589854:QST589857 RCP589854:RCP589857 RML589854:RML589857 RWH589854:RWH589857 SGD589854:SGD589857 SPZ589854:SPZ589857 SZV589854:SZV589857 TJR589854:TJR589857 TTN589854:TTN589857 UDJ589854:UDJ589857 UNF589854:UNF589857 UXB589854:UXB589857 VGX589854:VGX589857 VQT589854:VQT589857 WAP589854:WAP589857 WKL589854:WKL589857 WUH589854:WUH589857 O655392:O655395 HV655390:HV655393 RR655390:RR655393 ABN655390:ABN655393 ALJ655390:ALJ655393 AVF655390:AVF655393 BFB655390:BFB655393 BOX655390:BOX655393 BYT655390:BYT655393 CIP655390:CIP655393 CSL655390:CSL655393 DCH655390:DCH655393 DMD655390:DMD655393 DVZ655390:DVZ655393 EFV655390:EFV655393 EPR655390:EPR655393 EZN655390:EZN655393 FJJ655390:FJJ655393 FTF655390:FTF655393 GDB655390:GDB655393 GMX655390:GMX655393 GWT655390:GWT655393 HGP655390:HGP655393 HQL655390:HQL655393 IAH655390:IAH655393 IKD655390:IKD655393 ITZ655390:ITZ655393 JDV655390:JDV655393 JNR655390:JNR655393 JXN655390:JXN655393 KHJ655390:KHJ655393 KRF655390:KRF655393 LBB655390:LBB655393 LKX655390:LKX655393 LUT655390:LUT655393 MEP655390:MEP655393 MOL655390:MOL655393 MYH655390:MYH655393 NID655390:NID655393 NRZ655390:NRZ655393 OBV655390:OBV655393 OLR655390:OLR655393 OVN655390:OVN655393 PFJ655390:PFJ655393 PPF655390:PPF655393 PZB655390:PZB655393 QIX655390:QIX655393 QST655390:QST655393 RCP655390:RCP655393 RML655390:RML655393 RWH655390:RWH655393 SGD655390:SGD655393 SPZ655390:SPZ655393 SZV655390:SZV655393 TJR655390:TJR655393 TTN655390:TTN655393 UDJ655390:UDJ655393 UNF655390:UNF655393 UXB655390:UXB655393 VGX655390:VGX655393 VQT655390:VQT655393 WAP655390:WAP655393 WKL655390:WKL655393 WUH655390:WUH655393 O720928:O720931 HV720926:HV720929 RR720926:RR720929 ABN720926:ABN720929 ALJ720926:ALJ720929 AVF720926:AVF720929 BFB720926:BFB720929 BOX720926:BOX720929 BYT720926:BYT720929 CIP720926:CIP720929 CSL720926:CSL720929 DCH720926:DCH720929 DMD720926:DMD720929 DVZ720926:DVZ720929 EFV720926:EFV720929 EPR720926:EPR720929 EZN720926:EZN720929 FJJ720926:FJJ720929 FTF720926:FTF720929 GDB720926:GDB720929 GMX720926:GMX720929 GWT720926:GWT720929 HGP720926:HGP720929 HQL720926:HQL720929 IAH720926:IAH720929 IKD720926:IKD720929 ITZ720926:ITZ720929 JDV720926:JDV720929 JNR720926:JNR720929 JXN720926:JXN720929 KHJ720926:KHJ720929 KRF720926:KRF720929 LBB720926:LBB720929 LKX720926:LKX720929 LUT720926:LUT720929 MEP720926:MEP720929 MOL720926:MOL720929 MYH720926:MYH720929 NID720926:NID720929 NRZ720926:NRZ720929 OBV720926:OBV720929 OLR720926:OLR720929 OVN720926:OVN720929 PFJ720926:PFJ720929 PPF720926:PPF720929 PZB720926:PZB720929 QIX720926:QIX720929 QST720926:QST720929 RCP720926:RCP720929 RML720926:RML720929 RWH720926:RWH720929 SGD720926:SGD720929 SPZ720926:SPZ720929 SZV720926:SZV720929 TJR720926:TJR720929 TTN720926:TTN720929 UDJ720926:UDJ720929 UNF720926:UNF720929 UXB720926:UXB720929 VGX720926:VGX720929 VQT720926:VQT720929 WAP720926:WAP720929 WKL720926:WKL720929 WUH720926:WUH720929 O786464:O786467 HV786462:HV786465 RR786462:RR786465 ABN786462:ABN786465 ALJ786462:ALJ786465 AVF786462:AVF786465 BFB786462:BFB786465 BOX786462:BOX786465 BYT786462:BYT786465 CIP786462:CIP786465 CSL786462:CSL786465 DCH786462:DCH786465 DMD786462:DMD786465 DVZ786462:DVZ786465 EFV786462:EFV786465 EPR786462:EPR786465 EZN786462:EZN786465 FJJ786462:FJJ786465 FTF786462:FTF786465 GDB786462:GDB786465 GMX786462:GMX786465 GWT786462:GWT786465 HGP786462:HGP786465 HQL786462:HQL786465 IAH786462:IAH786465 IKD786462:IKD786465 ITZ786462:ITZ786465 JDV786462:JDV786465 JNR786462:JNR786465 JXN786462:JXN786465 KHJ786462:KHJ786465 KRF786462:KRF786465 LBB786462:LBB786465 LKX786462:LKX786465 LUT786462:LUT786465 MEP786462:MEP786465 MOL786462:MOL786465 MYH786462:MYH786465 NID786462:NID786465 NRZ786462:NRZ786465 OBV786462:OBV786465 OLR786462:OLR786465 OVN786462:OVN786465 PFJ786462:PFJ786465 PPF786462:PPF786465 PZB786462:PZB786465 QIX786462:QIX786465 QST786462:QST786465 RCP786462:RCP786465 RML786462:RML786465 RWH786462:RWH786465 SGD786462:SGD786465 SPZ786462:SPZ786465 SZV786462:SZV786465 TJR786462:TJR786465 TTN786462:TTN786465 UDJ786462:UDJ786465 UNF786462:UNF786465 UXB786462:UXB786465 VGX786462:VGX786465 VQT786462:VQT786465 WAP786462:WAP786465 WKL786462:WKL786465 WUH786462:WUH786465 O852000:O852003 HV851998:HV852001 RR851998:RR852001 ABN851998:ABN852001 ALJ851998:ALJ852001 AVF851998:AVF852001 BFB851998:BFB852001 BOX851998:BOX852001 BYT851998:BYT852001 CIP851998:CIP852001 CSL851998:CSL852001 DCH851998:DCH852001 DMD851998:DMD852001 DVZ851998:DVZ852001 EFV851998:EFV852001 EPR851998:EPR852001 EZN851998:EZN852001 FJJ851998:FJJ852001 FTF851998:FTF852001 GDB851998:GDB852001 GMX851998:GMX852001 GWT851998:GWT852001 HGP851998:HGP852001 HQL851998:HQL852001 IAH851998:IAH852001 IKD851998:IKD852001 ITZ851998:ITZ852001 JDV851998:JDV852001 JNR851998:JNR852001 JXN851998:JXN852001 KHJ851998:KHJ852001 KRF851998:KRF852001 LBB851998:LBB852001 LKX851998:LKX852001 LUT851998:LUT852001 MEP851998:MEP852001 MOL851998:MOL852001 MYH851998:MYH852001 NID851998:NID852001 NRZ851998:NRZ852001 OBV851998:OBV852001 OLR851998:OLR852001 OVN851998:OVN852001 PFJ851998:PFJ852001 PPF851998:PPF852001 PZB851998:PZB852001 QIX851998:QIX852001 QST851998:QST852001 RCP851998:RCP852001 RML851998:RML852001 RWH851998:RWH852001 SGD851998:SGD852001 SPZ851998:SPZ852001 SZV851998:SZV852001 TJR851998:TJR852001 TTN851998:TTN852001 UDJ851998:UDJ852001 UNF851998:UNF852001 UXB851998:UXB852001 VGX851998:VGX852001 VQT851998:VQT852001 WAP851998:WAP852001 WKL851998:WKL852001 WUH851998:WUH852001 O917536:O917539 HV917534:HV917537 RR917534:RR917537 ABN917534:ABN917537 ALJ917534:ALJ917537 AVF917534:AVF917537 BFB917534:BFB917537 BOX917534:BOX917537 BYT917534:BYT917537 CIP917534:CIP917537 CSL917534:CSL917537 DCH917534:DCH917537 DMD917534:DMD917537 DVZ917534:DVZ917537 EFV917534:EFV917537 EPR917534:EPR917537 EZN917534:EZN917537 FJJ917534:FJJ917537 FTF917534:FTF917537 GDB917534:GDB917537 GMX917534:GMX917537 GWT917534:GWT917537 HGP917534:HGP917537 HQL917534:HQL917537 IAH917534:IAH917537 IKD917534:IKD917537 ITZ917534:ITZ917537 JDV917534:JDV917537 JNR917534:JNR917537 JXN917534:JXN917537 KHJ917534:KHJ917537 KRF917534:KRF917537 LBB917534:LBB917537 LKX917534:LKX917537 LUT917534:LUT917537 MEP917534:MEP917537 MOL917534:MOL917537 MYH917534:MYH917537 NID917534:NID917537 NRZ917534:NRZ917537 OBV917534:OBV917537 OLR917534:OLR917537 OVN917534:OVN917537 PFJ917534:PFJ917537 PPF917534:PPF917537 PZB917534:PZB917537 QIX917534:QIX917537 QST917534:QST917537 RCP917534:RCP917537 RML917534:RML917537 RWH917534:RWH917537 SGD917534:SGD917537 SPZ917534:SPZ917537 SZV917534:SZV917537 TJR917534:TJR917537 TTN917534:TTN917537 UDJ917534:UDJ917537 UNF917534:UNF917537 UXB917534:UXB917537 VGX917534:VGX917537 VQT917534:VQT917537 WAP917534:WAP917537 WKL917534:WKL917537 WUH917534:WUH917537 O983072:O983075 HV983070:HV983073 RR983070:RR983073 ABN983070:ABN983073 ALJ983070:ALJ983073 AVF983070:AVF983073 BFB983070:BFB983073 BOX983070:BOX983073 BYT983070:BYT983073 CIP983070:CIP983073 CSL983070:CSL983073 DCH983070:DCH983073 DMD983070:DMD983073 DVZ983070:DVZ983073 EFV983070:EFV983073 EPR983070:EPR983073 EZN983070:EZN983073 FJJ983070:FJJ983073 FTF983070:FTF983073 GDB983070:GDB983073 GMX983070:GMX983073 GWT983070:GWT983073 HGP983070:HGP983073 HQL983070:HQL983073 IAH983070:IAH983073 IKD983070:IKD983073 ITZ983070:ITZ983073 JDV983070:JDV983073 JNR983070:JNR983073 JXN983070:JXN983073 KHJ983070:KHJ983073 KRF983070:KRF983073 LBB983070:LBB983073 LKX983070:LKX983073 LUT983070:LUT983073 MEP983070:MEP983073 MOL983070:MOL983073 MYH983070:MYH983073 NID983070:NID983073 NRZ983070:NRZ983073 OBV983070:OBV983073 OLR983070:OLR983073 OVN983070:OVN983073 PFJ983070:PFJ983073 PPF983070:PPF983073 PZB983070:PZB983073 QIX983070:QIX983073 QST983070:QST983073 RCP983070:RCP983073 RML983070:RML983073 RWH983070:RWH983073 SGD983070:SGD983073 SPZ983070:SPZ983073 SZV983070:SZV983073 TJR983070:TJR983073 TTN983070:TTN983073 UDJ983070:UDJ983073 UNF983070:UNF983073 UXB983070:UXB983073 VGX983070:VGX983073 VQT983070:VQT983073 WAP983070:WAP983073 WKL983070:WKL983073 WUH983070:WUH983073 H65582:AA65584 HO65580:IK65582 RK65580:SG65582 ABG65580:ACC65582 ALC65580:ALY65582 AUY65580:AVU65582 BEU65580:BFQ65582 BOQ65580:BPM65582 BYM65580:BZI65582 CII65580:CJE65582 CSE65580:CTA65582 DCA65580:DCW65582 DLW65580:DMS65582 DVS65580:DWO65582 EFO65580:EGK65582 EPK65580:EQG65582 EZG65580:FAC65582 FJC65580:FJY65582 FSY65580:FTU65582 GCU65580:GDQ65582 GMQ65580:GNM65582 GWM65580:GXI65582 HGI65580:HHE65582 HQE65580:HRA65582 IAA65580:IAW65582 IJW65580:IKS65582 ITS65580:IUO65582 JDO65580:JEK65582 JNK65580:JOG65582 JXG65580:JYC65582 KHC65580:KHY65582 KQY65580:KRU65582 LAU65580:LBQ65582 LKQ65580:LLM65582 LUM65580:LVI65582 MEI65580:MFE65582 MOE65580:MPA65582 MYA65580:MYW65582 NHW65580:NIS65582 NRS65580:NSO65582 OBO65580:OCK65582 OLK65580:OMG65582 OVG65580:OWC65582 PFC65580:PFY65582 POY65580:PPU65582 PYU65580:PZQ65582 QIQ65580:QJM65582 QSM65580:QTI65582 RCI65580:RDE65582 RME65580:RNA65582 RWA65580:RWW65582 SFW65580:SGS65582 SPS65580:SQO65582 SZO65580:TAK65582 TJK65580:TKG65582 TTG65580:TUC65582 UDC65580:UDY65582 UMY65580:UNU65582 UWU65580:UXQ65582 VGQ65580:VHM65582 VQM65580:VRI65582 WAI65580:WBE65582 WKE65580:WLA65582 WUA65580:WUW65582 H131118:AA131120 HO131116:IK131118 RK131116:SG131118 ABG131116:ACC131118 ALC131116:ALY131118 AUY131116:AVU131118 BEU131116:BFQ131118 BOQ131116:BPM131118 BYM131116:BZI131118 CII131116:CJE131118 CSE131116:CTA131118 DCA131116:DCW131118 DLW131116:DMS131118 DVS131116:DWO131118 EFO131116:EGK131118 EPK131116:EQG131118 EZG131116:FAC131118 FJC131116:FJY131118 FSY131116:FTU131118 GCU131116:GDQ131118 GMQ131116:GNM131118 GWM131116:GXI131118 HGI131116:HHE131118 HQE131116:HRA131118 IAA131116:IAW131118 IJW131116:IKS131118 ITS131116:IUO131118 JDO131116:JEK131118 JNK131116:JOG131118 JXG131116:JYC131118 KHC131116:KHY131118 KQY131116:KRU131118 LAU131116:LBQ131118 LKQ131116:LLM131118 LUM131116:LVI131118 MEI131116:MFE131118 MOE131116:MPA131118 MYA131116:MYW131118 NHW131116:NIS131118 NRS131116:NSO131118 OBO131116:OCK131118 OLK131116:OMG131118 OVG131116:OWC131118 PFC131116:PFY131118 POY131116:PPU131118 PYU131116:PZQ131118 QIQ131116:QJM131118 QSM131116:QTI131118 RCI131116:RDE131118 RME131116:RNA131118 RWA131116:RWW131118 SFW131116:SGS131118 SPS131116:SQO131118 SZO131116:TAK131118 TJK131116:TKG131118 TTG131116:TUC131118 UDC131116:UDY131118 UMY131116:UNU131118 UWU131116:UXQ131118 VGQ131116:VHM131118 VQM131116:VRI131118 WAI131116:WBE131118 WKE131116:WLA131118 WUA131116:WUW131118 H196654:AA196656 HO196652:IK196654 RK196652:SG196654 ABG196652:ACC196654 ALC196652:ALY196654 AUY196652:AVU196654 BEU196652:BFQ196654 BOQ196652:BPM196654 BYM196652:BZI196654 CII196652:CJE196654 CSE196652:CTA196654 DCA196652:DCW196654 DLW196652:DMS196654 DVS196652:DWO196654 EFO196652:EGK196654 EPK196652:EQG196654 EZG196652:FAC196654 FJC196652:FJY196654 FSY196652:FTU196654 GCU196652:GDQ196654 GMQ196652:GNM196654 GWM196652:GXI196654 HGI196652:HHE196654 HQE196652:HRA196654 IAA196652:IAW196654 IJW196652:IKS196654 ITS196652:IUO196654 JDO196652:JEK196654 JNK196652:JOG196654 JXG196652:JYC196654 KHC196652:KHY196654 KQY196652:KRU196654 LAU196652:LBQ196654 LKQ196652:LLM196654 LUM196652:LVI196654 MEI196652:MFE196654 MOE196652:MPA196654 MYA196652:MYW196654 NHW196652:NIS196654 NRS196652:NSO196654 OBO196652:OCK196654 OLK196652:OMG196654 OVG196652:OWC196654 PFC196652:PFY196654 POY196652:PPU196654 PYU196652:PZQ196654 QIQ196652:QJM196654 QSM196652:QTI196654 RCI196652:RDE196654 RME196652:RNA196654 RWA196652:RWW196654 SFW196652:SGS196654 SPS196652:SQO196654 SZO196652:TAK196654 TJK196652:TKG196654 TTG196652:TUC196654 UDC196652:UDY196654 UMY196652:UNU196654 UWU196652:UXQ196654 VGQ196652:VHM196654 VQM196652:VRI196654 WAI196652:WBE196654 WKE196652:WLA196654 WUA196652:WUW196654 H262190:AA262192 HO262188:IK262190 RK262188:SG262190 ABG262188:ACC262190 ALC262188:ALY262190 AUY262188:AVU262190 BEU262188:BFQ262190 BOQ262188:BPM262190 BYM262188:BZI262190 CII262188:CJE262190 CSE262188:CTA262190 DCA262188:DCW262190 DLW262188:DMS262190 DVS262188:DWO262190 EFO262188:EGK262190 EPK262188:EQG262190 EZG262188:FAC262190 FJC262188:FJY262190 FSY262188:FTU262190 GCU262188:GDQ262190 GMQ262188:GNM262190 GWM262188:GXI262190 HGI262188:HHE262190 HQE262188:HRA262190 IAA262188:IAW262190 IJW262188:IKS262190 ITS262188:IUO262190 JDO262188:JEK262190 JNK262188:JOG262190 JXG262188:JYC262190 KHC262188:KHY262190 KQY262188:KRU262190 LAU262188:LBQ262190 LKQ262188:LLM262190 LUM262188:LVI262190 MEI262188:MFE262190 MOE262188:MPA262190 MYA262188:MYW262190 NHW262188:NIS262190 NRS262188:NSO262190 OBO262188:OCK262190 OLK262188:OMG262190 OVG262188:OWC262190 PFC262188:PFY262190 POY262188:PPU262190 PYU262188:PZQ262190 QIQ262188:QJM262190 QSM262188:QTI262190 RCI262188:RDE262190 RME262188:RNA262190 RWA262188:RWW262190 SFW262188:SGS262190 SPS262188:SQO262190 SZO262188:TAK262190 TJK262188:TKG262190 TTG262188:TUC262190 UDC262188:UDY262190 UMY262188:UNU262190 UWU262188:UXQ262190 VGQ262188:VHM262190 VQM262188:VRI262190 WAI262188:WBE262190 WKE262188:WLA262190 WUA262188:WUW262190 H327726:AA327728 HO327724:IK327726 RK327724:SG327726 ABG327724:ACC327726 ALC327724:ALY327726 AUY327724:AVU327726 BEU327724:BFQ327726 BOQ327724:BPM327726 BYM327724:BZI327726 CII327724:CJE327726 CSE327724:CTA327726 DCA327724:DCW327726 DLW327724:DMS327726 DVS327724:DWO327726 EFO327724:EGK327726 EPK327724:EQG327726 EZG327724:FAC327726 FJC327724:FJY327726 FSY327724:FTU327726 GCU327724:GDQ327726 GMQ327724:GNM327726 GWM327724:GXI327726 HGI327724:HHE327726 HQE327724:HRA327726 IAA327724:IAW327726 IJW327724:IKS327726 ITS327724:IUO327726 JDO327724:JEK327726 JNK327724:JOG327726 JXG327724:JYC327726 KHC327724:KHY327726 KQY327724:KRU327726 LAU327724:LBQ327726 LKQ327724:LLM327726 LUM327724:LVI327726 MEI327724:MFE327726 MOE327724:MPA327726 MYA327724:MYW327726 NHW327724:NIS327726 NRS327724:NSO327726 OBO327724:OCK327726 OLK327724:OMG327726 OVG327724:OWC327726 PFC327724:PFY327726 POY327724:PPU327726 PYU327724:PZQ327726 QIQ327724:QJM327726 QSM327724:QTI327726 RCI327724:RDE327726 RME327724:RNA327726 RWA327724:RWW327726 SFW327724:SGS327726 SPS327724:SQO327726 SZO327724:TAK327726 TJK327724:TKG327726 TTG327724:TUC327726 UDC327724:UDY327726 UMY327724:UNU327726 UWU327724:UXQ327726 VGQ327724:VHM327726 VQM327724:VRI327726 WAI327724:WBE327726 WKE327724:WLA327726 WUA327724:WUW327726 H393262:AA393264 HO393260:IK393262 RK393260:SG393262 ABG393260:ACC393262 ALC393260:ALY393262 AUY393260:AVU393262 BEU393260:BFQ393262 BOQ393260:BPM393262 BYM393260:BZI393262 CII393260:CJE393262 CSE393260:CTA393262 DCA393260:DCW393262 DLW393260:DMS393262 DVS393260:DWO393262 EFO393260:EGK393262 EPK393260:EQG393262 EZG393260:FAC393262 FJC393260:FJY393262 FSY393260:FTU393262 GCU393260:GDQ393262 GMQ393260:GNM393262 GWM393260:GXI393262 HGI393260:HHE393262 HQE393260:HRA393262 IAA393260:IAW393262 IJW393260:IKS393262 ITS393260:IUO393262 JDO393260:JEK393262 JNK393260:JOG393262 JXG393260:JYC393262 KHC393260:KHY393262 KQY393260:KRU393262 LAU393260:LBQ393262 LKQ393260:LLM393262 LUM393260:LVI393262 MEI393260:MFE393262 MOE393260:MPA393262 MYA393260:MYW393262 NHW393260:NIS393262 NRS393260:NSO393262 OBO393260:OCK393262 OLK393260:OMG393262 OVG393260:OWC393262 PFC393260:PFY393262 POY393260:PPU393262 PYU393260:PZQ393262 QIQ393260:QJM393262 QSM393260:QTI393262 RCI393260:RDE393262 RME393260:RNA393262 RWA393260:RWW393262 SFW393260:SGS393262 SPS393260:SQO393262 SZO393260:TAK393262 TJK393260:TKG393262 TTG393260:TUC393262 UDC393260:UDY393262 UMY393260:UNU393262 UWU393260:UXQ393262 VGQ393260:VHM393262 VQM393260:VRI393262 WAI393260:WBE393262 WKE393260:WLA393262 WUA393260:WUW393262 H458798:AA458800 HO458796:IK458798 RK458796:SG458798 ABG458796:ACC458798 ALC458796:ALY458798 AUY458796:AVU458798 BEU458796:BFQ458798 BOQ458796:BPM458798 BYM458796:BZI458798 CII458796:CJE458798 CSE458796:CTA458798 DCA458796:DCW458798 DLW458796:DMS458798 DVS458796:DWO458798 EFO458796:EGK458798 EPK458796:EQG458798 EZG458796:FAC458798 FJC458796:FJY458798 FSY458796:FTU458798 GCU458796:GDQ458798 GMQ458796:GNM458798 GWM458796:GXI458798 HGI458796:HHE458798 HQE458796:HRA458798 IAA458796:IAW458798 IJW458796:IKS458798 ITS458796:IUO458798 JDO458796:JEK458798 JNK458796:JOG458798 JXG458796:JYC458798 KHC458796:KHY458798 KQY458796:KRU458798 LAU458796:LBQ458798 LKQ458796:LLM458798 LUM458796:LVI458798 MEI458796:MFE458798 MOE458796:MPA458798 MYA458796:MYW458798 NHW458796:NIS458798 NRS458796:NSO458798 OBO458796:OCK458798 OLK458796:OMG458798 OVG458796:OWC458798 PFC458796:PFY458798 POY458796:PPU458798 PYU458796:PZQ458798 QIQ458796:QJM458798 QSM458796:QTI458798 RCI458796:RDE458798 RME458796:RNA458798 RWA458796:RWW458798 SFW458796:SGS458798 SPS458796:SQO458798 SZO458796:TAK458798 TJK458796:TKG458798 TTG458796:TUC458798 UDC458796:UDY458798 UMY458796:UNU458798 UWU458796:UXQ458798 VGQ458796:VHM458798 VQM458796:VRI458798 WAI458796:WBE458798 WKE458796:WLA458798 WUA458796:WUW458798 H524334:AA524336 HO524332:IK524334 RK524332:SG524334 ABG524332:ACC524334 ALC524332:ALY524334 AUY524332:AVU524334 BEU524332:BFQ524334 BOQ524332:BPM524334 BYM524332:BZI524334 CII524332:CJE524334 CSE524332:CTA524334 DCA524332:DCW524334 DLW524332:DMS524334 DVS524332:DWO524334 EFO524332:EGK524334 EPK524332:EQG524334 EZG524332:FAC524334 FJC524332:FJY524334 FSY524332:FTU524334 GCU524332:GDQ524334 GMQ524332:GNM524334 GWM524332:GXI524334 HGI524332:HHE524334 HQE524332:HRA524334 IAA524332:IAW524334 IJW524332:IKS524334 ITS524332:IUO524334 JDO524332:JEK524334 JNK524332:JOG524334 JXG524332:JYC524334 KHC524332:KHY524334 KQY524332:KRU524334 LAU524332:LBQ524334 LKQ524332:LLM524334 LUM524332:LVI524334 MEI524332:MFE524334 MOE524332:MPA524334 MYA524332:MYW524334 NHW524332:NIS524334 NRS524332:NSO524334 OBO524332:OCK524334 OLK524332:OMG524334 OVG524332:OWC524334 PFC524332:PFY524334 POY524332:PPU524334 PYU524332:PZQ524334 QIQ524332:QJM524334 QSM524332:QTI524334 RCI524332:RDE524334 RME524332:RNA524334 RWA524332:RWW524334 SFW524332:SGS524334 SPS524332:SQO524334 SZO524332:TAK524334 TJK524332:TKG524334 TTG524332:TUC524334 UDC524332:UDY524334 UMY524332:UNU524334 UWU524332:UXQ524334 VGQ524332:VHM524334 VQM524332:VRI524334 WAI524332:WBE524334 WKE524332:WLA524334 WUA524332:WUW524334 H589870:AA589872 HO589868:IK589870 RK589868:SG589870 ABG589868:ACC589870 ALC589868:ALY589870 AUY589868:AVU589870 BEU589868:BFQ589870 BOQ589868:BPM589870 BYM589868:BZI589870 CII589868:CJE589870 CSE589868:CTA589870 DCA589868:DCW589870 DLW589868:DMS589870 DVS589868:DWO589870 EFO589868:EGK589870 EPK589868:EQG589870 EZG589868:FAC589870 FJC589868:FJY589870 FSY589868:FTU589870 GCU589868:GDQ589870 GMQ589868:GNM589870 GWM589868:GXI589870 HGI589868:HHE589870 HQE589868:HRA589870 IAA589868:IAW589870 IJW589868:IKS589870 ITS589868:IUO589870 JDO589868:JEK589870 JNK589868:JOG589870 JXG589868:JYC589870 KHC589868:KHY589870 KQY589868:KRU589870 LAU589868:LBQ589870 LKQ589868:LLM589870 LUM589868:LVI589870 MEI589868:MFE589870 MOE589868:MPA589870 MYA589868:MYW589870 NHW589868:NIS589870 NRS589868:NSO589870 OBO589868:OCK589870 OLK589868:OMG589870 OVG589868:OWC589870 PFC589868:PFY589870 POY589868:PPU589870 PYU589868:PZQ589870 QIQ589868:QJM589870 QSM589868:QTI589870 RCI589868:RDE589870 RME589868:RNA589870 RWA589868:RWW589870 SFW589868:SGS589870 SPS589868:SQO589870 SZO589868:TAK589870 TJK589868:TKG589870 TTG589868:TUC589870 UDC589868:UDY589870 UMY589868:UNU589870 UWU589868:UXQ589870 VGQ589868:VHM589870 VQM589868:VRI589870 WAI589868:WBE589870 WKE589868:WLA589870 WUA589868:WUW589870 H655406:AA655408 HO655404:IK655406 RK655404:SG655406 ABG655404:ACC655406 ALC655404:ALY655406 AUY655404:AVU655406 BEU655404:BFQ655406 BOQ655404:BPM655406 BYM655404:BZI655406 CII655404:CJE655406 CSE655404:CTA655406 DCA655404:DCW655406 DLW655404:DMS655406 DVS655404:DWO655406 EFO655404:EGK655406 EPK655404:EQG655406 EZG655404:FAC655406 FJC655404:FJY655406 FSY655404:FTU655406 GCU655404:GDQ655406 GMQ655404:GNM655406 GWM655404:GXI655406 HGI655404:HHE655406 HQE655404:HRA655406 IAA655404:IAW655406 IJW655404:IKS655406 ITS655404:IUO655406 JDO655404:JEK655406 JNK655404:JOG655406 JXG655404:JYC655406 KHC655404:KHY655406 KQY655404:KRU655406 LAU655404:LBQ655406 LKQ655404:LLM655406 LUM655404:LVI655406 MEI655404:MFE655406 MOE655404:MPA655406 MYA655404:MYW655406 NHW655404:NIS655406 NRS655404:NSO655406 OBO655404:OCK655406 OLK655404:OMG655406 OVG655404:OWC655406 PFC655404:PFY655406 POY655404:PPU655406 PYU655404:PZQ655406 QIQ655404:QJM655406 QSM655404:QTI655406 RCI655404:RDE655406 RME655404:RNA655406 RWA655404:RWW655406 SFW655404:SGS655406 SPS655404:SQO655406 SZO655404:TAK655406 TJK655404:TKG655406 TTG655404:TUC655406 UDC655404:UDY655406 UMY655404:UNU655406 UWU655404:UXQ655406 VGQ655404:VHM655406 VQM655404:VRI655406 WAI655404:WBE655406 WKE655404:WLA655406 WUA655404:WUW655406 H720942:AA720944 HO720940:IK720942 RK720940:SG720942 ABG720940:ACC720942 ALC720940:ALY720942 AUY720940:AVU720942 BEU720940:BFQ720942 BOQ720940:BPM720942 BYM720940:BZI720942 CII720940:CJE720942 CSE720940:CTA720942 DCA720940:DCW720942 DLW720940:DMS720942 DVS720940:DWO720942 EFO720940:EGK720942 EPK720940:EQG720942 EZG720940:FAC720942 FJC720940:FJY720942 FSY720940:FTU720942 GCU720940:GDQ720942 GMQ720940:GNM720942 GWM720940:GXI720942 HGI720940:HHE720942 HQE720940:HRA720942 IAA720940:IAW720942 IJW720940:IKS720942 ITS720940:IUO720942 JDO720940:JEK720942 JNK720940:JOG720942 JXG720940:JYC720942 KHC720940:KHY720942 KQY720940:KRU720942 LAU720940:LBQ720942 LKQ720940:LLM720942 LUM720940:LVI720942 MEI720940:MFE720942 MOE720940:MPA720942 MYA720940:MYW720942 NHW720940:NIS720942 NRS720940:NSO720942 OBO720940:OCK720942 OLK720940:OMG720942 OVG720940:OWC720942 PFC720940:PFY720942 POY720940:PPU720942 PYU720940:PZQ720942 QIQ720940:QJM720942 QSM720940:QTI720942 RCI720940:RDE720942 RME720940:RNA720942 RWA720940:RWW720942 SFW720940:SGS720942 SPS720940:SQO720942 SZO720940:TAK720942 TJK720940:TKG720942 TTG720940:TUC720942 UDC720940:UDY720942 UMY720940:UNU720942 UWU720940:UXQ720942 VGQ720940:VHM720942 VQM720940:VRI720942 WAI720940:WBE720942 WKE720940:WLA720942 WUA720940:WUW720942 H786478:AA786480 HO786476:IK786478 RK786476:SG786478 ABG786476:ACC786478 ALC786476:ALY786478 AUY786476:AVU786478 BEU786476:BFQ786478 BOQ786476:BPM786478 BYM786476:BZI786478 CII786476:CJE786478 CSE786476:CTA786478 DCA786476:DCW786478 DLW786476:DMS786478 DVS786476:DWO786478 EFO786476:EGK786478 EPK786476:EQG786478 EZG786476:FAC786478 FJC786476:FJY786478 FSY786476:FTU786478 GCU786476:GDQ786478 GMQ786476:GNM786478 GWM786476:GXI786478 HGI786476:HHE786478 HQE786476:HRA786478 IAA786476:IAW786478 IJW786476:IKS786478 ITS786476:IUO786478 JDO786476:JEK786478 JNK786476:JOG786478 JXG786476:JYC786478 KHC786476:KHY786478 KQY786476:KRU786478 LAU786476:LBQ786478 LKQ786476:LLM786478 LUM786476:LVI786478 MEI786476:MFE786478 MOE786476:MPA786478 MYA786476:MYW786478 NHW786476:NIS786478 NRS786476:NSO786478 OBO786476:OCK786478 OLK786476:OMG786478 OVG786476:OWC786478 PFC786476:PFY786478 POY786476:PPU786478 PYU786476:PZQ786478 QIQ786476:QJM786478 QSM786476:QTI786478 RCI786476:RDE786478 RME786476:RNA786478 RWA786476:RWW786478 SFW786476:SGS786478 SPS786476:SQO786478 SZO786476:TAK786478 TJK786476:TKG786478 TTG786476:TUC786478 UDC786476:UDY786478 UMY786476:UNU786478 UWU786476:UXQ786478 VGQ786476:VHM786478 VQM786476:VRI786478 WAI786476:WBE786478 WKE786476:WLA786478 WUA786476:WUW786478 H852014:AA852016 HO852012:IK852014 RK852012:SG852014 ABG852012:ACC852014 ALC852012:ALY852014 AUY852012:AVU852014 BEU852012:BFQ852014 BOQ852012:BPM852014 BYM852012:BZI852014 CII852012:CJE852014 CSE852012:CTA852014 DCA852012:DCW852014 DLW852012:DMS852014 DVS852012:DWO852014 EFO852012:EGK852014 EPK852012:EQG852014 EZG852012:FAC852014 FJC852012:FJY852014 FSY852012:FTU852014 GCU852012:GDQ852014 GMQ852012:GNM852014 GWM852012:GXI852014 HGI852012:HHE852014 HQE852012:HRA852014 IAA852012:IAW852014 IJW852012:IKS852014 ITS852012:IUO852014 JDO852012:JEK852014 JNK852012:JOG852014 JXG852012:JYC852014 KHC852012:KHY852014 KQY852012:KRU852014 LAU852012:LBQ852014 LKQ852012:LLM852014 LUM852012:LVI852014 MEI852012:MFE852014 MOE852012:MPA852014 MYA852012:MYW852014 NHW852012:NIS852014 NRS852012:NSO852014 OBO852012:OCK852014 OLK852012:OMG852014 OVG852012:OWC852014 PFC852012:PFY852014 POY852012:PPU852014 PYU852012:PZQ852014 QIQ852012:QJM852014 QSM852012:QTI852014 RCI852012:RDE852014 RME852012:RNA852014 RWA852012:RWW852014 SFW852012:SGS852014 SPS852012:SQO852014 SZO852012:TAK852014 TJK852012:TKG852014 TTG852012:TUC852014 UDC852012:UDY852014 UMY852012:UNU852014 UWU852012:UXQ852014 VGQ852012:VHM852014 VQM852012:VRI852014 WAI852012:WBE852014 WKE852012:WLA852014 WUA852012:WUW852014 H917550:AA917552 HO917548:IK917550 RK917548:SG917550 ABG917548:ACC917550 ALC917548:ALY917550 AUY917548:AVU917550 BEU917548:BFQ917550 BOQ917548:BPM917550 BYM917548:BZI917550 CII917548:CJE917550 CSE917548:CTA917550 DCA917548:DCW917550 DLW917548:DMS917550 DVS917548:DWO917550 EFO917548:EGK917550 EPK917548:EQG917550 EZG917548:FAC917550 FJC917548:FJY917550 FSY917548:FTU917550 GCU917548:GDQ917550 GMQ917548:GNM917550 GWM917548:GXI917550 HGI917548:HHE917550 HQE917548:HRA917550 IAA917548:IAW917550 IJW917548:IKS917550 ITS917548:IUO917550 JDO917548:JEK917550 JNK917548:JOG917550 JXG917548:JYC917550 KHC917548:KHY917550 KQY917548:KRU917550 LAU917548:LBQ917550 LKQ917548:LLM917550 LUM917548:LVI917550 MEI917548:MFE917550 MOE917548:MPA917550 MYA917548:MYW917550 NHW917548:NIS917550 NRS917548:NSO917550 OBO917548:OCK917550 OLK917548:OMG917550 OVG917548:OWC917550 PFC917548:PFY917550 POY917548:PPU917550 PYU917548:PZQ917550 QIQ917548:QJM917550 QSM917548:QTI917550 RCI917548:RDE917550 RME917548:RNA917550 RWA917548:RWW917550 SFW917548:SGS917550 SPS917548:SQO917550 SZO917548:TAK917550 TJK917548:TKG917550 TTG917548:TUC917550 UDC917548:UDY917550 UMY917548:UNU917550 UWU917548:UXQ917550 VGQ917548:VHM917550 VQM917548:VRI917550 WAI917548:WBE917550 WKE917548:WLA917550 WUA917548:WUW917550 H983086:AA983088 HO983084:IK983086 RK983084:SG983086 ABG983084:ACC983086 ALC983084:ALY983086 AUY983084:AVU983086 BEU983084:BFQ983086 BOQ983084:BPM983086 BYM983084:BZI983086 CII983084:CJE983086 CSE983084:CTA983086 DCA983084:DCW983086 DLW983084:DMS983086 DVS983084:DWO983086 EFO983084:EGK983086 EPK983084:EQG983086 EZG983084:FAC983086 FJC983084:FJY983086 FSY983084:FTU983086 GCU983084:GDQ983086 GMQ983084:GNM983086 GWM983084:GXI983086 HGI983084:HHE983086 HQE983084:HRA983086 IAA983084:IAW983086 IJW983084:IKS983086 ITS983084:IUO983086 JDO983084:JEK983086 JNK983084:JOG983086 JXG983084:JYC983086 KHC983084:KHY983086 KQY983084:KRU983086 LAU983084:LBQ983086 LKQ983084:LLM983086 LUM983084:LVI983086 MEI983084:MFE983086 MOE983084:MPA983086 MYA983084:MYW983086 NHW983084:NIS983086 NRS983084:NSO983086 OBO983084:OCK983086 OLK983084:OMG983086 OVG983084:OWC983086 PFC983084:PFY983086 POY983084:PPU983086 PYU983084:PZQ983086 QIQ983084:QJM983086 QSM983084:QTI983086 RCI983084:RDE983086 RME983084:RNA983086 RWA983084:RWW983086 SFW983084:SGS983086 SPS983084:SQO983086 SZO983084:TAK983086 TJK983084:TKG983086 TTG983084:TUC983086 UDC983084:UDY983086 UMY983084:UNU983086 UWU983084:UXQ983086 VGQ983084:VHM983086 VQM983084:VRI983086 WAI983084:WBE983086 WKE983084:WLA983086 WUA983084:WUW983086 O65565:O65566 HV65563:HV65564 RR65563:RR65564 ABN65563:ABN65564 ALJ65563:ALJ65564 AVF65563:AVF65564 BFB65563:BFB65564 BOX65563:BOX65564 BYT65563:BYT65564 CIP65563:CIP65564 CSL65563:CSL65564 DCH65563:DCH65564 DMD65563:DMD65564 DVZ65563:DVZ65564 EFV65563:EFV65564 EPR65563:EPR65564 EZN65563:EZN65564 FJJ65563:FJJ65564 FTF65563:FTF65564 GDB65563:GDB65564 GMX65563:GMX65564 GWT65563:GWT65564 HGP65563:HGP65564 HQL65563:HQL65564 IAH65563:IAH65564 IKD65563:IKD65564 ITZ65563:ITZ65564 JDV65563:JDV65564 JNR65563:JNR65564 JXN65563:JXN65564 KHJ65563:KHJ65564 KRF65563:KRF65564 LBB65563:LBB65564 LKX65563:LKX65564 LUT65563:LUT65564 MEP65563:MEP65564 MOL65563:MOL65564 MYH65563:MYH65564 NID65563:NID65564 NRZ65563:NRZ65564 OBV65563:OBV65564 OLR65563:OLR65564 OVN65563:OVN65564 PFJ65563:PFJ65564 PPF65563:PPF65564 PZB65563:PZB65564 QIX65563:QIX65564 QST65563:QST65564 RCP65563:RCP65564 RML65563:RML65564 RWH65563:RWH65564 SGD65563:SGD65564 SPZ65563:SPZ65564 SZV65563:SZV65564 TJR65563:TJR65564 TTN65563:TTN65564 UDJ65563:UDJ65564 UNF65563:UNF65564 UXB65563:UXB65564 VGX65563:VGX65564 VQT65563:VQT65564 WAP65563:WAP65564 WKL65563:WKL65564 WUH65563:WUH65564 O131101:O131102 HV131099:HV131100 RR131099:RR131100 ABN131099:ABN131100 ALJ131099:ALJ131100 AVF131099:AVF131100 BFB131099:BFB131100 BOX131099:BOX131100 BYT131099:BYT131100 CIP131099:CIP131100 CSL131099:CSL131100 DCH131099:DCH131100 DMD131099:DMD131100 DVZ131099:DVZ131100 EFV131099:EFV131100 EPR131099:EPR131100 EZN131099:EZN131100 FJJ131099:FJJ131100 FTF131099:FTF131100 GDB131099:GDB131100 GMX131099:GMX131100 GWT131099:GWT131100 HGP131099:HGP131100 HQL131099:HQL131100 IAH131099:IAH131100 IKD131099:IKD131100 ITZ131099:ITZ131100 JDV131099:JDV131100 JNR131099:JNR131100 JXN131099:JXN131100 KHJ131099:KHJ131100 KRF131099:KRF131100 LBB131099:LBB131100 LKX131099:LKX131100 LUT131099:LUT131100 MEP131099:MEP131100 MOL131099:MOL131100 MYH131099:MYH131100 NID131099:NID131100 NRZ131099:NRZ131100 OBV131099:OBV131100 OLR131099:OLR131100 OVN131099:OVN131100 PFJ131099:PFJ131100 PPF131099:PPF131100 PZB131099:PZB131100 QIX131099:QIX131100 QST131099:QST131100 RCP131099:RCP131100 RML131099:RML131100 RWH131099:RWH131100 SGD131099:SGD131100 SPZ131099:SPZ131100 SZV131099:SZV131100 TJR131099:TJR131100 TTN131099:TTN131100 UDJ131099:UDJ131100 UNF131099:UNF131100 UXB131099:UXB131100 VGX131099:VGX131100 VQT131099:VQT131100 WAP131099:WAP131100 WKL131099:WKL131100 WUH131099:WUH131100 O196637:O196638 HV196635:HV196636 RR196635:RR196636 ABN196635:ABN196636 ALJ196635:ALJ196636 AVF196635:AVF196636 BFB196635:BFB196636 BOX196635:BOX196636 BYT196635:BYT196636 CIP196635:CIP196636 CSL196635:CSL196636 DCH196635:DCH196636 DMD196635:DMD196636 DVZ196635:DVZ196636 EFV196635:EFV196636 EPR196635:EPR196636 EZN196635:EZN196636 FJJ196635:FJJ196636 FTF196635:FTF196636 GDB196635:GDB196636 GMX196635:GMX196636 GWT196635:GWT196636 HGP196635:HGP196636 HQL196635:HQL196636 IAH196635:IAH196636 IKD196635:IKD196636 ITZ196635:ITZ196636 JDV196635:JDV196636 JNR196635:JNR196636 JXN196635:JXN196636 KHJ196635:KHJ196636 KRF196635:KRF196636 LBB196635:LBB196636 LKX196635:LKX196636 LUT196635:LUT196636 MEP196635:MEP196636 MOL196635:MOL196636 MYH196635:MYH196636 NID196635:NID196636 NRZ196635:NRZ196636 OBV196635:OBV196636 OLR196635:OLR196636 OVN196635:OVN196636 PFJ196635:PFJ196636 PPF196635:PPF196636 PZB196635:PZB196636 QIX196635:QIX196636 QST196635:QST196636 RCP196635:RCP196636 RML196635:RML196636 RWH196635:RWH196636 SGD196635:SGD196636 SPZ196635:SPZ196636 SZV196635:SZV196636 TJR196635:TJR196636 TTN196635:TTN196636 UDJ196635:UDJ196636 UNF196635:UNF196636 UXB196635:UXB196636 VGX196635:VGX196636 VQT196635:VQT196636 WAP196635:WAP196636 WKL196635:WKL196636 WUH196635:WUH196636 O262173:O262174 HV262171:HV262172 RR262171:RR262172 ABN262171:ABN262172 ALJ262171:ALJ262172 AVF262171:AVF262172 BFB262171:BFB262172 BOX262171:BOX262172 BYT262171:BYT262172 CIP262171:CIP262172 CSL262171:CSL262172 DCH262171:DCH262172 DMD262171:DMD262172 DVZ262171:DVZ262172 EFV262171:EFV262172 EPR262171:EPR262172 EZN262171:EZN262172 FJJ262171:FJJ262172 FTF262171:FTF262172 GDB262171:GDB262172 GMX262171:GMX262172 GWT262171:GWT262172 HGP262171:HGP262172 HQL262171:HQL262172 IAH262171:IAH262172 IKD262171:IKD262172 ITZ262171:ITZ262172 JDV262171:JDV262172 JNR262171:JNR262172 JXN262171:JXN262172 KHJ262171:KHJ262172 KRF262171:KRF262172 LBB262171:LBB262172 LKX262171:LKX262172 LUT262171:LUT262172 MEP262171:MEP262172 MOL262171:MOL262172 MYH262171:MYH262172 NID262171:NID262172 NRZ262171:NRZ262172 OBV262171:OBV262172 OLR262171:OLR262172 OVN262171:OVN262172 PFJ262171:PFJ262172 PPF262171:PPF262172 PZB262171:PZB262172 QIX262171:QIX262172 QST262171:QST262172 RCP262171:RCP262172 RML262171:RML262172 RWH262171:RWH262172 SGD262171:SGD262172 SPZ262171:SPZ262172 SZV262171:SZV262172 TJR262171:TJR262172 TTN262171:TTN262172 UDJ262171:UDJ262172 UNF262171:UNF262172 UXB262171:UXB262172 VGX262171:VGX262172 VQT262171:VQT262172 WAP262171:WAP262172 WKL262171:WKL262172 WUH262171:WUH262172 O327709:O327710 HV327707:HV327708 RR327707:RR327708 ABN327707:ABN327708 ALJ327707:ALJ327708 AVF327707:AVF327708 BFB327707:BFB327708 BOX327707:BOX327708 BYT327707:BYT327708 CIP327707:CIP327708 CSL327707:CSL327708 DCH327707:DCH327708 DMD327707:DMD327708 DVZ327707:DVZ327708 EFV327707:EFV327708 EPR327707:EPR327708 EZN327707:EZN327708 FJJ327707:FJJ327708 FTF327707:FTF327708 GDB327707:GDB327708 GMX327707:GMX327708 GWT327707:GWT327708 HGP327707:HGP327708 HQL327707:HQL327708 IAH327707:IAH327708 IKD327707:IKD327708 ITZ327707:ITZ327708 JDV327707:JDV327708 JNR327707:JNR327708 JXN327707:JXN327708 KHJ327707:KHJ327708 KRF327707:KRF327708 LBB327707:LBB327708 LKX327707:LKX327708 LUT327707:LUT327708 MEP327707:MEP327708 MOL327707:MOL327708 MYH327707:MYH327708 NID327707:NID327708 NRZ327707:NRZ327708 OBV327707:OBV327708 OLR327707:OLR327708 OVN327707:OVN327708 PFJ327707:PFJ327708 PPF327707:PPF327708 PZB327707:PZB327708 QIX327707:QIX327708 QST327707:QST327708 RCP327707:RCP327708 RML327707:RML327708 RWH327707:RWH327708 SGD327707:SGD327708 SPZ327707:SPZ327708 SZV327707:SZV327708 TJR327707:TJR327708 TTN327707:TTN327708 UDJ327707:UDJ327708 UNF327707:UNF327708 UXB327707:UXB327708 VGX327707:VGX327708 VQT327707:VQT327708 WAP327707:WAP327708 WKL327707:WKL327708 WUH327707:WUH327708 O393245:O393246 HV393243:HV393244 RR393243:RR393244 ABN393243:ABN393244 ALJ393243:ALJ393244 AVF393243:AVF393244 BFB393243:BFB393244 BOX393243:BOX393244 BYT393243:BYT393244 CIP393243:CIP393244 CSL393243:CSL393244 DCH393243:DCH393244 DMD393243:DMD393244 DVZ393243:DVZ393244 EFV393243:EFV393244 EPR393243:EPR393244 EZN393243:EZN393244 FJJ393243:FJJ393244 FTF393243:FTF393244 GDB393243:GDB393244 GMX393243:GMX393244 GWT393243:GWT393244 HGP393243:HGP393244 HQL393243:HQL393244 IAH393243:IAH393244 IKD393243:IKD393244 ITZ393243:ITZ393244 JDV393243:JDV393244 JNR393243:JNR393244 JXN393243:JXN393244 KHJ393243:KHJ393244 KRF393243:KRF393244 LBB393243:LBB393244 LKX393243:LKX393244 LUT393243:LUT393244 MEP393243:MEP393244 MOL393243:MOL393244 MYH393243:MYH393244 NID393243:NID393244 NRZ393243:NRZ393244 OBV393243:OBV393244 OLR393243:OLR393244 OVN393243:OVN393244 PFJ393243:PFJ393244 PPF393243:PPF393244 PZB393243:PZB393244 QIX393243:QIX393244 QST393243:QST393244 RCP393243:RCP393244 RML393243:RML393244 RWH393243:RWH393244 SGD393243:SGD393244 SPZ393243:SPZ393244 SZV393243:SZV393244 TJR393243:TJR393244 TTN393243:TTN393244 UDJ393243:UDJ393244 UNF393243:UNF393244 UXB393243:UXB393244 VGX393243:VGX393244 VQT393243:VQT393244 WAP393243:WAP393244 WKL393243:WKL393244 WUH393243:WUH393244 O458781:O458782 HV458779:HV458780 RR458779:RR458780 ABN458779:ABN458780 ALJ458779:ALJ458780 AVF458779:AVF458780 BFB458779:BFB458780 BOX458779:BOX458780 BYT458779:BYT458780 CIP458779:CIP458780 CSL458779:CSL458780 DCH458779:DCH458780 DMD458779:DMD458780 DVZ458779:DVZ458780 EFV458779:EFV458780 EPR458779:EPR458780 EZN458779:EZN458780 FJJ458779:FJJ458780 FTF458779:FTF458780 GDB458779:GDB458780 GMX458779:GMX458780 GWT458779:GWT458780 HGP458779:HGP458780 HQL458779:HQL458780 IAH458779:IAH458780 IKD458779:IKD458780 ITZ458779:ITZ458780 JDV458779:JDV458780 JNR458779:JNR458780 JXN458779:JXN458780 KHJ458779:KHJ458780 KRF458779:KRF458780 LBB458779:LBB458780 LKX458779:LKX458780 LUT458779:LUT458780 MEP458779:MEP458780 MOL458779:MOL458780 MYH458779:MYH458780 NID458779:NID458780 NRZ458779:NRZ458780 OBV458779:OBV458780 OLR458779:OLR458780 OVN458779:OVN458780 PFJ458779:PFJ458780 PPF458779:PPF458780 PZB458779:PZB458780 QIX458779:QIX458780 QST458779:QST458780 RCP458779:RCP458780 RML458779:RML458780 RWH458779:RWH458780 SGD458779:SGD458780 SPZ458779:SPZ458780 SZV458779:SZV458780 TJR458779:TJR458780 TTN458779:TTN458780 UDJ458779:UDJ458780 UNF458779:UNF458780 UXB458779:UXB458780 VGX458779:VGX458780 VQT458779:VQT458780 WAP458779:WAP458780 WKL458779:WKL458780 WUH458779:WUH458780 O524317:O524318 HV524315:HV524316 RR524315:RR524316 ABN524315:ABN524316 ALJ524315:ALJ524316 AVF524315:AVF524316 BFB524315:BFB524316 BOX524315:BOX524316 BYT524315:BYT524316 CIP524315:CIP524316 CSL524315:CSL524316 DCH524315:DCH524316 DMD524315:DMD524316 DVZ524315:DVZ524316 EFV524315:EFV524316 EPR524315:EPR524316 EZN524315:EZN524316 FJJ524315:FJJ524316 FTF524315:FTF524316 GDB524315:GDB524316 GMX524315:GMX524316 GWT524315:GWT524316 HGP524315:HGP524316 HQL524315:HQL524316 IAH524315:IAH524316 IKD524315:IKD524316 ITZ524315:ITZ524316 JDV524315:JDV524316 JNR524315:JNR524316 JXN524315:JXN524316 KHJ524315:KHJ524316 KRF524315:KRF524316 LBB524315:LBB524316 LKX524315:LKX524316 LUT524315:LUT524316 MEP524315:MEP524316 MOL524315:MOL524316 MYH524315:MYH524316 NID524315:NID524316 NRZ524315:NRZ524316 OBV524315:OBV524316 OLR524315:OLR524316 OVN524315:OVN524316 PFJ524315:PFJ524316 PPF524315:PPF524316 PZB524315:PZB524316 QIX524315:QIX524316 QST524315:QST524316 RCP524315:RCP524316 RML524315:RML524316 RWH524315:RWH524316 SGD524315:SGD524316 SPZ524315:SPZ524316 SZV524315:SZV524316 TJR524315:TJR524316 TTN524315:TTN524316 UDJ524315:UDJ524316 UNF524315:UNF524316 UXB524315:UXB524316 VGX524315:VGX524316 VQT524315:VQT524316 WAP524315:WAP524316 WKL524315:WKL524316 WUH524315:WUH524316 O589853:O589854 HV589851:HV589852 RR589851:RR589852 ABN589851:ABN589852 ALJ589851:ALJ589852 AVF589851:AVF589852 BFB589851:BFB589852 BOX589851:BOX589852 BYT589851:BYT589852 CIP589851:CIP589852 CSL589851:CSL589852 DCH589851:DCH589852 DMD589851:DMD589852 DVZ589851:DVZ589852 EFV589851:EFV589852 EPR589851:EPR589852 EZN589851:EZN589852 FJJ589851:FJJ589852 FTF589851:FTF589852 GDB589851:GDB589852 GMX589851:GMX589852 GWT589851:GWT589852 HGP589851:HGP589852 HQL589851:HQL589852 IAH589851:IAH589852 IKD589851:IKD589852 ITZ589851:ITZ589852 JDV589851:JDV589852 JNR589851:JNR589852 JXN589851:JXN589852 KHJ589851:KHJ589852 KRF589851:KRF589852 LBB589851:LBB589852 LKX589851:LKX589852 LUT589851:LUT589852 MEP589851:MEP589852 MOL589851:MOL589852 MYH589851:MYH589852 NID589851:NID589852 NRZ589851:NRZ589852 OBV589851:OBV589852 OLR589851:OLR589852 OVN589851:OVN589852 PFJ589851:PFJ589852 PPF589851:PPF589852 PZB589851:PZB589852 QIX589851:QIX589852 QST589851:QST589852 RCP589851:RCP589852 RML589851:RML589852 RWH589851:RWH589852 SGD589851:SGD589852 SPZ589851:SPZ589852 SZV589851:SZV589852 TJR589851:TJR589852 TTN589851:TTN589852 UDJ589851:UDJ589852 UNF589851:UNF589852 UXB589851:UXB589852 VGX589851:VGX589852 VQT589851:VQT589852 WAP589851:WAP589852 WKL589851:WKL589852 WUH589851:WUH589852 O655389:O655390 HV655387:HV655388 RR655387:RR655388 ABN655387:ABN655388 ALJ655387:ALJ655388 AVF655387:AVF655388 BFB655387:BFB655388 BOX655387:BOX655388 BYT655387:BYT655388 CIP655387:CIP655388 CSL655387:CSL655388 DCH655387:DCH655388 DMD655387:DMD655388 DVZ655387:DVZ655388 EFV655387:EFV655388 EPR655387:EPR655388 EZN655387:EZN655388 FJJ655387:FJJ655388 FTF655387:FTF655388 GDB655387:GDB655388 GMX655387:GMX655388 GWT655387:GWT655388 HGP655387:HGP655388 HQL655387:HQL655388 IAH655387:IAH655388 IKD655387:IKD655388 ITZ655387:ITZ655388 JDV655387:JDV655388 JNR655387:JNR655388 JXN655387:JXN655388 KHJ655387:KHJ655388 KRF655387:KRF655388 LBB655387:LBB655388 LKX655387:LKX655388 LUT655387:LUT655388 MEP655387:MEP655388 MOL655387:MOL655388 MYH655387:MYH655388 NID655387:NID655388 NRZ655387:NRZ655388 OBV655387:OBV655388 OLR655387:OLR655388 OVN655387:OVN655388 PFJ655387:PFJ655388 PPF655387:PPF655388 PZB655387:PZB655388 QIX655387:QIX655388 QST655387:QST655388 RCP655387:RCP655388 RML655387:RML655388 RWH655387:RWH655388 SGD655387:SGD655388 SPZ655387:SPZ655388 SZV655387:SZV655388 TJR655387:TJR655388 TTN655387:TTN655388 UDJ655387:UDJ655388 UNF655387:UNF655388 UXB655387:UXB655388 VGX655387:VGX655388 VQT655387:VQT655388 WAP655387:WAP655388 WKL655387:WKL655388 WUH655387:WUH655388 O720925:O720926 HV720923:HV720924 RR720923:RR720924 ABN720923:ABN720924 ALJ720923:ALJ720924 AVF720923:AVF720924 BFB720923:BFB720924 BOX720923:BOX720924 BYT720923:BYT720924 CIP720923:CIP720924 CSL720923:CSL720924 DCH720923:DCH720924 DMD720923:DMD720924 DVZ720923:DVZ720924 EFV720923:EFV720924 EPR720923:EPR720924 EZN720923:EZN720924 FJJ720923:FJJ720924 FTF720923:FTF720924 GDB720923:GDB720924 GMX720923:GMX720924 GWT720923:GWT720924 HGP720923:HGP720924 HQL720923:HQL720924 IAH720923:IAH720924 IKD720923:IKD720924 ITZ720923:ITZ720924 JDV720923:JDV720924 JNR720923:JNR720924 JXN720923:JXN720924 KHJ720923:KHJ720924 KRF720923:KRF720924 LBB720923:LBB720924 LKX720923:LKX720924 LUT720923:LUT720924 MEP720923:MEP720924 MOL720923:MOL720924 MYH720923:MYH720924 NID720923:NID720924 NRZ720923:NRZ720924 OBV720923:OBV720924 OLR720923:OLR720924 OVN720923:OVN720924 PFJ720923:PFJ720924 PPF720923:PPF720924 PZB720923:PZB720924 QIX720923:QIX720924 QST720923:QST720924 RCP720923:RCP720924 RML720923:RML720924 RWH720923:RWH720924 SGD720923:SGD720924 SPZ720923:SPZ720924 SZV720923:SZV720924 TJR720923:TJR720924 TTN720923:TTN720924 UDJ720923:UDJ720924 UNF720923:UNF720924 UXB720923:UXB720924 VGX720923:VGX720924 VQT720923:VQT720924 WAP720923:WAP720924 WKL720923:WKL720924 WUH720923:WUH720924 O786461:O786462 HV786459:HV786460 RR786459:RR786460 ABN786459:ABN786460 ALJ786459:ALJ786460 AVF786459:AVF786460 BFB786459:BFB786460 BOX786459:BOX786460 BYT786459:BYT786460 CIP786459:CIP786460 CSL786459:CSL786460 DCH786459:DCH786460 DMD786459:DMD786460 DVZ786459:DVZ786460 EFV786459:EFV786460 EPR786459:EPR786460 EZN786459:EZN786460 FJJ786459:FJJ786460 FTF786459:FTF786460 GDB786459:GDB786460 GMX786459:GMX786460 GWT786459:GWT786460 HGP786459:HGP786460 HQL786459:HQL786460 IAH786459:IAH786460 IKD786459:IKD786460 ITZ786459:ITZ786460 JDV786459:JDV786460 JNR786459:JNR786460 JXN786459:JXN786460 KHJ786459:KHJ786460 KRF786459:KRF786460 LBB786459:LBB786460 LKX786459:LKX786460 LUT786459:LUT786460 MEP786459:MEP786460 MOL786459:MOL786460 MYH786459:MYH786460 NID786459:NID786460 NRZ786459:NRZ786460 OBV786459:OBV786460 OLR786459:OLR786460 OVN786459:OVN786460 PFJ786459:PFJ786460 PPF786459:PPF786460 PZB786459:PZB786460 QIX786459:QIX786460 QST786459:QST786460 RCP786459:RCP786460 RML786459:RML786460 RWH786459:RWH786460 SGD786459:SGD786460 SPZ786459:SPZ786460 SZV786459:SZV786460 TJR786459:TJR786460 TTN786459:TTN786460 UDJ786459:UDJ786460 UNF786459:UNF786460 UXB786459:UXB786460 VGX786459:VGX786460 VQT786459:VQT786460 WAP786459:WAP786460 WKL786459:WKL786460 WUH786459:WUH786460 O851997:O851998 HV851995:HV851996 RR851995:RR851996 ABN851995:ABN851996 ALJ851995:ALJ851996 AVF851995:AVF851996 BFB851995:BFB851996 BOX851995:BOX851996 BYT851995:BYT851996 CIP851995:CIP851996 CSL851995:CSL851996 DCH851995:DCH851996 DMD851995:DMD851996 DVZ851995:DVZ851996 EFV851995:EFV851996 EPR851995:EPR851996 EZN851995:EZN851996 FJJ851995:FJJ851996 FTF851995:FTF851996 GDB851995:GDB851996 GMX851995:GMX851996 GWT851995:GWT851996 HGP851995:HGP851996 HQL851995:HQL851996 IAH851995:IAH851996 IKD851995:IKD851996 ITZ851995:ITZ851996 JDV851995:JDV851996 JNR851995:JNR851996 JXN851995:JXN851996 KHJ851995:KHJ851996 KRF851995:KRF851996 LBB851995:LBB851996 LKX851995:LKX851996 LUT851995:LUT851996 MEP851995:MEP851996 MOL851995:MOL851996 MYH851995:MYH851996 NID851995:NID851996 NRZ851995:NRZ851996 OBV851995:OBV851996 OLR851995:OLR851996 OVN851995:OVN851996 PFJ851995:PFJ851996 PPF851995:PPF851996 PZB851995:PZB851996 QIX851995:QIX851996 QST851995:QST851996 RCP851995:RCP851996 RML851995:RML851996 RWH851995:RWH851996 SGD851995:SGD851996 SPZ851995:SPZ851996 SZV851995:SZV851996 TJR851995:TJR851996 TTN851995:TTN851996 UDJ851995:UDJ851996 UNF851995:UNF851996 UXB851995:UXB851996 VGX851995:VGX851996 VQT851995:VQT851996 WAP851995:WAP851996 WKL851995:WKL851996 WUH851995:WUH851996 O917533:O917534 HV917531:HV917532 RR917531:RR917532 ABN917531:ABN917532 ALJ917531:ALJ917532 AVF917531:AVF917532 BFB917531:BFB917532 BOX917531:BOX917532 BYT917531:BYT917532 CIP917531:CIP917532 CSL917531:CSL917532 DCH917531:DCH917532 DMD917531:DMD917532 DVZ917531:DVZ917532 EFV917531:EFV917532 EPR917531:EPR917532 EZN917531:EZN917532 FJJ917531:FJJ917532 FTF917531:FTF917532 GDB917531:GDB917532 GMX917531:GMX917532 GWT917531:GWT917532 HGP917531:HGP917532 HQL917531:HQL917532 IAH917531:IAH917532 IKD917531:IKD917532 ITZ917531:ITZ917532 JDV917531:JDV917532 JNR917531:JNR917532 JXN917531:JXN917532 KHJ917531:KHJ917532 KRF917531:KRF917532 LBB917531:LBB917532 LKX917531:LKX917532 LUT917531:LUT917532 MEP917531:MEP917532 MOL917531:MOL917532 MYH917531:MYH917532 NID917531:NID917532 NRZ917531:NRZ917532 OBV917531:OBV917532 OLR917531:OLR917532 OVN917531:OVN917532 PFJ917531:PFJ917532 PPF917531:PPF917532 PZB917531:PZB917532 QIX917531:QIX917532 QST917531:QST917532 RCP917531:RCP917532 RML917531:RML917532 RWH917531:RWH917532 SGD917531:SGD917532 SPZ917531:SPZ917532 SZV917531:SZV917532 TJR917531:TJR917532 TTN917531:TTN917532 UDJ917531:UDJ917532 UNF917531:UNF917532 UXB917531:UXB917532 VGX917531:VGX917532 VQT917531:VQT917532 WAP917531:WAP917532 WKL917531:WKL917532 WUH917531:WUH917532 O983069:O983070 HV983067:HV983068 RR983067:RR983068 ABN983067:ABN983068 ALJ983067:ALJ983068 AVF983067:AVF983068 BFB983067:BFB983068 BOX983067:BOX983068 BYT983067:BYT983068 CIP983067:CIP983068 CSL983067:CSL983068 DCH983067:DCH983068 DMD983067:DMD983068 DVZ983067:DVZ983068 EFV983067:EFV983068 EPR983067:EPR983068 EZN983067:EZN983068 FJJ983067:FJJ983068 FTF983067:FTF983068 GDB983067:GDB983068 GMX983067:GMX983068 GWT983067:GWT983068 HGP983067:HGP983068 HQL983067:HQL983068 IAH983067:IAH983068 IKD983067:IKD983068 ITZ983067:ITZ983068 JDV983067:JDV983068 JNR983067:JNR983068 JXN983067:JXN983068 KHJ983067:KHJ983068 KRF983067:KRF983068 LBB983067:LBB983068 LKX983067:LKX983068 LUT983067:LUT983068 MEP983067:MEP983068 MOL983067:MOL983068 MYH983067:MYH983068 NID983067:NID983068 NRZ983067:NRZ983068 OBV983067:OBV983068 OLR983067:OLR983068 OVN983067:OVN983068 PFJ983067:PFJ983068 PPF983067:PPF983068 PZB983067:PZB983068 QIX983067:QIX983068 QST983067:QST983068 RCP983067:RCP983068 RML983067:RML983068 RWH983067:RWH983068 SGD983067:SGD983068 SPZ983067:SPZ983068 SZV983067:SZV983068 TJR983067:TJR983068 TTN983067:TTN983068 UDJ983067:UDJ983068 UNF983067:UNF983068 UXB983067:UXB983068 VGX983067:VGX983068 VQT983067:VQT983068 WAP983067:WAP983068 WKL983067:WKL983068 WUH983067:WUH983068 L65559:L65561 HS65557:HS65559 RO65557:RO65559 ABK65557:ABK65559 ALG65557:ALG65559 AVC65557:AVC65559 BEY65557:BEY65559 BOU65557:BOU65559 BYQ65557:BYQ65559 CIM65557:CIM65559 CSI65557:CSI65559 DCE65557:DCE65559 DMA65557:DMA65559 DVW65557:DVW65559 EFS65557:EFS65559 EPO65557:EPO65559 EZK65557:EZK65559 FJG65557:FJG65559 FTC65557:FTC65559 GCY65557:GCY65559 GMU65557:GMU65559 GWQ65557:GWQ65559 HGM65557:HGM65559 HQI65557:HQI65559 IAE65557:IAE65559 IKA65557:IKA65559 ITW65557:ITW65559 JDS65557:JDS65559 JNO65557:JNO65559 JXK65557:JXK65559 KHG65557:KHG65559 KRC65557:KRC65559 LAY65557:LAY65559 LKU65557:LKU65559 LUQ65557:LUQ65559 MEM65557:MEM65559 MOI65557:MOI65559 MYE65557:MYE65559 NIA65557:NIA65559 NRW65557:NRW65559 OBS65557:OBS65559 OLO65557:OLO65559 OVK65557:OVK65559 PFG65557:PFG65559 PPC65557:PPC65559 PYY65557:PYY65559 QIU65557:QIU65559 QSQ65557:QSQ65559 RCM65557:RCM65559 RMI65557:RMI65559 RWE65557:RWE65559 SGA65557:SGA65559 SPW65557:SPW65559 SZS65557:SZS65559 TJO65557:TJO65559 TTK65557:TTK65559 UDG65557:UDG65559 UNC65557:UNC65559 UWY65557:UWY65559 VGU65557:VGU65559 VQQ65557:VQQ65559 WAM65557:WAM65559 WKI65557:WKI65559 WUE65557:WUE65559 L131095:L131097 HS131093:HS131095 RO131093:RO131095 ABK131093:ABK131095 ALG131093:ALG131095 AVC131093:AVC131095 BEY131093:BEY131095 BOU131093:BOU131095 BYQ131093:BYQ131095 CIM131093:CIM131095 CSI131093:CSI131095 DCE131093:DCE131095 DMA131093:DMA131095 DVW131093:DVW131095 EFS131093:EFS131095 EPO131093:EPO131095 EZK131093:EZK131095 FJG131093:FJG131095 FTC131093:FTC131095 GCY131093:GCY131095 GMU131093:GMU131095 GWQ131093:GWQ131095 HGM131093:HGM131095 HQI131093:HQI131095 IAE131093:IAE131095 IKA131093:IKA131095 ITW131093:ITW131095 JDS131093:JDS131095 JNO131093:JNO131095 JXK131093:JXK131095 KHG131093:KHG131095 KRC131093:KRC131095 LAY131093:LAY131095 LKU131093:LKU131095 LUQ131093:LUQ131095 MEM131093:MEM131095 MOI131093:MOI131095 MYE131093:MYE131095 NIA131093:NIA131095 NRW131093:NRW131095 OBS131093:OBS131095 OLO131093:OLO131095 OVK131093:OVK131095 PFG131093:PFG131095 PPC131093:PPC131095 PYY131093:PYY131095 QIU131093:QIU131095 QSQ131093:QSQ131095 RCM131093:RCM131095 RMI131093:RMI131095 RWE131093:RWE131095 SGA131093:SGA131095 SPW131093:SPW131095 SZS131093:SZS131095 TJO131093:TJO131095 TTK131093:TTK131095 UDG131093:UDG131095 UNC131093:UNC131095 UWY131093:UWY131095 VGU131093:VGU131095 VQQ131093:VQQ131095 WAM131093:WAM131095 WKI131093:WKI131095 WUE131093:WUE131095 L196631:L196633 HS196629:HS196631 RO196629:RO196631 ABK196629:ABK196631 ALG196629:ALG196631 AVC196629:AVC196631 BEY196629:BEY196631 BOU196629:BOU196631 BYQ196629:BYQ196631 CIM196629:CIM196631 CSI196629:CSI196631 DCE196629:DCE196631 DMA196629:DMA196631 DVW196629:DVW196631 EFS196629:EFS196631 EPO196629:EPO196631 EZK196629:EZK196631 FJG196629:FJG196631 FTC196629:FTC196631 GCY196629:GCY196631 GMU196629:GMU196631 GWQ196629:GWQ196631 HGM196629:HGM196631 HQI196629:HQI196631 IAE196629:IAE196631 IKA196629:IKA196631 ITW196629:ITW196631 JDS196629:JDS196631 JNO196629:JNO196631 JXK196629:JXK196631 KHG196629:KHG196631 KRC196629:KRC196631 LAY196629:LAY196631 LKU196629:LKU196631 LUQ196629:LUQ196631 MEM196629:MEM196631 MOI196629:MOI196631 MYE196629:MYE196631 NIA196629:NIA196631 NRW196629:NRW196631 OBS196629:OBS196631 OLO196629:OLO196631 OVK196629:OVK196631 PFG196629:PFG196631 PPC196629:PPC196631 PYY196629:PYY196631 QIU196629:QIU196631 QSQ196629:QSQ196631 RCM196629:RCM196631 RMI196629:RMI196631 RWE196629:RWE196631 SGA196629:SGA196631 SPW196629:SPW196631 SZS196629:SZS196631 TJO196629:TJO196631 TTK196629:TTK196631 UDG196629:UDG196631 UNC196629:UNC196631 UWY196629:UWY196631 VGU196629:VGU196631 VQQ196629:VQQ196631 WAM196629:WAM196631 WKI196629:WKI196631 WUE196629:WUE196631 L262167:L262169 HS262165:HS262167 RO262165:RO262167 ABK262165:ABK262167 ALG262165:ALG262167 AVC262165:AVC262167 BEY262165:BEY262167 BOU262165:BOU262167 BYQ262165:BYQ262167 CIM262165:CIM262167 CSI262165:CSI262167 DCE262165:DCE262167 DMA262165:DMA262167 DVW262165:DVW262167 EFS262165:EFS262167 EPO262165:EPO262167 EZK262165:EZK262167 FJG262165:FJG262167 FTC262165:FTC262167 GCY262165:GCY262167 GMU262165:GMU262167 GWQ262165:GWQ262167 HGM262165:HGM262167 HQI262165:HQI262167 IAE262165:IAE262167 IKA262165:IKA262167 ITW262165:ITW262167 JDS262165:JDS262167 JNO262165:JNO262167 JXK262165:JXK262167 KHG262165:KHG262167 KRC262165:KRC262167 LAY262165:LAY262167 LKU262165:LKU262167 LUQ262165:LUQ262167 MEM262165:MEM262167 MOI262165:MOI262167 MYE262165:MYE262167 NIA262165:NIA262167 NRW262165:NRW262167 OBS262165:OBS262167 OLO262165:OLO262167 OVK262165:OVK262167 PFG262165:PFG262167 PPC262165:PPC262167 PYY262165:PYY262167 QIU262165:QIU262167 QSQ262165:QSQ262167 RCM262165:RCM262167 RMI262165:RMI262167 RWE262165:RWE262167 SGA262165:SGA262167 SPW262165:SPW262167 SZS262165:SZS262167 TJO262165:TJO262167 TTK262165:TTK262167 UDG262165:UDG262167 UNC262165:UNC262167 UWY262165:UWY262167 VGU262165:VGU262167 VQQ262165:VQQ262167 WAM262165:WAM262167 WKI262165:WKI262167 WUE262165:WUE262167 L327703:L327705 HS327701:HS327703 RO327701:RO327703 ABK327701:ABK327703 ALG327701:ALG327703 AVC327701:AVC327703 BEY327701:BEY327703 BOU327701:BOU327703 BYQ327701:BYQ327703 CIM327701:CIM327703 CSI327701:CSI327703 DCE327701:DCE327703 DMA327701:DMA327703 DVW327701:DVW327703 EFS327701:EFS327703 EPO327701:EPO327703 EZK327701:EZK327703 FJG327701:FJG327703 FTC327701:FTC327703 GCY327701:GCY327703 GMU327701:GMU327703 GWQ327701:GWQ327703 HGM327701:HGM327703 HQI327701:HQI327703 IAE327701:IAE327703 IKA327701:IKA327703 ITW327701:ITW327703 JDS327701:JDS327703 JNO327701:JNO327703 JXK327701:JXK327703 KHG327701:KHG327703 KRC327701:KRC327703 LAY327701:LAY327703 LKU327701:LKU327703 LUQ327701:LUQ327703 MEM327701:MEM327703 MOI327701:MOI327703 MYE327701:MYE327703 NIA327701:NIA327703 NRW327701:NRW327703 OBS327701:OBS327703 OLO327701:OLO327703 OVK327701:OVK327703 PFG327701:PFG327703 PPC327701:PPC327703 PYY327701:PYY327703 QIU327701:QIU327703 QSQ327701:QSQ327703 RCM327701:RCM327703 RMI327701:RMI327703 RWE327701:RWE327703 SGA327701:SGA327703 SPW327701:SPW327703 SZS327701:SZS327703 TJO327701:TJO327703 TTK327701:TTK327703 UDG327701:UDG327703 UNC327701:UNC327703 UWY327701:UWY327703 VGU327701:VGU327703 VQQ327701:VQQ327703 WAM327701:WAM327703 WKI327701:WKI327703 WUE327701:WUE327703 L393239:L393241 HS393237:HS393239 RO393237:RO393239 ABK393237:ABK393239 ALG393237:ALG393239 AVC393237:AVC393239 BEY393237:BEY393239 BOU393237:BOU393239 BYQ393237:BYQ393239 CIM393237:CIM393239 CSI393237:CSI393239 DCE393237:DCE393239 DMA393237:DMA393239 DVW393237:DVW393239 EFS393237:EFS393239 EPO393237:EPO393239 EZK393237:EZK393239 FJG393237:FJG393239 FTC393237:FTC393239 GCY393237:GCY393239 GMU393237:GMU393239 GWQ393237:GWQ393239 HGM393237:HGM393239 HQI393237:HQI393239 IAE393237:IAE393239 IKA393237:IKA393239 ITW393237:ITW393239 JDS393237:JDS393239 JNO393237:JNO393239 JXK393237:JXK393239 KHG393237:KHG393239 KRC393237:KRC393239 LAY393237:LAY393239 LKU393237:LKU393239 LUQ393237:LUQ393239 MEM393237:MEM393239 MOI393237:MOI393239 MYE393237:MYE393239 NIA393237:NIA393239 NRW393237:NRW393239 OBS393237:OBS393239 OLO393237:OLO393239 OVK393237:OVK393239 PFG393237:PFG393239 PPC393237:PPC393239 PYY393237:PYY393239 QIU393237:QIU393239 QSQ393237:QSQ393239 RCM393237:RCM393239 RMI393237:RMI393239 RWE393237:RWE393239 SGA393237:SGA393239 SPW393237:SPW393239 SZS393237:SZS393239 TJO393237:TJO393239 TTK393237:TTK393239 UDG393237:UDG393239 UNC393237:UNC393239 UWY393237:UWY393239 VGU393237:VGU393239 VQQ393237:VQQ393239 WAM393237:WAM393239 WKI393237:WKI393239 WUE393237:WUE393239 L458775:L458777 HS458773:HS458775 RO458773:RO458775 ABK458773:ABK458775 ALG458773:ALG458775 AVC458773:AVC458775 BEY458773:BEY458775 BOU458773:BOU458775 BYQ458773:BYQ458775 CIM458773:CIM458775 CSI458773:CSI458775 DCE458773:DCE458775 DMA458773:DMA458775 DVW458773:DVW458775 EFS458773:EFS458775 EPO458773:EPO458775 EZK458773:EZK458775 FJG458773:FJG458775 FTC458773:FTC458775 GCY458773:GCY458775 GMU458773:GMU458775 GWQ458773:GWQ458775 HGM458773:HGM458775 HQI458773:HQI458775 IAE458773:IAE458775 IKA458773:IKA458775 ITW458773:ITW458775 JDS458773:JDS458775 JNO458773:JNO458775 JXK458773:JXK458775 KHG458773:KHG458775 KRC458773:KRC458775 LAY458773:LAY458775 LKU458773:LKU458775 LUQ458773:LUQ458775 MEM458773:MEM458775 MOI458773:MOI458775 MYE458773:MYE458775 NIA458773:NIA458775 NRW458773:NRW458775 OBS458773:OBS458775 OLO458773:OLO458775 OVK458773:OVK458775 PFG458773:PFG458775 PPC458773:PPC458775 PYY458773:PYY458775 QIU458773:QIU458775 QSQ458773:QSQ458775 RCM458773:RCM458775 RMI458773:RMI458775 RWE458773:RWE458775 SGA458773:SGA458775 SPW458773:SPW458775 SZS458773:SZS458775 TJO458773:TJO458775 TTK458773:TTK458775 UDG458773:UDG458775 UNC458773:UNC458775 UWY458773:UWY458775 VGU458773:VGU458775 VQQ458773:VQQ458775 WAM458773:WAM458775 WKI458773:WKI458775 WUE458773:WUE458775 L524311:L524313 HS524309:HS524311 RO524309:RO524311 ABK524309:ABK524311 ALG524309:ALG524311 AVC524309:AVC524311 BEY524309:BEY524311 BOU524309:BOU524311 BYQ524309:BYQ524311 CIM524309:CIM524311 CSI524309:CSI524311 DCE524309:DCE524311 DMA524309:DMA524311 DVW524309:DVW524311 EFS524309:EFS524311 EPO524309:EPO524311 EZK524309:EZK524311 FJG524309:FJG524311 FTC524309:FTC524311 GCY524309:GCY524311 GMU524309:GMU524311 GWQ524309:GWQ524311 HGM524309:HGM524311 HQI524309:HQI524311 IAE524309:IAE524311 IKA524309:IKA524311 ITW524309:ITW524311 JDS524309:JDS524311 JNO524309:JNO524311 JXK524309:JXK524311 KHG524309:KHG524311 KRC524309:KRC524311 LAY524309:LAY524311 LKU524309:LKU524311 LUQ524309:LUQ524311 MEM524309:MEM524311 MOI524309:MOI524311 MYE524309:MYE524311 NIA524309:NIA524311 NRW524309:NRW524311 OBS524309:OBS524311 OLO524309:OLO524311 OVK524309:OVK524311 PFG524309:PFG524311 PPC524309:PPC524311 PYY524309:PYY524311 QIU524309:QIU524311 QSQ524309:QSQ524311 RCM524309:RCM524311 RMI524309:RMI524311 RWE524309:RWE524311 SGA524309:SGA524311 SPW524309:SPW524311 SZS524309:SZS524311 TJO524309:TJO524311 TTK524309:TTK524311 UDG524309:UDG524311 UNC524309:UNC524311 UWY524309:UWY524311 VGU524309:VGU524311 VQQ524309:VQQ524311 WAM524309:WAM524311 WKI524309:WKI524311 WUE524309:WUE524311 L589847:L589849 HS589845:HS589847 RO589845:RO589847 ABK589845:ABK589847 ALG589845:ALG589847 AVC589845:AVC589847 BEY589845:BEY589847 BOU589845:BOU589847 BYQ589845:BYQ589847 CIM589845:CIM589847 CSI589845:CSI589847 DCE589845:DCE589847 DMA589845:DMA589847 DVW589845:DVW589847 EFS589845:EFS589847 EPO589845:EPO589847 EZK589845:EZK589847 FJG589845:FJG589847 FTC589845:FTC589847 GCY589845:GCY589847 GMU589845:GMU589847 GWQ589845:GWQ589847 HGM589845:HGM589847 HQI589845:HQI589847 IAE589845:IAE589847 IKA589845:IKA589847 ITW589845:ITW589847 JDS589845:JDS589847 JNO589845:JNO589847 JXK589845:JXK589847 KHG589845:KHG589847 KRC589845:KRC589847 LAY589845:LAY589847 LKU589845:LKU589847 LUQ589845:LUQ589847 MEM589845:MEM589847 MOI589845:MOI589847 MYE589845:MYE589847 NIA589845:NIA589847 NRW589845:NRW589847 OBS589845:OBS589847 OLO589845:OLO589847 OVK589845:OVK589847 PFG589845:PFG589847 PPC589845:PPC589847 PYY589845:PYY589847 QIU589845:QIU589847 QSQ589845:QSQ589847 RCM589845:RCM589847 RMI589845:RMI589847 RWE589845:RWE589847 SGA589845:SGA589847 SPW589845:SPW589847 SZS589845:SZS589847 TJO589845:TJO589847 TTK589845:TTK589847 UDG589845:UDG589847 UNC589845:UNC589847 UWY589845:UWY589847 VGU589845:VGU589847 VQQ589845:VQQ589847 WAM589845:WAM589847 WKI589845:WKI589847 WUE589845:WUE589847 L655383:L655385 HS655381:HS655383 RO655381:RO655383 ABK655381:ABK655383 ALG655381:ALG655383 AVC655381:AVC655383 BEY655381:BEY655383 BOU655381:BOU655383 BYQ655381:BYQ655383 CIM655381:CIM655383 CSI655381:CSI655383 DCE655381:DCE655383 DMA655381:DMA655383 DVW655381:DVW655383 EFS655381:EFS655383 EPO655381:EPO655383 EZK655381:EZK655383 FJG655381:FJG655383 FTC655381:FTC655383 GCY655381:GCY655383 GMU655381:GMU655383 GWQ655381:GWQ655383 HGM655381:HGM655383 HQI655381:HQI655383 IAE655381:IAE655383 IKA655381:IKA655383 ITW655381:ITW655383 JDS655381:JDS655383 JNO655381:JNO655383 JXK655381:JXK655383 KHG655381:KHG655383 KRC655381:KRC655383 LAY655381:LAY655383 LKU655381:LKU655383 LUQ655381:LUQ655383 MEM655381:MEM655383 MOI655381:MOI655383 MYE655381:MYE655383 NIA655381:NIA655383 NRW655381:NRW655383 OBS655381:OBS655383 OLO655381:OLO655383 OVK655381:OVK655383 PFG655381:PFG655383 PPC655381:PPC655383 PYY655381:PYY655383 QIU655381:QIU655383 QSQ655381:QSQ655383 RCM655381:RCM655383 RMI655381:RMI655383 RWE655381:RWE655383 SGA655381:SGA655383 SPW655381:SPW655383 SZS655381:SZS655383 TJO655381:TJO655383 TTK655381:TTK655383 UDG655381:UDG655383 UNC655381:UNC655383 UWY655381:UWY655383 VGU655381:VGU655383 VQQ655381:VQQ655383 WAM655381:WAM655383 WKI655381:WKI655383 WUE655381:WUE655383 L720919:L720921 HS720917:HS720919 RO720917:RO720919 ABK720917:ABK720919 ALG720917:ALG720919 AVC720917:AVC720919 BEY720917:BEY720919 BOU720917:BOU720919 BYQ720917:BYQ720919 CIM720917:CIM720919 CSI720917:CSI720919 DCE720917:DCE720919 DMA720917:DMA720919 DVW720917:DVW720919 EFS720917:EFS720919 EPO720917:EPO720919 EZK720917:EZK720919 FJG720917:FJG720919 FTC720917:FTC720919 GCY720917:GCY720919 GMU720917:GMU720919 GWQ720917:GWQ720919 HGM720917:HGM720919 HQI720917:HQI720919 IAE720917:IAE720919 IKA720917:IKA720919 ITW720917:ITW720919 JDS720917:JDS720919 JNO720917:JNO720919 JXK720917:JXK720919 KHG720917:KHG720919 KRC720917:KRC720919 LAY720917:LAY720919 LKU720917:LKU720919 LUQ720917:LUQ720919 MEM720917:MEM720919 MOI720917:MOI720919 MYE720917:MYE720919 NIA720917:NIA720919 NRW720917:NRW720919 OBS720917:OBS720919 OLO720917:OLO720919 OVK720917:OVK720919 PFG720917:PFG720919 PPC720917:PPC720919 PYY720917:PYY720919 QIU720917:QIU720919 QSQ720917:QSQ720919 RCM720917:RCM720919 RMI720917:RMI720919 RWE720917:RWE720919 SGA720917:SGA720919 SPW720917:SPW720919 SZS720917:SZS720919 TJO720917:TJO720919 TTK720917:TTK720919 UDG720917:UDG720919 UNC720917:UNC720919 UWY720917:UWY720919 VGU720917:VGU720919 VQQ720917:VQQ720919 WAM720917:WAM720919 WKI720917:WKI720919 WUE720917:WUE720919 L786455:L786457 HS786453:HS786455 RO786453:RO786455 ABK786453:ABK786455 ALG786453:ALG786455 AVC786453:AVC786455 BEY786453:BEY786455 BOU786453:BOU786455 BYQ786453:BYQ786455 CIM786453:CIM786455 CSI786453:CSI786455 DCE786453:DCE786455 DMA786453:DMA786455 DVW786453:DVW786455 EFS786453:EFS786455 EPO786453:EPO786455 EZK786453:EZK786455 FJG786453:FJG786455 FTC786453:FTC786455 GCY786453:GCY786455 GMU786453:GMU786455 GWQ786453:GWQ786455 HGM786453:HGM786455 HQI786453:HQI786455 IAE786453:IAE786455 IKA786453:IKA786455 ITW786453:ITW786455 JDS786453:JDS786455 JNO786453:JNO786455 JXK786453:JXK786455 KHG786453:KHG786455 KRC786453:KRC786455 LAY786453:LAY786455 LKU786453:LKU786455 LUQ786453:LUQ786455 MEM786453:MEM786455 MOI786453:MOI786455 MYE786453:MYE786455 NIA786453:NIA786455 NRW786453:NRW786455 OBS786453:OBS786455 OLO786453:OLO786455 OVK786453:OVK786455 PFG786453:PFG786455 PPC786453:PPC786455 PYY786453:PYY786455 QIU786453:QIU786455 QSQ786453:QSQ786455 RCM786453:RCM786455 RMI786453:RMI786455 RWE786453:RWE786455 SGA786453:SGA786455 SPW786453:SPW786455 SZS786453:SZS786455 TJO786453:TJO786455 TTK786453:TTK786455 UDG786453:UDG786455 UNC786453:UNC786455 UWY786453:UWY786455 VGU786453:VGU786455 VQQ786453:VQQ786455 WAM786453:WAM786455 WKI786453:WKI786455 WUE786453:WUE786455 L851991:L851993 HS851989:HS851991 RO851989:RO851991 ABK851989:ABK851991 ALG851989:ALG851991 AVC851989:AVC851991 BEY851989:BEY851991 BOU851989:BOU851991 BYQ851989:BYQ851991 CIM851989:CIM851991 CSI851989:CSI851991 DCE851989:DCE851991 DMA851989:DMA851991 DVW851989:DVW851991 EFS851989:EFS851991 EPO851989:EPO851991 EZK851989:EZK851991 FJG851989:FJG851991 FTC851989:FTC851991 GCY851989:GCY851991 GMU851989:GMU851991 GWQ851989:GWQ851991 HGM851989:HGM851991 HQI851989:HQI851991 IAE851989:IAE851991 IKA851989:IKA851991 ITW851989:ITW851991 JDS851989:JDS851991 JNO851989:JNO851991 JXK851989:JXK851991 KHG851989:KHG851991 KRC851989:KRC851991 LAY851989:LAY851991 LKU851989:LKU851991 LUQ851989:LUQ851991 MEM851989:MEM851991 MOI851989:MOI851991 MYE851989:MYE851991 NIA851989:NIA851991 NRW851989:NRW851991 OBS851989:OBS851991 OLO851989:OLO851991 OVK851989:OVK851991 PFG851989:PFG851991 PPC851989:PPC851991 PYY851989:PYY851991 QIU851989:QIU851991 QSQ851989:QSQ851991 RCM851989:RCM851991 RMI851989:RMI851991 RWE851989:RWE851991 SGA851989:SGA851991 SPW851989:SPW851991 SZS851989:SZS851991 TJO851989:TJO851991 TTK851989:TTK851991 UDG851989:UDG851991 UNC851989:UNC851991 UWY851989:UWY851991 VGU851989:VGU851991 VQQ851989:VQQ851991 WAM851989:WAM851991 WKI851989:WKI851991 WUE851989:WUE851991 L917527:L917529 HS917525:HS917527 RO917525:RO917527 ABK917525:ABK917527 ALG917525:ALG917527 AVC917525:AVC917527 BEY917525:BEY917527 BOU917525:BOU917527 BYQ917525:BYQ917527 CIM917525:CIM917527 CSI917525:CSI917527 DCE917525:DCE917527 DMA917525:DMA917527 DVW917525:DVW917527 EFS917525:EFS917527 EPO917525:EPO917527 EZK917525:EZK917527 FJG917525:FJG917527 FTC917525:FTC917527 GCY917525:GCY917527 GMU917525:GMU917527 GWQ917525:GWQ917527 HGM917525:HGM917527 HQI917525:HQI917527 IAE917525:IAE917527 IKA917525:IKA917527 ITW917525:ITW917527 JDS917525:JDS917527 JNO917525:JNO917527 JXK917525:JXK917527 KHG917525:KHG917527 KRC917525:KRC917527 LAY917525:LAY917527 LKU917525:LKU917527 LUQ917525:LUQ917527 MEM917525:MEM917527 MOI917525:MOI917527 MYE917525:MYE917527 NIA917525:NIA917527 NRW917525:NRW917527 OBS917525:OBS917527 OLO917525:OLO917527 OVK917525:OVK917527 PFG917525:PFG917527 PPC917525:PPC917527 PYY917525:PYY917527 QIU917525:QIU917527 QSQ917525:QSQ917527 RCM917525:RCM917527 RMI917525:RMI917527 RWE917525:RWE917527 SGA917525:SGA917527 SPW917525:SPW917527 SZS917525:SZS917527 TJO917525:TJO917527 TTK917525:TTK917527 UDG917525:UDG917527 UNC917525:UNC917527 UWY917525:UWY917527 VGU917525:VGU917527 VQQ917525:VQQ917527 WAM917525:WAM917527 WKI917525:WKI917527 WUE917525:WUE917527 L983063:L983065 HS983061:HS983063 RO983061:RO983063 ABK983061:ABK983063 ALG983061:ALG983063 AVC983061:AVC983063 BEY983061:BEY983063 BOU983061:BOU983063 BYQ983061:BYQ983063 CIM983061:CIM983063 CSI983061:CSI983063 DCE983061:DCE983063 DMA983061:DMA983063 DVW983061:DVW983063 EFS983061:EFS983063 EPO983061:EPO983063 EZK983061:EZK983063 FJG983061:FJG983063 FTC983061:FTC983063 GCY983061:GCY983063 GMU983061:GMU983063 GWQ983061:GWQ983063 HGM983061:HGM983063 HQI983061:HQI983063 IAE983061:IAE983063 IKA983061:IKA983063 ITW983061:ITW983063 JDS983061:JDS983063 JNO983061:JNO983063 JXK983061:JXK983063 KHG983061:KHG983063 KRC983061:KRC983063 LAY983061:LAY983063 LKU983061:LKU983063 LUQ983061:LUQ983063 MEM983061:MEM983063 MOI983061:MOI983063 MYE983061:MYE983063 NIA983061:NIA983063 NRW983061:NRW983063 OBS983061:OBS983063 OLO983061:OLO983063 OVK983061:OVK983063 PFG983061:PFG983063 PPC983061:PPC983063 PYY983061:PYY983063 QIU983061:QIU983063 QSQ983061:QSQ983063 RCM983061:RCM983063 RMI983061:RMI983063 RWE983061:RWE983063 SGA983061:SGA983063 SPW983061:SPW983063 SZS983061:SZS983063 TJO983061:TJO983063 TTK983061:TTK983063 UDG983061:UDG983063 UNC983061:UNC983063 UWY983061:UWY983063 VGU983061:VGU983063 VQQ983061:VQQ983063 WAM983061:WAM983063 WKI983061:WKI983063 WUE983061:WUE983063 M65560:N65561 HT65558:HU65559 RP65558:RQ65559 ABL65558:ABM65559 ALH65558:ALI65559 AVD65558:AVE65559 BEZ65558:BFA65559 BOV65558:BOW65559 BYR65558:BYS65559 CIN65558:CIO65559 CSJ65558:CSK65559 DCF65558:DCG65559 DMB65558:DMC65559 DVX65558:DVY65559 EFT65558:EFU65559 EPP65558:EPQ65559 EZL65558:EZM65559 FJH65558:FJI65559 FTD65558:FTE65559 GCZ65558:GDA65559 GMV65558:GMW65559 GWR65558:GWS65559 HGN65558:HGO65559 HQJ65558:HQK65559 IAF65558:IAG65559 IKB65558:IKC65559 ITX65558:ITY65559 JDT65558:JDU65559 JNP65558:JNQ65559 JXL65558:JXM65559 KHH65558:KHI65559 KRD65558:KRE65559 LAZ65558:LBA65559 LKV65558:LKW65559 LUR65558:LUS65559 MEN65558:MEO65559 MOJ65558:MOK65559 MYF65558:MYG65559 NIB65558:NIC65559 NRX65558:NRY65559 OBT65558:OBU65559 OLP65558:OLQ65559 OVL65558:OVM65559 PFH65558:PFI65559 PPD65558:PPE65559 PYZ65558:PZA65559 QIV65558:QIW65559 QSR65558:QSS65559 RCN65558:RCO65559 RMJ65558:RMK65559 RWF65558:RWG65559 SGB65558:SGC65559 SPX65558:SPY65559 SZT65558:SZU65559 TJP65558:TJQ65559 TTL65558:TTM65559 UDH65558:UDI65559 UND65558:UNE65559 UWZ65558:UXA65559 VGV65558:VGW65559 VQR65558:VQS65559 WAN65558:WAO65559 WKJ65558:WKK65559 WUF65558:WUG65559 M131096:N131097 HT131094:HU131095 RP131094:RQ131095 ABL131094:ABM131095 ALH131094:ALI131095 AVD131094:AVE131095 BEZ131094:BFA131095 BOV131094:BOW131095 BYR131094:BYS131095 CIN131094:CIO131095 CSJ131094:CSK131095 DCF131094:DCG131095 DMB131094:DMC131095 DVX131094:DVY131095 EFT131094:EFU131095 EPP131094:EPQ131095 EZL131094:EZM131095 FJH131094:FJI131095 FTD131094:FTE131095 GCZ131094:GDA131095 GMV131094:GMW131095 GWR131094:GWS131095 HGN131094:HGO131095 HQJ131094:HQK131095 IAF131094:IAG131095 IKB131094:IKC131095 ITX131094:ITY131095 JDT131094:JDU131095 JNP131094:JNQ131095 JXL131094:JXM131095 KHH131094:KHI131095 KRD131094:KRE131095 LAZ131094:LBA131095 LKV131094:LKW131095 LUR131094:LUS131095 MEN131094:MEO131095 MOJ131094:MOK131095 MYF131094:MYG131095 NIB131094:NIC131095 NRX131094:NRY131095 OBT131094:OBU131095 OLP131094:OLQ131095 OVL131094:OVM131095 PFH131094:PFI131095 PPD131094:PPE131095 PYZ131094:PZA131095 QIV131094:QIW131095 QSR131094:QSS131095 RCN131094:RCO131095 RMJ131094:RMK131095 RWF131094:RWG131095 SGB131094:SGC131095 SPX131094:SPY131095 SZT131094:SZU131095 TJP131094:TJQ131095 TTL131094:TTM131095 UDH131094:UDI131095 UND131094:UNE131095 UWZ131094:UXA131095 VGV131094:VGW131095 VQR131094:VQS131095 WAN131094:WAO131095 WKJ131094:WKK131095 WUF131094:WUG131095 M196632:N196633 HT196630:HU196631 RP196630:RQ196631 ABL196630:ABM196631 ALH196630:ALI196631 AVD196630:AVE196631 BEZ196630:BFA196631 BOV196630:BOW196631 BYR196630:BYS196631 CIN196630:CIO196631 CSJ196630:CSK196631 DCF196630:DCG196631 DMB196630:DMC196631 DVX196630:DVY196631 EFT196630:EFU196631 EPP196630:EPQ196631 EZL196630:EZM196631 FJH196630:FJI196631 FTD196630:FTE196631 GCZ196630:GDA196631 GMV196630:GMW196631 GWR196630:GWS196631 HGN196630:HGO196631 HQJ196630:HQK196631 IAF196630:IAG196631 IKB196630:IKC196631 ITX196630:ITY196631 JDT196630:JDU196631 JNP196630:JNQ196631 JXL196630:JXM196631 KHH196630:KHI196631 KRD196630:KRE196631 LAZ196630:LBA196631 LKV196630:LKW196631 LUR196630:LUS196631 MEN196630:MEO196631 MOJ196630:MOK196631 MYF196630:MYG196631 NIB196630:NIC196631 NRX196630:NRY196631 OBT196630:OBU196631 OLP196630:OLQ196631 OVL196630:OVM196631 PFH196630:PFI196631 PPD196630:PPE196631 PYZ196630:PZA196631 QIV196630:QIW196631 QSR196630:QSS196631 RCN196630:RCO196631 RMJ196630:RMK196631 RWF196630:RWG196631 SGB196630:SGC196631 SPX196630:SPY196631 SZT196630:SZU196631 TJP196630:TJQ196631 TTL196630:TTM196631 UDH196630:UDI196631 UND196630:UNE196631 UWZ196630:UXA196631 VGV196630:VGW196631 VQR196630:VQS196631 WAN196630:WAO196631 WKJ196630:WKK196631 WUF196630:WUG196631 M262168:N262169 HT262166:HU262167 RP262166:RQ262167 ABL262166:ABM262167 ALH262166:ALI262167 AVD262166:AVE262167 BEZ262166:BFA262167 BOV262166:BOW262167 BYR262166:BYS262167 CIN262166:CIO262167 CSJ262166:CSK262167 DCF262166:DCG262167 DMB262166:DMC262167 DVX262166:DVY262167 EFT262166:EFU262167 EPP262166:EPQ262167 EZL262166:EZM262167 FJH262166:FJI262167 FTD262166:FTE262167 GCZ262166:GDA262167 GMV262166:GMW262167 GWR262166:GWS262167 HGN262166:HGO262167 HQJ262166:HQK262167 IAF262166:IAG262167 IKB262166:IKC262167 ITX262166:ITY262167 JDT262166:JDU262167 JNP262166:JNQ262167 JXL262166:JXM262167 KHH262166:KHI262167 KRD262166:KRE262167 LAZ262166:LBA262167 LKV262166:LKW262167 LUR262166:LUS262167 MEN262166:MEO262167 MOJ262166:MOK262167 MYF262166:MYG262167 NIB262166:NIC262167 NRX262166:NRY262167 OBT262166:OBU262167 OLP262166:OLQ262167 OVL262166:OVM262167 PFH262166:PFI262167 PPD262166:PPE262167 PYZ262166:PZA262167 QIV262166:QIW262167 QSR262166:QSS262167 RCN262166:RCO262167 RMJ262166:RMK262167 RWF262166:RWG262167 SGB262166:SGC262167 SPX262166:SPY262167 SZT262166:SZU262167 TJP262166:TJQ262167 TTL262166:TTM262167 UDH262166:UDI262167 UND262166:UNE262167 UWZ262166:UXA262167 VGV262166:VGW262167 VQR262166:VQS262167 WAN262166:WAO262167 WKJ262166:WKK262167 WUF262166:WUG262167 M327704:N327705 HT327702:HU327703 RP327702:RQ327703 ABL327702:ABM327703 ALH327702:ALI327703 AVD327702:AVE327703 BEZ327702:BFA327703 BOV327702:BOW327703 BYR327702:BYS327703 CIN327702:CIO327703 CSJ327702:CSK327703 DCF327702:DCG327703 DMB327702:DMC327703 DVX327702:DVY327703 EFT327702:EFU327703 EPP327702:EPQ327703 EZL327702:EZM327703 FJH327702:FJI327703 FTD327702:FTE327703 GCZ327702:GDA327703 GMV327702:GMW327703 GWR327702:GWS327703 HGN327702:HGO327703 HQJ327702:HQK327703 IAF327702:IAG327703 IKB327702:IKC327703 ITX327702:ITY327703 JDT327702:JDU327703 JNP327702:JNQ327703 JXL327702:JXM327703 KHH327702:KHI327703 KRD327702:KRE327703 LAZ327702:LBA327703 LKV327702:LKW327703 LUR327702:LUS327703 MEN327702:MEO327703 MOJ327702:MOK327703 MYF327702:MYG327703 NIB327702:NIC327703 NRX327702:NRY327703 OBT327702:OBU327703 OLP327702:OLQ327703 OVL327702:OVM327703 PFH327702:PFI327703 PPD327702:PPE327703 PYZ327702:PZA327703 QIV327702:QIW327703 QSR327702:QSS327703 RCN327702:RCO327703 RMJ327702:RMK327703 RWF327702:RWG327703 SGB327702:SGC327703 SPX327702:SPY327703 SZT327702:SZU327703 TJP327702:TJQ327703 TTL327702:TTM327703 UDH327702:UDI327703 UND327702:UNE327703 UWZ327702:UXA327703 VGV327702:VGW327703 VQR327702:VQS327703 WAN327702:WAO327703 WKJ327702:WKK327703 WUF327702:WUG327703 M393240:N393241 HT393238:HU393239 RP393238:RQ393239 ABL393238:ABM393239 ALH393238:ALI393239 AVD393238:AVE393239 BEZ393238:BFA393239 BOV393238:BOW393239 BYR393238:BYS393239 CIN393238:CIO393239 CSJ393238:CSK393239 DCF393238:DCG393239 DMB393238:DMC393239 DVX393238:DVY393239 EFT393238:EFU393239 EPP393238:EPQ393239 EZL393238:EZM393239 FJH393238:FJI393239 FTD393238:FTE393239 GCZ393238:GDA393239 GMV393238:GMW393239 GWR393238:GWS393239 HGN393238:HGO393239 HQJ393238:HQK393239 IAF393238:IAG393239 IKB393238:IKC393239 ITX393238:ITY393239 JDT393238:JDU393239 JNP393238:JNQ393239 JXL393238:JXM393239 KHH393238:KHI393239 KRD393238:KRE393239 LAZ393238:LBA393239 LKV393238:LKW393239 LUR393238:LUS393239 MEN393238:MEO393239 MOJ393238:MOK393239 MYF393238:MYG393239 NIB393238:NIC393239 NRX393238:NRY393239 OBT393238:OBU393239 OLP393238:OLQ393239 OVL393238:OVM393239 PFH393238:PFI393239 PPD393238:PPE393239 PYZ393238:PZA393239 QIV393238:QIW393239 QSR393238:QSS393239 RCN393238:RCO393239 RMJ393238:RMK393239 RWF393238:RWG393239 SGB393238:SGC393239 SPX393238:SPY393239 SZT393238:SZU393239 TJP393238:TJQ393239 TTL393238:TTM393239 UDH393238:UDI393239 UND393238:UNE393239 UWZ393238:UXA393239 VGV393238:VGW393239 VQR393238:VQS393239 WAN393238:WAO393239 WKJ393238:WKK393239 WUF393238:WUG393239 M458776:N458777 HT458774:HU458775 RP458774:RQ458775 ABL458774:ABM458775 ALH458774:ALI458775 AVD458774:AVE458775 BEZ458774:BFA458775 BOV458774:BOW458775 BYR458774:BYS458775 CIN458774:CIO458775 CSJ458774:CSK458775 DCF458774:DCG458775 DMB458774:DMC458775 DVX458774:DVY458775 EFT458774:EFU458775 EPP458774:EPQ458775 EZL458774:EZM458775 FJH458774:FJI458775 FTD458774:FTE458775 GCZ458774:GDA458775 GMV458774:GMW458775 GWR458774:GWS458775 HGN458774:HGO458775 HQJ458774:HQK458775 IAF458774:IAG458775 IKB458774:IKC458775 ITX458774:ITY458775 JDT458774:JDU458775 JNP458774:JNQ458775 JXL458774:JXM458775 KHH458774:KHI458775 KRD458774:KRE458775 LAZ458774:LBA458775 LKV458774:LKW458775 LUR458774:LUS458775 MEN458774:MEO458775 MOJ458774:MOK458775 MYF458774:MYG458775 NIB458774:NIC458775 NRX458774:NRY458775 OBT458774:OBU458775 OLP458774:OLQ458775 OVL458774:OVM458775 PFH458774:PFI458775 PPD458774:PPE458775 PYZ458774:PZA458775 QIV458774:QIW458775 QSR458774:QSS458775 RCN458774:RCO458775 RMJ458774:RMK458775 RWF458774:RWG458775 SGB458774:SGC458775 SPX458774:SPY458775 SZT458774:SZU458775 TJP458774:TJQ458775 TTL458774:TTM458775 UDH458774:UDI458775 UND458774:UNE458775 UWZ458774:UXA458775 VGV458774:VGW458775 VQR458774:VQS458775 WAN458774:WAO458775 WKJ458774:WKK458775 WUF458774:WUG458775 M524312:N524313 HT524310:HU524311 RP524310:RQ524311 ABL524310:ABM524311 ALH524310:ALI524311 AVD524310:AVE524311 BEZ524310:BFA524311 BOV524310:BOW524311 BYR524310:BYS524311 CIN524310:CIO524311 CSJ524310:CSK524311 DCF524310:DCG524311 DMB524310:DMC524311 DVX524310:DVY524311 EFT524310:EFU524311 EPP524310:EPQ524311 EZL524310:EZM524311 FJH524310:FJI524311 FTD524310:FTE524311 GCZ524310:GDA524311 GMV524310:GMW524311 GWR524310:GWS524311 HGN524310:HGO524311 HQJ524310:HQK524311 IAF524310:IAG524311 IKB524310:IKC524311 ITX524310:ITY524311 JDT524310:JDU524311 JNP524310:JNQ524311 JXL524310:JXM524311 KHH524310:KHI524311 KRD524310:KRE524311 LAZ524310:LBA524311 LKV524310:LKW524311 LUR524310:LUS524311 MEN524310:MEO524311 MOJ524310:MOK524311 MYF524310:MYG524311 NIB524310:NIC524311 NRX524310:NRY524311 OBT524310:OBU524311 OLP524310:OLQ524311 OVL524310:OVM524311 PFH524310:PFI524311 PPD524310:PPE524311 PYZ524310:PZA524311 QIV524310:QIW524311 QSR524310:QSS524311 RCN524310:RCO524311 RMJ524310:RMK524311 RWF524310:RWG524311 SGB524310:SGC524311 SPX524310:SPY524311 SZT524310:SZU524311 TJP524310:TJQ524311 TTL524310:TTM524311 UDH524310:UDI524311 UND524310:UNE524311 UWZ524310:UXA524311 VGV524310:VGW524311 VQR524310:VQS524311 WAN524310:WAO524311 WKJ524310:WKK524311 WUF524310:WUG524311 M589848:N589849 HT589846:HU589847 RP589846:RQ589847 ABL589846:ABM589847 ALH589846:ALI589847 AVD589846:AVE589847 BEZ589846:BFA589847 BOV589846:BOW589847 BYR589846:BYS589847 CIN589846:CIO589847 CSJ589846:CSK589847 DCF589846:DCG589847 DMB589846:DMC589847 DVX589846:DVY589847 EFT589846:EFU589847 EPP589846:EPQ589847 EZL589846:EZM589847 FJH589846:FJI589847 FTD589846:FTE589847 GCZ589846:GDA589847 GMV589846:GMW589847 GWR589846:GWS589847 HGN589846:HGO589847 HQJ589846:HQK589847 IAF589846:IAG589847 IKB589846:IKC589847 ITX589846:ITY589847 JDT589846:JDU589847 JNP589846:JNQ589847 JXL589846:JXM589847 KHH589846:KHI589847 KRD589846:KRE589847 LAZ589846:LBA589847 LKV589846:LKW589847 LUR589846:LUS589847 MEN589846:MEO589847 MOJ589846:MOK589847 MYF589846:MYG589847 NIB589846:NIC589847 NRX589846:NRY589847 OBT589846:OBU589847 OLP589846:OLQ589847 OVL589846:OVM589847 PFH589846:PFI589847 PPD589846:PPE589847 PYZ589846:PZA589847 QIV589846:QIW589847 QSR589846:QSS589847 RCN589846:RCO589847 RMJ589846:RMK589847 RWF589846:RWG589847 SGB589846:SGC589847 SPX589846:SPY589847 SZT589846:SZU589847 TJP589846:TJQ589847 TTL589846:TTM589847 UDH589846:UDI589847 UND589846:UNE589847 UWZ589846:UXA589847 VGV589846:VGW589847 VQR589846:VQS589847 WAN589846:WAO589847 WKJ589846:WKK589847 WUF589846:WUG589847 M655384:N655385 HT655382:HU655383 RP655382:RQ655383 ABL655382:ABM655383 ALH655382:ALI655383 AVD655382:AVE655383 BEZ655382:BFA655383 BOV655382:BOW655383 BYR655382:BYS655383 CIN655382:CIO655383 CSJ655382:CSK655383 DCF655382:DCG655383 DMB655382:DMC655383 DVX655382:DVY655383 EFT655382:EFU655383 EPP655382:EPQ655383 EZL655382:EZM655383 FJH655382:FJI655383 FTD655382:FTE655383 GCZ655382:GDA655383 GMV655382:GMW655383 GWR655382:GWS655383 HGN655382:HGO655383 HQJ655382:HQK655383 IAF655382:IAG655383 IKB655382:IKC655383 ITX655382:ITY655383 JDT655382:JDU655383 JNP655382:JNQ655383 JXL655382:JXM655383 KHH655382:KHI655383 KRD655382:KRE655383 LAZ655382:LBA655383 LKV655382:LKW655383 LUR655382:LUS655383 MEN655382:MEO655383 MOJ655382:MOK655383 MYF655382:MYG655383 NIB655382:NIC655383 NRX655382:NRY655383 OBT655382:OBU655383 OLP655382:OLQ655383 OVL655382:OVM655383 PFH655382:PFI655383 PPD655382:PPE655383 PYZ655382:PZA655383 QIV655382:QIW655383 QSR655382:QSS655383 RCN655382:RCO655383 RMJ655382:RMK655383 RWF655382:RWG655383 SGB655382:SGC655383 SPX655382:SPY655383 SZT655382:SZU655383 TJP655382:TJQ655383 TTL655382:TTM655383 UDH655382:UDI655383 UND655382:UNE655383 UWZ655382:UXA655383 VGV655382:VGW655383 VQR655382:VQS655383 WAN655382:WAO655383 WKJ655382:WKK655383 WUF655382:WUG655383 M720920:N720921 HT720918:HU720919 RP720918:RQ720919 ABL720918:ABM720919 ALH720918:ALI720919 AVD720918:AVE720919 BEZ720918:BFA720919 BOV720918:BOW720919 BYR720918:BYS720919 CIN720918:CIO720919 CSJ720918:CSK720919 DCF720918:DCG720919 DMB720918:DMC720919 DVX720918:DVY720919 EFT720918:EFU720919 EPP720918:EPQ720919 EZL720918:EZM720919 FJH720918:FJI720919 FTD720918:FTE720919 GCZ720918:GDA720919 GMV720918:GMW720919 GWR720918:GWS720919 HGN720918:HGO720919 HQJ720918:HQK720919 IAF720918:IAG720919 IKB720918:IKC720919 ITX720918:ITY720919 JDT720918:JDU720919 JNP720918:JNQ720919 JXL720918:JXM720919 KHH720918:KHI720919 KRD720918:KRE720919 LAZ720918:LBA720919 LKV720918:LKW720919 LUR720918:LUS720919 MEN720918:MEO720919 MOJ720918:MOK720919 MYF720918:MYG720919 NIB720918:NIC720919 NRX720918:NRY720919 OBT720918:OBU720919 OLP720918:OLQ720919 OVL720918:OVM720919 PFH720918:PFI720919 PPD720918:PPE720919 PYZ720918:PZA720919 QIV720918:QIW720919 QSR720918:QSS720919 RCN720918:RCO720919 RMJ720918:RMK720919 RWF720918:RWG720919 SGB720918:SGC720919 SPX720918:SPY720919 SZT720918:SZU720919 TJP720918:TJQ720919 TTL720918:TTM720919 UDH720918:UDI720919 UND720918:UNE720919 UWZ720918:UXA720919 VGV720918:VGW720919 VQR720918:VQS720919 WAN720918:WAO720919 WKJ720918:WKK720919 WUF720918:WUG720919 M786456:N786457 HT786454:HU786455 RP786454:RQ786455 ABL786454:ABM786455 ALH786454:ALI786455 AVD786454:AVE786455 BEZ786454:BFA786455 BOV786454:BOW786455 BYR786454:BYS786455 CIN786454:CIO786455 CSJ786454:CSK786455 DCF786454:DCG786455 DMB786454:DMC786455 DVX786454:DVY786455 EFT786454:EFU786455 EPP786454:EPQ786455 EZL786454:EZM786455 FJH786454:FJI786455 FTD786454:FTE786455 GCZ786454:GDA786455 GMV786454:GMW786455 GWR786454:GWS786455 HGN786454:HGO786455 HQJ786454:HQK786455 IAF786454:IAG786455 IKB786454:IKC786455 ITX786454:ITY786455 JDT786454:JDU786455 JNP786454:JNQ786455 JXL786454:JXM786455 KHH786454:KHI786455 KRD786454:KRE786455 LAZ786454:LBA786455 LKV786454:LKW786455 LUR786454:LUS786455 MEN786454:MEO786455 MOJ786454:MOK786455 MYF786454:MYG786455 NIB786454:NIC786455 NRX786454:NRY786455 OBT786454:OBU786455 OLP786454:OLQ786455 OVL786454:OVM786455 PFH786454:PFI786455 PPD786454:PPE786455 PYZ786454:PZA786455 QIV786454:QIW786455 QSR786454:QSS786455 RCN786454:RCO786455 RMJ786454:RMK786455 RWF786454:RWG786455 SGB786454:SGC786455 SPX786454:SPY786455 SZT786454:SZU786455 TJP786454:TJQ786455 TTL786454:TTM786455 UDH786454:UDI786455 UND786454:UNE786455 UWZ786454:UXA786455 VGV786454:VGW786455 VQR786454:VQS786455 WAN786454:WAO786455 WKJ786454:WKK786455 WUF786454:WUG786455 M851992:N851993 HT851990:HU851991 RP851990:RQ851991 ABL851990:ABM851991 ALH851990:ALI851991 AVD851990:AVE851991 BEZ851990:BFA851991 BOV851990:BOW851991 BYR851990:BYS851991 CIN851990:CIO851991 CSJ851990:CSK851991 DCF851990:DCG851991 DMB851990:DMC851991 DVX851990:DVY851991 EFT851990:EFU851991 EPP851990:EPQ851991 EZL851990:EZM851991 FJH851990:FJI851991 FTD851990:FTE851991 GCZ851990:GDA851991 GMV851990:GMW851991 GWR851990:GWS851991 HGN851990:HGO851991 HQJ851990:HQK851991 IAF851990:IAG851991 IKB851990:IKC851991 ITX851990:ITY851991 JDT851990:JDU851991 JNP851990:JNQ851991 JXL851990:JXM851991 KHH851990:KHI851991 KRD851990:KRE851991 LAZ851990:LBA851991 LKV851990:LKW851991 LUR851990:LUS851991 MEN851990:MEO851991 MOJ851990:MOK851991 MYF851990:MYG851991 NIB851990:NIC851991 NRX851990:NRY851991 OBT851990:OBU851991 OLP851990:OLQ851991 OVL851990:OVM851991 PFH851990:PFI851991 PPD851990:PPE851991 PYZ851990:PZA851991 QIV851990:QIW851991 QSR851990:QSS851991 RCN851990:RCO851991 RMJ851990:RMK851991 RWF851990:RWG851991 SGB851990:SGC851991 SPX851990:SPY851991 SZT851990:SZU851991 TJP851990:TJQ851991 TTL851990:TTM851991 UDH851990:UDI851991 UND851990:UNE851991 UWZ851990:UXA851991 VGV851990:VGW851991 VQR851990:VQS851991 WAN851990:WAO851991 WKJ851990:WKK851991 WUF851990:WUG851991 M917528:N917529 HT917526:HU917527 RP917526:RQ917527 ABL917526:ABM917527 ALH917526:ALI917527 AVD917526:AVE917527 BEZ917526:BFA917527 BOV917526:BOW917527 BYR917526:BYS917527 CIN917526:CIO917527 CSJ917526:CSK917527 DCF917526:DCG917527 DMB917526:DMC917527 DVX917526:DVY917527 EFT917526:EFU917527 EPP917526:EPQ917527 EZL917526:EZM917527 FJH917526:FJI917527 FTD917526:FTE917527 GCZ917526:GDA917527 GMV917526:GMW917527 GWR917526:GWS917527 HGN917526:HGO917527 HQJ917526:HQK917527 IAF917526:IAG917527 IKB917526:IKC917527 ITX917526:ITY917527 JDT917526:JDU917527 JNP917526:JNQ917527 JXL917526:JXM917527 KHH917526:KHI917527 KRD917526:KRE917527 LAZ917526:LBA917527 LKV917526:LKW917527 LUR917526:LUS917527 MEN917526:MEO917527 MOJ917526:MOK917527 MYF917526:MYG917527 NIB917526:NIC917527 NRX917526:NRY917527 OBT917526:OBU917527 OLP917526:OLQ917527 OVL917526:OVM917527 PFH917526:PFI917527 PPD917526:PPE917527 PYZ917526:PZA917527 QIV917526:QIW917527 QSR917526:QSS917527 RCN917526:RCO917527 RMJ917526:RMK917527 RWF917526:RWG917527 SGB917526:SGC917527 SPX917526:SPY917527 SZT917526:SZU917527 TJP917526:TJQ917527 TTL917526:TTM917527 UDH917526:UDI917527 UND917526:UNE917527 UWZ917526:UXA917527 VGV917526:VGW917527 VQR917526:VQS917527 WAN917526:WAO917527 WKJ917526:WKK917527 WUF917526:WUG917527 M983064:N983065 HT983062:HU983063 RP983062:RQ983063 ABL983062:ABM983063 ALH983062:ALI983063 AVD983062:AVE983063 BEZ983062:BFA983063 BOV983062:BOW983063 BYR983062:BYS983063 CIN983062:CIO983063 CSJ983062:CSK983063 DCF983062:DCG983063 DMB983062:DMC983063 DVX983062:DVY983063 EFT983062:EFU983063 EPP983062:EPQ983063 EZL983062:EZM983063 FJH983062:FJI983063 FTD983062:FTE983063 GCZ983062:GDA983063 GMV983062:GMW983063 GWR983062:GWS983063 HGN983062:HGO983063 HQJ983062:HQK983063 IAF983062:IAG983063 IKB983062:IKC983063 ITX983062:ITY983063 JDT983062:JDU983063 JNP983062:JNQ983063 JXL983062:JXM983063 KHH983062:KHI983063 KRD983062:KRE983063 LAZ983062:LBA983063 LKV983062:LKW983063 LUR983062:LUS983063 MEN983062:MEO983063 MOJ983062:MOK983063 MYF983062:MYG983063 NIB983062:NIC983063 NRX983062:NRY983063 OBT983062:OBU983063 OLP983062:OLQ983063 OVL983062:OVM983063 PFH983062:PFI983063 PPD983062:PPE983063 PYZ983062:PZA983063 QIV983062:QIW983063 QSR983062:QSS983063 RCN983062:RCO983063 RMJ983062:RMK983063 RWF983062:RWG983063 SGB983062:SGC983063 SPX983062:SPY983063 SZT983062:SZU983063 TJP983062:TJQ983063 TTL983062:TTM983063 UDH983062:UDI983063 UND983062:UNE983063 UWZ983062:UXA983063 VGV983062:VGW983063 VQR983062:VQS983063 WAN983062:WAO983063 WKJ983062:WKK983063 WUF983062:WUG983063 L65557 HS65555 RO65555 ABK65555 ALG65555 AVC65555 BEY65555 BOU65555 BYQ65555 CIM65555 CSI65555 DCE65555 DMA65555 DVW65555 EFS65555 EPO65555 EZK65555 FJG65555 FTC65555 GCY65555 GMU65555 GWQ65555 HGM65555 HQI65555 IAE65555 IKA65555 ITW65555 JDS65555 JNO65555 JXK65555 KHG65555 KRC65555 LAY65555 LKU65555 LUQ65555 MEM65555 MOI65555 MYE65555 NIA65555 NRW65555 OBS65555 OLO65555 OVK65555 PFG65555 PPC65555 PYY65555 QIU65555 QSQ65555 RCM65555 RMI65555 RWE65555 SGA65555 SPW65555 SZS65555 TJO65555 TTK65555 UDG65555 UNC65555 UWY65555 VGU65555 VQQ65555 WAM65555 WKI65555 WUE65555 L131093 HS131091 RO131091 ABK131091 ALG131091 AVC131091 BEY131091 BOU131091 BYQ131091 CIM131091 CSI131091 DCE131091 DMA131091 DVW131091 EFS131091 EPO131091 EZK131091 FJG131091 FTC131091 GCY131091 GMU131091 GWQ131091 HGM131091 HQI131091 IAE131091 IKA131091 ITW131091 JDS131091 JNO131091 JXK131091 KHG131091 KRC131091 LAY131091 LKU131091 LUQ131091 MEM131091 MOI131091 MYE131091 NIA131091 NRW131091 OBS131091 OLO131091 OVK131091 PFG131091 PPC131091 PYY131091 QIU131091 QSQ131091 RCM131091 RMI131091 RWE131091 SGA131091 SPW131091 SZS131091 TJO131091 TTK131091 UDG131091 UNC131091 UWY131091 VGU131091 VQQ131091 WAM131091 WKI131091 WUE131091 L196629 HS196627 RO196627 ABK196627 ALG196627 AVC196627 BEY196627 BOU196627 BYQ196627 CIM196627 CSI196627 DCE196627 DMA196627 DVW196627 EFS196627 EPO196627 EZK196627 FJG196627 FTC196627 GCY196627 GMU196627 GWQ196627 HGM196627 HQI196627 IAE196627 IKA196627 ITW196627 JDS196627 JNO196627 JXK196627 KHG196627 KRC196627 LAY196627 LKU196627 LUQ196627 MEM196627 MOI196627 MYE196627 NIA196627 NRW196627 OBS196627 OLO196627 OVK196627 PFG196627 PPC196627 PYY196627 QIU196627 QSQ196627 RCM196627 RMI196627 RWE196627 SGA196627 SPW196627 SZS196627 TJO196627 TTK196627 UDG196627 UNC196627 UWY196627 VGU196627 VQQ196627 WAM196627 WKI196627 WUE196627 L262165 HS262163 RO262163 ABK262163 ALG262163 AVC262163 BEY262163 BOU262163 BYQ262163 CIM262163 CSI262163 DCE262163 DMA262163 DVW262163 EFS262163 EPO262163 EZK262163 FJG262163 FTC262163 GCY262163 GMU262163 GWQ262163 HGM262163 HQI262163 IAE262163 IKA262163 ITW262163 JDS262163 JNO262163 JXK262163 KHG262163 KRC262163 LAY262163 LKU262163 LUQ262163 MEM262163 MOI262163 MYE262163 NIA262163 NRW262163 OBS262163 OLO262163 OVK262163 PFG262163 PPC262163 PYY262163 QIU262163 QSQ262163 RCM262163 RMI262163 RWE262163 SGA262163 SPW262163 SZS262163 TJO262163 TTK262163 UDG262163 UNC262163 UWY262163 VGU262163 VQQ262163 WAM262163 WKI262163 WUE262163 L327701 HS327699 RO327699 ABK327699 ALG327699 AVC327699 BEY327699 BOU327699 BYQ327699 CIM327699 CSI327699 DCE327699 DMA327699 DVW327699 EFS327699 EPO327699 EZK327699 FJG327699 FTC327699 GCY327699 GMU327699 GWQ327699 HGM327699 HQI327699 IAE327699 IKA327699 ITW327699 JDS327699 JNO327699 JXK327699 KHG327699 KRC327699 LAY327699 LKU327699 LUQ327699 MEM327699 MOI327699 MYE327699 NIA327699 NRW327699 OBS327699 OLO327699 OVK327699 PFG327699 PPC327699 PYY327699 QIU327699 QSQ327699 RCM327699 RMI327699 RWE327699 SGA327699 SPW327699 SZS327699 TJO327699 TTK327699 UDG327699 UNC327699 UWY327699 VGU327699 VQQ327699 WAM327699 WKI327699 WUE327699 L393237 HS393235 RO393235 ABK393235 ALG393235 AVC393235 BEY393235 BOU393235 BYQ393235 CIM393235 CSI393235 DCE393235 DMA393235 DVW393235 EFS393235 EPO393235 EZK393235 FJG393235 FTC393235 GCY393235 GMU393235 GWQ393235 HGM393235 HQI393235 IAE393235 IKA393235 ITW393235 JDS393235 JNO393235 JXK393235 KHG393235 KRC393235 LAY393235 LKU393235 LUQ393235 MEM393235 MOI393235 MYE393235 NIA393235 NRW393235 OBS393235 OLO393235 OVK393235 PFG393235 PPC393235 PYY393235 QIU393235 QSQ393235 RCM393235 RMI393235 RWE393235 SGA393235 SPW393235 SZS393235 TJO393235 TTK393235 UDG393235 UNC393235 UWY393235 VGU393235 VQQ393235 WAM393235 WKI393235 WUE393235 L458773 HS458771 RO458771 ABK458771 ALG458771 AVC458771 BEY458771 BOU458771 BYQ458771 CIM458771 CSI458771 DCE458771 DMA458771 DVW458771 EFS458771 EPO458771 EZK458771 FJG458771 FTC458771 GCY458771 GMU458771 GWQ458771 HGM458771 HQI458771 IAE458771 IKA458771 ITW458771 JDS458771 JNO458771 JXK458771 KHG458771 KRC458771 LAY458771 LKU458771 LUQ458771 MEM458771 MOI458771 MYE458771 NIA458771 NRW458771 OBS458771 OLO458771 OVK458771 PFG458771 PPC458771 PYY458771 QIU458771 QSQ458771 RCM458771 RMI458771 RWE458771 SGA458771 SPW458771 SZS458771 TJO458771 TTK458771 UDG458771 UNC458771 UWY458771 VGU458771 VQQ458771 WAM458771 WKI458771 WUE458771 L524309 HS524307 RO524307 ABK524307 ALG524307 AVC524307 BEY524307 BOU524307 BYQ524307 CIM524307 CSI524307 DCE524307 DMA524307 DVW524307 EFS524307 EPO524307 EZK524307 FJG524307 FTC524307 GCY524307 GMU524307 GWQ524307 HGM524307 HQI524307 IAE524307 IKA524307 ITW524307 JDS524307 JNO524307 JXK524307 KHG524307 KRC524307 LAY524307 LKU524307 LUQ524307 MEM524307 MOI524307 MYE524307 NIA524307 NRW524307 OBS524307 OLO524307 OVK524307 PFG524307 PPC524307 PYY524307 QIU524307 QSQ524307 RCM524307 RMI524307 RWE524307 SGA524307 SPW524307 SZS524307 TJO524307 TTK524307 UDG524307 UNC524307 UWY524307 VGU524307 VQQ524307 WAM524307 WKI524307 WUE524307 L589845 HS589843 RO589843 ABK589843 ALG589843 AVC589843 BEY589843 BOU589843 BYQ589843 CIM589843 CSI589843 DCE589843 DMA589843 DVW589843 EFS589843 EPO589843 EZK589843 FJG589843 FTC589843 GCY589843 GMU589843 GWQ589843 HGM589843 HQI589843 IAE589843 IKA589843 ITW589843 JDS589843 JNO589843 JXK589843 KHG589843 KRC589843 LAY589843 LKU589843 LUQ589843 MEM589843 MOI589843 MYE589843 NIA589843 NRW589843 OBS589843 OLO589843 OVK589843 PFG589843 PPC589843 PYY589843 QIU589843 QSQ589843 RCM589843 RMI589843 RWE589843 SGA589843 SPW589843 SZS589843 TJO589843 TTK589843 UDG589843 UNC589843 UWY589843 VGU589843 VQQ589843 WAM589843 WKI589843 WUE589843 L655381 HS655379 RO655379 ABK655379 ALG655379 AVC655379 BEY655379 BOU655379 BYQ655379 CIM655379 CSI655379 DCE655379 DMA655379 DVW655379 EFS655379 EPO655379 EZK655379 FJG655379 FTC655379 GCY655379 GMU655379 GWQ655379 HGM655379 HQI655379 IAE655379 IKA655379 ITW655379 JDS655379 JNO655379 JXK655379 KHG655379 KRC655379 LAY655379 LKU655379 LUQ655379 MEM655379 MOI655379 MYE655379 NIA655379 NRW655379 OBS655379 OLO655379 OVK655379 PFG655379 PPC655379 PYY655379 QIU655379 QSQ655379 RCM655379 RMI655379 RWE655379 SGA655379 SPW655379 SZS655379 TJO655379 TTK655379 UDG655379 UNC655379 UWY655379 VGU655379 VQQ655379 WAM655379 WKI655379 WUE655379 L720917 HS720915 RO720915 ABK720915 ALG720915 AVC720915 BEY720915 BOU720915 BYQ720915 CIM720915 CSI720915 DCE720915 DMA720915 DVW720915 EFS720915 EPO720915 EZK720915 FJG720915 FTC720915 GCY720915 GMU720915 GWQ720915 HGM720915 HQI720915 IAE720915 IKA720915 ITW720915 JDS720915 JNO720915 JXK720915 KHG720915 KRC720915 LAY720915 LKU720915 LUQ720915 MEM720915 MOI720915 MYE720915 NIA720915 NRW720915 OBS720915 OLO720915 OVK720915 PFG720915 PPC720915 PYY720915 QIU720915 QSQ720915 RCM720915 RMI720915 RWE720915 SGA720915 SPW720915 SZS720915 TJO720915 TTK720915 UDG720915 UNC720915 UWY720915 VGU720915 VQQ720915 WAM720915 WKI720915 WUE720915 L786453 HS786451 RO786451 ABK786451 ALG786451 AVC786451 BEY786451 BOU786451 BYQ786451 CIM786451 CSI786451 DCE786451 DMA786451 DVW786451 EFS786451 EPO786451 EZK786451 FJG786451 FTC786451 GCY786451 GMU786451 GWQ786451 HGM786451 HQI786451 IAE786451 IKA786451 ITW786451 JDS786451 JNO786451 JXK786451 KHG786451 KRC786451 LAY786451 LKU786451 LUQ786451 MEM786451 MOI786451 MYE786451 NIA786451 NRW786451 OBS786451 OLO786451 OVK786451 PFG786451 PPC786451 PYY786451 QIU786451 QSQ786451 RCM786451 RMI786451 RWE786451 SGA786451 SPW786451 SZS786451 TJO786451 TTK786451 UDG786451 UNC786451 UWY786451 VGU786451 VQQ786451 WAM786451 WKI786451 WUE786451 L851989 HS851987 RO851987 ABK851987 ALG851987 AVC851987 BEY851987 BOU851987 BYQ851987 CIM851987 CSI851987 DCE851987 DMA851987 DVW851987 EFS851987 EPO851987 EZK851987 FJG851987 FTC851987 GCY851987 GMU851987 GWQ851987 HGM851987 HQI851987 IAE851987 IKA851987 ITW851987 JDS851987 JNO851987 JXK851987 KHG851987 KRC851987 LAY851987 LKU851987 LUQ851987 MEM851987 MOI851987 MYE851987 NIA851987 NRW851987 OBS851987 OLO851987 OVK851987 PFG851987 PPC851987 PYY851987 QIU851987 QSQ851987 RCM851987 RMI851987 RWE851987 SGA851987 SPW851987 SZS851987 TJO851987 TTK851987 UDG851987 UNC851987 UWY851987 VGU851987 VQQ851987 WAM851987 WKI851987 WUE851987 L917525 HS917523 RO917523 ABK917523 ALG917523 AVC917523 BEY917523 BOU917523 BYQ917523 CIM917523 CSI917523 DCE917523 DMA917523 DVW917523 EFS917523 EPO917523 EZK917523 FJG917523 FTC917523 GCY917523 GMU917523 GWQ917523 HGM917523 HQI917523 IAE917523 IKA917523 ITW917523 JDS917523 JNO917523 JXK917523 KHG917523 KRC917523 LAY917523 LKU917523 LUQ917523 MEM917523 MOI917523 MYE917523 NIA917523 NRW917523 OBS917523 OLO917523 OVK917523 PFG917523 PPC917523 PYY917523 QIU917523 QSQ917523 RCM917523 RMI917523 RWE917523 SGA917523 SPW917523 SZS917523 TJO917523 TTK917523 UDG917523 UNC917523 UWY917523 VGU917523 VQQ917523 WAM917523 WKI917523 WUE917523 L983061 HS983059 RO983059 ABK983059 ALG983059 AVC983059 BEY983059 BOU983059 BYQ983059 CIM983059 CSI983059 DCE983059 DMA983059 DVW983059 EFS983059 EPO983059 EZK983059 FJG983059 FTC983059 GCY983059 GMU983059 GWQ983059 HGM983059 HQI983059 IAE983059 IKA983059 ITW983059 JDS983059 JNO983059 JXK983059 KHG983059 KRC983059 LAY983059 LKU983059 LUQ983059 MEM983059 MOI983059 MYE983059 NIA983059 NRW983059 OBS983059 OLO983059 OVK983059 PFG983059 PPC983059 PYY983059 QIU983059 QSQ983059 RCM983059 RMI983059 RWE983059 SGA983059 SPW983059 SZS983059 TJO983059 TTK983059 UDG983059 UNC983059 UWY983059 VGU983059 VQQ983059 WAM983059 WKI983059 WUE983059 O65557:O65561 HV65555:HV65559 RR65555:RR65559 ABN65555:ABN65559 ALJ65555:ALJ65559 AVF65555:AVF65559 BFB65555:BFB65559 BOX65555:BOX65559 BYT65555:BYT65559 CIP65555:CIP65559 CSL65555:CSL65559 DCH65555:DCH65559 DMD65555:DMD65559 DVZ65555:DVZ65559 EFV65555:EFV65559 EPR65555:EPR65559 EZN65555:EZN65559 FJJ65555:FJJ65559 FTF65555:FTF65559 GDB65555:GDB65559 GMX65555:GMX65559 GWT65555:GWT65559 HGP65555:HGP65559 HQL65555:HQL65559 IAH65555:IAH65559 IKD65555:IKD65559 ITZ65555:ITZ65559 JDV65555:JDV65559 JNR65555:JNR65559 JXN65555:JXN65559 KHJ65555:KHJ65559 KRF65555:KRF65559 LBB65555:LBB65559 LKX65555:LKX65559 LUT65555:LUT65559 MEP65555:MEP65559 MOL65555:MOL65559 MYH65555:MYH65559 NID65555:NID65559 NRZ65555:NRZ65559 OBV65555:OBV65559 OLR65555:OLR65559 OVN65555:OVN65559 PFJ65555:PFJ65559 PPF65555:PPF65559 PZB65555:PZB65559 QIX65555:QIX65559 QST65555:QST65559 RCP65555:RCP65559 RML65555:RML65559 RWH65555:RWH65559 SGD65555:SGD65559 SPZ65555:SPZ65559 SZV65555:SZV65559 TJR65555:TJR65559 TTN65555:TTN65559 UDJ65555:UDJ65559 UNF65555:UNF65559 UXB65555:UXB65559 VGX65555:VGX65559 VQT65555:VQT65559 WAP65555:WAP65559 WKL65555:WKL65559 WUH65555:WUH65559 O131093:O131097 HV131091:HV131095 RR131091:RR131095 ABN131091:ABN131095 ALJ131091:ALJ131095 AVF131091:AVF131095 BFB131091:BFB131095 BOX131091:BOX131095 BYT131091:BYT131095 CIP131091:CIP131095 CSL131091:CSL131095 DCH131091:DCH131095 DMD131091:DMD131095 DVZ131091:DVZ131095 EFV131091:EFV131095 EPR131091:EPR131095 EZN131091:EZN131095 FJJ131091:FJJ131095 FTF131091:FTF131095 GDB131091:GDB131095 GMX131091:GMX131095 GWT131091:GWT131095 HGP131091:HGP131095 HQL131091:HQL131095 IAH131091:IAH131095 IKD131091:IKD131095 ITZ131091:ITZ131095 JDV131091:JDV131095 JNR131091:JNR131095 JXN131091:JXN131095 KHJ131091:KHJ131095 KRF131091:KRF131095 LBB131091:LBB131095 LKX131091:LKX131095 LUT131091:LUT131095 MEP131091:MEP131095 MOL131091:MOL131095 MYH131091:MYH131095 NID131091:NID131095 NRZ131091:NRZ131095 OBV131091:OBV131095 OLR131091:OLR131095 OVN131091:OVN131095 PFJ131091:PFJ131095 PPF131091:PPF131095 PZB131091:PZB131095 QIX131091:QIX131095 QST131091:QST131095 RCP131091:RCP131095 RML131091:RML131095 RWH131091:RWH131095 SGD131091:SGD131095 SPZ131091:SPZ131095 SZV131091:SZV131095 TJR131091:TJR131095 TTN131091:TTN131095 UDJ131091:UDJ131095 UNF131091:UNF131095 UXB131091:UXB131095 VGX131091:VGX131095 VQT131091:VQT131095 WAP131091:WAP131095 WKL131091:WKL131095 WUH131091:WUH131095 O196629:O196633 HV196627:HV196631 RR196627:RR196631 ABN196627:ABN196631 ALJ196627:ALJ196631 AVF196627:AVF196631 BFB196627:BFB196631 BOX196627:BOX196631 BYT196627:BYT196631 CIP196627:CIP196631 CSL196627:CSL196631 DCH196627:DCH196631 DMD196627:DMD196631 DVZ196627:DVZ196631 EFV196627:EFV196631 EPR196627:EPR196631 EZN196627:EZN196631 FJJ196627:FJJ196631 FTF196627:FTF196631 GDB196627:GDB196631 GMX196627:GMX196631 GWT196627:GWT196631 HGP196627:HGP196631 HQL196627:HQL196631 IAH196627:IAH196631 IKD196627:IKD196631 ITZ196627:ITZ196631 JDV196627:JDV196631 JNR196627:JNR196631 JXN196627:JXN196631 KHJ196627:KHJ196631 KRF196627:KRF196631 LBB196627:LBB196631 LKX196627:LKX196631 LUT196627:LUT196631 MEP196627:MEP196631 MOL196627:MOL196631 MYH196627:MYH196631 NID196627:NID196631 NRZ196627:NRZ196631 OBV196627:OBV196631 OLR196627:OLR196631 OVN196627:OVN196631 PFJ196627:PFJ196631 PPF196627:PPF196631 PZB196627:PZB196631 QIX196627:QIX196631 QST196627:QST196631 RCP196627:RCP196631 RML196627:RML196631 RWH196627:RWH196631 SGD196627:SGD196631 SPZ196627:SPZ196631 SZV196627:SZV196631 TJR196627:TJR196631 TTN196627:TTN196631 UDJ196627:UDJ196631 UNF196627:UNF196631 UXB196627:UXB196631 VGX196627:VGX196631 VQT196627:VQT196631 WAP196627:WAP196631 WKL196627:WKL196631 WUH196627:WUH196631 O262165:O262169 HV262163:HV262167 RR262163:RR262167 ABN262163:ABN262167 ALJ262163:ALJ262167 AVF262163:AVF262167 BFB262163:BFB262167 BOX262163:BOX262167 BYT262163:BYT262167 CIP262163:CIP262167 CSL262163:CSL262167 DCH262163:DCH262167 DMD262163:DMD262167 DVZ262163:DVZ262167 EFV262163:EFV262167 EPR262163:EPR262167 EZN262163:EZN262167 FJJ262163:FJJ262167 FTF262163:FTF262167 GDB262163:GDB262167 GMX262163:GMX262167 GWT262163:GWT262167 HGP262163:HGP262167 HQL262163:HQL262167 IAH262163:IAH262167 IKD262163:IKD262167 ITZ262163:ITZ262167 JDV262163:JDV262167 JNR262163:JNR262167 JXN262163:JXN262167 KHJ262163:KHJ262167 KRF262163:KRF262167 LBB262163:LBB262167 LKX262163:LKX262167 LUT262163:LUT262167 MEP262163:MEP262167 MOL262163:MOL262167 MYH262163:MYH262167 NID262163:NID262167 NRZ262163:NRZ262167 OBV262163:OBV262167 OLR262163:OLR262167 OVN262163:OVN262167 PFJ262163:PFJ262167 PPF262163:PPF262167 PZB262163:PZB262167 QIX262163:QIX262167 QST262163:QST262167 RCP262163:RCP262167 RML262163:RML262167 RWH262163:RWH262167 SGD262163:SGD262167 SPZ262163:SPZ262167 SZV262163:SZV262167 TJR262163:TJR262167 TTN262163:TTN262167 UDJ262163:UDJ262167 UNF262163:UNF262167 UXB262163:UXB262167 VGX262163:VGX262167 VQT262163:VQT262167 WAP262163:WAP262167 WKL262163:WKL262167 WUH262163:WUH262167 O327701:O327705 HV327699:HV327703 RR327699:RR327703 ABN327699:ABN327703 ALJ327699:ALJ327703 AVF327699:AVF327703 BFB327699:BFB327703 BOX327699:BOX327703 BYT327699:BYT327703 CIP327699:CIP327703 CSL327699:CSL327703 DCH327699:DCH327703 DMD327699:DMD327703 DVZ327699:DVZ327703 EFV327699:EFV327703 EPR327699:EPR327703 EZN327699:EZN327703 FJJ327699:FJJ327703 FTF327699:FTF327703 GDB327699:GDB327703 GMX327699:GMX327703 GWT327699:GWT327703 HGP327699:HGP327703 HQL327699:HQL327703 IAH327699:IAH327703 IKD327699:IKD327703 ITZ327699:ITZ327703 JDV327699:JDV327703 JNR327699:JNR327703 JXN327699:JXN327703 KHJ327699:KHJ327703 KRF327699:KRF327703 LBB327699:LBB327703 LKX327699:LKX327703 LUT327699:LUT327703 MEP327699:MEP327703 MOL327699:MOL327703 MYH327699:MYH327703 NID327699:NID327703 NRZ327699:NRZ327703 OBV327699:OBV327703 OLR327699:OLR327703 OVN327699:OVN327703 PFJ327699:PFJ327703 PPF327699:PPF327703 PZB327699:PZB327703 QIX327699:QIX327703 QST327699:QST327703 RCP327699:RCP327703 RML327699:RML327703 RWH327699:RWH327703 SGD327699:SGD327703 SPZ327699:SPZ327703 SZV327699:SZV327703 TJR327699:TJR327703 TTN327699:TTN327703 UDJ327699:UDJ327703 UNF327699:UNF327703 UXB327699:UXB327703 VGX327699:VGX327703 VQT327699:VQT327703 WAP327699:WAP327703 WKL327699:WKL327703 WUH327699:WUH327703 O393237:O393241 HV393235:HV393239 RR393235:RR393239 ABN393235:ABN393239 ALJ393235:ALJ393239 AVF393235:AVF393239 BFB393235:BFB393239 BOX393235:BOX393239 BYT393235:BYT393239 CIP393235:CIP393239 CSL393235:CSL393239 DCH393235:DCH393239 DMD393235:DMD393239 DVZ393235:DVZ393239 EFV393235:EFV393239 EPR393235:EPR393239 EZN393235:EZN393239 FJJ393235:FJJ393239 FTF393235:FTF393239 GDB393235:GDB393239 GMX393235:GMX393239 GWT393235:GWT393239 HGP393235:HGP393239 HQL393235:HQL393239 IAH393235:IAH393239 IKD393235:IKD393239 ITZ393235:ITZ393239 JDV393235:JDV393239 JNR393235:JNR393239 JXN393235:JXN393239 KHJ393235:KHJ393239 KRF393235:KRF393239 LBB393235:LBB393239 LKX393235:LKX393239 LUT393235:LUT393239 MEP393235:MEP393239 MOL393235:MOL393239 MYH393235:MYH393239 NID393235:NID393239 NRZ393235:NRZ393239 OBV393235:OBV393239 OLR393235:OLR393239 OVN393235:OVN393239 PFJ393235:PFJ393239 PPF393235:PPF393239 PZB393235:PZB393239 QIX393235:QIX393239 QST393235:QST393239 RCP393235:RCP393239 RML393235:RML393239 RWH393235:RWH393239 SGD393235:SGD393239 SPZ393235:SPZ393239 SZV393235:SZV393239 TJR393235:TJR393239 TTN393235:TTN393239 UDJ393235:UDJ393239 UNF393235:UNF393239 UXB393235:UXB393239 VGX393235:VGX393239 VQT393235:VQT393239 WAP393235:WAP393239 WKL393235:WKL393239 WUH393235:WUH393239 O458773:O458777 HV458771:HV458775 RR458771:RR458775 ABN458771:ABN458775 ALJ458771:ALJ458775 AVF458771:AVF458775 BFB458771:BFB458775 BOX458771:BOX458775 BYT458771:BYT458775 CIP458771:CIP458775 CSL458771:CSL458775 DCH458771:DCH458775 DMD458771:DMD458775 DVZ458771:DVZ458775 EFV458771:EFV458775 EPR458771:EPR458775 EZN458771:EZN458775 FJJ458771:FJJ458775 FTF458771:FTF458775 GDB458771:GDB458775 GMX458771:GMX458775 GWT458771:GWT458775 HGP458771:HGP458775 HQL458771:HQL458775 IAH458771:IAH458775 IKD458771:IKD458775 ITZ458771:ITZ458775 JDV458771:JDV458775 JNR458771:JNR458775 JXN458771:JXN458775 KHJ458771:KHJ458775 KRF458771:KRF458775 LBB458771:LBB458775 LKX458771:LKX458775 LUT458771:LUT458775 MEP458771:MEP458775 MOL458771:MOL458775 MYH458771:MYH458775 NID458771:NID458775 NRZ458771:NRZ458775 OBV458771:OBV458775 OLR458771:OLR458775 OVN458771:OVN458775 PFJ458771:PFJ458775 PPF458771:PPF458775 PZB458771:PZB458775 QIX458771:QIX458775 QST458771:QST458775 RCP458771:RCP458775 RML458771:RML458775 RWH458771:RWH458775 SGD458771:SGD458775 SPZ458771:SPZ458775 SZV458771:SZV458775 TJR458771:TJR458775 TTN458771:TTN458775 UDJ458771:UDJ458775 UNF458771:UNF458775 UXB458771:UXB458775 VGX458771:VGX458775 VQT458771:VQT458775 WAP458771:WAP458775 WKL458771:WKL458775 WUH458771:WUH458775 O524309:O524313 HV524307:HV524311 RR524307:RR524311 ABN524307:ABN524311 ALJ524307:ALJ524311 AVF524307:AVF524311 BFB524307:BFB524311 BOX524307:BOX524311 BYT524307:BYT524311 CIP524307:CIP524311 CSL524307:CSL524311 DCH524307:DCH524311 DMD524307:DMD524311 DVZ524307:DVZ524311 EFV524307:EFV524311 EPR524307:EPR524311 EZN524307:EZN524311 FJJ524307:FJJ524311 FTF524307:FTF524311 GDB524307:GDB524311 GMX524307:GMX524311 GWT524307:GWT524311 HGP524307:HGP524311 HQL524307:HQL524311 IAH524307:IAH524311 IKD524307:IKD524311 ITZ524307:ITZ524311 JDV524307:JDV524311 JNR524307:JNR524311 JXN524307:JXN524311 KHJ524307:KHJ524311 KRF524307:KRF524311 LBB524307:LBB524311 LKX524307:LKX524311 LUT524307:LUT524311 MEP524307:MEP524311 MOL524307:MOL524311 MYH524307:MYH524311 NID524307:NID524311 NRZ524307:NRZ524311 OBV524307:OBV524311 OLR524307:OLR524311 OVN524307:OVN524311 PFJ524307:PFJ524311 PPF524307:PPF524311 PZB524307:PZB524311 QIX524307:QIX524311 QST524307:QST524311 RCP524307:RCP524311 RML524307:RML524311 RWH524307:RWH524311 SGD524307:SGD524311 SPZ524307:SPZ524311 SZV524307:SZV524311 TJR524307:TJR524311 TTN524307:TTN524311 UDJ524307:UDJ524311 UNF524307:UNF524311 UXB524307:UXB524311 VGX524307:VGX524311 VQT524307:VQT524311 WAP524307:WAP524311 WKL524307:WKL524311 WUH524307:WUH524311 O589845:O589849 HV589843:HV589847 RR589843:RR589847 ABN589843:ABN589847 ALJ589843:ALJ589847 AVF589843:AVF589847 BFB589843:BFB589847 BOX589843:BOX589847 BYT589843:BYT589847 CIP589843:CIP589847 CSL589843:CSL589847 DCH589843:DCH589847 DMD589843:DMD589847 DVZ589843:DVZ589847 EFV589843:EFV589847 EPR589843:EPR589847 EZN589843:EZN589847 FJJ589843:FJJ589847 FTF589843:FTF589847 GDB589843:GDB589847 GMX589843:GMX589847 GWT589843:GWT589847 HGP589843:HGP589847 HQL589843:HQL589847 IAH589843:IAH589847 IKD589843:IKD589847 ITZ589843:ITZ589847 JDV589843:JDV589847 JNR589843:JNR589847 JXN589843:JXN589847 KHJ589843:KHJ589847 KRF589843:KRF589847 LBB589843:LBB589847 LKX589843:LKX589847 LUT589843:LUT589847 MEP589843:MEP589847 MOL589843:MOL589847 MYH589843:MYH589847 NID589843:NID589847 NRZ589843:NRZ589847 OBV589843:OBV589847 OLR589843:OLR589847 OVN589843:OVN589847 PFJ589843:PFJ589847 PPF589843:PPF589847 PZB589843:PZB589847 QIX589843:QIX589847 QST589843:QST589847 RCP589843:RCP589847 RML589843:RML589847 RWH589843:RWH589847 SGD589843:SGD589847 SPZ589843:SPZ589847 SZV589843:SZV589847 TJR589843:TJR589847 TTN589843:TTN589847 UDJ589843:UDJ589847 UNF589843:UNF589847 UXB589843:UXB589847 VGX589843:VGX589847 VQT589843:VQT589847 WAP589843:WAP589847 WKL589843:WKL589847 WUH589843:WUH589847 O655381:O655385 HV655379:HV655383 RR655379:RR655383 ABN655379:ABN655383 ALJ655379:ALJ655383 AVF655379:AVF655383 BFB655379:BFB655383 BOX655379:BOX655383 BYT655379:BYT655383 CIP655379:CIP655383 CSL655379:CSL655383 DCH655379:DCH655383 DMD655379:DMD655383 DVZ655379:DVZ655383 EFV655379:EFV655383 EPR655379:EPR655383 EZN655379:EZN655383 FJJ655379:FJJ655383 FTF655379:FTF655383 GDB655379:GDB655383 GMX655379:GMX655383 GWT655379:GWT655383 HGP655379:HGP655383 HQL655379:HQL655383 IAH655379:IAH655383 IKD655379:IKD655383 ITZ655379:ITZ655383 JDV655379:JDV655383 JNR655379:JNR655383 JXN655379:JXN655383 KHJ655379:KHJ655383 KRF655379:KRF655383 LBB655379:LBB655383 LKX655379:LKX655383 LUT655379:LUT655383 MEP655379:MEP655383 MOL655379:MOL655383 MYH655379:MYH655383 NID655379:NID655383 NRZ655379:NRZ655383 OBV655379:OBV655383 OLR655379:OLR655383 OVN655379:OVN655383 PFJ655379:PFJ655383 PPF655379:PPF655383 PZB655379:PZB655383 QIX655379:QIX655383 QST655379:QST655383 RCP655379:RCP655383 RML655379:RML655383 RWH655379:RWH655383 SGD655379:SGD655383 SPZ655379:SPZ655383 SZV655379:SZV655383 TJR655379:TJR655383 TTN655379:TTN655383 UDJ655379:UDJ655383 UNF655379:UNF655383 UXB655379:UXB655383 VGX655379:VGX655383 VQT655379:VQT655383 WAP655379:WAP655383 WKL655379:WKL655383 WUH655379:WUH655383 O720917:O720921 HV720915:HV720919 RR720915:RR720919 ABN720915:ABN720919 ALJ720915:ALJ720919 AVF720915:AVF720919 BFB720915:BFB720919 BOX720915:BOX720919 BYT720915:BYT720919 CIP720915:CIP720919 CSL720915:CSL720919 DCH720915:DCH720919 DMD720915:DMD720919 DVZ720915:DVZ720919 EFV720915:EFV720919 EPR720915:EPR720919 EZN720915:EZN720919 FJJ720915:FJJ720919 FTF720915:FTF720919 GDB720915:GDB720919 GMX720915:GMX720919 GWT720915:GWT720919 HGP720915:HGP720919 HQL720915:HQL720919 IAH720915:IAH720919 IKD720915:IKD720919 ITZ720915:ITZ720919 JDV720915:JDV720919 JNR720915:JNR720919 JXN720915:JXN720919 KHJ720915:KHJ720919 KRF720915:KRF720919 LBB720915:LBB720919 LKX720915:LKX720919 LUT720915:LUT720919 MEP720915:MEP720919 MOL720915:MOL720919 MYH720915:MYH720919 NID720915:NID720919 NRZ720915:NRZ720919 OBV720915:OBV720919 OLR720915:OLR720919 OVN720915:OVN720919 PFJ720915:PFJ720919 PPF720915:PPF720919 PZB720915:PZB720919 QIX720915:QIX720919 QST720915:QST720919 RCP720915:RCP720919 RML720915:RML720919 RWH720915:RWH720919 SGD720915:SGD720919 SPZ720915:SPZ720919 SZV720915:SZV720919 TJR720915:TJR720919 TTN720915:TTN720919 UDJ720915:UDJ720919 UNF720915:UNF720919 UXB720915:UXB720919 VGX720915:VGX720919 VQT720915:VQT720919 WAP720915:WAP720919 WKL720915:WKL720919 WUH720915:WUH720919 O786453:O786457 HV786451:HV786455 RR786451:RR786455 ABN786451:ABN786455 ALJ786451:ALJ786455 AVF786451:AVF786455 BFB786451:BFB786455 BOX786451:BOX786455 BYT786451:BYT786455 CIP786451:CIP786455 CSL786451:CSL786455 DCH786451:DCH786455 DMD786451:DMD786455 DVZ786451:DVZ786455 EFV786451:EFV786455 EPR786451:EPR786455 EZN786451:EZN786455 FJJ786451:FJJ786455 FTF786451:FTF786455 GDB786451:GDB786455 GMX786451:GMX786455 GWT786451:GWT786455 HGP786451:HGP786455 HQL786451:HQL786455 IAH786451:IAH786455 IKD786451:IKD786455 ITZ786451:ITZ786455 JDV786451:JDV786455 JNR786451:JNR786455 JXN786451:JXN786455 KHJ786451:KHJ786455 KRF786451:KRF786455 LBB786451:LBB786455 LKX786451:LKX786455 LUT786451:LUT786455 MEP786451:MEP786455 MOL786451:MOL786455 MYH786451:MYH786455 NID786451:NID786455 NRZ786451:NRZ786455 OBV786451:OBV786455 OLR786451:OLR786455 OVN786451:OVN786455 PFJ786451:PFJ786455 PPF786451:PPF786455 PZB786451:PZB786455 QIX786451:QIX786455 QST786451:QST786455 RCP786451:RCP786455 RML786451:RML786455 RWH786451:RWH786455 SGD786451:SGD786455 SPZ786451:SPZ786455 SZV786451:SZV786455 TJR786451:TJR786455 TTN786451:TTN786455 UDJ786451:UDJ786455 UNF786451:UNF786455 UXB786451:UXB786455 VGX786451:VGX786455 VQT786451:VQT786455 WAP786451:WAP786455 WKL786451:WKL786455 WUH786451:WUH786455 O851989:O851993 HV851987:HV851991 RR851987:RR851991 ABN851987:ABN851991 ALJ851987:ALJ851991 AVF851987:AVF851991 BFB851987:BFB851991 BOX851987:BOX851991 BYT851987:BYT851991 CIP851987:CIP851991 CSL851987:CSL851991 DCH851987:DCH851991 DMD851987:DMD851991 DVZ851987:DVZ851991 EFV851987:EFV851991 EPR851987:EPR851991 EZN851987:EZN851991 FJJ851987:FJJ851991 FTF851987:FTF851991 GDB851987:GDB851991 GMX851987:GMX851991 GWT851987:GWT851991 HGP851987:HGP851991 HQL851987:HQL851991 IAH851987:IAH851991 IKD851987:IKD851991 ITZ851987:ITZ851991 JDV851987:JDV851991 JNR851987:JNR851991 JXN851987:JXN851991 KHJ851987:KHJ851991 KRF851987:KRF851991 LBB851987:LBB851991 LKX851987:LKX851991 LUT851987:LUT851991 MEP851987:MEP851991 MOL851987:MOL851991 MYH851987:MYH851991 NID851987:NID851991 NRZ851987:NRZ851991 OBV851987:OBV851991 OLR851987:OLR851991 OVN851987:OVN851991 PFJ851987:PFJ851991 PPF851987:PPF851991 PZB851987:PZB851991 QIX851987:QIX851991 QST851987:QST851991 RCP851987:RCP851991 RML851987:RML851991 RWH851987:RWH851991 SGD851987:SGD851991 SPZ851987:SPZ851991 SZV851987:SZV851991 TJR851987:TJR851991 TTN851987:TTN851991 UDJ851987:UDJ851991 UNF851987:UNF851991 UXB851987:UXB851991 VGX851987:VGX851991 VQT851987:VQT851991 WAP851987:WAP851991 WKL851987:WKL851991 WUH851987:WUH851991 O917525:O917529 HV917523:HV917527 RR917523:RR917527 ABN917523:ABN917527 ALJ917523:ALJ917527 AVF917523:AVF917527 BFB917523:BFB917527 BOX917523:BOX917527 BYT917523:BYT917527 CIP917523:CIP917527 CSL917523:CSL917527 DCH917523:DCH917527 DMD917523:DMD917527 DVZ917523:DVZ917527 EFV917523:EFV917527 EPR917523:EPR917527 EZN917523:EZN917527 FJJ917523:FJJ917527 FTF917523:FTF917527 GDB917523:GDB917527 GMX917523:GMX917527 GWT917523:GWT917527 HGP917523:HGP917527 HQL917523:HQL917527 IAH917523:IAH917527 IKD917523:IKD917527 ITZ917523:ITZ917527 JDV917523:JDV917527 JNR917523:JNR917527 JXN917523:JXN917527 KHJ917523:KHJ917527 KRF917523:KRF917527 LBB917523:LBB917527 LKX917523:LKX917527 LUT917523:LUT917527 MEP917523:MEP917527 MOL917523:MOL917527 MYH917523:MYH917527 NID917523:NID917527 NRZ917523:NRZ917527 OBV917523:OBV917527 OLR917523:OLR917527 OVN917523:OVN917527 PFJ917523:PFJ917527 PPF917523:PPF917527 PZB917523:PZB917527 QIX917523:QIX917527 QST917523:QST917527 RCP917523:RCP917527 RML917523:RML917527 RWH917523:RWH917527 SGD917523:SGD917527 SPZ917523:SPZ917527 SZV917523:SZV917527 TJR917523:TJR917527 TTN917523:TTN917527 UDJ917523:UDJ917527 UNF917523:UNF917527 UXB917523:UXB917527 VGX917523:VGX917527 VQT917523:VQT917527 WAP917523:WAP917527 WKL917523:WKL917527 WUH917523:WUH917527 O983061:O983065 HV983059:HV983063 RR983059:RR983063 ABN983059:ABN983063 ALJ983059:ALJ983063 AVF983059:AVF983063 BFB983059:BFB983063 BOX983059:BOX983063 BYT983059:BYT983063 CIP983059:CIP983063 CSL983059:CSL983063 DCH983059:DCH983063 DMD983059:DMD983063 DVZ983059:DVZ983063 EFV983059:EFV983063 EPR983059:EPR983063 EZN983059:EZN983063 FJJ983059:FJJ983063 FTF983059:FTF983063 GDB983059:GDB983063 GMX983059:GMX983063 GWT983059:GWT983063 HGP983059:HGP983063 HQL983059:HQL983063 IAH983059:IAH983063 IKD983059:IKD983063 ITZ983059:ITZ983063 JDV983059:JDV983063 JNR983059:JNR983063 JXN983059:JXN983063 KHJ983059:KHJ983063 KRF983059:KRF983063 LBB983059:LBB983063 LKX983059:LKX983063 LUT983059:LUT983063 MEP983059:MEP983063 MOL983059:MOL983063 MYH983059:MYH983063 NID983059:NID983063 NRZ983059:NRZ983063 OBV983059:OBV983063 OLR983059:OLR983063 OVN983059:OVN983063 PFJ983059:PFJ983063 PPF983059:PPF983063 PZB983059:PZB983063 QIX983059:QIX983063 QST983059:QST983063 RCP983059:RCP983063 RML983059:RML983063 RWH983059:RWH983063 SGD983059:SGD983063 SPZ983059:SPZ983063 SZV983059:SZV983063 TJR983059:TJR983063 TTN983059:TTN983063 UDJ983059:UDJ983063 UNF983059:UNF983063 UXB983059:UXB983063 VGX983059:VGX983063 VQT983059:VQT983063 WAP983059:WAP983063 WKL983059:WKL983063 WUH983059:WUH983063 P65560:AA65561 HW65558:IK65559 RS65558:SG65559 ABO65558:ACC65559 ALK65558:ALY65559 AVG65558:AVU65559 BFC65558:BFQ65559 BOY65558:BPM65559 BYU65558:BZI65559 CIQ65558:CJE65559 CSM65558:CTA65559 DCI65558:DCW65559 DME65558:DMS65559 DWA65558:DWO65559 EFW65558:EGK65559 EPS65558:EQG65559 EZO65558:FAC65559 FJK65558:FJY65559 FTG65558:FTU65559 GDC65558:GDQ65559 GMY65558:GNM65559 GWU65558:GXI65559 HGQ65558:HHE65559 HQM65558:HRA65559 IAI65558:IAW65559 IKE65558:IKS65559 IUA65558:IUO65559 JDW65558:JEK65559 JNS65558:JOG65559 JXO65558:JYC65559 KHK65558:KHY65559 KRG65558:KRU65559 LBC65558:LBQ65559 LKY65558:LLM65559 LUU65558:LVI65559 MEQ65558:MFE65559 MOM65558:MPA65559 MYI65558:MYW65559 NIE65558:NIS65559 NSA65558:NSO65559 OBW65558:OCK65559 OLS65558:OMG65559 OVO65558:OWC65559 PFK65558:PFY65559 PPG65558:PPU65559 PZC65558:PZQ65559 QIY65558:QJM65559 QSU65558:QTI65559 RCQ65558:RDE65559 RMM65558:RNA65559 RWI65558:RWW65559 SGE65558:SGS65559 SQA65558:SQO65559 SZW65558:TAK65559 TJS65558:TKG65559 TTO65558:TUC65559 UDK65558:UDY65559 UNG65558:UNU65559 UXC65558:UXQ65559 VGY65558:VHM65559 VQU65558:VRI65559 WAQ65558:WBE65559 WKM65558:WLA65559 WUI65558:WUW65559 P131096:AA131097 HW131094:IK131095 RS131094:SG131095 ABO131094:ACC131095 ALK131094:ALY131095 AVG131094:AVU131095 BFC131094:BFQ131095 BOY131094:BPM131095 BYU131094:BZI131095 CIQ131094:CJE131095 CSM131094:CTA131095 DCI131094:DCW131095 DME131094:DMS131095 DWA131094:DWO131095 EFW131094:EGK131095 EPS131094:EQG131095 EZO131094:FAC131095 FJK131094:FJY131095 FTG131094:FTU131095 GDC131094:GDQ131095 GMY131094:GNM131095 GWU131094:GXI131095 HGQ131094:HHE131095 HQM131094:HRA131095 IAI131094:IAW131095 IKE131094:IKS131095 IUA131094:IUO131095 JDW131094:JEK131095 JNS131094:JOG131095 JXO131094:JYC131095 KHK131094:KHY131095 KRG131094:KRU131095 LBC131094:LBQ131095 LKY131094:LLM131095 LUU131094:LVI131095 MEQ131094:MFE131095 MOM131094:MPA131095 MYI131094:MYW131095 NIE131094:NIS131095 NSA131094:NSO131095 OBW131094:OCK131095 OLS131094:OMG131095 OVO131094:OWC131095 PFK131094:PFY131095 PPG131094:PPU131095 PZC131094:PZQ131095 QIY131094:QJM131095 QSU131094:QTI131095 RCQ131094:RDE131095 RMM131094:RNA131095 RWI131094:RWW131095 SGE131094:SGS131095 SQA131094:SQO131095 SZW131094:TAK131095 TJS131094:TKG131095 TTO131094:TUC131095 UDK131094:UDY131095 UNG131094:UNU131095 UXC131094:UXQ131095 VGY131094:VHM131095 VQU131094:VRI131095 WAQ131094:WBE131095 WKM131094:WLA131095 WUI131094:WUW131095 P196632:AA196633 HW196630:IK196631 RS196630:SG196631 ABO196630:ACC196631 ALK196630:ALY196631 AVG196630:AVU196631 BFC196630:BFQ196631 BOY196630:BPM196631 BYU196630:BZI196631 CIQ196630:CJE196631 CSM196630:CTA196631 DCI196630:DCW196631 DME196630:DMS196631 DWA196630:DWO196631 EFW196630:EGK196631 EPS196630:EQG196631 EZO196630:FAC196631 FJK196630:FJY196631 FTG196630:FTU196631 GDC196630:GDQ196631 GMY196630:GNM196631 GWU196630:GXI196631 HGQ196630:HHE196631 HQM196630:HRA196631 IAI196630:IAW196631 IKE196630:IKS196631 IUA196630:IUO196631 JDW196630:JEK196631 JNS196630:JOG196631 JXO196630:JYC196631 KHK196630:KHY196631 KRG196630:KRU196631 LBC196630:LBQ196631 LKY196630:LLM196631 LUU196630:LVI196631 MEQ196630:MFE196631 MOM196630:MPA196631 MYI196630:MYW196631 NIE196630:NIS196631 NSA196630:NSO196631 OBW196630:OCK196631 OLS196630:OMG196631 OVO196630:OWC196631 PFK196630:PFY196631 PPG196630:PPU196631 PZC196630:PZQ196631 QIY196630:QJM196631 QSU196630:QTI196631 RCQ196630:RDE196631 RMM196630:RNA196631 RWI196630:RWW196631 SGE196630:SGS196631 SQA196630:SQO196631 SZW196630:TAK196631 TJS196630:TKG196631 TTO196630:TUC196631 UDK196630:UDY196631 UNG196630:UNU196631 UXC196630:UXQ196631 VGY196630:VHM196631 VQU196630:VRI196631 WAQ196630:WBE196631 WKM196630:WLA196631 WUI196630:WUW196631 P262168:AA262169 HW262166:IK262167 RS262166:SG262167 ABO262166:ACC262167 ALK262166:ALY262167 AVG262166:AVU262167 BFC262166:BFQ262167 BOY262166:BPM262167 BYU262166:BZI262167 CIQ262166:CJE262167 CSM262166:CTA262167 DCI262166:DCW262167 DME262166:DMS262167 DWA262166:DWO262167 EFW262166:EGK262167 EPS262166:EQG262167 EZO262166:FAC262167 FJK262166:FJY262167 FTG262166:FTU262167 GDC262166:GDQ262167 GMY262166:GNM262167 GWU262166:GXI262167 HGQ262166:HHE262167 HQM262166:HRA262167 IAI262166:IAW262167 IKE262166:IKS262167 IUA262166:IUO262167 JDW262166:JEK262167 JNS262166:JOG262167 JXO262166:JYC262167 KHK262166:KHY262167 KRG262166:KRU262167 LBC262166:LBQ262167 LKY262166:LLM262167 LUU262166:LVI262167 MEQ262166:MFE262167 MOM262166:MPA262167 MYI262166:MYW262167 NIE262166:NIS262167 NSA262166:NSO262167 OBW262166:OCK262167 OLS262166:OMG262167 OVO262166:OWC262167 PFK262166:PFY262167 PPG262166:PPU262167 PZC262166:PZQ262167 QIY262166:QJM262167 QSU262166:QTI262167 RCQ262166:RDE262167 RMM262166:RNA262167 RWI262166:RWW262167 SGE262166:SGS262167 SQA262166:SQO262167 SZW262166:TAK262167 TJS262166:TKG262167 TTO262166:TUC262167 UDK262166:UDY262167 UNG262166:UNU262167 UXC262166:UXQ262167 VGY262166:VHM262167 VQU262166:VRI262167 WAQ262166:WBE262167 WKM262166:WLA262167 WUI262166:WUW262167 P327704:AA327705 HW327702:IK327703 RS327702:SG327703 ABO327702:ACC327703 ALK327702:ALY327703 AVG327702:AVU327703 BFC327702:BFQ327703 BOY327702:BPM327703 BYU327702:BZI327703 CIQ327702:CJE327703 CSM327702:CTA327703 DCI327702:DCW327703 DME327702:DMS327703 DWA327702:DWO327703 EFW327702:EGK327703 EPS327702:EQG327703 EZO327702:FAC327703 FJK327702:FJY327703 FTG327702:FTU327703 GDC327702:GDQ327703 GMY327702:GNM327703 GWU327702:GXI327703 HGQ327702:HHE327703 HQM327702:HRA327703 IAI327702:IAW327703 IKE327702:IKS327703 IUA327702:IUO327703 JDW327702:JEK327703 JNS327702:JOG327703 JXO327702:JYC327703 KHK327702:KHY327703 KRG327702:KRU327703 LBC327702:LBQ327703 LKY327702:LLM327703 LUU327702:LVI327703 MEQ327702:MFE327703 MOM327702:MPA327703 MYI327702:MYW327703 NIE327702:NIS327703 NSA327702:NSO327703 OBW327702:OCK327703 OLS327702:OMG327703 OVO327702:OWC327703 PFK327702:PFY327703 PPG327702:PPU327703 PZC327702:PZQ327703 QIY327702:QJM327703 QSU327702:QTI327703 RCQ327702:RDE327703 RMM327702:RNA327703 RWI327702:RWW327703 SGE327702:SGS327703 SQA327702:SQO327703 SZW327702:TAK327703 TJS327702:TKG327703 TTO327702:TUC327703 UDK327702:UDY327703 UNG327702:UNU327703 UXC327702:UXQ327703 VGY327702:VHM327703 VQU327702:VRI327703 WAQ327702:WBE327703 WKM327702:WLA327703 WUI327702:WUW327703 P393240:AA393241 HW393238:IK393239 RS393238:SG393239 ABO393238:ACC393239 ALK393238:ALY393239 AVG393238:AVU393239 BFC393238:BFQ393239 BOY393238:BPM393239 BYU393238:BZI393239 CIQ393238:CJE393239 CSM393238:CTA393239 DCI393238:DCW393239 DME393238:DMS393239 DWA393238:DWO393239 EFW393238:EGK393239 EPS393238:EQG393239 EZO393238:FAC393239 FJK393238:FJY393239 FTG393238:FTU393239 GDC393238:GDQ393239 GMY393238:GNM393239 GWU393238:GXI393239 HGQ393238:HHE393239 HQM393238:HRA393239 IAI393238:IAW393239 IKE393238:IKS393239 IUA393238:IUO393239 JDW393238:JEK393239 JNS393238:JOG393239 JXO393238:JYC393239 KHK393238:KHY393239 KRG393238:KRU393239 LBC393238:LBQ393239 LKY393238:LLM393239 LUU393238:LVI393239 MEQ393238:MFE393239 MOM393238:MPA393239 MYI393238:MYW393239 NIE393238:NIS393239 NSA393238:NSO393239 OBW393238:OCK393239 OLS393238:OMG393239 OVO393238:OWC393239 PFK393238:PFY393239 PPG393238:PPU393239 PZC393238:PZQ393239 QIY393238:QJM393239 QSU393238:QTI393239 RCQ393238:RDE393239 RMM393238:RNA393239 RWI393238:RWW393239 SGE393238:SGS393239 SQA393238:SQO393239 SZW393238:TAK393239 TJS393238:TKG393239 TTO393238:TUC393239 UDK393238:UDY393239 UNG393238:UNU393239 UXC393238:UXQ393239 VGY393238:VHM393239 VQU393238:VRI393239 WAQ393238:WBE393239 WKM393238:WLA393239 WUI393238:WUW393239 P458776:AA458777 HW458774:IK458775 RS458774:SG458775 ABO458774:ACC458775 ALK458774:ALY458775 AVG458774:AVU458775 BFC458774:BFQ458775 BOY458774:BPM458775 BYU458774:BZI458775 CIQ458774:CJE458775 CSM458774:CTA458775 DCI458774:DCW458775 DME458774:DMS458775 DWA458774:DWO458775 EFW458774:EGK458775 EPS458774:EQG458775 EZO458774:FAC458775 FJK458774:FJY458775 FTG458774:FTU458775 GDC458774:GDQ458775 GMY458774:GNM458775 GWU458774:GXI458775 HGQ458774:HHE458775 HQM458774:HRA458775 IAI458774:IAW458775 IKE458774:IKS458775 IUA458774:IUO458775 JDW458774:JEK458775 JNS458774:JOG458775 JXO458774:JYC458775 KHK458774:KHY458775 KRG458774:KRU458775 LBC458774:LBQ458775 LKY458774:LLM458775 LUU458774:LVI458775 MEQ458774:MFE458775 MOM458774:MPA458775 MYI458774:MYW458775 NIE458774:NIS458775 NSA458774:NSO458775 OBW458774:OCK458775 OLS458774:OMG458775 OVO458774:OWC458775 PFK458774:PFY458775 PPG458774:PPU458775 PZC458774:PZQ458775 QIY458774:QJM458775 QSU458774:QTI458775 RCQ458774:RDE458775 RMM458774:RNA458775 RWI458774:RWW458775 SGE458774:SGS458775 SQA458774:SQO458775 SZW458774:TAK458775 TJS458774:TKG458775 TTO458774:TUC458775 UDK458774:UDY458775 UNG458774:UNU458775 UXC458774:UXQ458775 VGY458774:VHM458775 VQU458774:VRI458775 WAQ458774:WBE458775 WKM458774:WLA458775 WUI458774:WUW458775 P524312:AA524313 HW524310:IK524311 RS524310:SG524311 ABO524310:ACC524311 ALK524310:ALY524311 AVG524310:AVU524311 BFC524310:BFQ524311 BOY524310:BPM524311 BYU524310:BZI524311 CIQ524310:CJE524311 CSM524310:CTA524311 DCI524310:DCW524311 DME524310:DMS524311 DWA524310:DWO524311 EFW524310:EGK524311 EPS524310:EQG524311 EZO524310:FAC524311 FJK524310:FJY524311 FTG524310:FTU524311 GDC524310:GDQ524311 GMY524310:GNM524311 GWU524310:GXI524311 HGQ524310:HHE524311 HQM524310:HRA524311 IAI524310:IAW524311 IKE524310:IKS524311 IUA524310:IUO524311 JDW524310:JEK524311 JNS524310:JOG524311 JXO524310:JYC524311 KHK524310:KHY524311 KRG524310:KRU524311 LBC524310:LBQ524311 LKY524310:LLM524311 LUU524310:LVI524311 MEQ524310:MFE524311 MOM524310:MPA524311 MYI524310:MYW524311 NIE524310:NIS524311 NSA524310:NSO524311 OBW524310:OCK524311 OLS524310:OMG524311 OVO524310:OWC524311 PFK524310:PFY524311 PPG524310:PPU524311 PZC524310:PZQ524311 QIY524310:QJM524311 QSU524310:QTI524311 RCQ524310:RDE524311 RMM524310:RNA524311 RWI524310:RWW524311 SGE524310:SGS524311 SQA524310:SQO524311 SZW524310:TAK524311 TJS524310:TKG524311 TTO524310:TUC524311 UDK524310:UDY524311 UNG524310:UNU524311 UXC524310:UXQ524311 VGY524310:VHM524311 VQU524310:VRI524311 WAQ524310:WBE524311 WKM524310:WLA524311 WUI524310:WUW524311 P589848:AA589849 HW589846:IK589847 RS589846:SG589847 ABO589846:ACC589847 ALK589846:ALY589847 AVG589846:AVU589847 BFC589846:BFQ589847 BOY589846:BPM589847 BYU589846:BZI589847 CIQ589846:CJE589847 CSM589846:CTA589847 DCI589846:DCW589847 DME589846:DMS589847 DWA589846:DWO589847 EFW589846:EGK589847 EPS589846:EQG589847 EZO589846:FAC589847 FJK589846:FJY589847 FTG589846:FTU589847 GDC589846:GDQ589847 GMY589846:GNM589847 GWU589846:GXI589847 HGQ589846:HHE589847 HQM589846:HRA589847 IAI589846:IAW589847 IKE589846:IKS589847 IUA589846:IUO589847 JDW589846:JEK589847 JNS589846:JOG589847 JXO589846:JYC589847 KHK589846:KHY589847 KRG589846:KRU589847 LBC589846:LBQ589847 LKY589846:LLM589847 LUU589846:LVI589847 MEQ589846:MFE589847 MOM589846:MPA589847 MYI589846:MYW589847 NIE589846:NIS589847 NSA589846:NSO589847 OBW589846:OCK589847 OLS589846:OMG589847 OVO589846:OWC589847 PFK589846:PFY589847 PPG589846:PPU589847 PZC589846:PZQ589847 QIY589846:QJM589847 QSU589846:QTI589847 RCQ589846:RDE589847 RMM589846:RNA589847 RWI589846:RWW589847 SGE589846:SGS589847 SQA589846:SQO589847 SZW589846:TAK589847 TJS589846:TKG589847 TTO589846:TUC589847 UDK589846:UDY589847 UNG589846:UNU589847 UXC589846:UXQ589847 VGY589846:VHM589847 VQU589846:VRI589847 WAQ589846:WBE589847 WKM589846:WLA589847 WUI589846:WUW589847 P655384:AA655385 HW655382:IK655383 RS655382:SG655383 ABO655382:ACC655383 ALK655382:ALY655383 AVG655382:AVU655383 BFC655382:BFQ655383 BOY655382:BPM655383 BYU655382:BZI655383 CIQ655382:CJE655383 CSM655382:CTA655383 DCI655382:DCW655383 DME655382:DMS655383 DWA655382:DWO655383 EFW655382:EGK655383 EPS655382:EQG655383 EZO655382:FAC655383 FJK655382:FJY655383 FTG655382:FTU655383 GDC655382:GDQ655383 GMY655382:GNM655383 GWU655382:GXI655383 HGQ655382:HHE655383 HQM655382:HRA655383 IAI655382:IAW655383 IKE655382:IKS655383 IUA655382:IUO655383 JDW655382:JEK655383 JNS655382:JOG655383 JXO655382:JYC655383 KHK655382:KHY655383 KRG655382:KRU655383 LBC655382:LBQ655383 LKY655382:LLM655383 LUU655382:LVI655383 MEQ655382:MFE655383 MOM655382:MPA655383 MYI655382:MYW655383 NIE655382:NIS655383 NSA655382:NSO655383 OBW655382:OCK655383 OLS655382:OMG655383 OVO655382:OWC655383 PFK655382:PFY655383 PPG655382:PPU655383 PZC655382:PZQ655383 QIY655382:QJM655383 QSU655382:QTI655383 RCQ655382:RDE655383 RMM655382:RNA655383 RWI655382:RWW655383 SGE655382:SGS655383 SQA655382:SQO655383 SZW655382:TAK655383 TJS655382:TKG655383 TTO655382:TUC655383 UDK655382:UDY655383 UNG655382:UNU655383 UXC655382:UXQ655383 VGY655382:VHM655383 VQU655382:VRI655383 WAQ655382:WBE655383 WKM655382:WLA655383 WUI655382:WUW655383 P720920:AA720921 HW720918:IK720919 RS720918:SG720919 ABO720918:ACC720919 ALK720918:ALY720919 AVG720918:AVU720919 BFC720918:BFQ720919 BOY720918:BPM720919 BYU720918:BZI720919 CIQ720918:CJE720919 CSM720918:CTA720919 DCI720918:DCW720919 DME720918:DMS720919 DWA720918:DWO720919 EFW720918:EGK720919 EPS720918:EQG720919 EZO720918:FAC720919 FJK720918:FJY720919 FTG720918:FTU720919 GDC720918:GDQ720919 GMY720918:GNM720919 GWU720918:GXI720919 HGQ720918:HHE720919 HQM720918:HRA720919 IAI720918:IAW720919 IKE720918:IKS720919 IUA720918:IUO720919 JDW720918:JEK720919 JNS720918:JOG720919 JXO720918:JYC720919 KHK720918:KHY720919 KRG720918:KRU720919 LBC720918:LBQ720919 LKY720918:LLM720919 LUU720918:LVI720919 MEQ720918:MFE720919 MOM720918:MPA720919 MYI720918:MYW720919 NIE720918:NIS720919 NSA720918:NSO720919 OBW720918:OCK720919 OLS720918:OMG720919 OVO720918:OWC720919 PFK720918:PFY720919 PPG720918:PPU720919 PZC720918:PZQ720919 QIY720918:QJM720919 QSU720918:QTI720919 RCQ720918:RDE720919 RMM720918:RNA720919 RWI720918:RWW720919 SGE720918:SGS720919 SQA720918:SQO720919 SZW720918:TAK720919 TJS720918:TKG720919 TTO720918:TUC720919 UDK720918:UDY720919 UNG720918:UNU720919 UXC720918:UXQ720919 VGY720918:VHM720919 VQU720918:VRI720919 WAQ720918:WBE720919 WKM720918:WLA720919 WUI720918:WUW720919 P786456:AA786457 HW786454:IK786455 RS786454:SG786455 ABO786454:ACC786455 ALK786454:ALY786455 AVG786454:AVU786455 BFC786454:BFQ786455 BOY786454:BPM786455 BYU786454:BZI786455 CIQ786454:CJE786455 CSM786454:CTA786455 DCI786454:DCW786455 DME786454:DMS786455 DWA786454:DWO786455 EFW786454:EGK786455 EPS786454:EQG786455 EZO786454:FAC786455 FJK786454:FJY786455 FTG786454:FTU786455 GDC786454:GDQ786455 GMY786454:GNM786455 GWU786454:GXI786455 HGQ786454:HHE786455 HQM786454:HRA786455 IAI786454:IAW786455 IKE786454:IKS786455 IUA786454:IUO786455 JDW786454:JEK786455 JNS786454:JOG786455 JXO786454:JYC786455 KHK786454:KHY786455 KRG786454:KRU786455 LBC786454:LBQ786455 LKY786454:LLM786455 LUU786454:LVI786455 MEQ786454:MFE786455 MOM786454:MPA786455 MYI786454:MYW786455 NIE786454:NIS786455 NSA786454:NSO786455 OBW786454:OCK786455 OLS786454:OMG786455 OVO786454:OWC786455 PFK786454:PFY786455 PPG786454:PPU786455 PZC786454:PZQ786455 QIY786454:QJM786455 QSU786454:QTI786455 RCQ786454:RDE786455 RMM786454:RNA786455 RWI786454:RWW786455 SGE786454:SGS786455 SQA786454:SQO786455 SZW786454:TAK786455 TJS786454:TKG786455 TTO786454:TUC786455 UDK786454:UDY786455 UNG786454:UNU786455 UXC786454:UXQ786455 VGY786454:VHM786455 VQU786454:VRI786455 WAQ786454:WBE786455 WKM786454:WLA786455 WUI786454:WUW786455 P851992:AA851993 HW851990:IK851991 RS851990:SG851991 ABO851990:ACC851991 ALK851990:ALY851991 AVG851990:AVU851991 BFC851990:BFQ851991 BOY851990:BPM851991 BYU851990:BZI851991 CIQ851990:CJE851991 CSM851990:CTA851991 DCI851990:DCW851991 DME851990:DMS851991 DWA851990:DWO851991 EFW851990:EGK851991 EPS851990:EQG851991 EZO851990:FAC851991 FJK851990:FJY851991 FTG851990:FTU851991 GDC851990:GDQ851991 GMY851990:GNM851991 GWU851990:GXI851991 HGQ851990:HHE851991 HQM851990:HRA851991 IAI851990:IAW851991 IKE851990:IKS851991 IUA851990:IUO851991 JDW851990:JEK851991 JNS851990:JOG851991 JXO851990:JYC851991 KHK851990:KHY851991 KRG851990:KRU851991 LBC851990:LBQ851991 LKY851990:LLM851991 LUU851990:LVI851991 MEQ851990:MFE851991 MOM851990:MPA851991 MYI851990:MYW851991 NIE851990:NIS851991 NSA851990:NSO851991 OBW851990:OCK851991 OLS851990:OMG851991 OVO851990:OWC851991 PFK851990:PFY851991 PPG851990:PPU851991 PZC851990:PZQ851991 QIY851990:QJM851991 QSU851990:QTI851991 RCQ851990:RDE851991 RMM851990:RNA851991 RWI851990:RWW851991 SGE851990:SGS851991 SQA851990:SQO851991 SZW851990:TAK851991 TJS851990:TKG851991 TTO851990:TUC851991 UDK851990:UDY851991 UNG851990:UNU851991 UXC851990:UXQ851991 VGY851990:VHM851991 VQU851990:VRI851991 WAQ851990:WBE851991 WKM851990:WLA851991 WUI851990:WUW851991 P917528:AA917529 HW917526:IK917527 RS917526:SG917527 ABO917526:ACC917527 ALK917526:ALY917527 AVG917526:AVU917527 BFC917526:BFQ917527 BOY917526:BPM917527 BYU917526:BZI917527 CIQ917526:CJE917527 CSM917526:CTA917527 DCI917526:DCW917527 DME917526:DMS917527 DWA917526:DWO917527 EFW917526:EGK917527 EPS917526:EQG917527 EZO917526:FAC917527 FJK917526:FJY917527 FTG917526:FTU917527 GDC917526:GDQ917527 GMY917526:GNM917527 GWU917526:GXI917527 HGQ917526:HHE917527 HQM917526:HRA917527 IAI917526:IAW917527 IKE917526:IKS917527 IUA917526:IUO917527 JDW917526:JEK917527 JNS917526:JOG917527 JXO917526:JYC917527 KHK917526:KHY917527 KRG917526:KRU917527 LBC917526:LBQ917527 LKY917526:LLM917527 LUU917526:LVI917527 MEQ917526:MFE917527 MOM917526:MPA917527 MYI917526:MYW917527 NIE917526:NIS917527 NSA917526:NSO917527 OBW917526:OCK917527 OLS917526:OMG917527 OVO917526:OWC917527 PFK917526:PFY917527 PPG917526:PPU917527 PZC917526:PZQ917527 QIY917526:QJM917527 QSU917526:QTI917527 RCQ917526:RDE917527 RMM917526:RNA917527 RWI917526:RWW917527 SGE917526:SGS917527 SQA917526:SQO917527 SZW917526:TAK917527 TJS917526:TKG917527 TTO917526:TUC917527 UDK917526:UDY917527 UNG917526:UNU917527 UXC917526:UXQ917527 VGY917526:VHM917527 VQU917526:VRI917527 WAQ917526:WBE917527 WKM917526:WLA917527 WUI917526:WUW917527 P983064:AA983065 HW983062:IK983063 RS983062:SG983063 ABO983062:ACC983063 ALK983062:ALY983063 AVG983062:AVU983063 BFC983062:BFQ983063 BOY983062:BPM983063 BYU983062:BZI983063 CIQ983062:CJE983063 CSM983062:CTA983063 DCI983062:DCW983063 DME983062:DMS983063 DWA983062:DWO983063 EFW983062:EGK983063 EPS983062:EQG983063 EZO983062:FAC983063 FJK983062:FJY983063 FTG983062:FTU983063 GDC983062:GDQ983063 GMY983062:GNM983063 GWU983062:GXI983063 HGQ983062:HHE983063 HQM983062:HRA983063 IAI983062:IAW983063 IKE983062:IKS983063 IUA983062:IUO983063 JDW983062:JEK983063 JNS983062:JOG983063 JXO983062:JYC983063 KHK983062:KHY983063 KRG983062:KRU983063 LBC983062:LBQ983063 LKY983062:LLM983063 LUU983062:LVI983063 MEQ983062:MFE983063 MOM983062:MPA983063 MYI983062:MYW983063 NIE983062:NIS983063 NSA983062:NSO983063 OBW983062:OCK983063 OLS983062:OMG983063 OVO983062:OWC983063 PFK983062:PFY983063 PPG983062:PPU983063 PZC983062:PZQ983063 QIY983062:QJM983063 QSU983062:QTI983063 RCQ983062:RDE983063 RMM983062:RNA983063 RWI983062:RWW983063 SGE983062:SGS983063 SQA983062:SQO983063 SZW983062:TAK983063 TJS983062:TKG983063 TTO983062:TUC983063 UDK983062:UDY983063 UNG983062:UNU983063 UXC983062:UXQ983063 VGY983062:VHM983063 VQU983062:VRI983063 WAQ983062:WBE983063 WKM983062:WLA983063 WUI983062:WUW983063 O65552:AA65555 HV65550:IK65553 RR65550:SG65553 ABN65550:ACC65553 ALJ65550:ALY65553 AVF65550:AVU65553 BFB65550:BFQ65553 BOX65550:BPM65553 BYT65550:BZI65553 CIP65550:CJE65553 CSL65550:CTA65553 DCH65550:DCW65553 DMD65550:DMS65553 DVZ65550:DWO65553 EFV65550:EGK65553 EPR65550:EQG65553 EZN65550:FAC65553 FJJ65550:FJY65553 FTF65550:FTU65553 GDB65550:GDQ65553 GMX65550:GNM65553 GWT65550:GXI65553 HGP65550:HHE65553 HQL65550:HRA65553 IAH65550:IAW65553 IKD65550:IKS65553 ITZ65550:IUO65553 JDV65550:JEK65553 JNR65550:JOG65553 JXN65550:JYC65553 KHJ65550:KHY65553 KRF65550:KRU65553 LBB65550:LBQ65553 LKX65550:LLM65553 LUT65550:LVI65553 MEP65550:MFE65553 MOL65550:MPA65553 MYH65550:MYW65553 NID65550:NIS65553 NRZ65550:NSO65553 OBV65550:OCK65553 OLR65550:OMG65553 OVN65550:OWC65553 PFJ65550:PFY65553 PPF65550:PPU65553 PZB65550:PZQ65553 QIX65550:QJM65553 QST65550:QTI65553 RCP65550:RDE65553 RML65550:RNA65553 RWH65550:RWW65553 SGD65550:SGS65553 SPZ65550:SQO65553 SZV65550:TAK65553 TJR65550:TKG65553 TTN65550:TUC65553 UDJ65550:UDY65553 UNF65550:UNU65553 UXB65550:UXQ65553 VGX65550:VHM65553 VQT65550:VRI65553 WAP65550:WBE65553 WKL65550:WLA65553 WUH65550:WUW65553 O131088:AA131091 HV131086:IK131089 RR131086:SG131089 ABN131086:ACC131089 ALJ131086:ALY131089 AVF131086:AVU131089 BFB131086:BFQ131089 BOX131086:BPM131089 BYT131086:BZI131089 CIP131086:CJE131089 CSL131086:CTA131089 DCH131086:DCW131089 DMD131086:DMS131089 DVZ131086:DWO131089 EFV131086:EGK131089 EPR131086:EQG131089 EZN131086:FAC131089 FJJ131086:FJY131089 FTF131086:FTU131089 GDB131086:GDQ131089 GMX131086:GNM131089 GWT131086:GXI131089 HGP131086:HHE131089 HQL131086:HRA131089 IAH131086:IAW131089 IKD131086:IKS131089 ITZ131086:IUO131089 JDV131086:JEK131089 JNR131086:JOG131089 JXN131086:JYC131089 KHJ131086:KHY131089 KRF131086:KRU131089 LBB131086:LBQ131089 LKX131086:LLM131089 LUT131086:LVI131089 MEP131086:MFE131089 MOL131086:MPA131089 MYH131086:MYW131089 NID131086:NIS131089 NRZ131086:NSO131089 OBV131086:OCK131089 OLR131086:OMG131089 OVN131086:OWC131089 PFJ131086:PFY131089 PPF131086:PPU131089 PZB131086:PZQ131089 QIX131086:QJM131089 QST131086:QTI131089 RCP131086:RDE131089 RML131086:RNA131089 RWH131086:RWW131089 SGD131086:SGS131089 SPZ131086:SQO131089 SZV131086:TAK131089 TJR131086:TKG131089 TTN131086:TUC131089 UDJ131086:UDY131089 UNF131086:UNU131089 UXB131086:UXQ131089 VGX131086:VHM131089 VQT131086:VRI131089 WAP131086:WBE131089 WKL131086:WLA131089 WUH131086:WUW131089 O196624:AA196627 HV196622:IK196625 RR196622:SG196625 ABN196622:ACC196625 ALJ196622:ALY196625 AVF196622:AVU196625 BFB196622:BFQ196625 BOX196622:BPM196625 BYT196622:BZI196625 CIP196622:CJE196625 CSL196622:CTA196625 DCH196622:DCW196625 DMD196622:DMS196625 DVZ196622:DWO196625 EFV196622:EGK196625 EPR196622:EQG196625 EZN196622:FAC196625 FJJ196622:FJY196625 FTF196622:FTU196625 GDB196622:GDQ196625 GMX196622:GNM196625 GWT196622:GXI196625 HGP196622:HHE196625 HQL196622:HRA196625 IAH196622:IAW196625 IKD196622:IKS196625 ITZ196622:IUO196625 JDV196622:JEK196625 JNR196622:JOG196625 JXN196622:JYC196625 KHJ196622:KHY196625 KRF196622:KRU196625 LBB196622:LBQ196625 LKX196622:LLM196625 LUT196622:LVI196625 MEP196622:MFE196625 MOL196622:MPA196625 MYH196622:MYW196625 NID196622:NIS196625 NRZ196622:NSO196625 OBV196622:OCK196625 OLR196622:OMG196625 OVN196622:OWC196625 PFJ196622:PFY196625 PPF196622:PPU196625 PZB196622:PZQ196625 QIX196622:QJM196625 QST196622:QTI196625 RCP196622:RDE196625 RML196622:RNA196625 RWH196622:RWW196625 SGD196622:SGS196625 SPZ196622:SQO196625 SZV196622:TAK196625 TJR196622:TKG196625 TTN196622:TUC196625 UDJ196622:UDY196625 UNF196622:UNU196625 UXB196622:UXQ196625 VGX196622:VHM196625 VQT196622:VRI196625 WAP196622:WBE196625 WKL196622:WLA196625 WUH196622:WUW196625 O262160:AA262163 HV262158:IK262161 RR262158:SG262161 ABN262158:ACC262161 ALJ262158:ALY262161 AVF262158:AVU262161 BFB262158:BFQ262161 BOX262158:BPM262161 BYT262158:BZI262161 CIP262158:CJE262161 CSL262158:CTA262161 DCH262158:DCW262161 DMD262158:DMS262161 DVZ262158:DWO262161 EFV262158:EGK262161 EPR262158:EQG262161 EZN262158:FAC262161 FJJ262158:FJY262161 FTF262158:FTU262161 GDB262158:GDQ262161 GMX262158:GNM262161 GWT262158:GXI262161 HGP262158:HHE262161 HQL262158:HRA262161 IAH262158:IAW262161 IKD262158:IKS262161 ITZ262158:IUO262161 JDV262158:JEK262161 JNR262158:JOG262161 JXN262158:JYC262161 KHJ262158:KHY262161 KRF262158:KRU262161 LBB262158:LBQ262161 LKX262158:LLM262161 LUT262158:LVI262161 MEP262158:MFE262161 MOL262158:MPA262161 MYH262158:MYW262161 NID262158:NIS262161 NRZ262158:NSO262161 OBV262158:OCK262161 OLR262158:OMG262161 OVN262158:OWC262161 PFJ262158:PFY262161 PPF262158:PPU262161 PZB262158:PZQ262161 QIX262158:QJM262161 QST262158:QTI262161 RCP262158:RDE262161 RML262158:RNA262161 RWH262158:RWW262161 SGD262158:SGS262161 SPZ262158:SQO262161 SZV262158:TAK262161 TJR262158:TKG262161 TTN262158:TUC262161 UDJ262158:UDY262161 UNF262158:UNU262161 UXB262158:UXQ262161 VGX262158:VHM262161 VQT262158:VRI262161 WAP262158:WBE262161 WKL262158:WLA262161 WUH262158:WUW262161 O327696:AA327699 HV327694:IK327697 RR327694:SG327697 ABN327694:ACC327697 ALJ327694:ALY327697 AVF327694:AVU327697 BFB327694:BFQ327697 BOX327694:BPM327697 BYT327694:BZI327697 CIP327694:CJE327697 CSL327694:CTA327697 DCH327694:DCW327697 DMD327694:DMS327697 DVZ327694:DWO327697 EFV327694:EGK327697 EPR327694:EQG327697 EZN327694:FAC327697 FJJ327694:FJY327697 FTF327694:FTU327697 GDB327694:GDQ327697 GMX327694:GNM327697 GWT327694:GXI327697 HGP327694:HHE327697 HQL327694:HRA327697 IAH327694:IAW327697 IKD327694:IKS327697 ITZ327694:IUO327697 JDV327694:JEK327697 JNR327694:JOG327697 JXN327694:JYC327697 KHJ327694:KHY327697 KRF327694:KRU327697 LBB327694:LBQ327697 LKX327694:LLM327697 LUT327694:LVI327697 MEP327694:MFE327697 MOL327694:MPA327697 MYH327694:MYW327697 NID327694:NIS327697 NRZ327694:NSO327697 OBV327694:OCK327697 OLR327694:OMG327697 OVN327694:OWC327697 PFJ327694:PFY327697 PPF327694:PPU327697 PZB327694:PZQ327697 QIX327694:QJM327697 QST327694:QTI327697 RCP327694:RDE327697 RML327694:RNA327697 RWH327694:RWW327697 SGD327694:SGS327697 SPZ327694:SQO327697 SZV327694:TAK327697 TJR327694:TKG327697 TTN327694:TUC327697 UDJ327694:UDY327697 UNF327694:UNU327697 UXB327694:UXQ327697 VGX327694:VHM327697 VQT327694:VRI327697 WAP327694:WBE327697 WKL327694:WLA327697 WUH327694:WUW327697 O393232:AA393235 HV393230:IK393233 RR393230:SG393233 ABN393230:ACC393233 ALJ393230:ALY393233 AVF393230:AVU393233 BFB393230:BFQ393233 BOX393230:BPM393233 BYT393230:BZI393233 CIP393230:CJE393233 CSL393230:CTA393233 DCH393230:DCW393233 DMD393230:DMS393233 DVZ393230:DWO393233 EFV393230:EGK393233 EPR393230:EQG393233 EZN393230:FAC393233 FJJ393230:FJY393233 FTF393230:FTU393233 GDB393230:GDQ393233 GMX393230:GNM393233 GWT393230:GXI393233 HGP393230:HHE393233 HQL393230:HRA393233 IAH393230:IAW393233 IKD393230:IKS393233 ITZ393230:IUO393233 JDV393230:JEK393233 JNR393230:JOG393233 JXN393230:JYC393233 KHJ393230:KHY393233 KRF393230:KRU393233 LBB393230:LBQ393233 LKX393230:LLM393233 LUT393230:LVI393233 MEP393230:MFE393233 MOL393230:MPA393233 MYH393230:MYW393233 NID393230:NIS393233 NRZ393230:NSO393233 OBV393230:OCK393233 OLR393230:OMG393233 OVN393230:OWC393233 PFJ393230:PFY393233 PPF393230:PPU393233 PZB393230:PZQ393233 QIX393230:QJM393233 QST393230:QTI393233 RCP393230:RDE393233 RML393230:RNA393233 RWH393230:RWW393233 SGD393230:SGS393233 SPZ393230:SQO393233 SZV393230:TAK393233 TJR393230:TKG393233 TTN393230:TUC393233 UDJ393230:UDY393233 UNF393230:UNU393233 UXB393230:UXQ393233 VGX393230:VHM393233 VQT393230:VRI393233 WAP393230:WBE393233 WKL393230:WLA393233 WUH393230:WUW393233 O458768:AA458771 HV458766:IK458769 RR458766:SG458769 ABN458766:ACC458769 ALJ458766:ALY458769 AVF458766:AVU458769 BFB458766:BFQ458769 BOX458766:BPM458769 BYT458766:BZI458769 CIP458766:CJE458769 CSL458766:CTA458769 DCH458766:DCW458769 DMD458766:DMS458769 DVZ458766:DWO458769 EFV458766:EGK458769 EPR458766:EQG458769 EZN458766:FAC458769 FJJ458766:FJY458769 FTF458766:FTU458769 GDB458766:GDQ458769 GMX458766:GNM458769 GWT458766:GXI458769 HGP458766:HHE458769 HQL458766:HRA458769 IAH458766:IAW458769 IKD458766:IKS458769 ITZ458766:IUO458769 JDV458766:JEK458769 JNR458766:JOG458769 JXN458766:JYC458769 KHJ458766:KHY458769 KRF458766:KRU458769 LBB458766:LBQ458769 LKX458766:LLM458769 LUT458766:LVI458769 MEP458766:MFE458769 MOL458766:MPA458769 MYH458766:MYW458769 NID458766:NIS458769 NRZ458766:NSO458769 OBV458766:OCK458769 OLR458766:OMG458769 OVN458766:OWC458769 PFJ458766:PFY458769 PPF458766:PPU458769 PZB458766:PZQ458769 QIX458766:QJM458769 QST458766:QTI458769 RCP458766:RDE458769 RML458766:RNA458769 RWH458766:RWW458769 SGD458766:SGS458769 SPZ458766:SQO458769 SZV458766:TAK458769 TJR458766:TKG458769 TTN458766:TUC458769 UDJ458766:UDY458769 UNF458766:UNU458769 UXB458766:UXQ458769 VGX458766:VHM458769 VQT458766:VRI458769 WAP458766:WBE458769 WKL458766:WLA458769 WUH458766:WUW458769 O524304:AA524307 HV524302:IK524305 RR524302:SG524305 ABN524302:ACC524305 ALJ524302:ALY524305 AVF524302:AVU524305 BFB524302:BFQ524305 BOX524302:BPM524305 BYT524302:BZI524305 CIP524302:CJE524305 CSL524302:CTA524305 DCH524302:DCW524305 DMD524302:DMS524305 DVZ524302:DWO524305 EFV524302:EGK524305 EPR524302:EQG524305 EZN524302:FAC524305 FJJ524302:FJY524305 FTF524302:FTU524305 GDB524302:GDQ524305 GMX524302:GNM524305 GWT524302:GXI524305 HGP524302:HHE524305 HQL524302:HRA524305 IAH524302:IAW524305 IKD524302:IKS524305 ITZ524302:IUO524305 JDV524302:JEK524305 JNR524302:JOG524305 JXN524302:JYC524305 KHJ524302:KHY524305 KRF524302:KRU524305 LBB524302:LBQ524305 LKX524302:LLM524305 LUT524302:LVI524305 MEP524302:MFE524305 MOL524302:MPA524305 MYH524302:MYW524305 NID524302:NIS524305 NRZ524302:NSO524305 OBV524302:OCK524305 OLR524302:OMG524305 OVN524302:OWC524305 PFJ524302:PFY524305 PPF524302:PPU524305 PZB524302:PZQ524305 QIX524302:QJM524305 QST524302:QTI524305 RCP524302:RDE524305 RML524302:RNA524305 RWH524302:RWW524305 SGD524302:SGS524305 SPZ524302:SQO524305 SZV524302:TAK524305 TJR524302:TKG524305 TTN524302:TUC524305 UDJ524302:UDY524305 UNF524302:UNU524305 UXB524302:UXQ524305 VGX524302:VHM524305 VQT524302:VRI524305 WAP524302:WBE524305 WKL524302:WLA524305 WUH524302:WUW524305 O589840:AA589843 HV589838:IK589841 RR589838:SG589841 ABN589838:ACC589841 ALJ589838:ALY589841 AVF589838:AVU589841 BFB589838:BFQ589841 BOX589838:BPM589841 BYT589838:BZI589841 CIP589838:CJE589841 CSL589838:CTA589841 DCH589838:DCW589841 DMD589838:DMS589841 DVZ589838:DWO589841 EFV589838:EGK589841 EPR589838:EQG589841 EZN589838:FAC589841 FJJ589838:FJY589841 FTF589838:FTU589841 GDB589838:GDQ589841 GMX589838:GNM589841 GWT589838:GXI589841 HGP589838:HHE589841 HQL589838:HRA589841 IAH589838:IAW589841 IKD589838:IKS589841 ITZ589838:IUO589841 JDV589838:JEK589841 JNR589838:JOG589841 JXN589838:JYC589841 KHJ589838:KHY589841 KRF589838:KRU589841 LBB589838:LBQ589841 LKX589838:LLM589841 LUT589838:LVI589841 MEP589838:MFE589841 MOL589838:MPA589841 MYH589838:MYW589841 NID589838:NIS589841 NRZ589838:NSO589841 OBV589838:OCK589841 OLR589838:OMG589841 OVN589838:OWC589841 PFJ589838:PFY589841 PPF589838:PPU589841 PZB589838:PZQ589841 QIX589838:QJM589841 QST589838:QTI589841 RCP589838:RDE589841 RML589838:RNA589841 RWH589838:RWW589841 SGD589838:SGS589841 SPZ589838:SQO589841 SZV589838:TAK589841 TJR589838:TKG589841 TTN589838:TUC589841 UDJ589838:UDY589841 UNF589838:UNU589841 UXB589838:UXQ589841 VGX589838:VHM589841 VQT589838:VRI589841 WAP589838:WBE589841 WKL589838:WLA589841 WUH589838:WUW589841 O655376:AA655379 HV655374:IK655377 RR655374:SG655377 ABN655374:ACC655377 ALJ655374:ALY655377 AVF655374:AVU655377 BFB655374:BFQ655377 BOX655374:BPM655377 BYT655374:BZI655377 CIP655374:CJE655377 CSL655374:CTA655377 DCH655374:DCW655377 DMD655374:DMS655377 DVZ655374:DWO655377 EFV655374:EGK655377 EPR655374:EQG655377 EZN655374:FAC655377 FJJ655374:FJY655377 FTF655374:FTU655377 GDB655374:GDQ655377 GMX655374:GNM655377 GWT655374:GXI655377 HGP655374:HHE655377 HQL655374:HRA655377 IAH655374:IAW655377 IKD655374:IKS655377 ITZ655374:IUO655377 JDV655374:JEK655377 JNR655374:JOG655377 JXN655374:JYC655377 KHJ655374:KHY655377 KRF655374:KRU655377 LBB655374:LBQ655377 LKX655374:LLM655377 LUT655374:LVI655377 MEP655374:MFE655377 MOL655374:MPA655377 MYH655374:MYW655377 NID655374:NIS655377 NRZ655374:NSO655377 OBV655374:OCK655377 OLR655374:OMG655377 OVN655374:OWC655377 PFJ655374:PFY655377 PPF655374:PPU655377 PZB655374:PZQ655377 QIX655374:QJM655377 QST655374:QTI655377 RCP655374:RDE655377 RML655374:RNA655377 RWH655374:RWW655377 SGD655374:SGS655377 SPZ655374:SQO655377 SZV655374:TAK655377 TJR655374:TKG655377 TTN655374:TUC655377 UDJ655374:UDY655377 UNF655374:UNU655377 UXB655374:UXQ655377 VGX655374:VHM655377 VQT655374:VRI655377 WAP655374:WBE655377 WKL655374:WLA655377 WUH655374:WUW655377 O720912:AA720915 HV720910:IK720913 RR720910:SG720913 ABN720910:ACC720913 ALJ720910:ALY720913 AVF720910:AVU720913 BFB720910:BFQ720913 BOX720910:BPM720913 BYT720910:BZI720913 CIP720910:CJE720913 CSL720910:CTA720913 DCH720910:DCW720913 DMD720910:DMS720913 DVZ720910:DWO720913 EFV720910:EGK720913 EPR720910:EQG720913 EZN720910:FAC720913 FJJ720910:FJY720913 FTF720910:FTU720913 GDB720910:GDQ720913 GMX720910:GNM720913 GWT720910:GXI720913 HGP720910:HHE720913 HQL720910:HRA720913 IAH720910:IAW720913 IKD720910:IKS720913 ITZ720910:IUO720913 JDV720910:JEK720913 JNR720910:JOG720913 JXN720910:JYC720913 KHJ720910:KHY720913 KRF720910:KRU720913 LBB720910:LBQ720913 LKX720910:LLM720913 LUT720910:LVI720913 MEP720910:MFE720913 MOL720910:MPA720913 MYH720910:MYW720913 NID720910:NIS720913 NRZ720910:NSO720913 OBV720910:OCK720913 OLR720910:OMG720913 OVN720910:OWC720913 PFJ720910:PFY720913 PPF720910:PPU720913 PZB720910:PZQ720913 QIX720910:QJM720913 QST720910:QTI720913 RCP720910:RDE720913 RML720910:RNA720913 RWH720910:RWW720913 SGD720910:SGS720913 SPZ720910:SQO720913 SZV720910:TAK720913 TJR720910:TKG720913 TTN720910:TUC720913 UDJ720910:UDY720913 UNF720910:UNU720913 UXB720910:UXQ720913 VGX720910:VHM720913 VQT720910:VRI720913 WAP720910:WBE720913 WKL720910:WLA720913 WUH720910:WUW720913 O786448:AA786451 HV786446:IK786449 RR786446:SG786449 ABN786446:ACC786449 ALJ786446:ALY786449 AVF786446:AVU786449 BFB786446:BFQ786449 BOX786446:BPM786449 BYT786446:BZI786449 CIP786446:CJE786449 CSL786446:CTA786449 DCH786446:DCW786449 DMD786446:DMS786449 DVZ786446:DWO786449 EFV786446:EGK786449 EPR786446:EQG786449 EZN786446:FAC786449 FJJ786446:FJY786449 FTF786446:FTU786449 GDB786446:GDQ786449 GMX786446:GNM786449 GWT786446:GXI786449 HGP786446:HHE786449 HQL786446:HRA786449 IAH786446:IAW786449 IKD786446:IKS786449 ITZ786446:IUO786449 JDV786446:JEK786449 JNR786446:JOG786449 JXN786446:JYC786449 KHJ786446:KHY786449 KRF786446:KRU786449 LBB786446:LBQ786449 LKX786446:LLM786449 LUT786446:LVI786449 MEP786446:MFE786449 MOL786446:MPA786449 MYH786446:MYW786449 NID786446:NIS786449 NRZ786446:NSO786449 OBV786446:OCK786449 OLR786446:OMG786449 OVN786446:OWC786449 PFJ786446:PFY786449 PPF786446:PPU786449 PZB786446:PZQ786449 QIX786446:QJM786449 QST786446:QTI786449 RCP786446:RDE786449 RML786446:RNA786449 RWH786446:RWW786449 SGD786446:SGS786449 SPZ786446:SQO786449 SZV786446:TAK786449 TJR786446:TKG786449 TTN786446:TUC786449 UDJ786446:UDY786449 UNF786446:UNU786449 UXB786446:UXQ786449 VGX786446:VHM786449 VQT786446:VRI786449 WAP786446:WBE786449 WKL786446:WLA786449 WUH786446:WUW786449 O851984:AA851987 HV851982:IK851985 RR851982:SG851985 ABN851982:ACC851985 ALJ851982:ALY851985 AVF851982:AVU851985 BFB851982:BFQ851985 BOX851982:BPM851985 BYT851982:BZI851985 CIP851982:CJE851985 CSL851982:CTA851985 DCH851982:DCW851985 DMD851982:DMS851985 DVZ851982:DWO851985 EFV851982:EGK851985 EPR851982:EQG851985 EZN851982:FAC851985 FJJ851982:FJY851985 FTF851982:FTU851985 GDB851982:GDQ851985 GMX851982:GNM851985 GWT851982:GXI851985 HGP851982:HHE851985 HQL851982:HRA851985 IAH851982:IAW851985 IKD851982:IKS851985 ITZ851982:IUO851985 JDV851982:JEK851985 JNR851982:JOG851985 JXN851982:JYC851985 KHJ851982:KHY851985 KRF851982:KRU851985 LBB851982:LBQ851985 LKX851982:LLM851985 LUT851982:LVI851985 MEP851982:MFE851985 MOL851982:MPA851985 MYH851982:MYW851985 NID851982:NIS851985 NRZ851982:NSO851985 OBV851982:OCK851985 OLR851982:OMG851985 OVN851982:OWC851985 PFJ851982:PFY851985 PPF851982:PPU851985 PZB851982:PZQ851985 QIX851982:QJM851985 QST851982:QTI851985 RCP851982:RDE851985 RML851982:RNA851985 RWH851982:RWW851985 SGD851982:SGS851985 SPZ851982:SQO851985 SZV851982:TAK851985 TJR851982:TKG851985 TTN851982:TUC851985 UDJ851982:UDY851985 UNF851982:UNU851985 UXB851982:UXQ851985 VGX851982:VHM851985 VQT851982:VRI851985 WAP851982:WBE851985 WKL851982:WLA851985 WUH851982:WUW851985 O917520:AA917523 HV917518:IK917521 RR917518:SG917521 ABN917518:ACC917521 ALJ917518:ALY917521 AVF917518:AVU917521 BFB917518:BFQ917521 BOX917518:BPM917521 BYT917518:BZI917521 CIP917518:CJE917521 CSL917518:CTA917521 DCH917518:DCW917521 DMD917518:DMS917521 DVZ917518:DWO917521 EFV917518:EGK917521 EPR917518:EQG917521 EZN917518:FAC917521 FJJ917518:FJY917521 FTF917518:FTU917521 GDB917518:GDQ917521 GMX917518:GNM917521 GWT917518:GXI917521 HGP917518:HHE917521 HQL917518:HRA917521 IAH917518:IAW917521 IKD917518:IKS917521 ITZ917518:IUO917521 JDV917518:JEK917521 JNR917518:JOG917521 JXN917518:JYC917521 KHJ917518:KHY917521 KRF917518:KRU917521 LBB917518:LBQ917521 LKX917518:LLM917521 LUT917518:LVI917521 MEP917518:MFE917521 MOL917518:MPA917521 MYH917518:MYW917521 NID917518:NIS917521 NRZ917518:NSO917521 OBV917518:OCK917521 OLR917518:OMG917521 OVN917518:OWC917521 PFJ917518:PFY917521 PPF917518:PPU917521 PZB917518:PZQ917521 QIX917518:QJM917521 QST917518:QTI917521 RCP917518:RDE917521 RML917518:RNA917521 RWH917518:RWW917521 SGD917518:SGS917521 SPZ917518:SQO917521 SZV917518:TAK917521 TJR917518:TKG917521 TTN917518:TUC917521 UDJ917518:UDY917521 UNF917518:UNU917521 UXB917518:UXQ917521 VGX917518:VHM917521 VQT917518:VRI917521 WAP917518:WBE917521 WKL917518:WLA917521 WUH917518:WUW917521 O983056:AA983059 HV983054:IK983057 RR983054:SG983057 ABN983054:ACC983057 ALJ983054:ALY983057 AVF983054:AVU983057 BFB983054:BFQ983057 BOX983054:BPM983057 BYT983054:BZI983057 CIP983054:CJE983057 CSL983054:CTA983057 DCH983054:DCW983057 DMD983054:DMS983057 DVZ983054:DWO983057 EFV983054:EGK983057 EPR983054:EQG983057 EZN983054:FAC983057 FJJ983054:FJY983057 FTF983054:FTU983057 GDB983054:GDQ983057 GMX983054:GNM983057 GWT983054:GXI983057 HGP983054:HHE983057 HQL983054:HRA983057 IAH983054:IAW983057 IKD983054:IKS983057 ITZ983054:IUO983057 JDV983054:JEK983057 JNR983054:JOG983057 JXN983054:JYC983057 KHJ983054:KHY983057 KRF983054:KRU983057 LBB983054:LBQ983057 LKX983054:LLM983057 LUT983054:LVI983057 MEP983054:MFE983057 MOL983054:MPA983057 MYH983054:MYW983057 NID983054:NIS983057 NRZ983054:NSO983057 OBV983054:OCK983057 OLR983054:OMG983057 OVN983054:OWC983057 PFJ983054:PFY983057 PPF983054:PPU983057 PZB983054:PZQ983057 QIX983054:QJM983057 QST983054:QTI983057 RCP983054:RDE983057 RML983054:RNA983057 RWH983054:RWW983057 SGD983054:SGS983057 SPZ983054:SQO983057 SZV983054:TAK983057 TJR983054:TKG983057 TTN983054:TUC983057 UDJ983054:UDY983057 UNF983054:UNU983057 UXB983054:UXQ983057 VGX983054:VHM983057 VQT983054:VRI983057 WAP983054:WBE983057 WKL983054:WLA983057 WUH983054:WUW983057</xm:sqref>
        </x14:dataValidation>
        <x14:dataValidation imeMode="disabled" allowBlank="1" showInputMessage="1" showErrorMessage="1" xr:uid="{6882EB1C-16B5-4A9A-B587-4D9D80297E1E}">
          <xm:sqref>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IQ65578:IQ65579 SM65578:SM65579 ACI65578:ACI65579 AME65578:AME65579 AWA65578:AWA65579 BFW65578:BFW65579 BPS65578:BPS65579 BZO65578:BZO65579 CJK65578:CJK65579 CTG65578:CTG65579 DDC65578:DDC65579 DMY65578:DMY65579 DWU65578:DWU65579 EGQ65578:EGQ65579 EQM65578:EQM65579 FAI65578:FAI65579 FKE65578:FKE65579 FUA65578:FUA65579 GDW65578:GDW65579 GNS65578:GNS65579 GXO65578:GXO65579 HHK65578:HHK65579 HRG65578:HRG65579 IBC65578:IBC65579 IKY65578:IKY65579 IUU65578:IUU65579 JEQ65578:JEQ65579 JOM65578:JOM65579 JYI65578:JYI65579 KIE65578:KIE65579 KSA65578:KSA65579 LBW65578:LBW65579 LLS65578:LLS65579 LVO65578:LVO65579 MFK65578:MFK65579 MPG65578:MPG65579 MZC65578:MZC65579 NIY65578:NIY65579 NSU65578:NSU65579 OCQ65578:OCQ65579 OMM65578:OMM65579 OWI65578:OWI65579 PGE65578:PGE65579 PQA65578:PQA65579 PZW65578:PZW65579 QJS65578:QJS65579 QTO65578:QTO65579 RDK65578:RDK65579 RNG65578:RNG65579 RXC65578:RXC65579 SGY65578:SGY65579 SQU65578:SQU65579 TAQ65578:TAQ65579 TKM65578:TKM65579 TUI65578:TUI65579 UEE65578:UEE65579 UOA65578:UOA65579 UXW65578:UXW65579 VHS65578:VHS65579 VRO65578:VRO65579 WBK65578:WBK65579 WLG65578:WLG65579 WVC65578:WVC65579 IQ131114:IQ131115 SM131114:SM131115 ACI131114:ACI131115 AME131114:AME131115 AWA131114:AWA131115 BFW131114:BFW131115 BPS131114:BPS131115 BZO131114:BZO131115 CJK131114:CJK131115 CTG131114:CTG131115 DDC131114:DDC131115 DMY131114:DMY131115 DWU131114:DWU131115 EGQ131114:EGQ131115 EQM131114:EQM131115 FAI131114:FAI131115 FKE131114:FKE131115 FUA131114:FUA131115 GDW131114:GDW131115 GNS131114:GNS131115 GXO131114:GXO131115 HHK131114:HHK131115 HRG131114:HRG131115 IBC131114:IBC131115 IKY131114:IKY131115 IUU131114:IUU131115 JEQ131114:JEQ131115 JOM131114:JOM131115 JYI131114:JYI131115 KIE131114:KIE131115 KSA131114:KSA131115 LBW131114:LBW131115 LLS131114:LLS131115 LVO131114:LVO131115 MFK131114:MFK131115 MPG131114:MPG131115 MZC131114:MZC131115 NIY131114:NIY131115 NSU131114:NSU131115 OCQ131114:OCQ131115 OMM131114:OMM131115 OWI131114:OWI131115 PGE131114:PGE131115 PQA131114:PQA131115 PZW131114:PZW131115 QJS131114:QJS131115 QTO131114:QTO131115 RDK131114:RDK131115 RNG131114:RNG131115 RXC131114:RXC131115 SGY131114:SGY131115 SQU131114:SQU131115 TAQ131114:TAQ131115 TKM131114:TKM131115 TUI131114:TUI131115 UEE131114:UEE131115 UOA131114:UOA131115 UXW131114:UXW131115 VHS131114:VHS131115 VRO131114:VRO131115 WBK131114:WBK131115 WLG131114:WLG131115 WVC131114:WVC131115 IQ196650:IQ196651 SM196650:SM196651 ACI196650:ACI196651 AME196650:AME196651 AWA196650:AWA196651 BFW196650:BFW196651 BPS196650:BPS196651 BZO196650:BZO196651 CJK196650:CJK196651 CTG196650:CTG196651 DDC196650:DDC196651 DMY196650:DMY196651 DWU196650:DWU196651 EGQ196650:EGQ196651 EQM196650:EQM196651 FAI196650:FAI196651 FKE196650:FKE196651 FUA196650:FUA196651 GDW196650:GDW196651 GNS196650:GNS196651 GXO196650:GXO196651 HHK196650:HHK196651 HRG196650:HRG196651 IBC196650:IBC196651 IKY196650:IKY196651 IUU196650:IUU196651 JEQ196650:JEQ196651 JOM196650:JOM196651 JYI196650:JYI196651 KIE196650:KIE196651 KSA196650:KSA196651 LBW196650:LBW196651 LLS196650:LLS196651 LVO196650:LVO196651 MFK196650:MFK196651 MPG196650:MPG196651 MZC196650:MZC196651 NIY196650:NIY196651 NSU196650:NSU196651 OCQ196650:OCQ196651 OMM196650:OMM196651 OWI196650:OWI196651 PGE196650:PGE196651 PQA196650:PQA196651 PZW196650:PZW196651 QJS196650:QJS196651 QTO196650:QTO196651 RDK196650:RDK196651 RNG196650:RNG196651 RXC196650:RXC196651 SGY196650:SGY196651 SQU196650:SQU196651 TAQ196650:TAQ196651 TKM196650:TKM196651 TUI196650:TUI196651 UEE196650:UEE196651 UOA196650:UOA196651 UXW196650:UXW196651 VHS196650:VHS196651 VRO196650:VRO196651 WBK196650:WBK196651 WLG196650:WLG196651 WVC196650:WVC196651 IQ262186:IQ262187 SM262186:SM262187 ACI262186:ACI262187 AME262186:AME262187 AWA262186:AWA262187 BFW262186:BFW262187 BPS262186:BPS262187 BZO262186:BZO262187 CJK262186:CJK262187 CTG262186:CTG262187 DDC262186:DDC262187 DMY262186:DMY262187 DWU262186:DWU262187 EGQ262186:EGQ262187 EQM262186:EQM262187 FAI262186:FAI262187 FKE262186:FKE262187 FUA262186:FUA262187 GDW262186:GDW262187 GNS262186:GNS262187 GXO262186:GXO262187 HHK262186:HHK262187 HRG262186:HRG262187 IBC262186:IBC262187 IKY262186:IKY262187 IUU262186:IUU262187 JEQ262186:JEQ262187 JOM262186:JOM262187 JYI262186:JYI262187 KIE262186:KIE262187 KSA262186:KSA262187 LBW262186:LBW262187 LLS262186:LLS262187 LVO262186:LVO262187 MFK262186:MFK262187 MPG262186:MPG262187 MZC262186:MZC262187 NIY262186:NIY262187 NSU262186:NSU262187 OCQ262186:OCQ262187 OMM262186:OMM262187 OWI262186:OWI262187 PGE262186:PGE262187 PQA262186:PQA262187 PZW262186:PZW262187 QJS262186:QJS262187 QTO262186:QTO262187 RDK262186:RDK262187 RNG262186:RNG262187 RXC262186:RXC262187 SGY262186:SGY262187 SQU262186:SQU262187 TAQ262186:TAQ262187 TKM262186:TKM262187 TUI262186:TUI262187 UEE262186:UEE262187 UOA262186:UOA262187 UXW262186:UXW262187 VHS262186:VHS262187 VRO262186:VRO262187 WBK262186:WBK262187 WLG262186:WLG262187 WVC262186:WVC262187 IQ327722:IQ327723 SM327722:SM327723 ACI327722:ACI327723 AME327722:AME327723 AWA327722:AWA327723 BFW327722:BFW327723 BPS327722:BPS327723 BZO327722:BZO327723 CJK327722:CJK327723 CTG327722:CTG327723 DDC327722:DDC327723 DMY327722:DMY327723 DWU327722:DWU327723 EGQ327722:EGQ327723 EQM327722:EQM327723 FAI327722:FAI327723 FKE327722:FKE327723 FUA327722:FUA327723 GDW327722:GDW327723 GNS327722:GNS327723 GXO327722:GXO327723 HHK327722:HHK327723 HRG327722:HRG327723 IBC327722:IBC327723 IKY327722:IKY327723 IUU327722:IUU327723 JEQ327722:JEQ327723 JOM327722:JOM327723 JYI327722:JYI327723 KIE327722:KIE327723 KSA327722:KSA327723 LBW327722:LBW327723 LLS327722:LLS327723 LVO327722:LVO327723 MFK327722:MFK327723 MPG327722:MPG327723 MZC327722:MZC327723 NIY327722:NIY327723 NSU327722:NSU327723 OCQ327722:OCQ327723 OMM327722:OMM327723 OWI327722:OWI327723 PGE327722:PGE327723 PQA327722:PQA327723 PZW327722:PZW327723 QJS327722:QJS327723 QTO327722:QTO327723 RDK327722:RDK327723 RNG327722:RNG327723 RXC327722:RXC327723 SGY327722:SGY327723 SQU327722:SQU327723 TAQ327722:TAQ327723 TKM327722:TKM327723 TUI327722:TUI327723 UEE327722:UEE327723 UOA327722:UOA327723 UXW327722:UXW327723 VHS327722:VHS327723 VRO327722:VRO327723 WBK327722:WBK327723 WLG327722:WLG327723 WVC327722:WVC327723 IQ393258:IQ393259 SM393258:SM393259 ACI393258:ACI393259 AME393258:AME393259 AWA393258:AWA393259 BFW393258:BFW393259 BPS393258:BPS393259 BZO393258:BZO393259 CJK393258:CJK393259 CTG393258:CTG393259 DDC393258:DDC393259 DMY393258:DMY393259 DWU393258:DWU393259 EGQ393258:EGQ393259 EQM393258:EQM393259 FAI393258:FAI393259 FKE393258:FKE393259 FUA393258:FUA393259 GDW393258:GDW393259 GNS393258:GNS393259 GXO393258:GXO393259 HHK393258:HHK393259 HRG393258:HRG393259 IBC393258:IBC393259 IKY393258:IKY393259 IUU393258:IUU393259 JEQ393258:JEQ393259 JOM393258:JOM393259 JYI393258:JYI393259 KIE393258:KIE393259 KSA393258:KSA393259 LBW393258:LBW393259 LLS393258:LLS393259 LVO393258:LVO393259 MFK393258:MFK393259 MPG393258:MPG393259 MZC393258:MZC393259 NIY393258:NIY393259 NSU393258:NSU393259 OCQ393258:OCQ393259 OMM393258:OMM393259 OWI393258:OWI393259 PGE393258:PGE393259 PQA393258:PQA393259 PZW393258:PZW393259 QJS393258:QJS393259 QTO393258:QTO393259 RDK393258:RDK393259 RNG393258:RNG393259 RXC393258:RXC393259 SGY393258:SGY393259 SQU393258:SQU393259 TAQ393258:TAQ393259 TKM393258:TKM393259 TUI393258:TUI393259 UEE393258:UEE393259 UOA393258:UOA393259 UXW393258:UXW393259 VHS393258:VHS393259 VRO393258:VRO393259 WBK393258:WBK393259 WLG393258:WLG393259 WVC393258:WVC393259 IQ458794:IQ458795 SM458794:SM458795 ACI458794:ACI458795 AME458794:AME458795 AWA458794:AWA458795 BFW458794:BFW458795 BPS458794:BPS458795 BZO458794:BZO458795 CJK458794:CJK458795 CTG458794:CTG458795 DDC458794:DDC458795 DMY458794:DMY458795 DWU458794:DWU458795 EGQ458794:EGQ458795 EQM458794:EQM458795 FAI458794:FAI458795 FKE458794:FKE458795 FUA458794:FUA458795 GDW458794:GDW458795 GNS458794:GNS458795 GXO458794:GXO458795 HHK458794:HHK458795 HRG458794:HRG458795 IBC458794:IBC458795 IKY458794:IKY458795 IUU458794:IUU458795 JEQ458794:JEQ458795 JOM458794:JOM458795 JYI458794:JYI458795 KIE458794:KIE458795 KSA458794:KSA458795 LBW458794:LBW458795 LLS458794:LLS458795 LVO458794:LVO458795 MFK458794:MFK458795 MPG458794:MPG458795 MZC458794:MZC458795 NIY458794:NIY458795 NSU458794:NSU458795 OCQ458794:OCQ458795 OMM458794:OMM458795 OWI458794:OWI458795 PGE458794:PGE458795 PQA458794:PQA458795 PZW458794:PZW458795 QJS458794:QJS458795 QTO458794:QTO458795 RDK458794:RDK458795 RNG458794:RNG458795 RXC458794:RXC458795 SGY458794:SGY458795 SQU458794:SQU458795 TAQ458794:TAQ458795 TKM458794:TKM458795 TUI458794:TUI458795 UEE458794:UEE458795 UOA458794:UOA458795 UXW458794:UXW458795 VHS458794:VHS458795 VRO458794:VRO458795 WBK458794:WBK458795 WLG458794:WLG458795 WVC458794:WVC458795 IQ524330:IQ524331 SM524330:SM524331 ACI524330:ACI524331 AME524330:AME524331 AWA524330:AWA524331 BFW524330:BFW524331 BPS524330:BPS524331 BZO524330:BZO524331 CJK524330:CJK524331 CTG524330:CTG524331 DDC524330:DDC524331 DMY524330:DMY524331 DWU524330:DWU524331 EGQ524330:EGQ524331 EQM524330:EQM524331 FAI524330:FAI524331 FKE524330:FKE524331 FUA524330:FUA524331 GDW524330:GDW524331 GNS524330:GNS524331 GXO524330:GXO524331 HHK524330:HHK524331 HRG524330:HRG524331 IBC524330:IBC524331 IKY524330:IKY524331 IUU524330:IUU524331 JEQ524330:JEQ524331 JOM524330:JOM524331 JYI524330:JYI524331 KIE524330:KIE524331 KSA524330:KSA524331 LBW524330:LBW524331 LLS524330:LLS524331 LVO524330:LVO524331 MFK524330:MFK524331 MPG524330:MPG524331 MZC524330:MZC524331 NIY524330:NIY524331 NSU524330:NSU524331 OCQ524330:OCQ524331 OMM524330:OMM524331 OWI524330:OWI524331 PGE524330:PGE524331 PQA524330:PQA524331 PZW524330:PZW524331 QJS524330:QJS524331 QTO524330:QTO524331 RDK524330:RDK524331 RNG524330:RNG524331 RXC524330:RXC524331 SGY524330:SGY524331 SQU524330:SQU524331 TAQ524330:TAQ524331 TKM524330:TKM524331 TUI524330:TUI524331 UEE524330:UEE524331 UOA524330:UOA524331 UXW524330:UXW524331 VHS524330:VHS524331 VRO524330:VRO524331 WBK524330:WBK524331 WLG524330:WLG524331 WVC524330:WVC524331 IQ589866:IQ589867 SM589866:SM589867 ACI589866:ACI589867 AME589866:AME589867 AWA589866:AWA589867 BFW589866:BFW589867 BPS589866:BPS589867 BZO589866:BZO589867 CJK589866:CJK589867 CTG589866:CTG589867 DDC589866:DDC589867 DMY589866:DMY589867 DWU589866:DWU589867 EGQ589866:EGQ589867 EQM589866:EQM589867 FAI589866:FAI589867 FKE589866:FKE589867 FUA589866:FUA589867 GDW589866:GDW589867 GNS589866:GNS589867 GXO589866:GXO589867 HHK589866:HHK589867 HRG589866:HRG589867 IBC589866:IBC589867 IKY589866:IKY589867 IUU589866:IUU589867 JEQ589866:JEQ589867 JOM589866:JOM589867 JYI589866:JYI589867 KIE589866:KIE589867 KSA589866:KSA589867 LBW589866:LBW589867 LLS589866:LLS589867 LVO589866:LVO589867 MFK589866:MFK589867 MPG589866:MPG589867 MZC589866:MZC589867 NIY589866:NIY589867 NSU589866:NSU589867 OCQ589866:OCQ589867 OMM589866:OMM589867 OWI589866:OWI589867 PGE589866:PGE589867 PQA589866:PQA589867 PZW589866:PZW589867 QJS589866:QJS589867 QTO589866:QTO589867 RDK589866:RDK589867 RNG589866:RNG589867 RXC589866:RXC589867 SGY589866:SGY589867 SQU589866:SQU589867 TAQ589866:TAQ589867 TKM589866:TKM589867 TUI589866:TUI589867 UEE589866:UEE589867 UOA589866:UOA589867 UXW589866:UXW589867 VHS589866:VHS589867 VRO589866:VRO589867 WBK589866:WBK589867 WLG589866:WLG589867 WVC589866:WVC589867 IQ655402:IQ655403 SM655402:SM655403 ACI655402:ACI655403 AME655402:AME655403 AWA655402:AWA655403 BFW655402:BFW655403 BPS655402:BPS655403 BZO655402:BZO655403 CJK655402:CJK655403 CTG655402:CTG655403 DDC655402:DDC655403 DMY655402:DMY655403 DWU655402:DWU655403 EGQ655402:EGQ655403 EQM655402:EQM655403 FAI655402:FAI655403 FKE655402:FKE655403 FUA655402:FUA655403 GDW655402:GDW655403 GNS655402:GNS655403 GXO655402:GXO655403 HHK655402:HHK655403 HRG655402:HRG655403 IBC655402:IBC655403 IKY655402:IKY655403 IUU655402:IUU655403 JEQ655402:JEQ655403 JOM655402:JOM655403 JYI655402:JYI655403 KIE655402:KIE655403 KSA655402:KSA655403 LBW655402:LBW655403 LLS655402:LLS655403 LVO655402:LVO655403 MFK655402:MFK655403 MPG655402:MPG655403 MZC655402:MZC655403 NIY655402:NIY655403 NSU655402:NSU655403 OCQ655402:OCQ655403 OMM655402:OMM655403 OWI655402:OWI655403 PGE655402:PGE655403 PQA655402:PQA655403 PZW655402:PZW655403 QJS655402:QJS655403 QTO655402:QTO655403 RDK655402:RDK655403 RNG655402:RNG655403 RXC655402:RXC655403 SGY655402:SGY655403 SQU655402:SQU655403 TAQ655402:TAQ655403 TKM655402:TKM655403 TUI655402:TUI655403 UEE655402:UEE655403 UOA655402:UOA655403 UXW655402:UXW655403 VHS655402:VHS655403 VRO655402:VRO655403 WBK655402:WBK655403 WLG655402:WLG655403 WVC655402:WVC655403 IQ720938:IQ720939 SM720938:SM720939 ACI720938:ACI720939 AME720938:AME720939 AWA720938:AWA720939 BFW720938:BFW720939 BPS720938:BPS720939 BZO720938:BZO720939 CJK720938:CJK720939 CTG720938:CTG720939 DDC720938:DDC720939 DMY720938:DMY720939 DWU720938:DWU720939 EGQ720938:EGQ720939 EQM720938:EQM720939 FAI720938:FAI720939 FKE720938:FKE720939 FUA720938:FUA720939 GDW720938:GDW720939 GNS720938:GNS720939 GXO720938:GXO720939 HHK720938:HHK720939 HRG720938:HRG720939 IBC720938:IBC720939 IKY720938:IKY720939 IUU720938:IUU720939 JEQ720938:JEQ720939 JOM720938:JOM720939 JYI720938:JYI720939 KIE720938:KIE720939 KSA720938:KSA720939 LBW720938:LBW720939 LLS720938:LLS720939 LVO720938:LVO720939 MFK720938:MFK720939 MPG720938:MPG720939 MZC720938:MZC720939 NIY720938:NIY720939 NSU720938:NSU720939 OCQ720938:OCQ720939 OMM720938:OMM720939 OWI720938:OWI720939 PGE720938:PGE720939 PQA720938:PQA720939 PZW720938:PZW720939 QJS720938:QJS720939 QTO720938:QTO720939 RDK720938:RDK720939 RNG720938:RNG720939 RXC720938:RXC720939 SGY720938:SGY720939 SQU720938:SQU720939 TAQ720938:TAQ720939 TKM720938:TKM720939 TUI720938:TUI720939 UEE720938:UEE720939 UOA720938:UOA720939 UXW720938:UXW720939 VHS720938:VHS720939 VRO720938:VRO720939 WBK720938:WBK720939 WLG720938:WLG720939 WVC720938:WVC720939 IQ786474:IQ786475 SM786474:SM786475 ACI786474:ACI786475 AME786474:AME786475 AWA786474:AWA786475 BFW786474:BFW786475 BPS786474:BPS786475 BZO786474:BZO786475 CJK786474:CJK786475 CTG786474:CTG786475 DDC786474:DDC786475 DMY786474:DMY786475 DWU786474:DWU786475 EGQ786474:EGQ786475 EQM786474:EQM786475 FAI786474:FAI786475 FKE786474:FKE786475 FUA786474:FUA786475 GDW786474:GDW786475 GNS786474:GNS786475 GXO786474:GXO786475 HHK786474:HHK786475 HRG786474:HRG786475 IBC786474:IBC786475 IKY786474:IKY786475 IUU786474:IUU786475 JEQ786474:JEQ786475 JOM786474:JOM786475 JYI786474:JYI786475 KIE786474:KIE786475 KSA786474:KSA786475 LBW786474:LBW786475 LLS786474:LLS786475 LVO786474:LVO786475 MFK786474:MFK786475 MPG786474:MPG786475 MZC786474:MZC786475 NIY786474:NIY786475 NSU786474:NSU786475 OCQ786474:OCQ786475 OMM786474:OMM786475 OWI786474:OWI786475 PGE786474:PGE786475 PQA786474:PQA786475 PZW786474:PZW786475 QJS786474:QJS786475 QTO786474:QTO786475 RDK786474:RDK786475 RNG786474:RNG786475 RXC786474:RXC786475 SGY786474:SGY786475 SQU786474:SQU786475 TAQ786474:TAQ786475 TKM786474:TKM786475 TUI786474:TUI786475 UEE786474:UEE786475 UOA786474:UOA786475 UXW786474:UXW786475 VHS786474:VHS786475 VRO786474:VRO786475 WBK786474:WBK786475 WLG786474:WLG786475 WVC786474:WVC786475 IQ852010:IQ852011 SM852010:SM852011 ACI852010:ACI852011 AME852010:AME852011 AWA852010:AWA852011 BFW852010:BFW852011 BPS852010:BPS852011 BZO852010:BZO852011 CJK852010:CJK852011 CTG852010:CTG852011 DDC852010:DDC852011 DMY852010:DMY852011 DWU852010:DWU852011 EGQ852010:EGQ852011 EQM852010:EQM852011 FAI852010:FAI852011 FKE852010:FKE852011 FUA852010:FUA852011 GDW852010:GDW852011 GNS852010:GNS852011 GXO852010:GXO852011 HHK852010:HHK852011 HRG852010:HRG852011 IBC852010:IBC852011 IKY852010:IKY852011 IUU852010:IUU852011 JEQ852010:JEQ852011 JOM852010:JOM852011 JYI852010:JYI852011 KIE852010:KIE852011 KSA852010:KSA852011 LBW852010:LBW852011 LLS852010:LLS852011 LVO852010:LVO852011 MFK852010:MFK852011 MPG852010:MPG852011 MZC852010:MZC852011 NIY852010:NIY852011 NSU852010:NSU852011 OCQ852010:OCQ852011 OMM852010:OMM852011 OWI852010:OWI852011 PGE852010:PGE852011 PQA852010:PQA852011 PZW852010:PZW852011 QJS852010:QJS852011 QTO852010:QTO852011 RDK852010:RDK852011 RNG852010:RNG852011 RXC852010:RXC852011 SGY852010:SGY852011 SQU852010:SQU852011 TAQ852010:TAQ852011 TKM852010:TKM852011 TUI852010:TUI852011 UEE852010:UEE852011 UOA852010:UOA852011 UXW852010:UXW852011 VHS852010:VHS852011 VRO852010:VRO852011 WBK852010:WBK852011 WLG852010:WLG852011 WVC852010:WVC852011 IQ917546:IQ917547 SM917546:SM917547 ACI917546:ACI917547 AME917546:AME917547 AWA917546:AWA917547 BFW917546:BFW917547 BPS917546:BPS917547 BZO917546:BZO917547 CJK917546:CJK917547 CTG917546:CTG917547 DDC917546:DDC917547 DMY917546:DMY917547 DWU917546:DWU917547 EGQ917546:EGQ917547 EQM917546:EQM917547 FAI917546:FAI917547 FKE917546:FKE917547 FUA917546:FUA917547 GDW917546:GDW917547 GNS917546:GNS917547 GXO917546:GXO917547 HHK917546:HHK917547 HRG917546:HRG917547 IBC917546:IBC917547 IKY917546:IKY917547 IUU917546:IUU917547 JEQ917546:JEQ917547 JOM917546:JOM917547 JYI917546:JYI917547 KIE917546:KIE917547 KSA917546:KSA917547 LBW917546:LBW917547 LLS917546:LLS917547 LVO917546:LVO917547 MFK917546:MFK917547 MPG917546:MPG917547 MZC917546:MZC917547 NIY917546:NIY917547 NSU917546:NSU917547 OCQ917546:OCQ917547 OMM917546:OMM917547 OWI917546:OWI917547 PGE917546:PGE917547 PQA917546:PQA917547 PZW917546:PZW917547 QJS917546:QJS917547 QTO917546:QTO917547 RDK917546:RDK917547 RNG917546:RNG917547 RXC917546:RXC917547 SGY917546:SGY917547 SQU917546:SQU917547 TAQ917546:TAQ917547 TKM917546:TKM917547 TUI917546:TUI917547 UEE917546:UEE917547 UOA917546:UOA917547 UXW917546:UXW917547 VHS917546:VHS917547 VRO917546:VRO917547 WBK917546:WBK917547 WLG917546:WLG917547 WVC917546:WVC917547 IQ983082:IQ983083 SM983082:SM983083 ACI983082:ACI983083 AME983082:AME983083 AWA983082:AWA983083 BFW983082:BFW983083 BPS983082:BPS983083 BZO983082:BZO983083 CJK983082:CJK983083 CTG983082:CTG983083 DDC983082:DDC983083 DMY983082:DMY983083 DWU983082:DWU983083 EGQ983082:EGQ983083 EQM983082:EQM983083 FAI983082:FAI983083 FKE983082:FKE983083 FUA983082:FUA983083 GDW983082:GDW983083 GNS983082:GNS983083 GXO983082:GXO983083 HHK983082:HHK983083 HRG983082:HRG983083 IBC983082:IBC983083 IKY983082:IKY983083 IUU983082:IUU983083 JEQ983082:JEQ983083 JOM983082:JOM983083 JYI983082:JYI983083 KIE983082:KIE983083 KSA983082:KSA983083 LBW983082:LBW983083 LLS983082:LLS983083 LVO983082:LVO983083 MFK983082:MFK983083 MPG983082:MPG983083 MZC983082:MZC983083 NIY983082:NIY983083 NSU983082:NSU983083 OCQ983082:OCQ983083 OMM983082:OMM983083 OWI983082:OWI983083 PGE983082:PGE983083 PQA983082:PQA983083 PZW983082:PZW983083 QJS983082:QJS983083 QTO983082:QTO983083 RDK983082:RDK983083 RNG983082:RNG983083 RXC983082:RXC983083 SGY983082:SGY983083 SQU983082:SQU983083 TAQ983082:TAQ983083 TKM983082:TKM983083 TUI983082:TUI983083 UEE983082:UEE983083 UOA983082:UOA983083 UXW983082:UXW983083 VHS983082:VHS983083 VRO983082:VRO983083 WBK983082:WBK983083 WLG983082:WLG983083 WVC983082:WVC983083 IL65560 SH65560 ACD65560 ALZ65560 AVV65560 BFR65560 BPN65560 BZJ65560 CJF65560 CTB65560 DCX65560 DMT65560 DWP65560 EGL65560 EQH65560 FAD65560 FJZ65560 FTV65560 GDR65560 GNN65560 GXJ65560 HHF65560 HRB65560 IAX65560 IKT65560 IUP65560 JEL65560 JOH65560 JYD65560 KHZ65560 KRV65560 LBR65560 LLN65560 LVJ65560 MFF65560 MPB65560 MYX65560 NIT65560 NSP65560 OCL65560 OMH65560 OWD65560 PFZ65560 PPV65560 PZR65560 QJN65560 QTJ65560 RDF65560 RNB65560 RWX65560 SGT65560 SQP65560 TAL65560 TKH65560 TUD65560 UDZ65560 UNV65560 UXR65560 VHN65560 VRJ65560 WBF65560 WLB65560 WUX65560 IL131096 SH131096 ACD131096 ALZ131096 AVV131096 BFR131096 BPN131096 BZJ131096 CJF131096 CTB131096 DCX131096 DMT131096 DWP131096 EGL131096 EQH131096 FAD131096 FJZ131096 FTV131096 GDR131096 GNN131096 GXJ131096 HHF131096 HRB131096 IAX131096 IKT131096 IUP131096 JEL131096 JOH131096 JYD131096 KHZ131096 KRV131096 LBR131096 LLN131096 LVJ131096 MFF131096 MPB131096 MYX131096 NIT131096 NSP131096 OCL131096 OMH131096 OWD131096 PFZ131096 PPV131096 PZR131096 QJN131096 QTJ131096 RDF131096 RNB131096 RWX131096 SGT131096 SQP131096 TAL131096 TKH131096 TUD131096 UDZ131096 UNV131096 UXR131096 VHN131096 VRJ131096 WBF131096 WLB131096 WUX131096 IL196632 SH196632 ACD196632 ALZ196632 AVV196632 BFR196632 BPN196632 BZJ196632 CJF196632 CTB196632 DCX196632 DMT196632 DWP196632 EGL196632 EQH196632 FAD196632 FJZ196632 FTV196632 GDR196632 GNN196632 GXJ196632 HHF196632 HRB196632 IAX196632 IKT196632 IUP196632 JEL196632 JOH196632 JYD196632 KHZ196632 KRV196632 LBR196632 LLN196632 LVJ196632 MFF196632 MPB196632 MYX196632 NIT196632 NSP196632 OCL196632 OMH196632 OWD196632 PFZ196632 PPV196632 PZR196632 QJN196632 QTJ196632 RDF196632 RNB196632 RWX196632 SGT196632 SQP196632 TAL196632 TKH196632 TUD196632 UDZ196632 UNV196632 UXR196632 VHN196632 VRJ196632 WBF196632 WLB196632 WUX196632 IL262168 SH262168 ACD262168 ALZ262168 AVV262168 BFR262168 BPN262168 BZJ262168 CJF262168 CTB262168 DCX262168 DMT262168 DWP262168 EGL262168 EQH262168 FAD262168 FJZ262168 FTV262168 GDR262168 GNN262168 GXJ262168 HHF262168 HRB262168 IAX262168 IKT262168 IUP262168 JEL262168 JOH262168 JYD262168 KHZ262168 KRV262168 LBR262168 LLN262168 LVJ262168 MFF262168 MPB262168 MYX262168 NIT262168 NSP262168 OCL262168 OMH262168 OWD262168 PFZ262168 PPV262168 PZR262168 QJN262168 QTJ262168 RDF262168 RNB262168 RWX262168 SGT262168 SQP262168 TAL262168 TKH262168 TUD262168 UDZ262168 UNV262168 UXR262168 VHN262168 VRJ262168 WBF262168 WLB262168 WUX262168 IL327704 SH327704 ACD327704 ALZ327704 AVV327704 BFR327704 BPN327704 BZJ327704 CJF327704 CTB327704 DCX327704 DMT327704 DWP327704 EGL327704 EQH327704 FAD327704 FJZ327704 FTV327704 GDR327704 GNN327704 GXJ327704 HHF327704 HRB327704 IAX327704 IKT327704 IUP327704 JEL327704 JOH327704 JYD327704 KHZ327704 KRV327704 LBR327704 LLN327704 LVJ327704 MFF327704 MPB327704 MYX327704 NIT327704 NSP327704 OCL327704 OMH327704 OWD327704 PFZ327704 PPV327704 PZR327704 QJN327704 QTJ327704 RDF327704 RNB327704 RWX327704 SGT327704 SQP327704 TAL327704 TKH327704 TUD327704 UDZ327704 UNV327704 UXR327704 VHN327704 VRJ327704 WBF327704 WLB327704 WUX327704 IL393240 SH393240 ACD393240 ALZ393240 AVV393240 BFR393240 BPN393240 BZJ393240 CJF393240 CTB393240 DCX393240 DMT393240 DWP393240 EGL393240 EQH393240 FAD393240 FJZ393240 FTV393240 GDR393240 GNN393240 GXJ393240 HHF393240 HRB393240 IAX393240 IKT393240 IUP393240 JEL393240 JOH393240 JYD393240 KHZ393240 KRV393240 LBR393240 LLN393240 LVJ393240 MFF393240 MPB393240 MYX393240 NIT393240 NSP393240 OCL393240 OMH393240 OWD393240 PFZ393240 PPV393240 PZR393240 QJN393240 QTJ393240 RDF393240 RNB393240 RWX393240 SGT393240 SQP393240 TAL393240 TKH393240 TUD393240 UDZ393240 UNV393240 UXR393240 VHN393240 VRJ393240 WBF393240 WLB393240 WUX393240 IL458776 SH458776 ACD458776 ALZ458776 AVV458776 BFR458776 BPN458776 BZJ458776 CJF458776 CTB458776 DCX458776 DMT458776 DWP458776 EGL458776 EQH458776 FAD458776 FJZ458776 FTV458776 GDR458776 GNN458776 GXJ458776 HHF458776 HRB458776 IAX458776 IKT458776 IUP458776 JEL458776 JOH458776 JYD458776 KHZ458776 KRV458776 LBR458776 LLN458776 LVJ458776 MFF458776 MPB458776 MYX458776 NIT458776 NSP458776 OCL458776 OMH458776 OWD458776 PFZ458776 PPV458776 PZR458776 QJN458776 QTJ458776 RDF458776 RNB458776 RWX458776 SGT458776 SQP458776 TAL458776 TKH458776 TUD458776 UDZ458776 UNV458776 UXR458776 VHN458776 VRJ458776 WBF458776 WLB458776 WUX458776 IL524312 SH524312 ACD524312 ALZ524312 AVV524312 BFR524312 BPN524312 BZJ524312 CJF524312 CTB524312 DCX524312 DMT524312 DWP524312 EGL524312 EQH524312 FAD524312 FJZ524312 FTV524312 GDR524312 GNN524312 GXJ524312 HHF524312 HRB524312 IAX524312 IKT524312 IUP524312 JEL524312 JOH524312 JYD524312 KHZ524312 KRV524312 LBR524312 LLN524312 LVJ524312 MFF524312 MPB524312 MYX524312 NIT524312 NSP524312 OCL524312 OMH524312 OWD524312 PFZ524312 PPV524312 PZR524312 QJN524312 QTJ524312 RDF524312 RNB524312 RWX524312 SGT524312 SQP524312 TAL524312 TKH524312 TUD524312 UDZ524312 UNV524312 UXR524312 VHN524312 VRJ524312 WBF524312 WLB524312 WUX524312 IL589848 SH589848 ACD589848 ALZ589848 AVV589848 BFR589848 BPN589848 BZJ589848 CJF589848 CTB589848 DCX589848 DMT589848 DWP589848 EGL589848 EQH589848 FAD589848 FJZ589848 FTV589848 GDR589848 GNN589848 GXJ589848 HHF589848 HRB589848 IAX589848 IKT589848 IUP589848 JEL589848 JOH589848 JYD589848 KHZ589848 KRV589848 LBR589848 LLN589848 LVJ589848 MFF589848 MPB589848 MYX589848 NIT589848 NSP589848 OCL589848 OMH589848 OWD589848 PFZ589848 PPV589848 PZR589848 QJN589848 QTJ589848 RDF589848 RNB589848 RWX589848 SGT589848 SQP589848 TAL589848 TKH589848 TUD589848 UDZ589848 UNV589848 UXR589848 VHN589848 VRJ589848 WBF589848 WLB589848 WUX589848 IL655384 SH655384 ACD655384 ALZ655384 AVV655384 BFR655384 BPN655384 BZJ655384 CJF655384 CTB655384 DCX655384 DMT655384 DWP655384 EGL655384 EQH655384 FAD655384 FJZ655384 FTV655384 GDR655384 GNN655384 GXJ655384 HHF655384 HRB655384 IAX655384 IKT655384 IUP655384 JEL655384 JOH655384 JYD655384 KHZ655384 KRV655384 LBR655384 LLN655384 LVJ655384 MFF655384 MPB655384 MYX655384 NIT655384 NSP655384 OCL655384 OMH655384 OWD655384 PFZ655384 PPV655384 PZR655384 QJN655384 QTJ655384 RDF655384 RNB655384 RWX655384 SGT655384 SQP655384 TAL655384 TKH655384 TUD655384 UDZ655384 UNV655384 UXR655384 VHN655384 VRJ655384 WBF655384 WLB655384 WUX655384 IL720920 SH720920 ACD720920 ALZ720920 AVV720920 BFR720920 BPN720920 BZJ720920 CJF720920 CTB720920 DCX720920 DMT720920 DWP720920 EGL720920 EQH720920 FAD720920 FJZ720920 FTV720920 GDR720920 GNN720920 GXJ720920 HHF720920 HRB720920 IAX720920 IKT720920 IUP720920 JEL720920 JOH720920 JYD720920 KHZ720920 KRV720920 LBR720920 LLN720920 LVJ720920 MFF720920 MPB720920 MYX720920 NIT720920 NSP720920 OCL720920 OMH720920 OWD720920 PFZ720920 PPV720920 PZR720920 QJN720920 QTJ720920 RDF720920 RNB720920 RWX720920 SGT720920 SQP720920 TAL720920 TKH720920 TUD720920 UDZ720920 UNV720920 UXR720920 VHN720920 VRJ720920 WBF720920 WLB720920 WUX720920 IL786456 SH786456 ACD786456 ALZ786456 AVV786456 BFR786456 BPN786456 BZJ786456 CJF786456 CTB786456 DCX786456 DMT786456 DWP786456 EGL786456 EQH786456 FAD786456 FJZ786456 FTV786456 GDR786456 GNN786456 GXJ786456 HHF786456 HRB786456 IAX786456 IKT786456 IUP786456 JEL786456 JOH786456 JYD786456 KHZ786456 KRV786456 LBR786456 LLN786456 LVJ786456 MFF786456 MPB786456 MYX786456 NIT786456 NSP786456 OCL786456 OMH786456 OWD786456 PFZ786456 PPV786456 PZR786456 QJN786456 QTJ786456 RDF786456 RNB786456 RWX786456 SGT786456 SQP786456 TAL786456 TKH786456 TUD786456 UDZ786456 UNV786456 UXR786456 VHN786456 VRJ786456 WBF786456 WLB786456 WUX786456 IL851992 SH851992 ACD851992 ALZ851992 AVV851992 BFR851992 BPN851992 BZJ851992 CJF851992 CTB851992 DCX851992 DMT851992 DWP851992 EGL851992 EQH851992 FAD851992 FJZ851992 FTV851992 GDR851992 GNN851992 GXJ851992 HHF851992 HRB851992 IAX851992 IKT851992 IUP851992 JEL851992 JOH851992 JYD851992 KHZ851992 KRV851992 LBR851992 LLN851992 LVJ851992 MFF851992 MPB851992 MYX851992 NIT851992 NSP851992 OCL851992 OMH851992 OWD851992 PFZ851992 PPV851992 PZR851992 QJN851992 QTJ851992 RDF851992 RNB851992 RWX851992 SGT851992 SQP851992 TAL851992 TKH851992 TUD851992 UDZ851992 UNV851992 UXR851992 VHN851992 VRJ851992 WBF851992 WLB851992 WUX851992 IL917528 SH917528 ACD917528 ALZ917528 AVV917528 BFR917528 BPN917528 BZJ917528 CJF917528 CTB917528 DCX917528 DMT917528 DWP917528 EGL917528 EQH917528 FAD917528 FJZ917528 FTV917528 GDR917528 GNN917528 GXJ917528 HHF917528 HRB917528 IAX917528 IKT917528 IUP917528 JEL917528 JOH917528 JYD917528 KHZ917528 KRV917528 LBR917528 LLN917528 LVJ917528 MFF917528 MPB917528 MYX917528 NIT917528 NSP917528 OCL917528 OMH917528 OWD917528 PFZ917528 PPV917528 PZR917528 QJN917528 QTJ917528 RDF917528 RNB917528 RWX917528 SGT917528 SQP917528 TAL917528 TKH917528 TUD917528 UDZ917528 UNV917528 UXR917528 VHN917528 VRJ917528 WBF917528 WLB917528 WUX917528 IL983064 SH983064 ACD983064 ALZ983064 AVV983064 BFR983064 BPN983064 BZJ983064 CJF983064 CTB983064 DCX983064 DMT983064 DWP983064 EGL983064 EQH983064 FAD983064 FJZ983064 FTV983064 GDR983064 GNN983064 GXJ983064 HHF983064 HRB983064 IAX983064 IKT983064 IUP983064 JEL983064 JOH983064 JYD983064 KHZ983064 KRV983064 LBR983064 LLN983064 LVJ983064 MFF983064 MPB983064 MYX983064 NIT983064 NSP983064 OCL983064 OMH983064 OWD983064 PFZ983064 PPV983064 PZR983064 QJN983064 QTJ983064 RDF983064 RNB983064 RWX983064 SGT983064 SQP983064 TAL983064 TKH983064 TUD983064 UDZ983064 UNV983064 UXR983064 VHN983064 VRJ983064 WBF983064 WLB983064 WUX983064 II65565 SE65565 ACA65565 ALW65565 AVS65565 BFO65565 BPK65565 BZG65565 CJC65565 CSY65565 DCU65565 DMQ65565 DWM65565 EGI65565 EQE65565 FAA65565 FJW65565 FTS65565 GDO65565 GNK65565 GXG65565 HHC65565 HQY65565 IAU65565 IKQ65565 IUM65565 JEI65565 JOE65565 JYA65565 KHW65565 KRS65565 LBO65565 LLK65565 LVG65565 MFC65565 MOY65565 MYU65565 NIQ65565 NSM65565 OCI65565 OME65565 OWA65565 PFW65565 PPS65565 PZO65565 QJK65565 QTG65565 RDC65565 RMY65565 RWU65565 SGQ65565 SQM65565 TAI65565 TKE65565 TUA65565 UDW65565 UNS65565 UXO65565 VHK65565 VRG65565 WBC65565 WKY65565 WUU65565 II131101 SE131101 ACA131101 ALW131101 AVS131101 BFO131101 BPK131101 BZG131101 CJC131101 CSY131101 DCU131101 DMQ131101 DWM131101 EGI131101 EQE131101 FAA131101 FJW131101 FTS131101 GDO131101 GNK131101 GXG131101 HHC131101 HQY131101 IAU131101 IKQ131101 IUM131101 JEI131101 JOE131101 JYA131101 KHW131101 KRS131101 LBO131101 LLK131101 LVG131101 MFC131101 MOY131101 MYU131101 NIQ131101 NSM131101 OCI131101 OME131101 OWA131101 PFW131101 PPS131101 PZO131101 QJK131101 QTG131101 RDC131101 RMY131101 RWU131101 SGQ131101 SQM131101 TAI131101 TKE131101 TUA131101 UDW131101 UNS131101 UXO131101 VHK131101 VRG131101 WBC131101 WKY131101 WUU131101 II196637 SE196637 ACA196637 ALW196637 AVS196637 BFO196637 BPK196637 BZG196637 CJC196637 CSY196637 DCU196637 DMQ196637 DWM196637 EGI196637 EQE196637 FAA196637 FJW196637 FTS196637 GDO196637 GNK196637 GXG196637 HHC196637 HQY196637 IAU196637 IKQ196637 IUM196637 JEI196637 JOE196637 JYA196637 KHW196637 KRS196637 LBO196637 LLK196637 LVG196637 MFC196637 MOY196637 MYU196637 NIQ196637 NSM196637 OCI196637 OME196637 OWA196637 PFW196637 PPS196637 PZO196637 QJK196637 QTG196637 RDC196637 RMY196637 RWU196637 SGQ196637 SQM196637 TAI196637 TKE196637 TUA196637 UDW196637 UNS196637 UXO196637 VHK196637 VRG196637 WBC196637 WKY196637 WUU196637 II262173 SE262173 ACA262173 ALW262173 AVS262173 BFO262173 BPK262173 BZG262173 CJC262173 CSY262173 DCU262173 DMQ262173 DWM262173 EGI262173 EQE262173 FAA262173 FJW262173 FTS262173 GDO262173 GNK262173 GXG262173 HHC262173 HQY262173 IAU262173 IKQ262173 IUM262173 JEI262173 JOE262173 JYA262173 KHW262173 KRS262173 LBO262173 LLK262173 LVG262173 MFC262173 MOY262173 MYU262173 NIQ262173 NSM262173 OCI262173 OME262173 OWA262173 PFW262173 PPS262173 PZO262173 QJK262173 QTG262173 RDC262173 RMY262173 RWU262173 SGQ262173 SQM262173 TAI262173 TKE262173 TUA262173 UDW262173 UNS262173 UXO262173 VHK262173 VRG262173 WBC262173 WKY262173 WUU262173 II327709 SE327709 ACA327709 ALW327709 AVS327709 BFO327709 BPK327709 BZG327709 CJC327709 CSY327709 DCU327709 DMQ327709 DWM327709 EGI327709 EQE327709 FAA327709 FJW327709 FTS327709 GDO327709 GNK327709 GXG327709 HHC327709 HQY327709 IAU327709 IKQ327709 IUM327709 JEI327709 JOE327709 JYA327709 KHW327709 KRS327709 LBO327709 LLK327709 LVG327709 MFC327709 MOY327709 MYU327709 NIQ327709 NSM327709 OCI327709 OME327709 OWA327709 PFW327709 PPS327709 PZO327709 QJK327709 QTG327709 RDC327709 RMY327709 RWU327709 SGQ327709 SQM327709 TAI327709 TKE327709 TUA327709 UDW327709 UNS327709 UXO327709 VHK327709 VRG327709 WBC327709 WKY327709 WUU327709 II393245 SE393245 ACA393245 ALW393245 AVS393245 BFO393245 BPK393245 BZG393245 CJC393245 CSY393245 DCU393245 DMQ393245 DWM393245 EGI393245 EQE393245 FAA393245 FJW393245 FTS393245 GDO393245 GNK393245 GXG393245 HHC393245 HQY393245 IAU393245 IKQ393245 IUM393245 JEI393245 JOE393245 JYA393245 KHW393245 KRS393245 LBO393245 LLK393245 LVG393245 MFC393245 MOY393245 MYU393245 NIQ393245 NSM393245 OCI393245 OME393245 OWA393245 PFW393245 PPS393245 PZO393245 QJK393245 QTG393245 RDC393245 RMY393245 RWU393245 SGQ393245 SQM393245 TAI393245 TKE393245 TUA393245 UDW393245 UNS393245 UXO393245 VHK393245 VRG393245 WBC393245 WKY393245 WUU393245 II458781 SE458781 ACA458781 ALW458781 AVS458781 BFO458781 BPK458781 BZG458781 CJC458781 CSY458781 DCU458781 DMQ458781 DWM458781 EGI458781 EQE458781 FAA458781 FJW458781 FTS458781 GDO458781 GNK458781 GXG458781 HHC458781 HQY458781 IAU458781 IKQ458781 IUM458781 JEI458781 JOE458781 JYA458781 KHW458781 KRS458781 LBO458781 LLK458781 LVG458781 MFC458781 MOY458781 MYU458781 NIQ458781 NSM458781 OCI458781 OME458781 OWA458781 PFW458781 PPS458781 PZO458781 QJK458781 QTG458781 RDC458781 RMY458781 RWU458781 SGQ458781 SQM458781 TAI458781 TKE458781 TUA458781 UDW458781 UNS458781 UXO458781 VHK458781 VRG458781 WBC458781 WKY458781 WUU458781 II524317 SE524317 ACA524317 ALW524317 AVS524317 BFO524317 BPK524317 BZG524317 CJC524317 CSY524317 DCU524317 DMQ524317 DWM524317 EGI524317 EQE524317 FAA524317 FJW524317 FTS524317 GDO524317 GNK524317 GXG524317 HHC524317 HQY524317 IAU524317 IKQ524317 IUM524317 JEI524317 JOE524317 JYA524317 KHW524317 KRS524317 LBO524317 LLK524317 LVG524317 MFC524317 MOY524317 MYU524317 NIQ524317 NSM524317 OCI524317 OME524317 OWA524317 PFW524317 PPS524317 PZO524317 QJK524317 QTG524317 RDC524317 RMY524317 RWU524317 SGQ524317 SQM524317 TAI524317 TKE524317 TUA524317 UDW524317 UNS524317 UXO524317 VHK524317 VRG524317 WBC524317 WKY524317 WUU524317 II589853 SE589853 ACA589853 ALW589853 AVS589853 BFO589853 BPK589853 BZG589853 CJC589853 CSY589853 DCU589853 DMQ589853 DWM589853 EGI589853 EQE589853 FAA589853 FJW589853 FTS589853 GDO589853 GNK589853 GXG589853 HHC589853 HQY589853 IAU589853 IKQ589853 IUM589853 JEI589853 JOE589853 JYA589853 KHW589853 KRS589853 LBO589853 LLK589853 LVG589853 MFC589853 MOY589853 MYU589853 NIQ589853 NSM589853 OCI589853 OME589853 OWA589853 PFW589853 PPS589853 PZO589853 QJK589853 QTG589853 RDC589853 RMY589853 RWU589853 SGQ589853 SQM589853 TAI589853 TKE589853 TUA589853 UDW589853 UNS589853 UXO589853 VHK589853 VRG589853 WBC589853 WKY589853 WUU589853 II655389 SE655389 ACA655389 ALW655389 AVS655389 BFO655389 BPK655389 BZG655389 CJC655389 CSY655389 DCU655389 DMQ655389 DWM655389 EGI655389 EQE655389 FAA655389 FJW655389 FTS655389 GDO655389 GNK655389 GXG655389 HHC655389 HQY655389 IAU655389 IKQ655389 IUM655389 JEI655389 JOE655389 JYA655389 KHW655389 KRS655389 LBO655389 LLK655389 LVG655389 MFC655389 MOY655389 MYU655389 NIQ655389 NSM655389 OCI655389 OME655389 OWA655389 PFW655389 PPS655389 PZO655389 QJK655389 QTG655389 RDC655389 RMY655389 RWU655389 SGQ655389 SQM655389 TAI655389 TKE655389 TUA655389 UDW655389 UNS655389 UXO655389 VHK655389 VRG655389 WBC655389 WKY655389 WUU655389 II720925 SE720925 ACA720925 ALW720925 AVS720925 BFO720925 BPK720925 BZG720925 CJC720925 CSY720925 DCU720925 DMQ720925 DWM720925 EGI720925 EQE720925 FAA720925 FJW720925 FTS720925 GDO720925 GNK720925 GXG720925 HHC720925 HQY720925 IAU720925 IKQ720925 IUM720925 JEI720925 JOE720925 JYA720925 KHW720925 KRS720925 LBO720925 LLK720925 LVG720925 MFC720925 MOY720925 MYU720925 NIQ720925 NSM720925 OCI720925 OME720925 OWA720925 PFW720925 PPS720925 PZO720925 QJK720925 QTG720925 RDC720925 RMY720925 RWU720925 SGQ720925 SQM720925 TAI720925 TKE720925 TUA720925 UDW720925 UNS720925 UXO720925 VHK720925 VRG720925 WBC720925 WKY720925 WUU720925 II786461 SE786461 ACA786461 ALW786461 AVS786461 BFO786461 BPK786461 BZG786461 CJC786461 CSY786461 DCU786461 DMQ786461 DWM786461 EGI786461 EQE786461 FAA786461 FJW786461 FTS786461 GDO786461 GNK786461 GXG786461 HHC786461 HQY786461 IAU786461 IKQ786461 IUM786461 JEI786461 JOE786461 JYA786461 KHW786461 KRS786461 LBO786461 LLK786461 LVG786461 MFC786461 MOY786461 MYU786461 NIQ786461 NSM786461 OCI786461 OME786461 OWA786461 PFW786461 PPS786461 PZO786461 QJK786461 QTG786461 RDC786461 RMY786461 RWU786461 SGQ786461 SQM786461 TAI786461 TKE786461 TUA786461 UDW786461 UNS786461 UXO786461 VHK786461 VRG786461 WBC786461 WKY786461 WUU786461 II851997 SE851997 ACA851997 ALW851997 AVS851997 BFO851997 BPK851997 BZG851997 CJC851997 CSY851997 DCU851997 DMQ851997 DWM851997 EGI851997 EQE851997 FAA851997 FJW851997 FTS851997 GDO851997 GNK851997 GXG851997 HHC851997 HQY851997 IAU851997 IKQ851997 IUM851997 JEI851997 JOE851997 JYA851997 KHW851997 KRS851997 LBO851997 LLK851997 LVG851997 MFC851997 MOY851997 MYU851997 NIQ851997 NSM851997 OCI851997 OME851997 OWA851997 PFW851997 PPS851997 PZO851997 QJK851997 QTG851997 RDC851997 RMY851997 RWU851997 SGQ851997 SQM851997 TAI851997 TKE851997 TUA851997 UDW851997 UNS851997 UXO851997 VHK851997 VRG851997 WBC851997 WKY851997 WUU851997 II917533 SE917533 ACA917533 ALW917533 AVS917533 BFO917533 BPK917533 BZG917533 CJC917533 CSY917533 DCU917533 DMQ917533 DWM917533 EGI917533 EQE917533 FAA917533 FJW917533 FTS917533 GDO917533 GNK917533 GXG917533 HHC917533 HQY917533 IAU917533 IKQ917533 IUM917533 JEI917533 JOE917533 JYA917533 KHW917533 KRS917533 LBO917533 LLK917533 LVG917533 MFC917533 MOY917533 MYU917533 NIQ917533 NSM917533 OCI917533 OME917533 OWA917533 PFW917533 PPS917533 PZO917533 QJK917533 QTG917533 RDC917533 RMY917533 RWU917533 SGQ917533 SQM917533 TAI917533 TKE917533 TUA917533 UDW917533 UNS917533 UXO917533 VHK917533 VRG917533 WBC917533 WKY917533 WUU917533 II983069 SE983069 ACA983069 ALW983069 AVS983069 BFO983069 BPK983069 BZG983069 CJC983069 CSY983069 DCU983069 DMQ983069 DWM983069 EGI983069 EQE983069 FAA983069 FJW983069 FTS983069 GDO983069 GNK983069 GXG983069 HHC983069 HQY983069 IAU983069 IKQ983069 IUM983069 JEI983069 JOE983069 JYA983069 KHW983069 KRS983069 LBO983069 LLK983069 LVG983069 MFC983069 MOY983069 MYU983069 NIQ983069 NSM983069 OCI983069 OME983069 OWA983069 PFW983069 PPS983069 PZO983069 QJK983069 QTG983069 RDC983069 RMY983069 RWU983069 SGQ983069 SQM983069 TAI983069 TKE983069 TUA983069 UDW983069 UNS983069 UXO983069 VHK983069 VRG983069 WBC983069 WKY983069 WUU983069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IL65582:IN65582 SH65582:SJ65582 ACD65582:ACF65582 ALZ65582:AMB65582 AVV65582:AVX65582 BFR65582:BFT65582 BPN65582:BPP65582 BZJ65582:BZL65582 CJF65582:CJH65582 CTB65582:CTD65582 DCX65582:DCZ65582 DMT65582:DMV65582 DWP65582:DWR65582 EGL65582:EGN65582 EQH65582:EQJ65582 FAD65582:FAF65582 FJZ65582:FKB65582 FTV65582:FTX65582 GDR65582:GDT65582 GNN65582:GNP65582 GXJ65582:GXL65582 HHF65582:HHH65582 HRB65582:HRD65582 IAX65582:IAZ65582 IKT65582:IKV65582 IUP65582:IUR65582 JEL65582:JEN65582 JOH65582:JOJ65582 JYD65582:JYF65582 KHZ65582:KIB65582 KRV65582:KRX65582 LBR65582:LBT65582 LLN65582:LLP65582 LVJ65582:LVL65582 MFF65582:MFH65582 MPB65582:MPD65582 MYX65582:MYZ65582 NIT65582:NIV65582 NSP65582:NSR65582 OCL65582:OCN65582 OMH65582:OMJ65582 OWD65582:OWF65582 PFZ65582:PGB65582 PPV65582:PPX65582 PZR65582:PZT65582 QJN65582:QJP65582 QTJ65582:QTL65582 RDF65582:RDH65582 RNB65582:RND65582 RWX65582:RWZ65582 SGT65582:SGV65582 SQP65582:SQR65582 TAL65582:TAN65582 TKH65582:TKJ65582 TUD65582:TUF65582 UDZ65582:UEB65582 UNV65582:UNX65582 UXR65582:UXT65582 VHN65582:VHP65582 VRJ65582:VRL65582 WBF65582:WBH65582 WLB65582:WLD65582 WUX65582:WUZ65582 IL131118:IN131118 SH131118:SJ131118 ACD131118:ACF131118 ALZ131118:AMB131118 AVV131118:AVX131118 BFR131118:BFT131118 BPN131118:BPP131118 BZJ131118:BZL131118 CJF131118:CJH131118 CTB131118:CTD131118 DCX131118:DCZ131118 DMT131118:DMV131118 DWP131118:DWR131118 EGL131118:EGN131118 EQH131118:EQJ131118 FAD131118:FAF131118 FJZ131118:FKB131118 FTV131118:FTX131118 GDR131118:GDT131118 GNN131118:GNP131118 GXJ131118:GXL131118 HHF131118:HHH131118 HRB131118:HRD131118 IAX131118:IAZ131118 IKT131118:IKV131118 IUP131118:IUR131118 JEL131118:JEN131118 JOH131118:JOJ131118 JYD131118:JYF131118 KHZ131118:KIB131118 KRV131118:KRX131118 LBR131118:LBT131118 LLN131118:LLP131118 LVJ131118:LVL131118 MFF131118:MFH131118 MPB131118:MPD131118 MYX131118:MYZ131118 NIT131118:NIV131118 NSP131118:NSR131118 OCL131118:OCN131118 OMH131118:OMJ131118 OWD131118:OWF131118 PFZ131118:PGB131118 PPV131118:PPX131118 PZR131118:PZT131118 QJN131118:QJP131118 QTJ131118:QTL131118 RDF131118:RDH131118 RNB131118:RND131118 RWX131118:RWZ131118 SGT131118:SGV131118 SQP131118:SQR131118 TAL131118:TAN131118 TKH131118:TKJ131118 TUD131118:TUF131118 UDZ131118:UEB131118 UNV131118:UNX131118 UXR131118:UXT131118 VHN131118:VHP131118 VRJ131118:VRL131118 WBF131118:WBH131118 WLB131118:WLD131118 WUX131118:WUZ131118 IL196654:IN196654 SH196654:SJ196654 ACD196654:ACF196654 ALZ196654:AMB196654 AVV196654:AVX196654 BFR196654:BFT196654 BPN196654:BPP196654 BZJ196654:BZL196654 CJF196654:CJH196654 CTB196654:CTD196654 DCX196654:DCZ196654 DMT196654:DMV196654 DWP196654:DWR196654 EGL196654:EGN196654 EQH196654:EQJ196654 FAD196654:FAF196654 FJZ196654:FKB196654 FTV196654:FTX196654 GDR196654:GDT196654 GNN196654:GNP196654 GXJ196654:GXL196654 HHF196654:HHH196654 HRB196654:HRD196654 IAX196654:IAZ196654 IKT196654:IKV196654 IUP196654:IUR196654 JEL196654:JEN196654 JOH196654:JOJ196654 JYD196654:JYF196654 KHZ196654:KIB196654 KRV196654:KRX196654 LBR196654:LBT196654 LLN196654:LLP196654 LVJ196654:LVL196654 MFF196654:MFH196654 MPB196654:MPD196654 MYX196654:MYZ196654 NIT196654:NIV196654 NSP196654:NSR196654 OCL196654:OCN196654 OMH196654:OMJ196654 OWD196654:OWF196654 PFZ196654:PGB196654 PPV196654:PPX196654 PZR196654:PZT196654 QJN196654:QJP196654 QTJ196654:QTL196654 RDF196654:RDH196654 RNB196654:RND196654 RWX196654:RWZ196654 SGT196654:SGV196654 SQP196654:SQR196654 TAL196654:TAN196654 TKH196654:TKJ196654 TUD196654:TUF196654 UDZ196654:UEB196654 UNV196654:UNX196654 UXR196654:UXT196654 VHN196654:VHP196654 VRJ196654:VRL196654 WBF196654:WBH196654 WLB196654:WLD196654 WUX196654:WUZ196654 IL262190:IN262190 SH262190:SJ262190 ACD262190:ACF262190 ALZ262190:AMB262190 AVV262190:AVX262190 BFR262190:BFT262190 BPN262190:BPP262190 BZJ262190:BZL262190 CJF262190:CJH262190 CTB262190:CTD262190 DCX262190:DCZ262190 DMT262190:DMV262190 DWP262190:DWR262190 EGL262190:EGN262190 EQH262190:EQJ262190 FAD262190:FAF262190 FJZ262190:FKB262190 FTV262190:FTX262190 GDR262190:GDT262190 GNN262190:GNP262190 GXJ262190:GXL262190 HHF262190:HHH262190 HRB262190:HRD262190 IAX262190:IAZ262190 IKT262190:IKV262190 IUP262190:IUR262190 JEL262190:JEN262190 JOH262190:JOJ262190 JYD262190:JYF262190 KHZ262190:KIB262190 KRV262190:KRX262190 LBR262190:LBT262190 LLN262190:LLP262190 LVJ262190:LVL262190 MFF262190:MFH262190 MPB262190:MPD262190 MYX262190:MYZ262190 NIT262190:NIV262190 NSP262190:NSR262190 OCL262190:OCN262190 OMH262190:OMJ262190 OWD262190:OWF262190 PFZ262190:PGB262190 PPV262190:PPX262190 PZR262190:PZT262190 QJN262190:QJP262190 QTJ262190:QTL262190 RDF262190:RDH262190 RNB262190:RND262190 RWX262190:RWZ262190 SGT262190:SGV262190 SQP262190:SQR262190 TAL262190:TAN262190 TKH262190:TKJ262190 TUD262190:TUF262190 UDZ262190:UEB262190 UNV262190:UNX262190 UXR262190:UXT262190 VHN262190:VHP262190 VRJ262190:VRL262190 WBF262190:WBH262190 WLB262190:WLD262190 WUX262190:WUZ262190 IL327726:IN327726 SH327726:SJ327726 ACD327726:ACF327726 ALZ327726:AMB327726 AVV327726:AVX327726 BFR327726:BFT327726 BPN327726:BPP327726 BZJ327726:BZL327726 CJF327726:CJH327726 CTB327726:CTD327726 DCX327726:DCZ327726 DMT327726:DMV327726 DWP327726:DWR327726 EGL327726:EGN327726 EQH327726:EQJ327726 FAD327726:FAF327726 FJZ327726:FKB327726 FTV327726:FTX327726 GDR327726:GDT327726 GNN327726:GNP327726 GXJ327726:GXL327726 HHF327726:HHH327726 HRB327726:HRD327726 IAX327726:IAZ327726 IKT327726:IKV327726 IUP327726:IUR327726 JEL327726:JEN327726 JOH327726:JOJ327726 JYD327726:JYF327726 KHZ327726:KIB327726 KRV327726:KRX327726 LBR327726:LBT327726 LLN327726:LLP327726 LVJ327726:LVL327726 MFF327726:MFH327726 MPB327726:MPD327726 MYX327726:MYZ327726 NIT327726:NIV327726 NSP327726:NSR327726 OCL327726:OCN327726 OMH327726:OMJ327726 OWD327726:OWF327726 PFZ327726:PGB327726 PPV327726:PPX327726 PZR327726:PZT327726 QJN327726:QJP327726 QTJ327726:QTL327726 RDF327726:RDH327726 RNB327726:RND327726 RWX327726:RWZ327726 SGT327726:SGV327726 SQP327726:SQR327726 TAL327726:TAN327726 TKH327726:TKJ327726 TUD327726:TUF327726 UDZ327726:UEB327726 UNV327726:UNX327726 UXR327726:UXT327726 VHN327726:VHP327726 VRJ327726:VRL327726 WBF327726:WBH327726 WLB327726:WLD327726 WUX327726:WUZ327726 IL393262:IN393262 SH393262:SJ393262 ACD393262:ACF393262 ALZ393262:AMB393262 AVV393262:AVX393262 BFR393262:BFT393262 BPN393262:BPP393262 BZJ393262:BZL393262 CJF393262:CJH393262 CTB393262:CTD393262 DCX393262:DCZ393262 DMT393262:DMV393262 DWP393262:DWR393262 EGL393262:EGN393262 EQH393262:EQJ393262 FAD393262:FAF393262 FJZ393262:FKB393262 FTV393262:FTX393262 GDR393262:GDT393262 GNN393262:GNP393262 GXJ393262:GXL393262 HHF393262:HHH393262 HRB393262:HRD393262 IAX393262:IAZ393262 IKT393262:IKV393262 IUP393262:IUR393262 JEL393262:JEN393262 JOH393262:JOJ393262 JYD393262:JYF393262 KHZ393262:KIB393262 KRV393262:KRX393262 LBR393262:LBT393262 LLN393262:LLP393262 LVJ393262:LVL393262 MFF393262:MFH393262 MPB393262:MPD393262 MYX393262:MYZ393262 NIT393262:NIV393262 NSP393262:NSR393262 OCL393262:OCN393262 OMH393262:OMJ393262 OWD393262:OWF393262 PFZ393262:PGB393262 PPV393262:PPX393262 PZR393262:PZT393262 QJN393262:QJP393262 QTJ393262:QTL393262 RDF393262:RDH393262 RNB393262:RND393262 RWX393262:RWZ393262 SGT393262:SGV393262 SQP393262:SQR393262 TAL393262:TAN393262 TKH393262:TKJ393262 TUD393262:TUF393262 UDZ393262:UEB393262 UNV393262:UNX393262 UXR393262:UXT393262 VHN393262:VHP393262 VRJ393262:VRL393262 WBF393262:WBH393262 WLB393262:WLD393262 WUX393262:WUZ393262 IL458798:IN458798 SH458798:SJ458798 ACD458798:ACF458798 ALZ458798:AMB458798 AVV458798:AVX458798 BFR458798:BFT458798 BPN458798:BPP458798 BZJ458798:BZL458798 CJF458798:CJH458798 CTB458798:CTD458798 DCX458798:DCZ458798 DMT458798:DMV458798 DWP458798:DWR458798 EGL458798:EGN458798 EQH458798:EQJ458798 FAD458798:FAF458798 FJZ458798:FKB458798 FTV458798:FTX458798 GDR458798:GDT458798 GNN458798:GNP458798 GXJ458798:GXL458798 HHF458798:HHH458798 HRB458798:HRD458798 IAX458798:IAZ458798 IKT458798:IKV458798 IUP458798:IUR458798 JEL458798:JEN458798 JOH458798:JOJ458798 JYD458798:JYF458798 KHZ458798:KIB458798 KRV458798:KRX458798 LBR458798:LBT458798 LLN458798:LLP458798 LVJ458798:LVL458798 MFF458798:MFH458798 MPB458798:MPD458798 MYX458798:MYZ458798 NIT458798:NIV458798 NSP458798:NSR458798 OCL458798:OCN458798 OMH458798:OMJ458798 OWD458798:OWF458798 PFZ458798:PGB458798 PPV458798:PPX458798 PZR458798:PZT458798 QJN458798:QJP458798 QTJ458798:QTL458798 RDF458798:RDH458798 RNB458798:RND458798 RWX458798:RWZ458798 SGT458798:SGV458798 SQP458798:SQR458798 TAL458798:TAN458798 TKH458798:TKJ458798 TUD458798:TUF458798 UDZ458798:UEB458798 UNV458798:UNX458798 UXR458798:UXT458798 VHN458798:VHP458798 VRJ458798:VRL458798 WBF458798:WBH458798 WLB458798:WLD458798 WUX458798:WUZ458798 IL524334:IN524334 SH524334:SJ524334 ACD524334:ACF524334 ALZ524334:AMB524334 AVV524334:AVX524334 BFR524334:BFT524334 BPN524334:BPP524334 BZJ524334:BZL524334 CJF524334:CJH524334 CTB524334:CTD524334 DCX524334:DCZ524334 DMT524334:DMV524334 DWP524334:DWR524334 EGL524334:EGN524334 EQH524334:EQJ524334 FAD524334:FAF524334 FJZ524334:FKB524334 FTV524334:FTX524334 GDR524334:GDT524334 GNN524334:GNP524334 GXJ524334:GXL524334 HHF524334:HHH524334 HRB524334:HRD524334 IAX524334:IAZ524334 IKT524334:IKV524334 IUP524334:IUR524334 JEL524334:JEN524334 JOH524334:JOJ524334 JYD524334:JYF524334 KHZ524334:KIB524334 KRV524334:KRX524334 LBR524334:LBT524334 LLN524334:LLP524334 LVJ524334:LVL524334 MFF524334:MFH524334 MPB524334:MPD524334 MYX524334:MYZ524334 NIT524334:NIV524334 NSP524334:NSR524334 OCL524334:OCN524334 OMH524334:OMJ524334 OWD524334:OWF524334 PFZ524334:PGB524334 PPV524334:PPX524334 PZR524334:PZT524334 QJN524334:QJP524334 QTJ524334:QTL524334 RDF524334:RDH524334 RNB524334:RND524334 RWX524334:RWZ524334 SGT524334:SGV524334 SQP524334:SQR524334 TAL524334:TAN524334 TKH524334:TKJ524334 TUD524334:TUF524334 UDZ524334:UEB524334 UNV524334:UNX524334 UXR524334:UXT524334 VHN524334:VHP524334 VRJ524334:VRL524334 WBF524334:WBH524334 WLB524334:WLD524334 WUX524334:WUZ524334 IL589870:IN589870 SH589870:SJ589870 ACD589870:ACF589870 ALZ589870:AMB589870 AVV589870:AVX589870 BFR589870:BFT589870 BPN589870:BPP589870 BZJ589870:BZL589870 CJF589870:CJH589870 CTB589870:CTD589870 DCX589870:DCZ589870 DMT589870:DMV589870 DWP589870:DWR589870 EGL589870:EGN589870 EQH589870:EQJ589870 FAD589870:FAF589870 FJZ589870:FKB589870 FTV589870:FTX589870 GDR589870:GDT589870 GNN589870:GNP589870 GXJ589870:GXL589870 HHF589870:HHH589870 HRB589870:HRD589870 IAX589870:IAZ589870 IKT589870:IKV589870 IUP589870:IUR589870 JEL589870:JEN589870 JOH589870:JOJ589870 JYD589870:JYF589870 KHZ589870:KIB589870 KRV589870:KRX589870 LBR589870:LBT589870 LLN589870:LLP589870 LVJ589870:LVL589870 MFF589870:MFH589870 MPB589870:MPD589870 MYX589870:MYZ589870 NIT589870:NIV589870 NSP589870:NSR589870 OCL589870:OCN589870 OMH589870:OMJ589870 OWD589870:OWF589870 PFZ589870:PGB589870 PPV589870:PPX589870 PZR589870:PZT589870 QJN589870:QJP589870 QTJ589870:QTL589870 RDF589870:RDH589870 RNB589870:RND589870 RWX589870:RWZ589870 SGT589870:SGV589870 SQP589870:SQR589870 TAL589870:TAN589870 TKH589870:TKJ589870 TUD589870:TUF589870 UDZ589870:UEB589870 UNV589870:UNX589870 UXR589870:UXT589870 VHN589870:VHP589870 VRJ589870:VRL589870 WBF589870:WBH589870 WLB589870:WLD589870 WUX589870:WUZ589870 IL655406:IN655406 SH655406:SJ655406 ACD655406:ACF655406 ALZ655406:AMB655406 AVV655406:AVX655406 BFR655406:BFT655406 BPN655406:BPP655406 BZJ655406:BZL655406 CJF655406:CJH655406 CTB655406:CTD655406 DCX655406:DCZ655406 DMT655406:DMV655406 DWP655406:DWR655406 EGL655406:EGN655406 EQH655406:EQJ655406 FAD655406:FAF655406 FJZ655406:FKB655406 FTV655406:FTX655406 GDR655406:GDT655406 GNN655406:GNP655406 GXJ655406:GXL655406 HHF655406:HHH655406 HRB655406:HRD655406 IAX655406:IAZ655406 IKT655406:IKV655406 IUP655406:IUR655406 JEL655406:JEN655406 JOH655406:JOJ655406 JYD655406:JYF655406 KHZ655406:KIB655406 KRV655406:KRX655406 LBR655406:LBT655406 LLN655406:LLP655406 LVJ655406:LVL655406 MFF655406:MFH655406 MPB655406:MPD655406 MYX655406:MYZ655406 NIT655406:NIV655406 NSP655406:NSR655406 OCL655406:OCN655406 OMH655406:OMJ655406 OWD655406:OWF655406 PFZ655406:PGB655406 PPV655406:PPX655406 PZR655406:PZT655406 QJN655406:QJP655406 QTJ655406:QTL655406 RDF655406:RDH655406 RNB655406:RND655406 RWX655406:RWZ655406 SGT655406:SGV655406 SQP655406:SQR655406 TAL655406:TAN655406 TKH655406:TKJ655406 TUD655406:TUF655406 UDZ655406:UEB655406 UNV655406:UNX655406 UXR655406:UXT655406 VHN655406:VHP655406 VRJ655406:VRL655406 WBF655406:WBH655406 WLB655406:WLD655406 WUX655406:WUZ655406 IL720942:IN720942 SH720942:SJ720942 ACD720942:ACF720942 ALZ720942:AMB720942 AVV720942:AVX720942 BFR720942:BFT720942 BPN720942:BPP720942 BZJ720942:BZL720942 CJF720942:CJH720942 CTB720942:CTD720942 DCX720942:DCZ720942 DMT720942:DMV720942 DWP720942:DWR720942 EGL720942:EGN720942 EQH720942:EQJ720942 FAD720942:FAF720942 FJZ720942:FKB720942 FTV720942:FTX720942 GDR720942:GDT720942 GNN720942:GNP720942 GXJ720942:GXL720942 HHF720942:HHH720942 HRB720942:HRD720942 IAX720942:IAZ720942 IKT720942:IKV720942 IUP720942:IUR720942 JEL720942:JEN720942 JOH720942:JOJ720942 JYD720942:JYF720942 KHZ720942:KIB720942 KRV720942:KRX720942 LBR720942:LBT720942 LLN720942:LLP720942 LVJ720942:LVL720942 MFF720942:MFH720942 MPB720942:MPD720942 MYX720942:MYZ720942 NIT720942:NIV720942 NSP720942:NSR720942 OCL720942:OCN720942 OMH720942:OMJ720942 OWD720942:OWF720942 PFZ720942:PGB720942 PPV720942:PPX720942 PZR720942:PZT720942 QJN720942:QJP720942 QTJ720942:QTL720942 RDF720942:RDH720942 RNB720942:RND720942 RWX720942:RWZ720942 SGT720942:SGV720942 SQP720942:SQR720942 TAL720942:TAN720942 TKH720942:TKJ720942 TUD720942:TUF720942 UDZ720942:UEB720942 UNV720942:UNX720942 UXR720942:UXT720942 VHN720942:VHP720942 VRJ720942:VRL720942 WBF720942:WBH720942 WLB720942:WLD720942 WUX720942:WUZ720942 IL786478:IN786478 SH786478:SJ786478 ACD786478:ACF786478 ALZ786478:AMB786478 AVV786478:AVX786478 BFR786478:BFT786478 BPN786478:BPP786478 BZJ786478:BZL786478 CJF786478:CJH786478 CTB786478:CTD786478 DCX786478:DCZ786478 DMT786478:DMV786478 DWP786478:DWR786478 EGL786478:EGN786478 EQH786478:EQJ786478 FAD786478:FAF786478 FJZ786478:FKB786478 FTV786478:FTX786478 GDR786478:GDT786478 GNN786478:GNP786478 GXJ786478:GXL786478 HHF786478:HHH786478 HRB786478:HRD786478 IAX786478:IAZ786478 IKT786478:IKV786478 IUP786478:IUR786478 JEL786478:JEN786478 JOH786478:JOJ786478 JYD786478:JYF786478 KHZ786478:KIB786478 KRV786478:KRX786478 LBR786478:LBT786478 LLN786478:LLP786478 LVJ786478:LVL786478 MFF786478:MFH786478 MPB786478:MPD786478 MYX786478:MYZ786478 NIT786478:NIV786478 NSP786478:NSR786478 OCL786478:OCN786478 OMH786478:OMJ786478 OWD786478:OWF786478 PFZ786478:PGB786478 PPV786478:PPX786478 PZR786478:PZT786478 QJN786478:QJP786478 QTJ786478:QTL786478 RDF786478:RDH786478 RNB786478:RND786478 RWX786478:RWZ786478 SGT786478:SGV786478 SQP786478:SQR786478 TAL786478:TAN786478 TKH786478:TKJ786478 TUD786478:TUF786478 UDZ786478:UEB786478 UNV786478:UNX786478 UXR786478:UXT786478 VHN786478:VHP786478 VRJ786478:VRL786478 WBF786478:WBH786478 WLB786478:WLD786478 WUX786478:WUZ786478 IL852014:IN852014 SH852014:SJ852014 ACD852014:ACF852014 ALZ852014:AMB852014 AVV852014:AVX852014 BFR852014:BFT852014 BPN852014:BPP852014 BZJ852014:BZL852014 CJF852014:CJH852014 CTB852014:CTD852014 DCX852014:DCZ852014 DMT852014:DMV852014 DWP852014:DWR852014 EGL852014:EGN852014 EQH852014:EQJ852014 FAD852014:FAF852014 FJZ852014:FKB852014 FTV852014:FTX852014 GDR852014:GDT852014 GNN852014:GNP852014 GXJ852014:GXL852014 HHF852014:HHH852014 HRB852014:HRD852014 IAX852014:IAZ852014 IKT852014:IKV852014 IUP852014:IUR852014 JEL852014:JEN852014 JOH852014:JOJ852014 JYD852014:JYF852014 KHZ852014:KIB852014 KRV852014:KRX852014 LBR852014:LBT852014 LLN852014:LLP852014 LVJ852014:LVL852014 MFF852014:MFH852014 MPB852014:MPD852014 MYX852014:MYZ852014 NIT852014:NIV852014 NSP852014:NSR852014 OCL852014:OCN852014 OMH852014:OMJ852014 OWD852014:OWF852014 PFZ852014:PGB852014 PPV852014:PPX852014 PZR852014:PZT852014 QJN852014:QJP852014 QTJ852014:QTL852014 RDF852014:RDH852014 RNB852014:RND852014 RWX852014:RWZ852014 SGT852014:SGV852014 SQP852014:SQR852014 TAL852014:TAN852014 TKH852014:TKJ852014 TUD852014:TUF852014 UDZ852014:UEB852014 UNV852014:UNX852014 UXR852014:UXT852014 VHN852014:VHP852014 VRJ852014:VRL852014 WBF852014:WBH852014 WLB852014:WLD852014 WUX852014:WUZ852014 IL917550:IN917550 SH917550:SJ917550 ACD917550:ACF917550 ALZ917550:AMB917550 AVV917550:AVX917550 BFR917550:BFT917550 BPN917550:BPP917550 BZJ917550:BZL917550 CJF917550:CJH917550 CTB917550:CTD917550 DCX917550:DCZ917550 DMT917550:DMV917550 DWP917550:DWR917550 EGL917550:EGN917550 EQH917550:EQJ917550 FAD917550:FAF917550 FJZ917550:FKB917550 FTV917550:FTX917550 GDR917550:GDT917550 GNN917550:GNP917550 GXJ917550:GXL917550 HHF917550:HHH917550 HRB917550:HRD917550 IAX917550:IAZ917550 IKT917550:IKV917550 IUP917550:IUR917550 JEL917550:JEN917550 JOH917550:JOJ917550 JYD917550:JYF917550 KHZ917550:KIB917550 KRV917550:KRX917550 LBR917550:LBT917550 LLN917550:LLP917550 LVJ917550:LVL917550 MFF917550:MFH917550 MPB917550:MPD917550 MYX917550:MYZ917550 NIT917550:NIV917550 NSP917550:NSR917550 OCL917550:OCN917550 OMH917550:OMJ917550 OWD917550:OWF917550 PFZ917550:PGB917550 PPV917550:PPX917550 PZR917550:PZT917550 QJN917550:QJP917550 QTJ917550:QTL917550 RDF917550:RDH917550 RNB917550:RND917550 RWX917550:RWZ917550 SGT917550:SGV917550 SQP917550:SQR917550 TAL917550:TAN917550 TKH917550:TKJ917550 TUD917550:TUF917550 UDZ917550:UEB917550 UNV917550:UNX917550 UXR917550:UXT917550 VHN917550:VHP917550 VRJ917550:VRL917550 WBF917550:WBH917550 WLB917550:WLD917550 WUX917550:WUZ917550 IL983086:IN983086 SH983086:SJ983086 ACD983086:ACF983086 ALZ983086:AMB983086 AVV983086:AVX983086 BFR983086:BFT983086 BPN983086:BPP983086 BZJ983086:BZL983086 CJF983086:CJH983086 CTB983086:CTD983086 DCX983086:DCZ983086 DMT983086:DMV983086 DWP983086:DWR983086 EGL983086:EGN983086 EQH983086:EQJ983086 FAD983086:FAF983086 FJZ983086:FKB983086 FTV983086:FTX983086 GDR983086:GDT983086 GNN983086:GNP983086 GXJ983086:GXL983086 HHF983086:HHH983086 HRB983086:HRD983086 IAX983086:IAZ983086 IKT983086:IKV983086 IUP983086:IUR983086 JEL983086:JEN983086 JOH983086:JOJ983086 JYD983086:JYF983086 KHZ983086:KIB983086 KRV983086:KRX983086 LBR983086:LBT983086 LLN983086:LLP983086 LVJ983086:LVL983086 MFF983086:MFH983086 MPB983086:MPD983086 MYX983086:MYZ983086 NIT983086:NIV983086 NSP983086:NSR983086 OCL983086:OCN983086 OMH983086:OMJ983086 OWD983086:OWF983086 PFZ983086:PGB983086 PPV983086:PPX983086 PZR983086:PZT983086 QJN983086:QJP983086 QTJ983086:QTL983086 RDF983086:RDH983086 RNB983086:RND983086 RWX983086:RWZ983086 SGT983086:SGV983086 SQP983086:SQR983086 TAL983086:TAN983086 TKH983086:TKJ983086 TUD983086:TUF983086 UDZ983086:UEB983086 UNV983086:UNX983086 UXR983086:UXT983086 VHN983086:VHP983086 VRJ983086:VRL983086 WBF983086:WBH983086 WLB983086:WLD983086 WUX983086:WUZ983086 IQ65580:IS65581 SM65580:SO65581 ACI65580:ACK65581 AME65580:AMG65581 AWA65580:AWC65581 BFW65580:BFY65581 BPS65580:BPU65581 BZO65580:BZQ65581 CJK65580:CJM65581 CTG65580:CTI65581 DDC65580:DDE65581 DMY65580:DNA65581 DWU65580:DWW65581 EGQ65580:EGS65581 EQM65580:EQO65581 FAI65580:FAK65581 FKE65580:FKG65581 FUA65580:FUC65581 GDW65580:GDY65581 GNS65580:GNU65581 GXO65580:GXQ65581 HHK65580:HHM65581 HRG65580:HRI65581 IBC65580:IBE65581 IKY65580:ILA65581 IUU65580:IUW65581 JEQ65580:JES65581 JOM65580:JOO65581 JYI65580:JYK65581 KIE65580:KIG65581 KSA65580:KSC65581 LBW65580:LBY65581 LLS65580:LLU65581 LVO65580:LVQ65581 MFK65580:MFM65581 MPG65580:MPI65581 MZC65580:MZE65581 NIY65580:NJA65581 NSU65580:NSW65581 OCQ65580:OCS65581 OMM65580:OMO65581 OWI65580:OWK65581 PGE65580:PGG65581 PQA65580:PQC65581 PZW65580:PZY65581 QJS65580:QJU65581 QTO65580:QTQ65581 RDK65580:RDM65581 RNG65580:RNI65581 RXC65580:RXE65581 SGY65580:SHA65581 SQU65580:SQW65581 TAQ65580:TAS65581 TKM65580:TKO65581 TUI65580:TUK65581 UEE65580:UEG65581 UOA65580:UOC65581 UXW65580:UXY65581 VHS65580:VHU65581 VRO65580:VRQ65581 WBK65580:WBM65581 WLG65580:WLI65581 WVC65580:WVE65581 IQ131116:IS131117 SM131116:SO131117 ACI131116:ACK131117 AME131116:AMG131117 AWA131116:AWC131117 BFW131116:BFY131117 BPS131116:BPU131117 BZO131116:BZQ131117 CJK131116:CJM131117 CTG131116:CTI131117 DDC131116:DDE131117 DMY131116:DNA131117 DWU131116:DWW131117 EGQ131116:EGS131117 EQM131116:EQO131117 FAI131116:FAK131117 FKE131116:FKG131117 FUA131116:FUC131117 GDW131116:GDY131117 GNS131116:GNU131117 GXO131116:GXQ131117 HHK131116:HHM131117 HRG131116:HRI131117 IBC131116:IBE131117 IKY131116:ILA131117 IUU131116:IUW131117 JEQ131116:JES131117 JOM131116:JOO131117 JYI131116:JYK131117 KIE131116:KIG131117 KSA131116:KSC131117 LBW131116:LBY131117 LLS131116:LLU131117 LVO131116:LVQ131117 MFK131116:MFM131117 MPG131116:MPI131117 MZC131116:MZE131117 NIY131116:NJA131117 NSU131116:NSW131117 OCQ131116:OCS131117 OMM131116:OMO131117 OWI131116:OWK131117 PGE131116:PGG131117 PQA131116:PQC131117 PZW131116:PZY131117 QJS131116:QJU131117 QTO131116:QTQ131117 RDK131116:RDM131117 RNG131116:RNI131117 RXC131116:RXE131117 SGY131116:SHA131117 SQU131116:SQW131117 TAQ131116:TAS131117 TKM131116:TKO131117 TUI131116:TUK131117 UEE131116:UEG131117 UOA131116:UOC131117 UXW131116:UXY131117 VHS131116:VHU131117 VRO131116:VRQ131117 WBK131116:WBM131117 WLG131116:WLI131117 WVC131116:WVE131117 IQ196652:IS196653 SM196652:SO196653 ACI196652:ACK196653 AME196652:AMG196653 AWA196652:AWC196653 BFW196652:BFY196653 BPS196652:BPU196653 BZO196652:BZQ196653 CJK196652:CJM196653 CTG196652:CTI196653 DDC196652:DDE196653 DMY196652:DNA196653 DWU196652:DWW196653 EGQ196652:EGS196653 EQM196652:EQO196653 FAI196652:FAK196653 FKE196652:FKG196653 FUA196652:FUC196653 GDW196652:GDY196653 GNS196652:GNU196653 GXO196652:GXQ196653 HHK196652:HHM196653 HRG196652:HRI196653 IBC196652:IBE196653 IKY196652:ILA196653 IUU196652:IUW196653 JEQ196652:JES196653 JOM196652:JOO196653 JYI196652:JYK196653 KIE196652:KIG196653 KSA196652:KSC196653 LBW196652:LBY196653 LLS196652:LLU196653 LVO196652:LVQ196653 MFK196652:MFM196653 MPG196652:MPI196653 MZC196652:MZE196653 NIY196652:NJA196653 NSU196652:NSW196653 OCQ196652:OCS196653 OMM196652:OMO196653 OWI196652:OWK196653 PGE196652:PGG196653 PQA196652:PQC196653 PZW196652:PZY196653 QJS196652:QJU196653 QTO196652:QTQ196653 RDK196652:RDM196653 RNG196652:RNI196653 RXC196652:RXE196653 SGY196652:SHA196653 SQU196652:SQW196653 TAQ196652:TAS196653 TKM196652:TKO196653 TUI196652:TUK196653 UEE196652:UEG196653 UOA196652:UOC196653 UXW196652:UXY196653 VHS196652:VHU196653 VRO196652:VRQ196653 WBK196652:WBM196653 WLG196652:WLI196653 WVC196652:WVE196653 IQ262188:IS262189 SM262188:SO262189 ACI262188:ACK262189 AME262188:AMG262189 AWA262188:AWC262189 BFW262188:BFY262189 BPS262188:BPU262189 BZO262188:BZQ262189 CJK262188:CJM262189 CTG262188:CTI262189 DDC262188:DDE262189 DMY262188:DNA262189 DWU262188:DWW262189 EGQ262188:EGS262189 EQM262188:EQO262189 FAI262188:FAK262189 FKE262188:FKG262189 FUA262188:FUC262189 GDW262188:GDY262189 GNS262188:GNU262189 GXO262188:GXQ262189 HHK262188:HHM262189 HRG262188:HRI262189 IBC262188:IBE262189 IKY262188:ILA262189 IUU262188:IUW262189 JEQ262188:JES262189 JOM262188:JOO262189 JYI262188:JYK262189 KIE262188:KIG262189 KSA262188:KSC262189 LBW262188:LBY262189 LLS262188:LLU262189 LVO262188:LVQ262189 MFK262188:MFM262189 MPG262188:MPI262189 MZC262188:MZE262189 NIY262188:NJA262189 NSU262188:NSW262189 OCQ262188:OCS262189 OMM262188:OMO262189 OWI262188:OWK262189 PGE262188:PGG262189 PQA262188:PQC262189 PZW262188:PZY262189 QJS262188:QJU262189 QTO262188:QTQ262189 RDK262188:RDM262189 RNG262188:RNI262189 RXC262188:RXE262189 SGY262188:SHA262189 SQU262188:SQW262189 TAQ262188:TAS262189 TKM262188:TKO262189 TUI262188:TUK262189 UEE262188:UEG262189 UOA262188:UOC262189 UXW262188:UXY262189 VHS262188:VHU262189 VRO262188:VRQ262189 WBK262188:WBM262189 WLG262188:WLI262189 WVC262188:WVE262189 IQ327724:IS327725 SM327724:SO327725 ACI327724:ACK327725 AME327724:AMG327725 AWA327724:AWC327725 BFW327724:BFY327725 BPS327724:BPU327725 BZO327724:BZQ327725 CJK327724:CJM327725 CTG327724:CTI327725 DDC327724:DDE327725 DMY327724:DNA327725 DWU327724:DWW327725 EGQ327724:EGS327725 EQM327724:EQO327725 FAI327724:FAK327725 FKE327724:FKG327725 FUA327724:FUC327725 GDW327724:GDY327725 GNS327724:GNU327725 GXO327724:GXQ327725 HHK327724:HHM327725 HRG327724:HRI327725 IBC327724:IBE327725 IKY327724:ILA327725 IUU327724:IUW327725 JEQ327724:JES327725 JOM327724:JOO327725 JYI327724:JYK327725 KIE327724:KIG327725 KSA327724:KSC327725 LBW327724:LBY327725 LLS327724:LLU327725 LVO327724:LVQ327725 MFK327724:MFM327725 MPG327724:MPI327725 MZC327724:MZE327725 NIY327724:NJA327725 NSU327724:NSW327725 OCQ327724:OCS327725 OMM327724:OMO327725 OWI327724:OWK327725 PGE327724:PGG327725 PQA327724:PQC327725 PZW327724:PZY327725 QJS327724:QJU327725 QTO327724:QTQ327725 RDK327724:RDM327725 RNG327724:RNI327725 RXC327724:RXE327725 SGY327724:SHA327725 SQU327724:SQW327725 TAQ327724:TAS327725 TKM327724:TKO327725 TUI327724:TUK327725 UEE327724:UEG327725 UOA327724:UOC327725 UXW327724:UXY327725 VHS327724:VHU327725 VRO327724:VRQ327725 WBK327724:WBM327725 WLG327724:WLI327725 WVC327724:WVE327725 IQ393260:IS393261 SM393260:SO393261 ACI393260:ACK393261 AME393260:AMG393261 AWA393260:AWC393261 BFW393260:BFY393261 BPS393260:BPU393261 BZO393260:BZQ393261 CJK393260:CJM393261 CTG393260:CTI393261 DDC393260:DDE393261 DMY393260:DNA393261 DWU393260:DWW393261 EGQ393260:EGS393261 EQM393260:EQO393261 FAI393260:FAK393261 FKE393260:FKG393261 FUA393260:FUC393261 GDW393260:GDY393261 GNS393260:GNU393261 GXO393260:GXQ393261 HHK393260:HHM393261 HRG393260:HRI393261 IBC393260:IBE393261 IKY393260:ILA393261 IUU393260:IUW393261 JEQ393260:JES393261 JOM393260:JOO393261 JYI393260:JYK393261 KIE393260:KIG393261 KSA393260:KSC393261 LBW393260:LBY393261 LLS393260:LLU393261 LVO393260:LVQ393261 MFK393260:MFM393261 MPG393260:MPI393261 MZC393260:MZE393261 NIY393260:NJA393261 NSU393260:NSW393261 OCQ393260:OCS393261 OMM393260:OMO393261 OWI393260:OWK393261 PGE393260:PGG393261 PQA393260:PQC393261 PZW393260:PZY393261 QJS393260:QJU393261 QTO393260:QTQ393261 RDK393260:RDM393261 RNG393260:RNI393261 RXC393260:RXE393261 SGY393260:SHA393261 SQU393260:SQW393261 TAQ393260:TAS393261 TKM393260:TKO393261 TUI393260:TUK393261 UEE393260:UEG393261 UOA393260:UOC393261 UXW393260:UXY393261 VHS393260:VHU393261 VRO393260:VRQ393261 WBK393260:WBM393261 WLG393260:WLI393261 WVC393260:WVE393261 IQ458796:IS458797 SM458796:SO458797 ACI458796:ACK458797 AME458796:AMG458797 AWA458796:AWC458797 BFW458796:BFY458797 BPS458796:BPU458797 BZO458796:BZQ458797 CJK458796:CJM458797 CTG458796:CTI458797 DDC458796:DDE458797 DMY458796:DNA458797 DWU458796:DWW458797 EGQ458796:EGS458797 EQM458796:EQO458797 FAI458796:FAK458797 FKE458796:FKG458797 FUA458796:FUC458797 GDW458796:GDY458797 GNS458796:GNU458797 GXO458796:GXQ458797 HHK458796:HHM458797 HRG458796:HRI458797 IBC458796:IBE458797 IKY458796:ILA458797 IUU458796:IUW458797 JEQ458796:JES458797 JOM458796:JOO458797 JYI458796:JYK458797 KIE458796:KIG458797 KSA458796:KSC458797 LBW458796:LBY458797 LLS458796:LLU458797 LVO458796:LVQ458797 MFK458796:MFM458797 MPG458796:MPI458797 MZC458796:MZE458797 NIY458796:NJA458797 NSU458796:NSW458797 OCQ458796:OCS458797 OMM458796:OMO458797 OWI458796:OWK458797 PGE458796:PGG458797 PQA458796:PQC458797 PZW458796:PZY458797 QJS458796:QJU458797 QTO458796:QTQ458797 RDK458796:RDM458797 RNG458796:RNI458797 RXC458796:RXE458797 SGY458796:SHA458797 SQU458796:SQW458797 TAQ458796:TAS458797 TKM458796:TKO458797 TUI458796:TUK458797 UEE458796:UEG458797 UOA458796:UOC458797 UXW458796:UXY458797 VHS458796:VHU458797 VRO458796:VRQ458797 WBK458796:WBM458797 WLG458796:WLI458797 WVC458796:WVE458797 IQ524332:IS524333 SM524332:SO524333 ACI524332:ACK524333 AME524332:AMG524333 AWA524332:AWC524333 BFW524332:BFY524333 BPS524332:BPU524333 BZO524332:BZQ524333 CJK524332:CJM524333 CTG524332:CTI524333 DDC524332:DDE524333 DMY524332:DNA524333 DWU524332:DWW524333 EGQ524332:EGS524333 EQM524332:EQO524333 FAI524332:FAK524333 FKE524332:FKG524333 FUA524332:FUC524333 GDW524332:GDY524333 GNS524332:GNU524333 GXO524332:GXQ524333 HHK524332:HHM524333 HRG524332:HRI524333 IBC524332:IBE524333 IKY524332:ILA524333 IUU524332:IUW524333 JEQ524332:JES524333 JOM524332:JOO524333 JYI524332:JYK524333 KIE524332:KIG524333 KSA524332:KSC524333 LBW524332:LBY524333 LLS524332:LLU524333 LVO524332:LVQ524333 MFK524332:MFM524333 MPG524332:MPI524333 MZC524332:MZE524333 NIY524332:NJA524333 NSU524332:NSW524333 OCQ524332:OCS524333 OMM524332:OMO524333 OWI524332:OWK524333 PGE524332:PGG524333 PQA524332:PQC524333 PZW524332:PZY524333 QJS524332:QJU524333 QTO524332:QTQ524333 RDK524332:RDM524333 RNG524332:RNI524333 RXC524332:RXE524333 SGY524332:SHA524333 SQU524332:SQW524333 TAQ524332:TAS524333 TKM524332:TKO524333 TUI524332:TUK524333 UEE524332:UEG524333 UOA524332:UOC524333 UXW524332:UXY524333 VHS524332:VHU524333 VRO524332:VRQ524333 WBK524332:WBM524333 WLG524332:WLI524333 WVC524332:WVE524333 IQ589868:IS589869 SM589868:SO589869 ACI589868:ACK589869 AME589868:AMG589869 AWA589868:AWC589869 BFW589868:BFY589869 BPS589868:BPU589869 BZO589868:BZQ589869 CJK589868:CJM589869 CTG589868:CTI589869 DDC589868:DDE589869 DMY589868:DNA589869 DWU589868:DWW589869 EGQ589868:EGS589869 EQM589868:EQO589869 FAI589868:FAK589869 FKE589868:FKG589869 FUA589868:FUC589869 GDW589868:GDY589869 GNS589868:GNU589869 GXO589868:GXQ589869 HHK589868:HHM589869 HRG589868:HRI589869 IBC589868:IBE589869 IKY589868:ILA589869 IUU589868:IUW589869 JEQ589868:JES589869 JOM589868:JOO589869 JYI589868:JYK589869 KIE589868:KIG589869 KSA589868:KSC589869 LBW589868:LBY589869 LLS589868:LLU589869 LVO589868:LVQ589869 MFK589868:MFM589869 MPG589868:MPI589869 MZC589868:MZE589869 NIY589868:NJA589869 NSU589868:NSW589869 OCQ589868:OCS589869 OMM589868:OMO589869 OWI589868:OWK589869 PGE589868:PGG589869 PQA589868:PQC589869 PZW589868:PZY589869 QJS589868:QJU589869 QTO589868:QTQ589869 RDK589868:RDM589869 RNG589868:RNI589869 RXC589868:RXE589869 SGY589868:SHA589869 SQU589868:SQW589869 TAQ589868:TAS589869 TKM589868:TKO589869 TUI589868:TUK589869 UEE589868:UEG589869 UOA589868:UOC589869 UXW589868:UXY589869 VHS589868:VHU589869 VRO589868:VRQ589869 WBK589868:WBM589869 WLG589868:WLI589869 WVC589868:WVE589869 IQ655404:IS655405 SM655404:SO655405 ACI655404:ACK655405 AME655404:AMG655405 AWA655404:AWC655405 BFW655404:BFY655405 BPS655404:BPU655405 BZO655404:BZQ655405 CJK655404:CJM655405 CTG655404:CTI655405 DDC655404:DDE655405 DMY655404:DNA655405 DWU655404:DWW655405 EGQ655404:EGS655405 EQM655404:EQO655405 FAI655404:FAK655405 FKE655404:FKG655405 FUA655404:FUC655405 GDW655404:GDY655405 GNS655404:GNU655405 GXO655404:GXQ655405 HHK655404:HHM655405 HRG655404:HRI655405 IBC655404:IBE655405 IKY655404:ILA655405 IUU655404:IUW655405 JEQ655404:JES655405 JOM655404:JOO655405 JYI655404:JYK655405 KIE655404:KIG655405 KSA655404:KSC655405 LBW655404:LBY655405 LLS655404:LLU655405 LVO655404:LVQ655405 MFK655404:MFM655405 MPG655404:MPI655405 MZC655404:MZE655405 NIY655404:NJA655405 NSU655404:NSW655405 OCQ655404:OCS655405 OMM655404:OMO655405 OWI655404:OWK655405 PGE655404:PGG655405 PQA655404:PQC655405 PZW655404:PZY655405 QJS655404:QJU655405 QTO655404:QTQ655405 RDK655404:RDM655405 RNG655404:RNI655405 RXC655404:RXE655405 SGY655404:SHA655405 SQU655404:SQW655405 TAQ655404:TAS655405 TKM655404:TKO655405 TUI655404:TUK655405 UEE655404:UEG655405 UOA655404:UOC655405 UXW655404:UXY655405 VHS655404:VHU655405 VRO655404:VRQ655405 WBK655404:WBM655405 WLG655404:WLI655405 WVC655404:WVE655405 IQ720940:IS720941 SM720940:SO720941 ACI720940:ACK720941 AME720940:AMG720941 AWA720940:AWC720941 BFW720940:BFY720941 BPS720940:BPU720941 BZO720940:BZQ720941 CJK720940:CJM720941 CTG720940:CTI720941 DDC720940:DDE720941 DMY720940:DNA720941 DWU720940:DWW720941 EGQ720940:EGS720941 EQM720940:EQO720941 FAI720940:FAK720941 FKE720940:FKG720941 FUA720940:FUC720941 GDW720940:GDY720941 GNS720940:GNU720941 GXO720940:GXQ720941 HHK720940:HHM720941 HRG720940:HRI720941 IBC720940:IBE720941 IKY720940:ILA720941 IUU720940:IUW720941 JEQ720940:JES720941 JOM720940:JOO720941 JYI720940:JYK720941 KIE720940:KIG720941 KSA720940:KSC720941 LBW720940:LBY720941 LLS720940:LLU720941 LVO720940:LVQ720941 MFK720940:MFM720941 MPG720940:MPI720941 MZC720940:MZE720941 NIY720940:NJA720941 NSU720940:NSW720941 OCQ720940:OCS720941 OMM720940:OMO720941 OWI720940:OWK720941 PGE720940:PGG720941 PQA720940:PQC720941 PZW720940:PZY720941 QJS720940:QJU720941 QTO720940:QTQ720941 RDK720940:RDM720941 RNG720940:RNI720941 RXC720940:RXE720941 SGY720940:SHA720941 SQU720940:SQW720941 TAQ720940:TAS720941 TKM720940:TKO720941 TUI720940:TUK720941 UEE720940:UEG720941 UOA720940:UOC720941 UXW720940:UXY720941 VHS720940:VHU720941 VRO720940:VRQ720941 WBK720940:WBM720941 WLG720940:WLI720941 WVC720940:WVE720941 IQ786476:IS786477 SM786476:SO786477 ACI786476:ACK786477 AME786476:AMG786477 AWA786476:AWC786477 BFW786476:BFY786477 BPS786476:BPU786477 BZO786476:BZQ786477 CJK786476:CJM786477 CTG786476:CTI786477 DDC786476:DDE786477 DMY786476:DNA786477 DWU786476:DWW786477 EGQ786476:EGS786477 EQM786476:EQO786477 FAI786476:FAK786477 FKE786476:FKG786477 FUA786476:FUC786477 GDW786476:GDY786477 GNS786476:GNU786477 GXO786476:GXQ786477 HHK786476:HHM786477 HRG786476:HRI786477 IBC786476:IBE786477 IKY786476:ILA786477 IUU786476:IUW786477 JEQ786476:JES786477 JOM786476:JOO786477 JYI786476:JYK786477 KIE786476:KIG786477 KSA786476:KSC786477 LBW786476:LBY786477 LLS786476:LLU786477 LVO786476:LVQ786477 MFK786476:MFM786477 MPG786476:MPI786477 MZC786476:MZE786477 NIY786476:NJA786477 NSU786476:NSW786477 OCQ786476:OCS786477 OMM786476:OMO786477 OWI786476:OWK786477 PGE786476:PGG786477 PQA786476:PQC786477 PZW786476:PZY786477 QJS786476:QJU786477 QTO786476:QTQ786477 RDK786476:RDM786477 RNG786476:RNI786477 RXC786476:RXE786477 SGY786476:SHA786477 SQU786476:SQW786477 TAQ786476:TAS786477 TKM786476:TKO786477 TUI786476:TUK786477 UEE786476:UEG786477 UOA786476:UOC786477 UXW786476:UXY786477 VHS786476:VHU786477 VRO786476:VRQ786477 WBK786476:WBM786477 WLG786476:WLI786477 WVC786476:WVE786477 IQ852012:IS852013 SM852012:SO852013 ACI852012:ACK852013 AME852012:AMG852013 AWA852012:AWC852013 BFW852012:BFY852013 BPS852012:BPU852013 BZO852012:BZQ852013 CJK852012:CJM852013 CTG852012:CTI852013 DDC852012:DDE852013 DMY852012:DNA852013 DWU852012:DWW852013 EGQ852012:EGS852013 EQM852012:EQO852013 FAI852012:FAK852013 FKE852012:FKG852013 FUA852012:FUC852013 GDW852012:GDY852013 GNS852012:GNU852013 GXO852012:GXQ852013 HHK852012:HHM852013 HRG852012:HRI852013 IBC852012:IBE852013 IKY852012:ILA852013 IUU852012:IUW852013 JEQ852012:JES852013 JOM852012:JOO852013 JYI852012:JYK852013 KIE852012:KIG852013 KSA852012:KSC852013 LBW852012:LBY852013 LLS852012:LLU852013 LVO852012:LVQ852013 MFK852012:MFM852013 MPG852012:MPI852013 MZC852012:MZE852013 NIY852012:NJA852013 NSU852012:NSW852013 OCQ852012:OCS852013 OMM852012:OMO852013 OWI852012:OWK852013 PGE852012:PGG852013 PQA852012:PQC852013 PZW852012:PZY852013 QJS852012:QJU852013 QTO852012:QTQ852013 RDK852012:RDM852013 RNG852012:RNI852013 RXC852012:RXE852013 SGY852012:SHA852013 SQU852012:SQW852013 TAQ852012:TAS852013 TKM852012:TKO852013 TUI852012:TUK852013 UEE852012:UEG852013 UOA852012:UOC852013 UXW852012:UXY852013 VHS852012:VHU852013 VRO852012:VRQ852013 WBK852012:WBM852013 WLG852012:WLI852013 WVC852012:WVE852013 IQ917548:IS917549 SM917548:SO917549 ACI917548:ACK917549 AME917548:AMG917549 AWA917548:AWC917549 BFW917548:BFY917549 BPS917548:BPU917549 BZO917548:BZQ917549 CJK917548:CJM917549 CTG917548:CTI917549 DDC917548:DDE917549 DMY917548:DNA917549 DWU917548:DWW917549 EGQ917548:EGS917549 EQM917548:EQO917549 FAI917548:FAK917549 FKE917548:FKG917549 FUA917548:FUC917549 GDW917548:GDY917549 GNS917548:GNU917549 GXO917548:GXQ917549 HHK917548:HHM917549 HRG917548:HRI917549 IBC917548:IBE917549 IKY917548:ILA917549 IUU917548:IUW917549 JEQ917548:JES917549 JOM917548:JOO917549 JYI917548:JYK917549 KIE917548:KIG917549 KSA917548:KSC917549 LBW917548:LBY917549 LLS917548:LLU917549 LVO917548:LVQ917549 MFK917548:MFM917549 MPG917548:MPI917549 MZC917548:MZE917549 NIY917548:NJA917549 NSU917548:NSW917549 OCQ917548:OCS917549 OMM917548:OMO917549 OWI917548:OWK917549 PGE917548:PGG917549 PQA917548:PQC917549 PZW917548:PZY917549 QJS917548:QJU917549 QTO917548:QTQ917549 RDK917548:RDM917549 RNG917548:RNI917549 RXC917548:RXE917549 SGY917548:SHA917549 SQU917548:SQW917549 TAQ917548:TAS917549 TKM917548:TKO917549 TUI917548:TUK917549 UEE917548:UEG917549 UOA917548:UOC917549 UXW917548:UXY917549 VHS917548:VHU917549 VRO917548:VRQ917549 WBK917548:WBM917549 WLG917548:WLI917549 WVC917548:WVE917549 IQ983084:IS983085 SM983084:SO983085 ACI983084:ACK983085 AME983084:AMG983085 AWA983084:AWC983085 BFW983084:BFY983085 BPS983084:BPU983085 BZO983084:BZQ983085 CJK983084:CJM983085 CTG983084:CTI983085 DDC983084:DDE983085 DMY983084:DNA983085 DWU983084:DWW983085 EGQ983084:EGS983085 EQM983084:EQO983085 FAI983084:FAK983085 FKE983084:FKG983085 FUA983084:FUC983085 GDW983084:GDY983085 GNS983084:GNU983085 GXO983084:GXQ983085 HHK983084:HHM983085 HRG983084:HRI983085 IBC983084:IBE983085 IKY983084:ILA983085 IUU983084:IUW983085 JEQ983084:JES983085 JOM983084:JOO983085 JYI983084:JYK983085 KIE983084:KIG983085 KSA983084:KSC983085 LBW983084:LBY983085 LLS983084:LLU983085 LVO983084:LVQ983085 MFK983084:MFM983085 MPG983084:MPI983085 MZC983084:MZE983085 NIY983084:NJA983085 NSU983084:NSW983085 OCQ983084:OCS983085 OMM983084:OMO983085 OWI983084:OWK983085 PGE983084:PGG983085 PQA983084:PQC983085 PZW983084:PZY983085 QJS983084:QJU983085 QTO983084:QTQ983085 RDK983084:RDM983085 RNG983084:RNI983085 RXC983084:RXE983085 SGY983084:SHA983085 SQU983084:SQW983085 TAQ983084:TAS983085 TKM983084:TKO983085 TUI983084:TUK983085 UEE983084:UEG983085 UOA983084:UOC983085 UXW983084:UXY983085 VHS983084:VHU983085 VRO983084:VRQ983085 WBK983084:WBM983085 WLG983084:WLI983085 WVC983084:WVE983085 P65545 HW65543 RS65543 ABO65543 ALK65543 AVG65543 BFC65543 BOY65543 BYU65543 CIQ65543 CSM65543 DCI65543 DME65543 DWA65543 EFW65543 EPS65543 EZO65543 FJK65543 FTG65543 GDC65543 GMY65543 GWU65543 HGQ65543 HQM65543 IAI65543 IKE65543 IUA65543 JDW65543 JNS65543 JXO65543 KHK65543 KRG65543 LBC65543 LKY65543 LUU65543 MEQ65543 MOM65543 MYI65543 NIE65543 NSA65543 OBW65543 OLS65543 OVO65543 PFK65543 PPG65543 PZC65543 QIY65543 QSU65543 RCQ65543 RMM65543 RWI65543 SGE65543 SQA65543 SZW65543 TJS65543 TTO65543 UDK65543 UNG65543 UXC65543 VGY65543 VQU65543 WAQ65543 WKM65543 WUI65543 P131081 HW131079 RS131079 ABO131079 ALK131079 AVG131079 BFC131079 BOY131079 BYU131079 CIQ131079 CSM131079 DCI131079 DME131079 DWA131079 EFW131079 EPS131079 EZO131079 FJK131079 FTG131079 GDC131079 GMY131079 GWU131079 HGQ131079 HQM131079 IAI131079 IKE131079 IUA131079 JDW131079 JNS131079 JXO131079 KHK131079 KRG131079 LBC131079 LKY131079 LUU131079 MEQ131079 MOM131079 MYI131079 NIE131079 NSA131079 OBW131079 OLS131079 OVO131079 PFK131079 PPG131079 PZC131079 QIY131079 QSU131079 RCQ131079 RMM131079 RWI131079 SGE131079 SQA131079 SZW131079 TJS131079 TTO131079 UDK131079 UNG131079 UXC131079 VGY131079 VQU131079 WAQ131079 WKM131079 WUI131079 P196617 HW196615 RS196615 ABO196615 ALK196615 AVG196615 BFC196615 BOY196615 BYU196615 CIQ196615 CSM196615 DCI196615 DME196615 DWA196615 EFW196615 EPS196615 EZO196615 FJK196615 FTG196615 GDC196615 GMY196615 GWU196615 HGQ196615 HQM196615 IAI196615 IKE196615 IUA196615 JDW196615 JNS196615 JXO196615 KHK196615 KRG196615 LBC196615 LKY196615 LUU196615 MEQ196615 MOM196615 MYI196615 NIE196615 NSA196615 OBW196615 OLS196615 OVO196615 PFK196615 PPG196615 PZC196615 QIY196615 QSU196615 RCQ196615 RMM196615 RWI196615 SGE196615 SQA196615 SZW196615 TJS196615 TTO196615 UDK196615 UNG196615 UXC196615 VGY196615 VQU196615 WAQ196615 WKM196615 WUI196615 P262153 HW262151 RS262151 ABO262151 ALK262151 AVG262151 BFC262151 BOY262151 BYU262151 CIQ262151 CSM262151 DCI262151 DME262151 DWA262151 EFW262151 EPS262151 EZO262151 FJK262151 FTG262151 GDC262151 GMY262151 GWU262151 HGQ262151 HQM262151 IAI262151 IKE262151 IUA262151 JDW262151 JNS262151 JXO262151 KHK262151 KRG262151 LBC262151 LKY262151 LUU262151 MEQ262151 MOM262151 MYI262151 NIE262151 NSA262151 OBW262151 OLS262151 OVO262151 PFK262151 PPG262151 PZC262151 QIY262151 QSU262151 RCQ262151 RMM262151 RWI262151 SGE262151 SQA262151 SZW262151 TJS262151 TTO262151 UDK262151 UNG262151 UXC262151 VGY262151 VQU262151 WAQ262151 WKM262151 WUI262151 P327689 HW327687 RS327687 ABO327687 ALK327687 AVG327687 BFC327687 BOY327687 BYU327687 CIQ327687 CSM327687 DCI327687 DME327687 DWA327687 EFW327687 EPS327687 EZO327687 FJK327687 FTG327687 GDC327687 GMY327687 GWU327687 HGQ327687 HQM327687 IAI327687 IKE327687 IUA327687 JDW327687 JNS327687 JXO327687 KHK327687 KRG327687 LBC327687 LKY327687 LUU327687 MEQ327687 MOM327687 MYI327687 NIE327687 NSA327687 OBW327687 OLS327687 OVO327687 PFK327687 PPG327687 PZC327687 QIY327687 QSU327687 RCQ327687 RMM327687 RWI327687 SGE327687 SQA327687 SZW327687 TJS327687 TTO327687 UDK327687 UNG327687 UXC327687 VGY327687 VQU327687 WAQ327687 WKM327687 WUI327687 P393225 HW393223 RS393223 ABO393223 ALK393223 AVG393223 BFC393223 BOY393223 BYU393223 CIQ393223 CSM393223 DCI393223 DME393223 DWA393223 EFW393223 EPS393223 EZO393223 FJK393223 FTG393223 GDC393223 GMY393223 GWU393223 HGQ393223 HQM393223 IAI393223 IKE393223 IUA393223 JDW393223 JNS393223 JXO393223 KHK393223 KRG393223 LBC393223 LKY393223 LUU393223 MEQ393223 MOM393223 MYI393223 NIE393223 NSA393223 OBW393223 OLS393223 OVO393223 PFK393223 PPG393223 PZC393223 QIY393223 QSU393223 RCQ393223 RMM393223 RWI393223 SGE393223 SQA393223 SZW393223 TJS393223 TTO393223 UDK393223 UNG393223 UXC393223 VGY393223 VQU393223 WAQ393223 WKM393223 WUI393223 P458761 HW458759 RS458759 ABO458759 ALK458759 AVG458759 BFC458759 BOY458759 BYU458759 CIQ458759 CSM458759 DCI458759 DME458759 DWA458759 EFW458759 EPS458759 EZO458759 FJK458759 FTG458759 GDC458759 GMY458759 GWU458759 HGQ458759 HQM458759 IAI458759 IKE458759 IUA458759 JDW458759 JNS458759 JXO458759 KHK458759 KRG458759 LBC458759 LKY458759 LUU458759 MEQ458759 MOM458759 MYI458759 NIE458759 NSA458759 OBW458759 OLS458759 OVO458759 PFK458759 PPG458759 PZC458759 QIY458759 QSU458759 RCQ458759 RMM458759 RWI458759 SGE458759 SQA458759 SZW458759 TJS458759 TTO458759 UDK458759 UNG458759 UXC458759 VGY458759 VQU458759 WAQ458759 WKM458759 WUI458759 P524297 HW524295 RS524295 ABO524295 ALK524295 AVG524295 BFC524295 BOY524295 BYU524295 CIQ524295 CSM524295 DCI524295 DME524295 DWA524295 EFW524295 EPS524295 EZO524295 FJK524295 FTG524295 GDC524295 GMY524295 GWU524295 HGQ524295 HQM524295 IAI524295 IKE524295 IUA524295 JDW524295 JNS524295 JXO524295 KHK524295 KRG524295 LBC524295 LKY524295 LUU524295 MEQ524295 MOM524295 MYI524295 NIE524295 NSA524295 OBW524295 OLS524295 OVO524295 PFK524295 PPG524295 PZC524295 QIY524295 QSU524295 RCQ524295 RMM524295 RWI524295 SGE524295 SQA524295 SZW524295 TJS524295 TTO524295 UDK524295 UNG524295 UXC524295 VGY524295 VQU524295 WAQ524295 WKM524295 WUI524295 P589833 HW589831 RS589831 ABO589831 ALK589831 AVG589831 BFC589831 BOY589831 BYU589831 CIQ589831 CSM589831 DCI589831 DME589831 DWA589831 EFW589831 EPS589831 EZO589831 FJK589831 FTG589831 GDC589831 GMY589831 GWU589831 HGQ589831 HQM589831 IAI589831 IKE589831 IUA589831 JDW589831 JNS589831 JXO589831 KHK589831 KRG589831 LBC589831 LKY589831 LUU589831 MEQ589831 MOM589831 MYI589831 NIE589831 NSA589831 OBW589831 OLS589831 OVO589831 PFK589831 PPG589831 PZC589831 QIY589831 QSU589831 RCQ589831 RMM589831 RWI589831 SGE589831 SQA589831 SZW589831 TJS589831 TTO589831 UDK589831 UNG589831 UXC589831 VGY589831 VQU589831 WAQ589831 WKM589831 WUI589831 P655369 HW655367 RS655367 ABO655367 ALK655367 AVG655367 BFC655367 BOY655367 BYU655367 CIQ655367 CSM655367 DCI655367 DME655367 DWA655367 EFW655367 EPS655367 EZO655367 FJK655367 FTG655367 GDC655367 GMY655367 GWU655367 HGQ655367 HQM655367 IAI655367 IKE655367 IUA655367 JDW655367 JNS655367 JXO655367 KHK655367 KRG655367 LBC655367 LKY655367 LUU655367 MEQ655367 MOM655367 MYI655367 NIE655367 NSA655367 OBW655367 OLS655367 OVO655367 PFK655367 PPG655367 PZC655367 QIY655367 QSU655367 RCQ655367 RMM655367 RWI655367 SGE655367 SQA655367 SZW655367 TJS655367 TTO655367 UDK655367 UNG655367 UXC655367 VGY655367 VQU655367 WAQ655367 WKM655367 WUI655367 P720905 HW720903 RS720903 ABO720903 ALK720903 AVG720903 BFC720903 BOY720903 BYU720903 CIQ720903 CSM720903 DCI720903 DME720903 DWA720903 EFW720903 EPS720903 EZO720903 FJK720903 FTG720903 GDC720903 GMY720903 GWU720903 HGQ720903 HQM720903 IAI720903 IKE720903 IUA720903 JDW720903 JNS720903 JXO720903 KHK720903 KRG720903 LBC720903 LKY720903 LUU720903 MEQ720903 MOM720903 MYI720903 NIE720903 NSA720903 OBW720903 OLS720903 OVO720903 PFK720903 PPG720903 PZC720903 QIY720903 QSU720903 RCQ720903 RMM720903 RWI720903 SGE720903 SQA720903 SZW720903 TJS720903 TTO720903 UDK720903 UNG720903 UXC720903 VGY720903 VQU720903 WAQ720903 WKM720903 WUI720903 P786441 HW786439 RS786439 ABO786439 ALK786439 AVG786439 BFC786439 BOY786439 BYU786439 CIQ786439 CSM786439 DCI786439 DME786439 DWA786439 EFW786439 EPS786439 EZO786439 FJK786439 FTG786439 GDC786439 GMY786439 GWU786439 HGQ786439 HQM786439 IAI786439 IKE786439 IUA786439 JDW786439 JNS786439 JXO786439 KHK786439 KRG786439 LBC786439 LKY786439 LUU786439 MEQ786439 MOM786439 MYI786439 NIE786439 NSA786439 OBW786439 OLS786439 OVO786439 PFK786439 PPG786439 PZC786439 QIY786439 QSU786439 RCQ786439 RMM786439 RWI786439 SGE786439 SQA786439 SZW786439 TJS786439 TTO786439 UDK786439 UNG786439 UXC786439 VGY786439 VQU786439 WAQ786439 WKM786439 WUI786439 P851977 HW851975 RS851975 ABO851975 ALK851975 AVG851975 BFC851975 BOY851975 BYU851975 CIQ851975 CSM851975 DCI851975 DME851975 DWA851975 EFW851975 EPS851975 EZO851975 FJK851975 FTG851975 GDC851975 GMY851975 GWU851975 HGQ851975 HQM851975 IAI851975 IKE851975 IUA851975 JDW851975 JNS851975 JXO851975 KHK851975 KRG851975 LBC851975 LKY851975 LUU851975 MEQ851975 MOM851975 MYI851975 NIE851975 NSA851975 OBW851975 OLS851975 OVO851975 PFK851975 PPG851975 PZC851975 QIY851975 QSU851975 RCQ851975 RMM851975 RWI851975 SGE851975 SQA851975 SZW851975 TJS851975 TTO851975 UDK851975 UNG851975 UXC851975 VGY851975 VQU851975 WAQ851975 WKM851975 WUI851975 P917513 HW917511 RS917511 ABO917511 ALK917511 AVG917511 BFC917511 BOY917511 BYU917511 CIQ917511 CSM917511 DCI917511 DME917511 DWA917511 EFW917511 EPS917511 EZO917511 FJK917511 FTG917511 GDC917511 GMY917511 GWU917511 HGQ917511 HQM917511 IAI917511 IKE917511 IUA917511 JDW917511 JNS917511 JXO917511 KHK917511 KRG917511 LBC917511 LKY917511 LUU917511 MEQ917511 MOM917511 MYI917511 NIE917511 NSA917511 OBW917511 OLS917511 OVO917511 PFK917511 PPG917511 PZC917511 QIY917511 QSU917511 RCQ917511 RMM917511 RWI917511 SGE917511 SQA917511 SZW917511 TJS917511 TTO917511 UDK917511 UNG917511 UXC917511 VGY917511 VQU917511 WAQ917511 WKM917511 WUI917511 P983049 HW983047 RS983047 ABO983047 ALK983047 AVG983047 BFC983047 BOY983047 BYU983047 CIQ983047 CSM983047 DCI983047 DME983047 DWA983047 EFW983047 EPS983047 EZO983047 FJK983047 FTG983047 GDC983047 GMY983047 GWU983047 HGQ983047 HQM983047 IAI983047 IKE983047 IUA983047 JDW983047 JNS983047 JXO983047 KHK983047 KRG983047 LBC983047 LKY983047 LUU983047 MEQ983047 MOM983047 MYI983047 NIE983047 NSA983047 OBW983047 OLS983047 OVO983047 PFK983047 PPG983047 PZC983047 QIY983047 QSU983047 RCQ983047 RMM983047 RWI983047 SGE983047 SQA983047 SZW983047 TJS983047 TTO983047 UDK983047 UNG983047 UXC983047 VGY983047 VQU983047 WAQ983047 WKM983047 WUI983047 IQ65571:IS65572 SM65571:SO65572 ACI65571:ACK65572 AME65571:AMG65572 AWA65571:AWC65572 BFW65571:BFY65572 BPS65571:BPU65572 BZO65571:BZQ65572 CJK65571:CJM65572 CTG65571:CTI65572 DDC65571:DDE65572 DMY65571:DNA65572 DWU65571:DWW65572 EGQ65571:EGS65572 EQM65571:EQO65572 FAI65571:FAK65572 FKE65571:FKG65572 FUA65571:FUC65572 GDW65571:GDY65572 GNS65571:GNU65572 GXO65571:GXQ65572 HHK65571:HHM65572 HRG65571:HRI65572 IBC65571:IBE65572 IKY65571:ILA65572 IUU65571:IUW65572 JEQ65571:JES65572 JOM65571:JOO65572 JYI65571:JYK65572 KIE65571:KIG65572 KSA65571:KSC65572 LBW65571:LBY65572 LLS65571:LLU65572 LVO65571:LVQ65572 MFK65571:MFM65572 MPG65571:MPI65572 MZC65571:MZE65572 NIY65571:NJA65572 NSU65571:NSW65572 OCQ65571:OCS65572 OMM65571:OMO65572 OWI65571:OWK65572 PGE65571:PGG65572 PQA65571:PQC65572 PZW65571:PZY65572 QJS65571:QJU65572 QTO65571:QTQ65572 RDK65571:RDM65572 RNG65571:RNI65572 RXC65571:RXE65572 SGY65571:SHA65572 SQU65571:SQW65572 TAQ65571:TAS65572 TKM65571:TKO65572 TUI65571:TUK65572 UEE65571:UEG65572 UOA65571:UOC65572 UXW65571:UXY65572 VHS65571:VHU65572 VRO65571:VRQ65572 WBK65571:WBM65572 WLG65571:WLI65572 WVC65571:WVE65572 IQ131107:IS131108 SM131107:SO131108 ACI131107:ACK131108 AME131107:AMG131108 AWA131107:AWC131108 BFW131107:BFY131108 BPS131107:BPU131108 BZO131107:BZQ131108 CJK131107:CJM131108 CTG131107:CTI131108 DDC131107:DDE131108 DMY131107:DNA131108 DWU131107:DWW131108 EGQ131107:EGS131108 EQM131107:EQO131108 FAI131107:FAK131108 FKE131107:FKG131108 FUA131107:FUC131108 GDW131107:GDY131108 GNS131107:GNU131108 GXO131107:GXQ131108 HHK131107:HHM131108 HRG131107:HRI131108 IBC131107:IBE131108 IKY131107:ILA131108 IUU131107:IUW131108 JEQ131107:JES131108 JOM131107:JOO131108 JYI131107:JYK131108 KIE131107:KIG131108 KSA131107:KSC131108 LBW131107:LBY131108 LLS131107:LLU131108 LVO131107:LVQ131108 MFK131107:MFM131108 MPG131107:MPI131108 MZC131107:MZE131108 NIY131107:NJA131108 NSU131107:NSW131108 OCQ131107:OCS131108 OMM131107:OMO131108 OWI131107:OWK131108 PGE131107:PGG131108 PQA131107:PQC131108 PZW131107:PZY131108 QJS131107:QJU131108 QTO131107:QTQ131108 RDK131107:RDM131108 RNG131107:RNI131108 RXC131107:RXE131108 SGY131107:SHA131108 SQU131107:SQW131108 TAQ131107:TAS131108 TKM131107:TKO131108 TUI131107:TUK131108 UEE131107:UEG131108 UOA131107:UOC131108 UXW131107:UXY131108 VHS131107:VHU131108 VRO131107:VRQ131108 WBK131107:WBM131108 WLG131107:WLI131108 WVC131107:WVE131108 IQ196643:IS196644 SM196643:SO196644 ACI196643:ACK196644 AME196643:AMG196644 AWA196643:AWC196644 BFW196643:BFY196644 BPS196643:BPU196644 BZO196643:BZQ196644 CJK196643:CJM196644 CTG196643:CTI196644 DDC196643:DDE196644 DMY196643:DNA196644 DWU196643:DWW196644 EGQ196643:EGS196644 EQM196643:EQO196644 FAI196643:FAK196644 FKE196643:FKG196644 FUA196643:FUC196644 GDW196643:GDY196644 GNS196643:GNU196644 GXO196643:GXQ196644 HHK196643:HHM196644 HRG196643:HRI196644 IBC196643:IBE196644 IKY196643:ILA196644 IUU196643:IUW196644 JEQ196643:JES196644 JOM196643:JOO196644 JYI196643:JYK196644 KIE196643:KIG196644 KSA196643:KSC196644 LBW196643:LBY196644 LLS196643:LLU196644 LVO196643:LVQ196644 MFK196643:MFM196644 MPG196643:MPI196644 MZC196643:MZE196644 NIY196643:NJA196644 NSU196643:NSW196644 OCQ196643:OCS196644 OMM196643:OMO196644 OWI196643:OWK196644 PGE196643:PGG196644 PQA196643:PQC196644 PZW196643:PZY196644 QJS196643:QJU196644 QTO196643:QTQ196644 RDK196643:RDM196644 RNG196643:RNI196644 RXC196643:RXE196644 SGY196643:SHA196644 SQU196643:SQW196644 TAQ196643:TAS196644 TKM196643:TKO196644 TUI196643:TUK196644 UEE196643:UEG196644 UOA196643:UOC196644 UXW196643:UXY196644 VHS196643:VHU196644 VRO196643:VRQ196644 WBK196643:WBM196644 WLG196643:WLI196644 WVC196643:WVE196644 IQ262179:IS262180 SM262179:SO262180 ACI262179:ACK262180 AME262179:AMG262180 AWA262179:AWC262180 BFW262179:BFY262180 BPS262179:BPU262180 BZO262179:BZQ262180 CJK262179:CJM262180 CTG262179:CTI262180 DDC262179:DDE262180 DMY262179:DNA262180 DWU262179:DWW262180 EGQ262179:EGS262180 EQM262179:EQO262180 FAI262179:FAK262180 FKE262179:FKG262180 FUA262179:FUC262180 GDW262179:GDY262180 GNS262179:GNU262180 GXO262179:GXQ262180 HHK262179:HHM262180 HRG262179:HRI262180 IBC262179:IBE262180 IKY262179:ILA262180 IUU262179:IUW262180 JEQ262179:JES262180 JOM262179:JOO262180 JYI262179:JYK262180 KIE262179:KIG262180 KSA262179:KSC262180 LBW262179:LBY262180 LLS262179:LLU262180 LVO262179:LVQ262180 MFK262179:MFM262180 MPG262179:MPI262180 MZC262179:MZE262180 NIY262179:NJA262180 NSU262179:NSW262180 OCQ262179:OCS262180 OMM262179:OMO262180 OWI262179:OWK262180 PGE262179:PGG262180 PQA262179:PQC262180 PZW262179:PZY262180 QJS262179:QJU262180 QTO262179:QTQ262180 RDK262179:RDM262180 RNG262179:RNI262180 RXC262179:RXE262180 SGY262179:SHA262180 SQU262179:SQW262180 TAQ262179:TAS262180 TKM262179:TKO262180 TUI262179:TUK262180 UEE262179:UEG262180 UOA262179:UOC262180 UXW262179:UXY262180 VHS262179:VHU262180 VRO262179:VRQ262180 WBK262179:WBM262180 WLG262179:WLI262180 WVC262179:WVE262180 IQ327715:IS327716 SM327715:SO327716 ACI327715:ACK327716 AME327715:AMG327716 AWA327715:AWC327716 BFW327715:BFY327716 BPS327715:BPU327716 BZO327715:BZQ327716 CJK327715:CJM327716 CTG327715:CTI327716 DDC327715:DDE327716 DMY327715:DNA327716 DWU327715:DWW327716 EGQ327715:EGS327716 EQM327715:EQO327716 FAI327715:FAK327716 FKE327715:FKG327716 FUA327715:FUC327716 GDW327715:GDY327716 GNS327715:GNU327716 GXO327715:GXQ327716 HHK327715:HHM327716 HRG327715:HRI327716 IBC327715:IBE327716 IKY327715:ILA327716 IUU327715:IUW327716 JEQ327715:JES327716 JOM327715:JOO327716 JYI327715:JYK327716 KIE327715:KIG327716 KSA327715:KSC327716 LBW327715:LBY327716 LLS327715:LLU327716 LVO327715:LVQ327716 MFK327715:MFM327716 MPG327715:MPI327716 MZC327715:MZE327716 NIY327715:NJA327716 NSU327715:NSW327716 OCQ327715:OCS327716 OMM327715:OMO327716 OWI327715:OWK327716 PGE327715:PGG327716 PQA327715:PQC327716 PZW327715:PZY327716 QJS327715:QJU327716 QTO327715:QTQ327716 RDK327715:RDM327716 RNG327715:RNI327716 RXC327715:RXE327716 SGY327715:SHA327716 SQU327715:SQW327716 TAQ327715:TAS327716 TKM327715:TKO327716 TUI327715:TUK327716 UEE327715:UEG327716 UOA327715:UOC327716 UXW327715:UXY327716 VHS327715:VHU327716 VRO327715:VRQ327716 WBK327715:WBM327716 WLG327715:WLI327716 WVC327715:WVE327716 IQ393251:IS393252 SM393251:SO393252 ACI393251:ACK393252 AME393251:AMG393252 AWA393251:AWC393252 BFW393251:BFY393252 BPS393251:BPU393252 BZO393251:BZQ393252 CJK393251:CJM393252 CTG393251:CTI393252 DDC393251:DDE393252 DMY393251:DNA393252 DWU393251:DWW393252 EGQ393251:EGS393252 EQM393251:EQO393252 FAI393251:FAK393252 FKE393251:FKG393252 FUA393251:FUC393252 GDW393251:GDY393252 GNS393251:GNU393252 GXO393251:GXQ393252 HHK393251:HHM393252 HRG393251:HRI393252 IBC393251:IBE393252 IKY393251:ILA393252 IUU393251:IUW393252 JEQ393251:JES393252 JOM393251:JOO393252 JYI393251:JYK393252 KIE393251:KIG393252 KSA393251:KSC393252 LBW393251:LBY393252 LLS393251:LLU393252 LVO393251:LVQ393252 MFK393251:MFM393252 MPG393251:MPI393252 MZC393251:MZE393252 NIY393251:NJA393252 NSU393251:NSW393252 OCQ393251:OCS393252 OMM393251:OMO393252 OWI393251:OWK393252 PGE393251:PGG393252 PQA393251:PQC393252 PZW393251:PZY393252 QJS393251:QJU393252 QTO393251:QTQ393252 RDK393251:RDM393252 RNG393251:RNI393252 RXC393251:RXE393252 SGY393251:SHA393252 SQU393251:SQW393252 TAQ393251:TAS393252 TKM393251:TKO393252 TUI393251:TUK393252 UEE393251:UEG393252 UOA393251:UOC393252 UXW393251:UXY393252 VHS393251:VHU393252 VRO393251:VRQ393252 WBK393251:WBM393252 WLG393251:WLI393252 WVC393251:WVE393252 IQ458787:IS458788 SM458787:SO458788 ACI458787:ACK458788 AME458787:AMG458788 AWA458787:AWC458788 BFW458787:BFY458788 BPS458787:BPU458788 BZO458787:BZQ458788 CJK458787:CJM458788 CTG458787:CTI458788 DDC458787:DDE458788 DMY458787:DNA458788 DWU458787:DWW458788 EGQ458787:EGS458788 EQM458787:EQO458788 FAI458787:FAK458788 FKE458787:FKG458788 FUA458787:FUC458788 GDW458787:GDY458788 GNS458787:GNU458788 GXO458787:GXQ458788 HHK458787:HHM458788 HRG458787:HRI458788 IBC458787:IBE458788 IKY458787:ILA458788 IUU458787:IUW458788 JEQ458787:JES458788 JOM458787:JOO458788 JYI458787:JYK458788 KIE458787:KIG458788 KSA458787:KSC458788 LBW458787:LBY458788 LLS458787:LLU458788 LVO458787:LVQ458788 MFK458787:MFM458788 MPG458787:MPI458788 MZC458787:MZE458788 NIY458787:NJA458788 NSU458787:NSW458788 OCQ458787:OCS458788 OMM458787:OMO458788 OWI458787:OWK458788 PGE458787:PGG458788 PQA458787:PQC458788 PZW458787:PZY458788 QJS458787:QJU458788 QTO458787:QTQ458788 RDK458787:RDM458788 RNG458787:RNI458788 RXC458787:RXE458788 SGY458787:SHA458788 SQU458787:SQW458788 TAQ458787:TAS458788 TKM458787:TKO458788 TUI458787:TUK458788 UEE458787:UEG458788 UOA458787:UOC458788 UXW458787:UXY458788 VHS458787:VHU458788 VRO458787:VRQ458788 WBK458787:WBM458788 WLG458787:WLI458788 WVC458787:WVE458788 IQ524323:IS524324 SM524323:SO524324 ACI524323:ACK524324 AME524323:AMG524324 AWA524323:AWC524324 BFW524323:BFY524324 BPS524323:BPU524324 BZO524323:BZQ524324 CJK524323:CJM524324 CTG524323:CTI524324 DDC524323:DDE524324 DMY524323:DNA524324 DWU524323:DWW524324 EGQ524323:EGS524324 EQM524323:EQO524324 FAI524323:FAK524324 FKE524323:FKG524324 FUA524323:FUC524324 GDW524323:GDY524324 GNS524323:GNU524324 GXO524323:GXQ524324 HHK524323:HHM524324 HRG524323:HRI524324 IBC524323:IBE524324 IKY524323:ILA524324 IUU524323:IUW524324 JEQ524323:JES524324 JOM524323:JOO524324 JYI524323:JYK524324 KIE524323:KIG524324 KSA524323:KSC524324 LBW524323:LBY524324 LLS524323:LLU524324 LVO524323:LVQ524324 MFK524323:MFM524324 MPG524323:MPI524324 MZC524323:MZE524324 NIY524323:NJA524324 NSU524323:NSW524324 OCQ524323:OCS524324 OMM524323:OMO524324 OWI524323:OWK524324 PGE524323:PGG524324 PQA524323:PQC524324 PZW524323:PZY524324 QJS524323:QJU524324 QTO524323:QTQ524324 RDK524323:RDM524324 RNG524323:RNI524324 RXC524323:RXE524324 SGY524323:SHA524324 SQU524323:SQW524324 TAQ524323:TAS524324 TKM524323:TKO524324 TUI524323:TUK524324 UEE524323:UEG524324 UOA524323:UOC524324 UXW524323:UXY524324 VHS524323:VHU524324 VRO524323:VRQ524324 WBK524323:WBM524324 WLG524323:WLI524324 WVC524323:WVE524324 IQ589859:IS589860 SM589859:SO589860 ACI589859:ACK589860 AME589859:AMG589860 AWA589859:AWC589860 BFW589859:BFY589860 BPS589859:BPU589860 BZO589859:BZQ589860 CJK589859:CJM589860 CTG589859:CTI589860 DDC589859:DDE589860 DMY589859:DNA589860 DWU589859:DWW589860 EGQ589859:EGS589860 EQM589859:EQO589860 FAI589859:FAK589860 FKE589859:FKG589860 FUA589859:FUC589860 GDW589859:GDY589860 GNS589859:GNU589860 GXO589859:GXQ589860 HHK589859:HHM589860 HRG589859:HRI589860 IBC589859:IBE589860 IKY589859:ILA589860 IUU589859:IUW589860 JEQ589859:JES589860 JOM589859:JOO589860 JYI589859:JYK589860 KIE589859:KIG589860 KSA589859:KSC589860 LBW589859:LBY589860 LLS589859:LLU589860 LVO589859:LVQ589860 MFK589859:MFM589860 MPG589859:MPI589860 MZC589859:MZE589860 NIY589859:NJA589860 NSU589859:NSW589860 OCQ589859:OCS589860 OMM589859:OMO589860 OWI589859:OWK589860 PGE589859:PGG589860 PQA589859:PQC589860 PZW589859:PZY589860 QJS589859:QJU589860 QTO589859:QTQ589860 RDK589859:RDM589860 RNG589859:RNI589860 RXC589859:RXE589860 SGY589859:SHA589860 SQU589859:SQW589860 TAQ589859:TAS589860 TKM589859:TKO589860 TUI589859:TUK589860 UEE589859:UEG589860 UOA589859:UOC589860 UXW589859:UXY589860 VHS589859:VHU589860 VRO589859:VRQ589860 WBK589859:WBM589860 WLG589859:WLI589860 WVC589859:WVE589860 IQ655395:IS655396 SM655395:SO655396 ACI655395:ACK655396 AME655395:AMG655396 AWA655395:AWC655396 BFW655395:BFY655396 BPS655395:BPU655396 BZO655395:BZQ655396 CJK655395:CJM655396 CTG655395:CTI655396 DDC655395:DDE655396 DMY655395:DNA655396 DWU655395:DWW655396 EGQ655395:EGS655396 EQM655395:EQO655396 FAI655395:FAK655396 FKE655395:FKG655396 FUA655395:FUC655396 GDW655395:GDY655396 GNS655395:GNU655396 GXO655395:GXQ655396 HHK655395:HHM655396 HRG655395:HRI655396 IBC655395:IBE655396 IKY655395:ILA655396 IUU655395:IUW655396 JEQ655395:JES655396 JOM655395:JOO655396 JYI655395:JYK655396 KIE655395:KIG655396 KSA655395:KSC655396 LBW655395:LBY655396 LLS655395:LLU655396 LVO655395:LVQ655396 MFK655395:MFM655396 MPG655395:MPI655396 MZC655395:MZE655396 NIY655395:NJA655396 NSU655395:NSW655396 OCQ655395:OCS655396 OMM655395:OMO655396 OWI655395:OWK655396 PGE655395:PGG655396 PQA655395:PQC655396 PZW655395:PZY655396 QJS655395:QJU655396 QTO655395:QTQ655396 RDK655395:RDM655396 RNG655395:RNI655396 RXC655395:RXE655396 SGY655395:SHA655396 SQU655395:SQW655396 TAQ655395:TAS655396 TKM655395:TKO655396 TUI655395:TUK655396 UEE655395:UEG655396 UOA655395:UOC655396 UXW655395:UXY655396 VHS655395:VHU655396 VRO655395:VRQ655396 WBK655395:WBM655396 WLG655395:WLI655396 WVC655395:WVE655396 IQ720931:IS720932 SM720931:SO720932 ACI720931:ACK720932 AME720931:AMG720932 AWA720931:AWC720932 BFW720931:BFY720932 BPS720931:BPU720932 BZO720931:BZQ720932 CJK720931:CJM720932 CTG720931:CTI720932 DDC720931:DDE720932 DMY720931:DNA720932 DWU720931:DWW720932 EGQ720931:EGS720932 EQM720931:EQO720932 FAI720931:FAK720932 FKE720931:FKG720932 FUA720931:FUC720932 GDW720931:GDY720932 GNS720931:GNU720932 GXO720931:GXQ720932 HHK720931:HHM720932 HRG720931:HRI720932 IBC720931:IBE720932 IKY720931:ILA720932 IUU720931:IUW720932 JEQ720931:JES720932 JOM720931:JOO720932 JYI720931:JYK720932 KIE720931:KIG720932 KSA720931:KSC720932 LBW720931:LBY720932 LLS720931:LLU720932 LVO720931:LVQ720932 MFK720931:MFM720932 MPG720931:MPI720932 MZC720931:MZE720932 NIY720931:NJA720932 NSU720931:NSW720932 OCQ720931:OCS720932 OMM720931:OMO720932 OWI720931:OWK720932 PGE720931:PGG720932 PQA720931:PQC720932 PZW720931:PZY720932 QJS720931:QJU720932 QTO720931:QTQ720932 RDK720931:RDM720932 RNG720931:RNI720932 RXC720931:RXE720932 SGY720931:SHA720932 SQU720931:SQW720932 TAQ720931:TAS720932 TKM720931:TKO720932 TUI720931:TUK720932 UEE720931:UEG720932 UOA720931:UOC720932 UXW720931:UXY720932 VHS720931:VHU720932 VRO720931:VRQ720932 WBK720931:WBM720932 WLG720931:WLI720932 WVC720931:WVE720932 IQ786467:IS786468 SM786467:SO786468 ACI786467:ACK786468 AME786467:AMG786468 AWA786467:AWC786468 BFW786467:BFY786468 BPS786467:BPU786468 BZO786467:BZQ786468 CJK786467:CJM786468 CTG786467:CTI786468 DDC786467:DDE786468 DMY786467:DNA786468 DWU786467:DWW786468 EGQ786467:EGS786468 EQM786467:EQO786468 FAI786467:FAK786468 FKE786467:FKG786468 FUA786467:FUC786468 GDW786467:GDY786468 GNS786467:GNU786468 GXO786467:GXQ786468 HHK786467:HHM786468 HRG786467:HRI786468 IBC786467:IBE786468 IKY786467:ILA786468 IUU786467:IUW786468 JEQ786467:JES786468 JOM786467:JOO786468 JYI786467:JYK786468 KIE786467:KIG786468 KSA786467:KSC786468 LBW786467:LBY786468 LLS786467:LLU786468 LVO786467:LVQ786468 MFK786467:MFM786468 MPG786467:MPI786468 MZC786467:MZE786468 NIY786467:NJA786468 NSU786467:NSW786468 OCQ786467:OCS786468 OMM786467:OMO786468 OWI786467:OWK786468 PGE786467:PGG786468 PQA786467:PQC786468 PZW786467:PZY786468 QJS786467:QJU786468 QTO786467:QTQ786468 RDK786467:RDM786468 RNG786467:RNI786468 RXC786467:RXE786468 SGY786467:SHA786468 SQU786467:SQW786468 TAQ786467:TAS786468 TKM786467:TKO786468 TUI786467:TUK786468 UEE786467:UEG786468 UOA786467:UOC786468 UXW786467:UXY786468 VHS786467:VHU786468 VRO786467:VRQ786468 WBK786467:WBM786468 WLG786467:WLI786468 WVC786467:WVE786468 IQ852003:IS852004 SM852003:SO852004 ACI852003:ACK852004 AME852003:AMG852004 AWA852003:AWC852004 BFW852003:BFY852004 BPS852003:BPU852004 BZO852003:BZQ852004 CJK852003:CJM852004 CTG852003:CTI852004 DDC852003:DDE852004 DMY852003:DNA852004 DWU852003:DWW852004 EGQ852003:EGS852004 EQM852003:EQO852004 FAI852003:FAK852004 FKE852003:FKG852004 FUA852003:FUC852004 GDW852003:GDY852004 GNS852003:GNU852004 GXO852003:GXQ852004 HHK852003:HHM852004 HRG852003:HRI852004 IBC852003:IBE852004 IKY852003:ILA852004 IUU852003:IUW852004 JEQ852003:JES852004 JOM852003:JOO852004 JYI852003:JYK852004 KIE852003:KIG852004 KSA852003:KSC852004 LBW852003:LBY852004 LLS852003:LLU852004 LVO852003:LVQ852004 MFK852003:MFM852004 MPG852003:MPI852004 MZC852003:MZE852004 NIY852003:NJA852004 NSU852003:NSW852004 OCQ852003:OCS852004 OMM852003:OMO852004 OWI852003:OWK852004 PGE852003:PGG852004 PQA852003:PQC852004 PZW852003:PZY852004 QJS852003:QJU852004 QTO852003:QTQ852004 RDK852003:RDM852004 RNG852003:RNI852004 RXC852003:RXE852004 SGY852003:SHA852004 SQU852003:SQW852004 TAQ852003:TAS852004 TKM852003:TKO852004 TUI852003:TUK852004 UEE852003:UEG852004 UOA852003:UOC852004 UXW852003:UXY852004 VHS852003:VHU852004 VRO852003:VRQ852004 WBK852003:WBM852004 WLG852003:WLI852004 WVC852003:WVE852004 IQ917539:IS917540 SM917539:SO917540 ACI917539:ACK917540 AME917539:AMG917540 AWA917539:AWC917540 BFW917539:BFY917540 BPS917539:BPU917540 BZO917539:BZQ917540 CJK917539:CJM917540 CTG917539:CTI917540 DDC917539:DDE917540 DMY917539:DNA917540 DWU917539:DWW917540 EGQ917539:EGS917540 EQM917539:EQO917540 FAI917539:FAK917540 FKE917539:FKG917540 FUA917539:FUC917540 GDW917539:GDY917540 GNS917539:GNU917540 GXO917539:GXQ917540 HHK917539:HHM917540 HRG917539:HRI917540 IBC917539:IBE917540 IKY917539:ILA917540 IUU917539:IUW917540 JEQ917539:JES917540 JOM917539:JOO917540 JYI917539:JYK917540 KIE917539:KIG917540 KSA917539:KSC917540 LBW917539:LBY917540 LLS917539:LLU917540 LVO917539:LVQ917540 MFK917539:MFM917540 MPG917539:MPI917540 MZC917539:MZE917540 NIY917539:NJA917540 NSU917539:NSW917540 OCQ917539:OCS917540 OMM917539:OMO917540 OWI917539:OWK917540 PGE917539:PGG917540 PQA917539:PQC917540 PZW917539:PZY917540 QJS917539:QJU917540 QTO917539:QTQ917540 RDK917539:RDM917540 RNG917539:RNI917540 RXC917539:RXE917540 SGY917539:SHA917540 SQU917539:SQW917540 TAQ917539:TAS917540 TKM917539:TKO917540 TUI917539:TUK917540 UEE917539:UEG917540 UOA917539:UOC917540 UXW917539:UXY917540 VHS917539:VHU917540 VRO917539:VRQ917540 WBK917539:WBM917540 WLG917539:WLI917540 WVC917539:WVE917540 IQ983075:IS983076 SM983075:SO983076 ACI983075:ACK983076 AME983075:AMG983076 AWA983075:AWC983076 BFW983075:BFY983076 BPS983075:BPU983076 BZO983075:BZQ983076 CJK983075:CJM983076 CTG983075:CTI983076 DDC983075:DDE983076 DMY983075:DNA983076 DWU983075:DWW983076 EGQ983075:EGS983076 EQM983075:EQO983076 FAI983075:FAK983076 FKE983075:FKG983076 FUA983075:FUC983076 GDW983075:GDY983076 GNS983075:GNU983076 GXO983075:GXQ983076 HHK983075:HHM983076 HRG983075:HRI983076 IBC983075:IBE983076 IKY983075:ILA983076 IUU983075:IUW983076 JEQ983075:JES983076 JOM983075:JOO983076 JYI983075:JYK983076 KIE983075:KIG983076 KSA983075:KSC983076 LBW983075:LBY983076 LLS983075:LLU983076 LVO983075:LVQ983076 MFK983075:MFM983076 MPG983075:MPI983076 MZC983075:MZE983076 NIY983075:NJA983076 NSU983075:NSW983076 OCQ983075:OCS983076 OMM983075:OMO983076 OWI983075:OWK983076 PGE983075:PGG983076 PQA983075:PQC983076 PZW983075:PZY983076 QJS983075:QJU983076 QTO983075:QTQ983076 RDK983075:RDM983076 RNG983075:RNI983076 RXC983075:RXE983076 SGY983075:SHA983076 SQU983075:SQW983076 TAQ983075:TAS983076 TKM983075:TKO983076 TUI983075:TUK983076 UEE983075:UEG983076 UOA983075:UOC983076 UXW983075:UXY983076 VHS983075:VHU983076 VRO983075:VRQ983076 WBK983075:WBM983076 WLG983075:WLI983076 WVC983075:WVE983076 IQ65576:IS65576 SM65576:SO65576 ACI65576:ACK65576 AME65576:AMG65576 AWA65576:AWC65576 BFW65576:BFY65576 BPS65576:BPU65576 BZO65576:BZQ65576 CJK65576:CJM65576 CTG65576:CTI65576 DDC65576:DDE65576 DMY65576:DNA65576 DWU65576:DWW65576 EGQ65576:EGS65576 EQM65576:EQO65576 FAI65576:FAK65576 FKE65576:FKG65576 FUA65576:FUC65576 GDW65576:GDY65576 GNS65576:GNU65576 GXO65576:GXQ65576 HHK65576:HHM65576 HRG65576:HRI65576 IBC65576:IBE65576 IKY65576:ILA65576 IUU65576:IUW65576 JEQ65576:JES65576 JOM65576:JOO65576 JYI65576:JYK65576 KIE65576:KIG65576 KSA65576:KSC65576 LBW65576:LBY65576 LLS65576:LLU65576 LVO65576:LVQ65576 MFK65576:MFM65576 MPG65576:MPI65576 MZC65576:MZE65576 NIY65576:NJA65576 NSU65576:NSW65576 OCQ65576:OCS65576 OMM65576:OMO65576 OWI65576:OWK65576 PGE65576:PGG65576 PQA65576:PQC65576 PZW65576:PZY65576 QJS65576:QJU65576 QTO65576:QTQ65576 RDK65576:RDM65576 RNG65576:RNI65576 RXC65576:RXE65576 SGY65576:SHA65576 SQU65576:SQW65576 TAQ65576:TAS65576 TKM65576:TKO65576 TUI65576:TUK65576 UEE65576:UEG65576 UOA65576:UOC65576 UXW65576:UXY65576 VHS65576:VHU65576 VRO65576:VRQ65576 WBK65576:WBM65576 WLG65576:WLI65576 WVC65576:WVE65576 IQ131112:IS131112 SM131112:SO131112 ACI131112:ACK131112 AME131112:AMG131112 AWA131112:AWC131112 BFW131112:BFY131112 BPS131112:BPU131112 BZO131112:BZQ131112 CJK131112:CJM131112 CTG131112:CTI131112 DDC131112:DDE131112 DMY131112:DNA131112 DWU131112:DWW131112 EGQ131112:EGS131112 EQM131112:EQO131112 FAI131112:FAK131112 FKE131112:FKG131112 FUA131112:FUC131112 GDW131112:GDY131112 GNS131112:GNU131112 GXO131112:GXQ131112 HHK131112:HHM131112 HRG131112:HRI131112 IBC131112:IBE131112 IKY131112:ILA131112 IUU131112:IUW131112 JEQ131112:JES131112 JOM131112:JOO131112 JYI131112:JYK131112 KIE131112:KIG131112 KSA131112:KSC131112 LBW131112:LBY131112 LLS131112:LLU131112 LVO131112:LVQ131112 MFK131112:MFM131112 MPG131112:MPI131112 MZC131112:MZE131112 NIY131112:NJA131112 NSU131112:NSW131112 OCQ131112:OCS131112 OMM131112:OMO131112 OWI131112:OWK131112 PGE131112:PGG131112 PQA131112:PQC131112 PZW131112:PZY131112 QJS131112:QJU131112 QTO131112:QTQ131112 RDK131112:RDM131112 RNG131112:RNI131112 RXC131112:RXE131112 SGY131112:SHA131112 SQU131112:SQW131112 TAQ131112:TAS131112 TKM131112:TKO131112 TUI131112:TUK131112 UEE131112:UEG131112 UOA131112:UOC131112 UXW131112:UXY131112 VHS131112:VHU131112 VRO131112:VRQ131112 WBK131112:WBM131112 WLG131112:WLI131112 WVC131112:WVE131112 IQ196648:IS196648 SM196648:SO196648 ACI196648:ACK196648 AME196648:AMG196648 AWA196648:AWC196648 BFW196648:BFY196648 BPS196648:BPU196648 BZO196648:BZQ196648 CJK196648:CJM196648 CTG196648:CTI196648 DDC196648:DDE196648 DMY196648:DNA196648 DWU196648:DWW196648 EGQ196648:EGS196648 EQM196648:EQO196648 FAI196648:FAK196648 FKE196648:FKG196648 FUA196648:FUC196648 GDW196648:GDY196648 GNS196648:GNU196648 GXO196648:GXQ196648 HHK196648:HHM196648 HRG196648:HRI196648 IBC196648:IBE196648 IKY196648:ILA196648 IUU196648:IUW196648 JEQ196648:JES196648 JOM196648:JOO196648 JYI196648:JYK196648 KIE196648:KIG196648 KSA196648:KSC196648 LBW196648:LBY196648 LLS196648:LLU196648 LVO196648:LVQ196648 MFK196648:MFM196648 MPG196648:MPI196648 MZC196648:MZE196648 NIY196648:NJA196648 NSU196648:NSW196648 OCQ196648:OCS196648 OMM196648:OMO196648 OWI196648:OWK196648 PGE196648:PGG196648 PQA196648:PQC196648 PZW196648:PZY196648 QJS196648:QJU196648 QTO196648:QTQ196648 RDK196648:RDM196648 RNG196648:RNI196648 RXC196648:RXE196648 SGY196648:SHA196648 SQU196648:SQW196648 TAQ196648:TAS196648 TKM196648:TKO196648 TUI196648:TUK196648 UEE196648:UEG196648 UOA196648:UOC196648 UXW196648:UXY196648 VHS196648:VHU196648 VRO196648:VRQ196648 WBK196648:WBM196648 WLG196648:WLI196648 WVC196648:WVE196648 IQ262184:IS262184 SM262184:SO262184 ACI262184:ACK262184 AME262184:AMG262184 AWA262184:AWC262184 BFW262184:BFY262184 BPS262184:BPU262184 BZO262184:BZQ262184 CJK262184:CJM262184 CTG262184:CTI262184 DDC262184:DDE262184 DMY262184:DNA262184 DWU262184:DWW262184 EGQ262184:EGS262184 EQM262184:EQO262184 FAI262184:FAK262184 FKE262184:FKG262184 FUA262184:FUC262184 GDW262184:GDY262184 GNS262184:GNU262184 GXO262184:GXQ262184 HHK262184:HHM262184 HRG262184:HRI262184 IBC262184:IBE262184 IKY262184:ILA262184 IUU262184:IUW262184 JEQ262184:JES262184 JOM262184:JOO262184 JYI262184:JYK262184 KIE262184:KIG262184 KSA262184:KSC262184 LBW262184:LBY262184 LLS262184:LLU262184 LVO262184:LVQ262184 MFK262184:MFM262184 MPG262184:MPI262184 MZC262184:MZE262184 NIY262184:NJA262184 NSU262184:NSW262184 OCQ262184:OCS262184 OMM262184:OMO262184 OWI262184:OWK262184 PGE262184:PGG262184 PQA262184:PQC262184 PZW262184:PZY262184 QJS262184:QJU262184 QTO262184:QTQ262184 RDK262184:RDM262184 RNG262184:RNI262184 RXC262184:RXE262184 SGY262184:SHA262184 SQU262184:SQW262184 TAQ262184:TAS262184 TKM262184:TKO262184 TUI262184:TUK262184 UEE262184:UEG262184 UOA262184:UOC262184 UXW262184:UXY262184 VHS262184:VHU262184 VRO262184:VRQ262184 WBK262184:WBM262184 WLG262184:WLI262184 WVC262184:WVE262184 IQ327720:IS327720 SM327720:SO327720 ACI327720:ACK327720 AME327720:AMG327720 AWA327720:AWC327720 BFW327720:BFY327720 BPS327720:BPU327720 BZO327720:BZQ327720 CJK327720:CJM327720 CTG327720:CTI327720 DDC327720:DDE327720 DMY327720:DNA327720 DWU327720:DWW327720 EGQ327720:EGS327720 EQM327720:EQO327720 FAI327720:FAK327720 FKE327720:FKG327720 FUA327720:FUC327720 GDW327720:GDY327720 GNS327720:GNU327720 GXO327720:GXQ327720 HHK327720:HHM327720 HRG327720:HRI327720 IBC327720:IBE327720 IKY327720:ILA327720 IUU327720:IUW327720 JEQ327720:JES327720 JOM327720:JOO327720 JYI327720:JYK327720 KIE327720:KIG327720 KSA327720:KSC327720 LBW327720:LBY327720 LLS327720:LLU327720 LVO327720:LVQ327720 MFK327720:MFM327720 MPG327720:MPI327720 MZC327720:MZE327720 NIY327720:NJA327720 NSU327720:NSW327720 OCQ327720:OCS327720 OMM327720:OMO327720 OWI327720:OWK327720 PGE327720:PGG327720 PQA327720:PQC327720 PZW327720:PZY327720 QJS327720:QJU327720 QTO327720:QTQ327720 RDK327720:RDM327720 RNG327720:RNI327720 RXC327720:RXE327720 SGY327720:SHA327720 SQU327720:SQW327720 TAQ327720:TAS327720 TKM327720:TKO327720 TUI327720:TUK327720 UEE327720:UEG327720 UOA327720:UOC327720 UXW327720:UXY327720 VHS327720:VHU327720 VRO327720:VRQ327720 WBK327720:WBM327720 WLG327720:WLI327720 WVC327720:WVE327720 IQ393256:IS393256 SM393256:SO393256 ACI393256:ACK393256 AME393256:AMG393256 AWA393256:AWC393256 BFW393256:BFY393256 BPS393256:BPU393256 BZO393256:BZQ393256 CJK393256:CJM393256 CTG393256:CTI393256 DDC393256:DDE393256 DMY393256:DNA393256 DWU393256:DWW393256 EGQ393256:EGS393256 EQM393256:EQO393256 FAI393256:FAK393256 FKE393256:FKG393256 FUA393256:FUC393256 GDW393256:GDY393256 GNS393256:GNU393256 GXO393256:GXQ393256 HHK393256:HHM393256 HRG393256:HRI393256 IBC393256:IBE393256 IKY393256:ILA393256 IUU393256:IUW393256 JEQ393256:JES393256 JOM393256:JOO393256 JYI393256:JYK393256 KIE393256:KIG393256 KSA393256:KSC393256 LBW393256:LBY393256 LLS393256:LLU393256 LVO393256:LVQ393256 MFK393256:MFM393256 MPG393256:MPI393256 MZC393256:MZE393256 NIY393256:NJA393256 NSU393256:NSW393256 OCQ393256:OCS393256 OMM393256:OMO393256 OWI393256:OWK393256 PGE393256:PGG393256 PQA393256:PQC393256 PZW393256:PZY393256 QJS393256:QJU393256 QTO393256:QTQ393256 RDK393256:RDM393256 RNG393256:RNI393256 RXC393256:RXE393256 SGY393256:SHA393256 SQU393256:SQW393256 TAQ393256:TAS393256 TKM393256:TKO393256 TUI393256:TUK393256 UEE393256:UEG393256 UOA393256:UOC393256 UXW393256:UXY393256 VHS393256:VHU393256 VRO393256:VRQ393256 WBK393256:WBM393256 WLG393256:WLI393256 WVC393256:WVE393256 IQ458792:IS458792 SM458792:SO458792 ACI458792:ACK458792 AME458792:AMG458792 AWA458792:AWC458792 BFW458792:BFY458792 BPS458792:BPU458792 BZO458792:BZQ458792 CJK458792:CJM458792 CTG458792:CTI458792 DDC458792:DDE458792 DMY458792:DNA458792 DWU458792:DWW458792 EGQ458792:EGS458792 EQM458792:EQO458792 FAI458792:FAK458792 FKE458792:FKG458792 FUA458792:FUC458792 GDW458792:GDY458792 GNS458792:GNU458792 GXO458792:GXQ458792 HHK458792:HHM458792 HRG458792:HRI458792 IBC458792:IBE458792 IKY458792:ILA458792 IUU458792:IUW458792 JEQ458792:JES458792 JOM458792:JOO458792 JYI458792:JYK458792 KIE458792:KIG458792 KSA458792:KSC458792 LBW458792:LBY458792 LLS458792:LLU458792 LVO458792:LVQ458792 MFK458792:MFM458792 MPG458792:MPI458792 MZC458792:MZE458792 NIY458792:NJA458792 NSU458792:NSW458792 OCQ458792:OCS458792 OMM458792:OMO458792 OWI458792:OWK458792 PGE458792:PGG458792 PQA458792:PQC458792 PZW458792:PZY458792 QJS458792:QJU458792 QTO458792:QTQ458792 RDK458792:RDM458792 RNG458792:RNI458792 RXC458792:RXE458792 SGY458792:SHA458792 SQU458792:SQW458792 TAQ458792:TAS458792 TKM458792:TKO458792 TUI458792:TUK458792 UEE458792:UEG458792 UOA458792:UOC458792 UXW458792:UXY458792 VHS458792:VHU458792 VRO458792:VRQ458792 WBK458792:WBM458792 WLG458792:WLI458792 WVC458792:WVE458792 IQ524328:IS524328 SM524328:SO524328 ACI524328:ACK524328 AME524328:AMG524328 AWA524328:AWC524328 BFW524328:BFY524328 BPS524328:BPU524328 BZO524328:BZQ524328 CJK524328:CJM524328 CTG524328:CTI524328 DDC524328:DDE524328 DMY524328:DNA524328 DWU524328:DWW524328 EGQ524328:EGS524328 EQM524328:EQO524328 FAI524328:FAK524328 FKE524328:FKG524328 FUA524328:FUC524328 GDW524328:GDY524328 GNS524328:GNU524328 GXO524328:GXQ524328 HHK524328:HHM524328 HRG524328:HRI524328 IBC524328:IBE524328 IKY524328:ILA524328 IUU524328:IUW524328 JEQ524328:JES524328 JOM524328:JOO524328 JYI524328:JYK524328 KIE524328:KIG524328 KSA524328:KSC524328 LBW524328:LBY524328 LLS524328:LLU524328 LVO524328:LVQ524328 MFK524328:MFM524328 MPG524328:MPI524328 MZC524328:MZE524328 NIY524328:NJA524328 NSU524328:NSW524328 OCQ524328:OCS524328 OMM524328:OMO524328 OWI524328:OWK524328 PGE524328:PGG524328 PQA524328:PQC524328 PZW524328:PZY524328 QJS524328:QJU524328 QTO524328:QTQ524328 RDK524328:RDM524328 RNG524328:RNI524328 RXC524328:RXE524328 SGY524328:SHA524328 SQU524328:SQW524328 TAQ524328:TAS524328 TKM524328:TKO524328 TUI524328:TUK524328 UEE524328:UEG524328 UOA524328:UOC524328 UXW524328:UXY524328 VHS524328:VHU524328 VRO524328:VRQ524328 WBK524328:WBM524328 WLG524328:WLI524328 WVC524328:WVE524328 IQ589864:IS589864 SM589864:SO589864 ACI589864:ACK589864 AME589864:AMG589864 AWA589864:AWC589864 BFW589864:BFY589864 BPS589864:BPU589864 BZO589864:BZQ589864 CJK589864:CJM589864 CTG589864:CTI589864 DDC589864:DDE589864 DMY589864:DNA589864 DWU589864:DWW589864 EGQ589864:EGS589864 EQM589864:EQO589864 FAI589864:FAK589864 FKE589864:FKG589864 FUA589864:FUC589864 GDW589864:GDY589864 GNS589864:GNU589864 GXO589864:GXQ589864 HHK589864:HHM589864 HRG589864:HRI589864 IBC589864:IBE589864 IKY589864:ILA589864 IUU589864:IUW589864 JEQ589864:JES589864 JOM589864:JOO589864 JYI589864:JYK589864 KIE589864:KIG589864 KSA589864:KSC589864 LBW589864:LBY589864 LLS589864:LLU589864 LVO589864:LVQ589864 MFK589864:MFM589864 MPG589864:MPI589864 MZC589864:MZE589864 NIY589864:NJA589864 NSU589864:NSW589864 OCQ589864:OCS589864 OMM589864:OMO589864 OWI589864:OWK589864 PGE589864:PGG589864 PQA589864:PQC589864 PZW589864:PZY589864 QJS589864:QJU589864 QTO589864:QTQ589864 RDK589864:RDM589864 RNG589864:RNI589864 RXC589864:RXE589864 SGY589864:SHA589864 SQU589864:SQW589864 TAQ589864:TAS589864 TKM589864:TKO589864 TUI589864:TUK589864 UEE589864:UEG589864 UOA589864:UOC589864 UXW589864:UXY589864 VHS589864:VHU589864 VRO589864:VRQ589864 WBK589864:WBM589864 WLG589864:WLI589864 WVC589864:WVE589864 IQ655400:IS655400 SM655400:SO655400 ACI655400:ACK655400 AME655400:AMG655400 AWA655400:AWC655400 BFW655400:BFY655400 BPS655400:BPU655400 BZO655400:BZQ655400 CJK655400:CJM655400 CTG655400:CTI655400 DDC655400:DDE655400 DMY655400:DNA655400 DWU655400:DWW655400 EGQ655400:EGS655400 EQM655400:EQO655400 FAI655400:FAK655400 FKE655400:FKG655400 FUA655400:FUC655400 GDW655400:GDY655400 GNS655400:GNU655400 GXO655400:GXQ655400 HHK655400:HHM655400 HRG655400:HRI655400 IBC655400:IBE655400 IKY655400:ILA655400 IUU655400:IUW655400 JEQ655400:JES655400 JOM655400:JOO655400 JYI655400:JYK655400 KIE655400:KIG655400 KSA655400:KSC655400 LBW655400:LBY655400 LLS655400:LLU655400 LVO655400:LVQ655400 MFK655400:MFM655400 MPG655400:MPI655400 MZC655400:MZE655400 NIY655400:NJA655400 NSU655400:NSW655400 OCQ655400:OCS655400 OMM655400:OMO655400 OWI655400:OWK655400 PGE655400:PGG655400 PQA655400:PQC655400 PZW655400:PZY655400 QJS655400:QJU655400 QTO655400:QTQ655400 RDK655400:RDM655400 RNG655400:RNI655400 RXC655400:RXE655400 SGY655400:SHA655400 SQU655400:SQW655400 TAQ655400:TAS655400 TKM655400:TKO655400 TUI655400:TUK655400 UEE655400:UEG655400 UOA655400:UOC655400 UXW655400:UXY655400 VHS655400:VHU655400 VRO655400:VRQ655400 WBK655400:WBM655400 WLG655400:WLI655400 WVC655400:WVE655400 IQ720936:IS720936 SM720936:SO720936 ACI720936:ACK720936 AME720936:AMG720936 AWA720936:AWC720936 BFW720936:BFY720936 BPS720936:BPU720936 BZO720936:BZQ720936 CJK720936:CJM720936 CTG720936:CTI720936 DDC720936:DDE720936 DMY720936:DNA720936 DWU720936:DWW720936 EGQ720936:EGS720936 EQM720936:EQO720936 FAI720936:FAK720936 FKE720936:FKG720936 FUA720936:FUC720936 GDW720936:GDY720936 GNS720936:GNU720936 GXO720936:GXQ720936 HHK720936:HHM720936 HRG720936:HRI720936 IBC720936:IBE720936 IKY720936:ILA720936 IUU720936:IUW720936 JEQ720936:JES720936 JOM720936:JOO720936 JYI720936:JYK720936 KIE720936:KIG720936 KSA720936:KSC720936 LBW720936:LBY720936 LLS720936:LLU720936 LVO720936:LVQ720936 MFK720936:MFM720936 MPG720936:MPI720936 MZC720936:MZE720936 NIY720936:NJA720936 NSU720936:NSW720936 OCQ720936:OCS720936 OMM720936:OMO720936 OWI720936:OWK720936 PGE720936:PGG720936 PQA720936:PQC720936 PZW720936:PZY720936 QJS720936:QJU720936 QTO720936:QTQ720936 RDK720936:RDM720936 RNG720936:RNI720936 RXC720936:RXE720936 SGY720936:SHA720936 SQU720936:SQW720936 TAQ720936:TAS720936 TKM720936:TKO720936 TUI720936:TUK720936 UEE720936:UEG720936 UOA720936:UOC720936 UXW720936:UXY720936 VHS720936:VHU720936 VRO720936:VRQ720936 WBK720936:WBM720936 WLG720936:WLI720936 WVC720936:WVE720936 IQ786472:IS786472 SM786472:SO786472 ACI786472:ACK786472 AME786472:AMG786472 AWA786472:AWC786472 BFW786472:BFY786472 BPS786472:BPU786472 BZO786472:BZQ786472 CJK786472:CJM786472 CTG786472:CTI786472 DDC786472:DDE786472 DMY786472:DNA786472 DWU786472:DWW786472 EGQ786472:EGS786472 EQM786472:EQO786472 FAI786472:FAK786472 FKE786472:FKG786472 FUA786472:FUC786472 GDW786472:GDY786472 GNS786472:GNU786472 GXO786472:GXQ786472 HHK786472:HHM786472 HRG786472:HRI786472 IBC786472:IBE786472 IKY786472:ILA786472 IUU786472:IUW786472 JEQ786472:JES786472 JOM786472:JOO786472 JYI786472:JYK786472 KIE786472:KIG786472 KSA786472:KSC786472 LBW786472:LBY786472 LLS786472:LLU786472 LVO786472:LVQ786472 MFK786472:MFM786472 MPG786472:MPI786472 MZC786472:MZE786472 NIY786472:NJA786472 NSU786472:NSW786472 OCQ786472:OCS786472 OMM786472:OMO786472 OWI786472:OWK786472 PGE786472:PGG786472 PQA786472:PQC786472 PZW786472:PZY786472 QJS786472:QJU786472 QTO786472:QTQ786472 RDK786472:RDM786472 RNG786472:RNI786472 RXC786472:RXE786472 SGY786472:SHA786472 SQU786472:SQW786472 TAQ786472:TAS786472 TKM786472:TKO786472 TUI786472:TUK786472 UEE786472:UEG786472 UOA786472:UOC786472 UXW786472:UXY786472 VHS786472:VHU786472 VRO786472:VRQ786472 WBK786472:WBM786472 WLG786472:WLI786472 WVC786472:WVE786472 IQ852008:IS852008 SM852008:SO852008 ACI852008:ACK852008 AME852008:AMG852008 AWA852008:AWC852008 BFW852008:BFY852008 BPS852008:BPU852008 BZO852008:BZQ852008 CJK852008:CJM852008 CTG852008:CTI852008 DDC852008:DDE852008 DMY852008:DNA852008 DWU852008:DWW852008 EGQ852008:EGS852008 EQM852008:EQO852008 FAI852008:FAK852008 FKE852008:FKG852008 FUA852008:FUC852008 GDW852008:GDY852008 GNS852008:GNU852008 GXO852008:GXQ852008 HHK852008:HHM852008 HRG852008:HRI852008 IBC852008:IBE852008 IKY852008:ILA852008 IUU852008:IUW852008 JEQ852008:JES852008 JOM852008:JOO852008 JYI852008:JYK852008 KIE852008:KIG852008 KSA852008:KSC852008 LBW852008:LBY852008 LLS852008:LLU852008 LVO852008:LVQ852008 MFK852008:MFM852008 MPG852008:MPI852008 MZC852008:MZE852008 NIY852008:NJA852008 NSU852008:NSW852008 OCQ852008:OCS852008 OMM852008:OMO852008 OWI852008:OWK852008 PGE852008:PGG852008 PQA852008:PQC852008 PZW852008:PZY852008 QJS852008:QJU852008 QTO852008:QTQ852008 RDK852008:RDM852008 RNG852008:RNI852008 RXC852008:RXE852008 SGY852008:SHA852008 SQU852008:SQW852008 TAQ852008:TAS852008 TKM852008:TKO852008 TUI852008:TUK852008 UEE852008:UEG852008 UOA852008:UOC852008 UXW852008:UXY852008 VHS852008:VHU852008 VRO852008:VRQ852008 WBK852008:WBM852008 WLG852008:WLI852008 WVC852008:WVE852008 IQ917544:IS917544 SM917544:SO917544 ACI917544:ACK917544 AME917544:AMG917544 AWA917544:AWC917544 BFW917544:BFY917544 BPS917544:BPU917544 BZO917544:BZQ917544 CJK917544:CJM917544 CTG917544:CTI917544 DDC917544:DDE917544 DMY917544:DNA917544 DWU917544:DWW917544 EGQ917544:EGS917544 EQM917544:EQO917544 FAI917544:FAK917544 FKE917544:FKG917544 FUA917544:FUC917544 GDW917544:GDY917544 GNS917544:GNU917544 GXO917544:GXQ917544 HHK917544:HHM917544 HRG917544:HRI917544 IBC917544:IBE917544 IKY917544:ILA917544 IUU917544:IUW917544 JEQ917544:JES917544 JOM917544:JOO917544 JYI917544:JYK917544 KIE917544:KIG917544 KSA917544:KSC917544 LBW917544:LBY917544 LLS917544:LLU917544 LVO917544:LVQ917544 MFK917544:MFM917544 MPG917544:MPI917544 MZC917544:MZE917544 NIY917544:NJA917544 NSU917544:NSW917544 OCQ917544:OCS917544 OMM917544:OMO917544 OWI917544:OWK917544 PGE917544:PGG917544 PQA917544:PQC917544 PZW917544:PZY917544 QJS917544:QJU917544 QTO917544:QTQ917544 RDK917544:RDM917544 RNG917544:RNI917544 RXC917544:RXE917544 SGY917544:SHA917544 SQU917544:SQW917544 TAQ917544:TAS917544 TKM917544:TKO917544 TUI917544:TUK917544 UEE917544:UEG917544 UOA917544:UOC917544 UXW917544:UXY917544 VHS917544:VHU917544 VRO917544:VRQ917544 WBK917544:WBM917544 WLG917544:WLI917544 WVC917544:WVE917544 IQ983080:IS983080 SM983080:SO983080 ACI983080:ACK983080 AME983080:AMG983080 AWA983080:AWC983080 BFW983080:BFY983080 BPS983080:BPU983080 BZO983080:BZQ983080 CJK983080:CJM983080 CTG983080:CTI983080 DDC983080:DDE983080 DMY983080:DNA983080 DWU983080:DWW983080 EGQ983080:EGS983080 EQM983080:EQO983080 FAI983080:FAK983080 FKE983080:FKG983080 FUA983080:FUC983080 GDW983080:GDY983080 GNS983080:GNU983080 GXO983080:GXQ983080 HHK983080:HHM983080 HRG983080:HRI983080 IBC983080:IBE983080 IKY983080:ILA983080 IUU983080:IUW983080 JEQ983080:JES983080 JOM983080:JOO983080 JYI983080:JYK983080 KIE983080:KIG983080 KSA983080:KSC983080 LBW983080:LBY983080 LLS983080:LLU983080 LVO983080:LVQ983080 MFK983080:MFM983080 MPG983080:MPI983080 MZC983080:MZE983080 NIY983080:NJA983080 NSU983080:NSW983080 OCQ983080:OCS983080 OMM983080:OMO983080 OWI983080:OWK983080 PGE983080:PGG983080 PQA983080:PQC983080 PZW983080:PZY983080 QJS983080:QJU983080 QTO983080:QTQ983080 RDK983080:RDM983080 RNG983080:RNI983080 RXC983080:RXE983080 SGY983080:SHA983080 SQU983080:SQW983080 TAQ983080:TAS983080 TKM983080:TKO983080 TUI983080:TUK983080 UEE983080:UEG983080 UOA983080:UOC983080 UXW983080:UXY983080 VHS983080:VHU983080 VRO983080:VRQ983080 WBK983080:WBM983080 WLG983080:WLI983080 WVC983080:WVE983080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IQ65575 SM65575 ACI65575 AME65575 AWA65575 BFW65575 BPS65575 BZO65575 CJK65575 CTG65575 DDC65575 DMY65575 DWU65575 EGQ65575 EQM65575 FAI65575 FKE65575 FUA65575 GDW65575 GNS65575 GXO65575 HHK65575 HRG65575 IBC65575 IKY65575 IUU65575 JEQ65575 JOM65575 JYI65575 KIE65575 KSA65575 LBW65575 LLS65575 LVO65575 MFK65575 MPG65575 MZC65575 NIY65575 NSU65575 OCQ65575 OMM65575 OWI65575 PGE65575 PQA65575 PZW65575 QJS65575 QTO65575 RDK65575 RNG65575 RXC65575 SGY65575 SQU65575 TAQ65575 TKM65575 TUI65575 UEE65575 UOA65575 UXW65575 VHS65575 VRO65575 WBK65575 WLG65575 WVC65575 IQ131111 SM131111 ACI131111 AME131111 AWA131111 BFW131111 BPS131111 BZO131111 CJK131111 CTG131111 DDC131111 DMY131111 DWU131111 EGQ131111 EQM131111 FAI131111 FKE131111 FUA131111 GDW131111 GNS131111 GXO131111 HHK131111 HRG131111 IBC131111 IKY131111 IUU131111 JEQ131111 JOM131111 JYI131111 KIE131111 KSA131111 LBW131111 LLS131111 LVO131111 MFK131111 MPG131111 MZC131111 NIY131111 NSU131111 OCQ131111 OMM131111 OWI131111 PGE131111 PQA131111 PZW131111 QJS131111 QTO131111 RDK131111 RNG131111 RXC131111 SGY131111 SQU131111 TAQ131111 TKM131111 TUI131111 UEE131111 UOA131111 UXW131111 VHS131111 VRO131111 WBK131111 WLG131111 WVC131111 IQ196647 SM196647 ACI196647 AME196647 AWA196647 BFW196647 BPS196647 BZO196647 CJK196647 CTG196647 DDC196647 DMY196647 DWU196647 EGQ196647 EQM196647 FAI196647 FKE196647 FUA196647 GDW196647 GNS196647 GXO196647 HHK196647 HRG196647 IBC196647 IKY196647 IUU196647 JEQ196647 JOM196647 JYI196647 KIE196647 KSA196647 LBW196647 LLS196647 LVO196647 MFK196647 MPG196647 MZC196647 NIY196647 NSU196647 OCQ196647 OMM196647 OWI196647 PGE196647 PQA196647 PZW196647 QJS196647 QTO196647 RDK196647 RNG196647 RXC196647 SGY196647 SQU196647 TAQ196647 TKM196647 TUI196647 UEE196647 UOA196647 UXW196647 VHS196647 VRO196647 WBK196647 WLG196647 WVC196647 IQ262183 SM262183 ACI262183 AME262183 AWA262183 BFW262183 BPS262183 BZO262183 CJK262183 CTG262183 DDC262183 DMY262183 DWU262183 EGQ262183 EQM262183 FAI262183 FKE262183 FUA262183 GDW262183 GNS262183 GXO262183 HHK262183 HRG262183 IBC262183 IKY262183 IUU262183 JEQ262183 JOM262183 JYI262183 KIE262183 KSA262183 LBW262183 LLS262183 LVO262183 MFK262183 MPG262183 MZC262183 NIY262183 NSU262183 OCQ262183 OMM262183 OWI262183 PGE262183 PQA262183 PZW262183 QJS262183 QTO262183 RDK262183 RNG262183 RXC262183 SGY262183 SQU262183 TAQ262183 TKM262183 TUI262183 UEE262183 UOA262183 UXW262183 VHS262183 VRO262183 WBK262183 WLG262183 WVC262183 IQ327719 SM327719 ACI327719 AME327719 AWA327719 BFW327719 BPS327719 BZO327719 CJK327719 CTG327719 DDC327719 DMY327719 DWU327719 EGQ327719 EQM327719 FAI327719 FKE327719 FUA327719 GDW327719 GNS327719 GXO327719 HHK327719 HRG327719 IBC327719 IKY327719 IUU327719 JEQ327719 JOM327719 JYI327719 KIE327719 KSA327719 LBW327719 LLS327719 LVO327719 MFK327719 MPG327719 MZC327719 NIY327719 NSU327719 OCQ327719 OMM327719 OWI327719 PGE327719 PQA327719 PZW327719 QJS327719 QTO327719 RDK327719 RNG327719 RXC327719 SGY327719 SQU327719 TAQ327719 TKM327719 TUI327719 UEE327719 UOA327719 UXW327719 VHS327719 VRO327719 WBK327719 WLG327719 WVC327719 IQ393255 SM393255 ACI393255 AME393255 AWA393255 BFW393255 BPS393255 BZO393255 CJK393255 CTG393255 DDC393255 DMY393255 DWU393255 EGQ393255 EQM393255 FAI393255 FKE393255 FUA393255 GDW393255 GNS393255 GXO393255 HHK393255 HRG393255 IBC393255 IKY393255 IUU393255 JEQ393255 JOM393255 JYI393255 KIE393255 KSA393255 LBW393255 LLS393255 LVO393255 MFK393255 MPG393255 MZC393255 NIY393255 NSU393255 OCQ393255 OMM393255 OWI393255 PGE393255 PQA393255 PZW393255 QJS393255 QTO393255 RDK393255 RNG393255 RXC393255 SGY393255 SQU393255 TAQ393255 TKM393255 TUI393255 UEE393255 UOA393255 UXW393255 VHS393255 VRO393255 WBK393255 WLG393255 WVC393255 IQ458791 SM458791 ACI458791 AME458791 AWA458791 BFW458791 BPS458791 BZO458791 CJK458791 CTG458791 DDC458791 DMY458791 DWU458791 EGQ458791 EQM458791 FAI458791 FKE458791 FUA458791 GDW458791 GNS458791 GXO458791 HHK458791 HRG458791 IBC458791 IKY458791 IUU458791 JEQ458791 JOM458791 JYI458791 KIE458791 KSA458791 LBW458791 LLS458791 LVO458791 MFK458791 MPG458791 MZC458791 NIY458791 NSU458791 OCQ458791 OMM458791 OWI458791 PGE458791 PQA458791 PZW458791 QJS458791 QTO458791 RDK458791 RNG458791 RXC458791 SGY458791 SQU458791 TAQ458791 TKM458791 TUI458791 UEE458791 UOA458791 UXW458791 VHS458791 VRO458791 WBK458791 WLG458791 WVC458791 IQ524327 SM524327 ACI524327 AME524327 AWA524327 BFW524327 BPS524327 BZO524327 CJK524327 CTG524327 DDC524327 DMY524327 DWU524327 EGQ524327 EQM524327 FAI524327 FKE524327 FUA524327 GDW524327 GNS524327 GXO524327 HHK524327 HRG524327 IBC524327 IKY524327 IUU524327 JEQ524327 JOM524327 JYI524327 KIE524327 KSA524327 LBW524327 LLS524327 LVO524327 MFK524327 MPG524327 MZC524327 NIY524327 NSU524327 OCQ524327 OMM524327 OWI524327 PGE524327 PQA524327 PZW524327 QJS524327 QTO524327 RDK524327 RNG524327 RXC524327 SGY524327 SQU524327 TAQ524327 TKM524327 TUI524327 UEE524327 UOA524327 UXW524327 VHS524327 VRO524327 WBK524327 WLG524327 WVC524327 IQ589863 SM589863 ACI589863 AME589863 AWA589863 BFW589863 BPS589863 BZO589863 CJK589863 CTG589863 DDC589863 DMY589863 DWU589863 EGQ589863 EQM589863 FAI589863 FKE589863 FUA589863 GDW589863 GNS589863 GXO589863 HHK589863 HRG589863 IBC589863 IKY589863 IUU589863 JEQ589863 JOM589863 JYI589863 KIE589863 KSA589863 LBW589863 LLS589863 LVO589863 MFK589863 MPG589863 MZC589863 NIY589863 NSU589863 OCQ589863 OMM589863 OWI589863 PGE589863 PQA589863 PZW589863 QJS589863 QTO589863 RDK589863 RNG589863 RXC589863 SGY589863 SQU589863 TAQ589863 TKM589863 TUI589863 UEE589863 UOA589863 UXW589863 VHS589863 VRO589863 WBK589863 WLG589863 WVC589863 IQ655399 SM655399 ACI655399 AME655399 AWA655399 BFW655399 BPS655399 BZO655399 CJK655399 CTG655399 DDC655399 DMY655399 DWU655399 EGQ655399 EQM655399 FAI655399 FKE655399 FUA655399 GDW655399 GNS655399 GXO655399 HHK655399 HRG655399 IBC655399 IKY655399 IUU655399 JEQ655399 JOM655399 JYI655399 KIE655399 KSA655399 LBW655399 LLS655399 LVO655399 MFK655399 MPG655399 MZC655399 NIY655399 NSU655399 OCQ655399 OMM655399 OWI655399 PGE655399 PQA655399 PZW655399 QJS655399 QTO655399 RDK655399 RNG655399 RXC655399 SGY655399 SQU655399 TAQ655399 TKM655399 TUI655399 UEE655399 UOA655399 UXW655399 VHS655399 VRO655399 WBK655399 WLG655399 WVC655399 IQ720935 SM720935 ACI720935 AME720935 AWA720935 BFW720935 BPS720935 BZO720935 CJK720935 CTG720935 DDC720935 DMY720935 DWU720935 EGQ720935 EQM720935 FAI720935 FKE720935 FUA720935 GDW720935 GNS720935 GXO720935 HHK720935 HRG720935 IBC720935 IKY720935 IUU720935 JEQ720935 JOM720935 JYI720935 KIE720935 KSA720935 LBW720935 LLS720935 LVO720935 MFK720935 MPG720935 MZC720935 NIY720935 NSU720935 OCQ720935 OMM720935 OWI720935 PGE720935 PQA720935 PZW720935 QJS720935 QTO720935 RDK720935 RNG720935 RXC720935 SGY720935 SQU720935 TAQ720935 TKM720935 TUI720935 UEE720935 UOA720935 UXW720935 VHS720935 VRO720935 WBK720935 WLG720935 WVC720935 IQ786471 SM786471 ACI786471 AME786471 AWA786471 BFW786471 BPS786471 BZO786471 CJK786471 CTG786471 DDC786471 DMY786471 DWU786471 EGQ786471 EQM786471 FAI786471 FKE786471 FUA786471 GDW786471 GNS786471 GXO786471 HHK786471 HRG786471 IBC786471 IKY786471 IUU786471 JEQ786471 JOM786471 JYI786471 KIE786471 KSA786471 LBW786471 LLS786471 LVO786471 MFK786471 MPG786471 MZC786471 NIY786471 NSU786471 OCQ786471 OMM786471 OWI786471 PGE786471 PQA786471 PZW786471 QJS786471 QTO786471 RDK786471 RNG786471 RXC786471 SGY786471 SQU786471 TAQ786471 TKM786471 TUI786471 UEE786471 UOA786471 UXW786471 VHS786471 VRO786471 WBK786471 WLG786471 WVC786471 IQ852007 SM852007 ACI852007 AME852007 AWA852007 BFW852007 BPS852007 BZO852007 CJK852007 CTG852007 DDC852007 DMY852007 DWU852007 EGQ852007 EQM852007 FAI852007 FKE852007 FUA852007 GDW852007 GNS852007 GXO852007 HHK852007 HRG852007 IBC852007 IKY852007 IUU852007 JEQ852007 JOM852007 JYI852007 KIE852007 KSA852007 LBW852007 LLS852007 LVO852007 MFK852007 MPG852007 MZC852007 NIY852007 NSU852007 OCQ852007 OMM852007 OWI852007 PGE852007 PQA852007 PZW852007 QJS852007 QTO852007 RDK852007 RNG852007 RXC852007 SGY852007 SQU852007 TAQ852007 TKM852007 TUI852007 UEE852007 UOA852007 UXW852007 VHS852007 VRO852007 WBK852007 WLG852007 WVC852007 IQ917543 SM917543 ACI917543 AME917543 AWA917543 BFW917543 BPS917543 BZO917543 CJK917543 CTG917543 DDC917543 DMY917543 DWU917543 EGQ917543 EQM917543 FAI917543 FKE917543 FUA917543 GDW917543 GNS917543 GXO917543 HHK917543 HRG917543 IBC917543 IKY917543 IUU917543 JEQ917543 JOM917543 JYI917543 KIE917543 KSA917543 LBW917543 LLS917543 LVO917543 MFK917543 MPG917543 MZC917543 NIY917543 NSU917543 OCQ917543 OMM917543 OWI917543 PGE917543 PQA917543 PZW917543 QJS917543 QTO917543 RDK917543 RNG917543 RXC917543 SGY917543 SQU917543 TAQ917543 TKM917543 TUI917543 UEE917543 UOA917543 UXW917543 VHS917543 VRO917543 WBK917543 WLG917543 WVC917543 IQ983079 SM983079 ACI983079 AME983079 AWA983079 BFW983079 BPS983079 BZO983079 CJK983079 CTG983079 DDC983079 DMY983079 DWU983079 EGQ983079 EQM983079 FAI983079 FKE983079 FUA983079 GDW983079 GNS983079 GXO983079 HHK983079 HRG983079 IBC983079 IKY983079 IUU983079 JEQ983079 JOM983079 JYI983079 KIE983079 KSA983079 LBW983079 LLS983079 LVO983079 MFK983079 MPG983079 MZC983079 NIY983079 NSU983079 OCQ983079 OMM983079 OWI983079 PGE983079 PQA983079 PZW983079 QJS983079 QTO983079 RDK983079 RNG983079 RXC983079 SGY983079 SQU983079 TAQ983079 TKM983079 TUI983079 UEE983079 UOA983079 UXW983079 VHS983079 VRO983079 WBK983079 WLG983079 WVC983079 IV65585 SR65585 ACN65585 AMJ65585 AWF65585 BGB65585 BPX65585 BZT65585 CJP65585 CTL65585 DDH65585 DND65585 DWZ65585 EGV65585 EQR65585 FAN65585 FKJ65585 FUF65585 GEB65585 GNX65585 GXT65585 HHP65585 HRL65585 IBH65585 ILD65585 IUZ65585 JEV65585 JOR65585 JYN65585 KIJ65585 KSF65585 LCB65585 LLX65585 LVT65585 MFP65585 MPL65585 MZH65585 NJD65585 NSZ65585 OCV65585 OMR65585 OWN65585 PGJ65585 PQF65585 QAB65585 QJX65585 QTT65585 RDP65585 RNL65585 RXH65585 SHD65585 SQZ65585 TAV65585 TKR65585 TUN65585 UEJ65585 UOF65585 UYB65585 VHX65585 VRT65585 WBP65585 WLL65585 WVH65585 IV131121 SR131121 ACN131121 AMJ131121 AWF131121 BGB131121 BPX131121 BZT131121 CJP131121 CTL131121 DDH131121 DND131121 DWZ131121 EGV131121 EQR131121 FAN131121 FKJ131121 FUF131121 GEB131121 GNX131121 GXT131121 HHP131121 HRL131121 IBH131121 ILD131121 IUZ131121 JEV131121 JOR131121 JYN131121 KIJ131121 KSF131121 LCB131121 LLX131121 LVT131121 MFP131121 MPL131121 MZH131121 NJD131121 NSZ131121 OCV131121 OMR131121 OWN131121 PGJ131121 PQF131121 QAB131121 QJX131121 QTT131121 RDP131121 RNL131121 RXH131121 SHD131121 SQZ131121 TAV131121 TKR131121 TUN131121 UEJ131121 UOF131121 UYB131121 VHX131121 VRT131121 WBP131121 WLL131121 WVH131121 IV196657 SR196657 ACN196657 AMJ196657 AWF196657 BGB196657 BPX196657 BZT196657 CJP196657 CTL196657 DDH196657 DND196657 DWZ196657 EGV196657 EQR196657 FAN196657 FKJ196657 FUF196657 GEB196657 GNX196657 GXT196657 HHP196657 HRL196657 IBH196657 ILD196657 IUZ196657 JEV196657 JOR196657 JYN196657 KIJ196657 KSF196657 LCB196657 LLX196657 LVT196657 MFP196657 MPL196657 MZH196657 NJD196657 NSZ196657 OCV196657 OMR196657 OWN196657 PGJ196657 PQF196657 QAB196657 QJX196657 QTT196657 RDP196657 RNL196657 RXH196657 SHD196657 SQZ196657 TAV196657 TKR196657 TUN196657 UEJ196657 UOF196657 UYB196657 VHX196657 VRT196657 WBP196657 WLL196657 WVH196657 IV262193 SR262193 ACN262193 AMJ262193 AWF262193 BGB262193 BPX262193 BZT262193 CJP262193 CTL262193 DDH262193 DND262193 DWZ262193 EGV262193 EQR262193 FAN262193 FKJ262193 FUF262193 GEB262193 GNX262193 GXT262193 HHP262193 HRL262193 IBH262193 ILD262193 IUZ262193 JEV262193 JOR262193 JYN262193 KIJ262193 KSF262193 LCB262193 LLX262193 LVT262193 MFP262193 MPL262193 MZH262193 NJD262193 NSZ262193 OCV262193 OMR262193 OWN262193 PGJ262193 PQF262193 QAB262193 QJX262193 QTT262193 RDP262193 RNL262193 RXH262193 SHD262193 SQZ262193 TAV262193 TKR262193 TUN262193 UEJ262193 UOF262193 UYB262193 VHX262193 VRT262193 WBP262193 WLL262193 WVH262193 IV327729 SR327729 ACN327729 AMJ327729 AWF327729 BGB327729 BPX327729 BZT327729 CJP327729 CTL327729 DDH327729 DND327729 DWZ327729 EGV327729 EQR327729 FAN327729 FKJ327729 FUF327729 GEB327729 GNX327729 GXT327729 HHP327729 HRL327729 IBH327729 ILD327729 IUZ327729 JEV327729 JOR327729 JYN327729 KIJ327729 KSF327729 LCB327729 LLX327729 LVT327729 MFP327729 MPL327729 MZH327729 NJD327729 NSZ327729 OCV327729 OMR327729 OWN327729 PGJ327729 PQF327729 QAB327729 QJX327729 QTT327729 RDP327729 RNL327729 RXH327729 SHD327729 SQZ327729 TAV327729 TKR327729 TUN327729 UEJ327729 UOF327729 UYB327729 VHX327729 VRT327729 WBP327729 WLL327729 WVH327729 IV393265 SR393265 ACN393265 AMJ393265 AWF393265 BGB393265 BPX393265 BZT393265 CJP393265 CTL393265 DDH393265 DND393265 DWZ393265 EGV393265 EQR393265 FAN393265 FKJ393265 FUF393265 GEB393265 GNX393265 GXT393265 HHP393265 HRL393265 IBH393265 ILD393265 IUZ393265 JEV393265 JOR393265 JYN393265 KIJ393265 KSF393265 LCB393265 LLX393265 LVT393265 MFP393265 MPL393265 MZH393265 NJD393265 NSZ393265 OCV393265 OMR393265 OWN393265 PGJ393265 PQF393265 QAB393265 QJX393265 QTT393265 RDP393265 RNL393265 RXH393265 SHD393265 SQZ393265 TAV393265 TKR393265 TUN393265 UEJ393265 UOF393265 UYB393265 VHX393265 VRT393265 WBP393265 WLL393265 WVH393265 IV458801 SR458801 ACN458801 AMJ458801 AWF458801 BGB458801 BPX458801 BZT458801 CJP458801 CTL458801 DDH458801 DND458801 DWZ458801 EGV458801 EQR458801 FAN458801 FKJ458801 FUF458801 GEB458801 GNX458801 GXT458801 HHP458801 HRL458801 IBH458801 ILD458801 IUZ458801 JEV458801 JOR458801 JYN458801 KIJ458801 KSF458801 LCB458801 LLX458801 LVT458801 MFP458801 MPL458801 MZH458801 NJD458801 NSZ458801 OCV458801 OMR458801 OWN458801 PGJ458801 PQF458801 QAB458801 QJX458801 QTT458801 RDP458801 RNL458801 RXH458801 SHD458801 SQZ458801 TAV458801 TKR458801 TUN458801 UEJ458801 UOF458801 UYB458801 VHX458801 VRT458801 WBP458801 WLL458801 WVH458801 IV524337 SR524337 ACN524337 AMJ524337 AWF524337 BGB524337 BPX524337 BZT524337 CJP524337 CTL524337 DDH524337 DND524337 DWZ524337 EGV524337 EQR524337 FAN524337 FKJ524337 FUF524337 GEB524337 GNX524337 GXT524337 HHP524337 HRL524337 IBH524337 ILD524337 IUZ524337 JEV524337 JOR524337 JYN524337 KIJ524337 KSF524337 LCB524337 LLX524337 LVT524337 MFP524337 MPL524337 MZH524337 NJD524337 NSZ524337 OCV524337 OMR524337 OWN524337 PGJ524337 PQF524337 QAB524337 QJX524337 QTT524337 RDP524337 RNL524337 RXH524337 SHD524337 SQZ524337 TAV524337 TKR524337 TUN524337 UEJ524337 UOF524337 UYB524337 VHX524337 VRT524337 WBP524337 WLL524337 WVH524337 IV589873 SR589873 ACN589873 AMJ589873 AWF589873 BGB589873 BPX589873 BZT589873 CJP589873 CTL589873 DDH589873 DND589873 DWZ589873 EGV589873 EQR589873 FAN589873 FKJ589873 FUF589873 GEB589873 GNX589873 GXT589873 HHP589873 HRL589873 IBH589873 ILD589873 IUZ589873 JEV589873 JOR589873 JYN589873 KIJ589873 KSF589873 LCB589873 LLX589873 LVT589873 MFP589873 MPL589873 MZH589873 NJD589873 NSZ589873 OCV589873 OMR589873 OWN589873 PGJ589873 PQF589873 QAB589873 QJX589873 QTT589873 RDP589873 RNL589873 RXH589873 SHD589873 SQZ589873 TAV589873 TKR589873 TUN589873 UEJ589873 UOF589873 UYB589873 VHX589873 VRT589873 WBP589873 WLL589873 WVH589873 IV655409 SR655409 ACN655409 AMJ655409 AWF655409 BGB655409 BPX655409 BZT655409 CJP655409 CTL655409 DDH655409 DND655409 DWZ655409 EGV655409 EQR655409 FAN655409 FKJ655409 FUF655409 GEB655409 GNX655409 GXT655409 HHP655409 HRL655409 IBH655409 ILD655409 IUZ655409 JEV655409 JOR655409 JYN655409 KIJ655409 KSF655409 LCB655409 LLX655409 LVT655409 MFP655409 MPL655409 MZH655409 NJD655409 NSZ655409 OCV655409 OMR655409 OWN655409 PGJ655409 PQF655409 QAB655409 QJX655409 QTT655409 RDP655409 RNL655409 RXH655409 SHD655409 SQZ655409 TAV655409 TKR655409 TUN655409 UEJ655409 UOF655409 UYB655409 VHX655409 VRT655409 WBP655409 WLL655409 WVH655409 IV720945 SR720945 ACN720945 AMJ720945 AWF720945 BGB720945 BPX720945 BZT720945 CJP720945 CTL720945 DDH720945 DND720945 DWZ720945 EGV720945 EQR720945 FAN720945 FKJ720945 FUF720945 GEB720945 GNX720945 GXT720945 HHP720945 HRL720945 IBH720945 ILD720945 IUZ720945 JEV720945 JOR720945 JYN720945 KIJ720945 KSF720945 LCB720945 LLX720945 LVT720945 MFP720945 MPL720945 MZH720945 NJD720945 NSZ720945 OCV720945 OMR720945 OWN720945 PGJ720945 PQF720945 QAB720945 QJX720945 QTT720945 RDP720945 RNL720945 RXH720945 SHD720945 SQZ720945 TAV720945 TKR720945 TUN720945 UEJ720945 UOF720945 UYB720945 VHX720945 VRT720945 WBP720945 WLL720945 WVH720945 IV786481 SR786481 ACN786481 AMJ786481 AWF786481 BGB786481 BPX786481 BZT786481 CJP786481 CTL786481 DDH786481 DND786481 DWZ786481 EGV786481 EQR786481 FAN786481 FKJ786481 FUF786481 GEB786481 GNX786481 GXT786481 HHP786481 HRL786481 IBH786481 ILD786481 IUZ786481 JEV786481 JOR786481 JYN786481 KIJ786481 KSF786481 LCB786481 LLX786481 LVT786481 MFP786481 MPL786481 MZH786481 NJD786481 NSZ786481 OCV786481 OMR786481 OWN786481 PGJ786481 PQF786481 QAB786481 QJX786481 QTT786481 RDP786481 RNL786481 RXH786481 SHD786481 SQZ786481 TAV786481 TKR786481 TUN786481 UEJ786481 UOF786481 UYB786481 VHX786481 VRT786481 WBP786481 WLL786481 WVH786481 IV852017 SR852017 ACN852017 AMJ852017 AWF852017 BGB852017 BPX852017 BZT852017 CJP852017 CTL852017 DDH852017 DND852017 DWZ852017 EGV852017 EQR852017 FAN852017 FKJ852017 FUF852017 GEB852017 GNX852017 GXT852017 HHP852017 HRL852017 IBH852017 ILD852017 IUZ852017 JEV852017 JOR852017 JYN852017 KIJ852017 KSF852017 LCB852017 LLX852017 LVT852017 MFP852017 MPL852017 MZH852017 NJD852017 NSZ852017 OCV852017 OMR852017 OWN852017 PGJ852017 PQF852017 QAB852017 QJX852017 QTT852017 RDP852017 RNL852017 RXH852017 SHD852017 SQZ852017 TAV852017 TKR852017 TUN852017 UEJ852017 UOF852017 UYB852017 VHX852017 VRT852017 WBP852017 WLL852017 WVH852017 IV917553 SR917553 ACN917553 AMJ917553 AWF917553 BGB917553 BPX917553 BZT917553 CJP917553 CTL917553 DDH917553 DND917553 DWZ917553 EGV917553 EQR917553 FAN917553 FKJ917553 FUF917553 GEB917553 GNX917553 GXT917553 HHP917553 HRL917553 IBH917553 ILD917553 IUZ917553 JEV917553 JOR917553 JYN917553 KIJ917553 KSF917553 LCB917553 LLX917553 LVT917553 MFP917553 MPL917553 MZH917553 NJD917553 NSZ917553 OCV917553 OMR917553 OWN917553 PGJ917553 PQF917553 QAB917553 QJX917553 QTT917553 RDP917553 RNL917553 RXH917553 SHD917553 SQZ917553 TAV917553 TKR917553 TUN917553 UEJ917553 UOF917553 UYB917553 VHX917553 VRT917553 WBP917553 WLL917553 WVH917553 IV983089 SR983089 ACN983089 AMJ983089 AWF983089 BGB983089 BPX983089 BZT983089 CJP983089 CTL983089 DDH983089 DND983089 DWZ983089 EGV983089 EQR983089 FAN983089 FKJ983089 FUF983089 GEB983089 GNX983089 GXT983089 HHP983089 HRL983089 IBH983089 ILD983089 IUZ983089 JEV983089 JOR983089 JYN983089 KIJ983089 KSF983089 LCB983089 LLX983089 LVT983089 MFP983089 MPL983089 MZH983089 NJD983089 NSZ983089 OCV983089 OMR983089 OWN983089 PGJ983089 PQF983089 QAB983089 QJX983089 QTT983089 RDP983089 RNL983089 RXH983089 SHD983089 SQZ983089 TAV983089 TKR983089 TUN983089 UEJ983089 UOF983089 UYB983089 VHX983089 VRT983089 WBP983089 WLL983089 WVH983089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EB9D6-3DD0-46B5-8241-EC4D2E2D8C4D}">
  <dimension ref="B1:AE203"/>
  <sheetViews>
    <sheetView showGridLines="0" view="pageBreakPreview" zoomScale="130" zoomScaleNormal="100" zoomScaleSheetLayoutView="130" workbookViewId="0">
      <selection activeCell="J9" sqref="J9"/>
    </sheetView>
  </sheetViews>
  <sheetFormatPr defaultRowHeight="20.100000000000001" customHeight="1"/>
  <cols>
    <col min="1" max="1" width="1.125" style="357" customWidth="1"/>
    <col min="2" max="2" width="1.5" style="357" customWidth="1"/>
    <col min="3" max="3" width="2.5" style="357" customWidth="1"/>
    <col min="4" max="9" width="3.875" style="357" customWidth="1"/>
    <col min="10" max="10" width="5.25" style="357" customWidth="1"/>
    <col min="11" max="14" width="3.875" style="357" customWidth="1"/>
    <col min="15" max="15" width="5.375" style="357" customWidth="1"/>
    <col min="16" max="23" width="3.875" style="357" customWidth="1"/>
    <col min="24" max="24" width="3.125" style="357" customWidth="1"/>
    <col min="25" max="25" width="3.875" style="357" customWidth="1"/>
    <col min="26" max="26" width="3.75" style="357" customWidth="1"/>
    <col min="27" max="27" width="2" style="357" customWidth="1"/>
    <col min="28" max="28" width="2.625" style="358" customWidth="1"/>
    <col min="29" max="29" width="9" style="160" customWidth="1"/>
    <col min="30" max="30" width="9" style="226" customWidth="1"/>
    <col min="31" max="31" width="9" style="357" customWidth="1"/>
    <col min="32" max="43" width="9" style="357"/>
    <col min="44" max="44" width="16.875" style="357" bestFit="1" customWidth="1"/>
    <col min="45" max="45" width="13.375" style="357" customWidth="1"/>
    <col min="46" max="217" width="9" style="357"/>
    <col min="218" max="241" width="3.75" style="357" customWidth="1"/>
    <col min="242" max="250" width="9" style="357" customWidth="1"/>
    <col min="251" max="251" width="2" style="357" customWidth="1"/>
    <col min="252" max="473" width="9" style="357"/>
    <col min="474" max="497" width="3.75" style="357" customWidth="1"/>
    <col min="498" max="506" width="9" style="357" customWidth="1"/>
    <col min="507" max="507" width="2" style="357" customWidth="1"/>
    <col min="508" max="729" width="9" style="357"/>
    <col min="730" max="753" width="3.75" style="357" customWidth="1"/>
    <col min="754" max="762" width="9" style="357" customWidth="1"/>
    <col min="763" max="763" width="2" style="357" customWidth="1"/>
    <col min="764" max="985" width="9" style="357"/>
    <col min="986" max="1009" width="3.75" style="357" customWidth="1"/>
    <col min="1010" max="1018" width="9" style="357" customWidth="1"/>
    <col min="1019" max="1019" width="2" style="357" customWidth="1"/>
    <col min="1020" max="1241" width="9" style="357"/>
    <col min="1242" max="1265" width="3.75" style="357" customWidth="1"/>
    <col min="1266" max="1274" width="9" style="357" customWidth="1"/>
    <col min="1275" max="1275" width="2" style="357" customWidth="1"/>
    <col min="1276" max="1497" width="9" style="357"/>
    <col min="1498" max="1521" width="3.75" style="357" customWidth="1"/>
    <col min="1522" max="1530" width="9" style="357" customWidth="1"/>
    <col min="1531" max="1531" width="2" style="357" customWidth="1"/>
    <col min="1532" max="1753" width="9" style="357"/>
    <col min="1754" max="1777" width="3.75" style="357" customWidth="1"/>
    <col min="1778" max="1786" width="9" style="357" customWidth="1"/>
    <col min="1787" max="1787" width="2" style="357" customWidth="1"/>
    <col min="1788" max="2009" width="9" style="357"/>
    <col min="2010" max="2033" width="3.75" style="357" customWidth="1"/>
    <col min="2034" max="2042" width="9" style="357" customWidth="1"/>
    <col min="2043" max="2043" width="2" style="357" customWidth="1"/>
    <col min="2044" max="2265" width="9" style="357"/>
    <col min="2266" max="2289" width="3.75" style="357" customWidth="1"/>
    <col min="2290" max="2298" width="9" style="357" customWidth="1"/>
    <col min="2299" max="2299" width="2" style="357" customWidth="1"/>
    <col min="2300" max="2521" width="9" style="357"/>
    <col min="2522" max="2545" width="3.75" style="357" customWidth="1"/>
    <col min="2546" max="2554" width="9" style="357" customWidth="1"/>
    <col min="2555" max="2555" width="2" style="357" customWidth="1"/>
    <col min="2556" max="2777" width="9" style="357"/>
    <col min="2778" max="2801" width="3.75" style="357" customWidth="1"/>
    <col min="2802" max="2810" width="9" style="357" customWidth="1"/>
    <col min="2811" max="2811" width="2" style="357" customWidth="1"/>
    <col min="2812" max="3033" width="9" style="357"/>
    <col min="3034" max="3057" width="3.75" style="357" customWidth="1"/>
    <col min="3058" max="3066" width="9" style="357" customWidth="1"/>
    <col min="3067" max="3067" width="2" style="357" customWidth="1"/>
    <col min="3068" max="3289" width="9" style="357"/>
    <col min="3290" max="3313" width="3.75" style="357" customWidth="1"/>
    <col min="3314" max="3322" width="9" style="357" customWidth="1"/>
    <col min="3323" max="3323" width="2" style="357" customWidth="1"/>
    <col min="3324" max="3545" width="9" style="357"/>
    <col min="3546" max="3569" width="3.75" style="357" customWidth="1"/>
    <col min="3570" max="3578" width="9" style="357" customWidth="1"/>
    <col min="3579" max="3579" width="2" style="357" customWidth="1"/>
    <col min="3580" max="3801" width="9" style="357"/>
    <col min="3802" max="3825" width="3.75" style="357" customWidth="1"/>
    <col min="3826" max="3834" width="9" style="357" customWidth="1"/>
    <col min="3835" max="3835" width="2" style="357" customWidth="1"/>
    <col min="3836" max="4057" width="9" style="357"/>
    <col min="4058" max="4081" width="3.75" style="357" customWidth="1"/>
    <col min="4082" max="4090" width="9" style="357" customWidth="1"/>
    <col min="4091" max="4091" width="2" style="357" customWidth="1"/>
    <col min="4092" max="4313" width="9" style="357"/>
    <col min="4314" max="4337" width="3.75" style="357" customWidth="1"/>
    <col min="4338" max="4346" width="9" style="357" customWidth="1"/>
    <col min="4347" max="4347" width="2" style="357" customWidth="1"/>
    <col min="4348" max="4569" width="9" style="357"/>
    <col min="4570" max="4593" width="3.75" style="357" customWidth="1"/>
    <col min="4594" max="4602" width="9" style="357" customWidth="1"/>
    <col min="4603" max="4603" width="2" style="357" customWidth="1"/>
    <col min="4604" max="4825" width="9" style="357"/>
    <col min="4826" max="4849" width="3.75" style="357" customWidth="1"/>
    <col min="4850" max="4858" width="9" style="357" customWidth="1"/>
    <col min="4859" max="4859" width="2" style="357" customWidth="1"/>
    <col min="4860" max="5081" width="9" style="357"/>
    <col min="5082" max="5105" width="3.75" style="357" customWidth="1"/>
    <col min="5106" max="5114" width="9" style="357" customWidth="1"/>
    <col min="5115" max="5115" width="2" style="357" customWidth="1"/>
    <col min="5116" max="5337" width="9" style="357"/>
    <col min="5338" max="5361" width="3.75" style="357" customWidth="1"/>
    <col min="5362" max="5370" width="9" style="357" customWidth="1"/>
    <col min="5371" max="5371" width="2" style="357" customWidth="1"/>
    <col min="5372" max="5593" width="9" style="357"/>
    <col min="5594" max="5617" width="3.75" style="357" customWidth="1"/>
    <col min="5618" max="5626" width="9" style="357" customWidth="1"/>
    <col min="5627" max="5627" width="2" style="357" customWidth="1"/>
    <col min="5628" max="5849" width="9" style="357"/>
    <col min="5850" max="5873" width="3.75" style="357" customWidth="1"/>
    <col min="5874" max="5882" width="9" style="357" customWidth="1"/>
    <col min="5883" max="5883" width="2" style="357" customWidth="1"/>
    <col min="5884" max="6105" width="9" style="357"/>
    <col min="6106" max="6129" width="3.75" style="357" customWidth="1"/>
    <col min="6130" max="6138" width="9" style="357" customWidth="1"/>
    <col min="6139" max="6139" width="2" style="357" customWidth="1"/>
    <col min="6140" max="6361" width="9" style="357"/>
    <col min="6362" max="6385" width="3.75" style="357" customWidth="1"/>
    <col min="6386" max="6394" width="9" style="357" customWidth="1"/>
    <col min="6395" max="6395" width="2" style="357" customWidth="1"/>
    <col min="6396" max="6617" width="9" style="357"/>
    <col min="6618" max="6641" width="3.75" style="357" customWidth="1"/>
    <col min="6642" max="6650" width="9" style="357" customWidth="1"/>
    <col min="6651" max="6651" width="2" style="357" customWidth="1"/>
    <col min="6652" max="6873" width="9" style="357"/>
    <col min="6874" max="6897" width="3.75" style="357" customWidth="1"/>
    <col min="6898" max="6906" width="9" style="357" customWidth="1"/>
    <col min="6907" max="6907" width="2" style="357" customWidth="1"/>
    <col min="6908" max="7129" width="9" style="357"/>
    <col min="7130" max="7153" width="3.75" style="357" customWidth="1"/>
    <col min="7154" max="7162" width="9" style="357" customWidth="1"/>
    <col min="7163" max="7163" width="2" style="357" customWidth="1"/>
    <col min="7164" max="7385" width="9" style="357"/>
    <col min="7386" max="7409" width="3.75" style="357" customWidth="1"/>
    <col min="7410" max="7418" width="9" style="357" customWidth="1"/>
    <col min="7419" max="7419" width="2" style="357" customWidth="1"/>
    <col min="7420" max="7641" width="9" style="357"/>
    <col min="7642" max="7665" width="3.75" style="357" customWidth="1"/>
    <col min="7666" max="7674" width="9" style="357" customWidth="1"/>
    <col min="7675" max="7675" width="2" style="357" customWidth="1"/>
    <col min="7676" max="7897" width="9" style="357"/>
    <col min="7898" max="7921" width="3.75" style="357" customWidth="1"/>
    <col min="7922" max="7930" width="9" style="357" customWidth="1"/>
    <col min="7931" max="7931" width="2" style="357" customWidth="1"/>
    <col min="7932" max="8153" width="9" style="357"/>
    <col min="8154" max="8177" width="3.75" style="357" customWidth="1"/>
    <col min="8178" max="8186" width="9" style="357" customWidth="1"/>
    <col min="8187" max="8187" width="2" style="357" customWidth="1"/>
    <col min="8188" max="8409" width="9" style="357"/>
    <col min="8410" max="8433" width="3.75" style="357" customWidth="1"/>
    <col min="8434" max="8442" width="9" style="357" customWidth="1"/>
    <col min="8443" max="8443" width="2" style="357" customWidth="1"/>
    <col min="8444" max="8665" width="9" style="357"/>
    <col min="8666" max="8689" width="3.75" style="357" customWidth="1"/>
    <col min="8690" max="8698" width="9" style="357" customWidth="1"/>
    <col min="8699" max="8699" width="2" style="357" customWidth="1"/>
    <col min="8700" max="8921" width="9" style="357"/>
    <col min="8922" max="8945" width="3.75" style="357" customWidth="1"/>
    <col min="8946" max="8954" width="9" style="357" customWidth="1"/>
    <col min="8955" max="8955" width="2" style="357" customWidth="1"/>
    <col min="8956" max="9177" width="9" style="357"/>
    <col min="9178" max="9201" width="3.75" style="357" customWidth="1"/>
    <col min="9202" max="9210" width="9" style="357" customWidth="1"/>
    <col min="9211" max="9211" width="2" style="357" customWidth="1"/>
    <col min="9212" max="9433" width="9" style="357"/>
    <col min="9434" max="9457" width="3.75" style="357" customWidth="1"/>
    <col min="9458" max="9466" width="9" style="357" customWidth="1"/>
    <col min="9467" max="9467" width="2" style="357" customWidth="1"/>
    <col min="9468" max="9689" width="9" style="357"/>
    <col min="9690" max="9713" width="3.75" style="357" customWidth="1"/>
    <col min="9714" max="9722" width="9" style="357" customWidth="1"/>
    <col min="9723" max="9723" width="2" style="357" customWidth="1"/>
    <col min="9724" max="9945" width="9" style="357"/>
    <col min="9946" max="9969" width="3.75" style="357" customWidth="1"/>
    <col min="9970" max="9978" width="9" style="357" customWidth="1"/>
    <col min="9979" max="9979" width="2" style="357" customWidth="1"/>
    <col min="9980" max="10201" width="9" style="357"/>
    <col min="10202" max="10225" width="3.75" style="357" customWidth="1"/>
    <col min="10226" max="10234" width="9" style="357" customWidth="1"/>
    <col min="10235" max="10235" width="2" style="357" customWidth="1"/>
    <col min="10236" max="10457" width="9" style="357"/>
    <col min="10458" max="10481" width="3.75" style="357" customWidth="1"/>
    <col min="10482" max="10490" width="9" style="357" customWidth="1"/>
    <col min="10491" max="10491" width="2" style="357" customWidth="1"/>
    <col min="10492" max="10713" width="9" style="357"/>
    <col min="10714" max="10737" width="3.75" style="357" customWidth="1"/>
    <col min="10738" max="10746" width="9" style="357" customWidth="1"/>
    <col min="10747" max="10747" width="2" style="357" customWidth="1"/>
    <col min="10748" max="10969" width="9" style="357"/>
    <col min="10970" max="10993" width="3.75" style="357" customWidth="1"/>
    <col min="10994" max="11002" width="9" style="357" customWidth="1"/>
    <col min="11003" max="11003" width="2" style="357" customWidth="1"/>
    <col min="11004" max="11225" width="9" style="357"/>
    <col min="11226" max="11249" width="3.75" style="357" customWidth="1"/>
    <col min="11250" max="11258" width="9" style="357" customWidth="1"/>
    <col min="11259" max="11259" width="2" style="357" customWidth="1"/>
    <col min="11260" max="11481" width="9" style="357"/>
    <col min="11482" max="11505" width="3.75" style="357" customWidth="1"/>
    <col min="11506" max="11514" width="9" style="357" customWidth="1"/>
    <col min="11515" max="11515" width="2" style="357" customWidth="1"/>
    <col min="11516" max="11737" width="9" style="357"/>
    <col min="11738" max="11761" width="3.75" style="357" customWidth="1"/>
    <col min="11762" max="11770" width="9" style="357" customWidth="1"/>
    <col min="11771" max="11771" width="2" style="357" customWidth="1"/>
    <col min="11772" max="11993" width="9" style="357"/>
    <col min="11994" max="12017" width="3.75" style="357" customWidth="1"/>
    <col min="12018" max="12026" width="9" style="357" customWidth="1"/>
    <col min="12027" max="12027" width="2" style="357" customWidth="1"/>
    <col min="12028" max="12249" width="9" style="357"/>
    <col min="12250" max="12273" width="3.75" style="357" customWidth="1"/>
    <col min="12274" max="12282" width="9" style="357" customWidth="1"/>
    <col min="12283" max="12283" width="2" style="357" customWidth="1"/>
    <col min="12284" max="12505" width="9" style="357"/>
    <col min="12506" max="12529" width="3.75" style="357" customWidth="1"/>
    <col min="12530" max="12538" width="9" style="357" customWidth="1"/>
    <col min="12539" max="12539" width="2" style="357" customWidth="1"/>
    <col min="12540" max="12761" width="9" style="357"/>
    <col min="12762" max="12785" width="3.75" style="357" customWidth="1"/>
    <col min="12786" max="12794" width="9" style="357" customWidth="1"/>
    <col min="12795" max="12795" width="2" style="357" customWidth="1"/>
    <col min="12796" max="13017" width="9" style="357"/>
    <col min="13018" max="13041" width="3.75" style="357" customWidth="1"/>
    <col min="13042" max="13050" width="9" style="357" customWidth="1"/>
    <col min="13051" max="13051" width="2" style="357" customWidth="1"/>
    <col min="13052" max="13273" width="9" style="357"/>
    <col min="13274" max="13297" width="3.75" style="357" customWidth="1"/>
    <col min="13298" max="13306" width="9" style="357" customWidth="1"/>
    <col min="13307" max="13307" width="2" style="357" customWidth="1"/>
    <col min="13308" max="13529" width="9" style="357"/>
    <col min="13530" max="13553" width="3.75" style="357" customWidth="1"/>
    <col min="13554" max="13562" width="9" style="357" customWidth="1"/>
    <col min="13563" max="13563" width="2" style="357" customWidth="1"/>
    <col min="13564" max="13785" width="9" style="357"/>
    <col min="13786" max="13809" width="3.75" style="357" customWidth="1"/>
    <col min="13810" max="13818" width="9" style="357" customWidth="1"/>
    <col min="13819" max="13819" width="2" style="357" customWidth="1"/>
    <col min="13820" max="14041" width="9" style="357"/>
    <col min="14042" max="14065" width="3.75" style="357" customWidth="1"/>
    <col min="14066" max="14074" width="9" style="357" customWidth="1"/>
    <col min="14075" max="14075" width="2" style="357" customWidth="1"/>
    <col min="14076" max="14297" width="9" style="357"/>
    <col min="14298" max="14321" width="3.75" style="357" customWidth="1"/>
    <col min="14322" max="14330" width="9" style="357" customWidth="1"/>
    <col min="14331" max="14331" width="2" style="357" customWidth="1"/>
    <col min="14332" max="14553" width="9" style="357"/>
    <col min="14554" max="14577" width="3.75" style="357" customWidth="1"/>
    <col min="14578" max="14586" width="9" style="357" customWidth="1"/>
    <col min="14587" max="14587" width="2" style="357" customWidth="1"/>
    <col min="14588" max="14809" width="9" style="357"/>
    <col min="14810" max="14833" width="3.75" style="357" customWidth="1"/>
    <col min="14834" max="14842" width="9" style="357" customWidth="1"/>
    <col min="14843" max="14843" width="2" style="357" customWidth="1"/>
    <col min="14844" max="15065" width="9" style="357"/>
    <col min="15066" max="15089" width="3.75" style="357" customWidth="1"/>
    <col min="15090" max="15098" width="9" style="357" customWidth="1"/>
    <col min="15099" max="15099" width="2" style="357" customWidth="1"/>
    <col min="15100" max="15321" width="9" style="357"/>
    <col min="15322" max="15345" width="3.75" style="357" customWidth="1"/>
    <col min="15346" max="15354" width="9" style="357" customWidth="1"/>
    <col min="15355" max="15355" width="2" style="357" customWidth="1"/>
    <col min="15356" max="15577" width="9" style="357"/>
    <col min="15578" max="15601" width="3.75" style="357" customWidth="1"/>
    <col min="15602" max="15610" width="9" style="357" customWidth="1"/>
    <col min="15611" max="15611" width="2" style="357" customWidth="1"/>
    <col min="15612" max="15833" width="9" style="357"/>
    <col min="15834" max="15857" width="3.75" style="357" customWidth="1"/>
    <col min="15858" max="15866" width="9" style="357" customWidth="1"/>
    <col min="15867" max="15867" width="2" style="357" customWidth="1"/>
    <col min="15868" max="16089" width="9" style="357"/>
    <col min="16090" max="16113" width="3.75" style="357" customWidth="1"/>
    <col min="16114" max="16122" width="9" style="357" customWidth="1"/>
    <col min="16123" max="16123" width="2" style="357" customWidth="1"/>
    <col min="16124" max="16384" width="9" style="357"/>
  </cols>
  <sheetData>
    <row r="1" spans="2:30" ht="20.100000000000001" customHeight="1">
      <c r="B1" s="442"/>
    </row>
    <row r="2" spans="2:30" ht="20.100000000000001" customHeight="1">
      <c r="B2" s="442" t="s">
        <v>380</v>
      </c>
    </row>
    <row r="3" spans="2:30" ht="20.100000000000001" customHeight="1">
      <c r="B3" s="442" t="s">
        <v>383</v>
      </c>
    </row>
    <row r="4" spans="2:30" ht="7.5" customHeight="1">
      <c r="B4" s="443"/>
      <c r="C4" s="443"/>
      <c r="D4" s="443"/>
      <c r="E4" s="443"/>
      <c r="F4" s="443"/>
      <c r="G4" s="443"/>
      <c r="H4" s="443"/>
      <c r="I4" s="443"/>
      <c r="J4" s="443"/>
      <c r="K4" s="443"/>
      <c r="L4" s="443"/>
      <c r="M4" s="443"/>
      <c r="N4" s="443"/>
      <c r="O4" s="443"/>
      <c r="P4" s="443"/>
      <c r="Q4" s="228"/>
      <c r="R4" s="443"/>
      <c r="S4" s="443"/>
      <c r="T4" s="443"/>
      <c r="U4" s="443"/>
      <c r="V4" s="443"/>
      <c r="W4" s="443"/>
      <c r="X4" s="443"/>
      <c r="Y4" s="228"/>
      <c r="Z4" s="444"/>
      <c r="AA4" s="444"/>
    </row>
    <row r="5" spans="2:30" ht="19.5" customHeight="1">
      <c r="B5" s="445" t="s">
        <v>562</v>
      </c>
      <c r="C5" s="443"/>
      <c r="D5" s="446"/>
      <c r="E5" s="446"/>
      <c r="F5" s="446"/>
      <c r="G5" s="446"/>
      <c r="H5" s="446"/>
      <c r="I5" s="446"/>
      <c r="J5" s="446"/>
      <c r="K5" s="446"/>
      <c r="L5" s="446"/>
      <c r="M5" s="446"/>
      <c r="N5" s="446"/>
      <c r="O5" s="446"/>
      <c r="P5" s="446"/>
      <c r="Q5" s="446"/>
      <c r="R5" s="446"/>
      <c r="S5" s="446"/>
      <c r="T5" s="446"/>
      <c r="U5" s="446"/>
      <c r="V5" s="446"/>
      <c r="W5" s="446"/>
      <c r="X5" s="446"/>
      <c r="Y5" s="446"/>
      <c r="Z5" s="447" t="s">
        <v>233</v>
      </c>
      <c r="AA5" s="447"/>
    </row>
    <row r="6" spans="2:30" ht="15.75" customHeight="1">
      <c r="B6" s="443"/>
      <c r="C6" s="448"/>
      <c r="D6" s="449"/>
      <c r="E6" s="449"/>
      <c r="F6" s="449"/>
      <c r="G6" s="449"/>
      <c r="H6" s="449"/>
      <c r="I6" s="446"/>
      <c r="J6" s="446"/>
      <c r="K6" s="446"/>
      <c r="L6" s="446"/>
      <c r="M6" s="446"/>
      <c r="N6" s="446"/>
      <c r="O6" s="446"/>
      <c r="P6" s="446"/>
      <c r="Q6" s="446"/>
      <c r="R6" s="446"/>
      <c r="S6" s="446"/>
      <c r="T6" s="446"/>
      <c r="U6" s="446"/>
      <c r="V6" s="446"/>
      <c r="W6" s="446"/>
      <c r="X6" s="446"/>
      <c r="Y6" s="446"/>
      <c r="Z6" s="443"/>
      <c r="AA6" s="443"/>
    </row>
    <row r="7" spans="2:30" s="362" customFormat="1" ht="15" customHeight="1">
      <c r="B7" s="455"/>
      <c r="C7" s="448"/>
      <c r="D7" s="457"/>
      <c r="E7" s="457"/>
      <c r="F7" s="457"/>
      <c r="G7" s="457"/>
      <c r="H7" s="457"/>
      <c r="I7" s="457"/>
      <c r="J7" s="457"/>
      <c r="K7" s="457"/>
      <c r="L7" s="457"/>
      <c r="M7" s="457"/>
      <c r="N7" s="457"/>
      <c r="O7" s="457"/>
      <c r="P7" s="457"/>
      <c r="Q7" s="457"/>
      <c r="R7" s="457"/>
      <c r="S7" s="457"/>
      <c r="T7" s="457"/>
      <c r="U7" s="457"/>
      <c r="V7" s="457"/>
      <c r="W7" s="456"/>
      <c r="X7" s="456"/>
      <c r="Y7" s="456"/>
      <c r="Z7" s="455"/>
      <c r="AA7" s="455"/>
      <c r="AB7" s="361"/>
      <c r="AC7" s="160"/>
      <c r="AD7" s="226"/>
    </row>
    <row r="8" spans="2:30" s="360" customFormat="1" ht="15">
      <c r="B8" s="450"/>
      <c r="C8" s="451" t="s">
        <v>486</v>
      </c>
      <c r="D8" s="452"/>
      <c r="E8" s="453"/>
      <c r="F8" s="453"/>
      <c r="G8" s="453"/>
      <c r="H8" s="453"/>
      <c r="I8" s="453"/>
      <c r="J8" s="453"/>
      <c r="K8" s="453"/>
      <c r="L8" s="453"/>
      <c r="M8" s="453"/>
      <c r="N8" s="453"/>
      <c r="O8" s="453"/>
      <c r="P8" s="453"/>
      <c r="Q8" s="453"/>
      <c r="R8" s="453"/>
      <c r="S8" s="453"/>
      <c r="T8" s="453"/>
      <c r="U8" s="454"/>
      <c r="V8" s="453"/>
      <c r="W8" s="453"/>
      <c r="X8" s="453"/>
      <c r="Y8" s="453"/>
      <c r="Z8" s="450"/>
      <c r="AA8" s="450"/>
      <c r="AB8" s="359"/>
      <c r="AC8" s="160"/>
      <c r="AD8" s="226"/>
    </row>
    <row r="9" spans="2:30" s="362" customFormat="1" ht="30" customHeight="1">
      <c r="B9" s="455"/>
      <c r="C9" s="448"/>
      <c r="D9" s="1331" t="s">
        <v>466</v>
      </c>
      <c r="E9" s="1332"/>
      <c r="F9" s="1332"/>
      <c r="G9" s="1332"/>
      <c r="H9" s="1332"/>
      <c r="I9" s="1333"/>
      <c r="J9" s="270" t="s">
        <v>32</v>
      </c>
      <c r="K9" s="458" t="s">
        <v>467</v>
      </c>
      <c r="L9" s="459"/>
      <c r="M9" s="459"/>
      <c r="N9" s="459"/>
      <c r="O9" s="459"/>
      <c r="P9" s="459"/>
      <c r="Q9" s="271" t="s">
        <v>32</v>
      </c>
      <c r="R9" s="458" t="s">
        <v>468</v>
      </c>
      <c r="S9" s="458"/>
      <c r="T9" s="459"/>
      <c r="U9" s="459"/>
      <c r="V9" s="460"/>
      <c r="W9" s="456"/>
      <c r="X9" s="456"/>
      <c r="Y9" s="456"/>
      <c r="Z9" s="455"/>
      <c r="AA9" s="455"/>
      <c r="AB9" s="361"/>
      <c r="AC9" s="255"/>
      <c r="AD9" s="226"/>
    </row>
    <row r="10" spans="2:30" s="362" customFormat="1" ht="30" customHeight="1">
      <c r="B10" s="455"/>
      <c r="C10" s="448"/>
      <c r="D10" s="1331" t="s">
        <v>470</v>
      </c>
      <c r="E10" s="1332"/>
      <c r="F10" s="1332"/>
      <c r="G10" s="1332"/>
      <c r="H10" s="1332"/>
      <c r="I10" s="1333"/>
      <c r="J10" s="461" t="s">
        <v>489</v>
      </c>
      <c r="K10" s="1357"/>
      <c r="L10" s="1357"/>
      <c r="M10" s="1357"/>
      <c r="N10" s="462" t="s">
        <v>490</v>
      </c>
      <c r="O10" s="461" t="s">
        <v>491</v>
      </c>
      <c r="P10" s="1358"/>
      <c r="Q10" s="1358"/>
      <c r="R10" s="1359"/>
      <c r="S10" s="463" t="s">
        <v>272</v>
      </c>
      <c r="T10" s="456" t="s">
        <v>263</v>
      </c>
      <c r="U10" s="453"/>
      <c r="V10" s="453"/>
      <c r="Y10" s="456"/>
      <c r="Z10" s="455"/>
      <c r="AA10" s="455"/>
      <c r="AB10" s="361"/>
      <c r="AC10" s="160"/>
      <c r="AD10" s="226"/>
    </row>
    <row r="11" spans="2:30" s="362" customFormat="1" ht="15" customHeight="1">
      <c r="B11" s="455"/>
      <c r="C11" s="448"/>
      <c r="D11" s="457"/>
      <c r="E11" s="457"/>
      <c r="F11" s="457"/>
      <c r="G11" s="457"/>
      <c r="H11" s="457"/>
      <c r="I11" s="457"/>
      <c r="J11" s="457"/>
      <c r="K11" s="457"/>
      <c r="L11" s="457"/>
      <c r="M11" s="457"/>
      <c r="N11" s="457"/>
      <c r="O11" s="457"/>
      <c r="P11" s="457"/>
      <c r="Q11" s="457"/>
      <c r="R11" s="457"/>
      <c r="S11" s="457"/>
      <c r="T11" s="457"/>
      <c r="U11" s="457"/>
      <c r="V11" s="457"/>
      <c r="W11" s="456"/>
      <c r="X11" s="456"/>
      <c r="Y11" s="456"/>
      <c r="Z11" s="455"/>
      <c r="AA11" s="455"/>
      <c r="AB11" s="361"/>
      <c r="AC11" s="160"/>
      <c r="AD11" s="226"/>
    </row>
    <row r="12" spans="2:30" s="360" customFormat="1" ht="15">
      <c r="B12" s="450"/>
      <c r="C12" s="451" t="s">
        <v>282</v>
      </c>
      <c r="D12" s="452"/>
      <c r="E12" s="453"/>
      <c r="F12" s="453"/>
      <c r="G12" s="453"/>
      <c r="H12" s="453"/>
      <c r="I12" s="453"/>
      <c r="J12" s="453"/>
      <c r="K12" s="453"/>
      <c r="L12" s="453"/>
      <c r="M12" s="453"/>
      <c r="N12" s="453"/>
      <c r="O12" s="453"/>
      <c r="P12" s="453"/>
      <c r="Q12" s="453"/>
      <c r="R12" s="453"/>
      <c r="S12" s="453"/>
      <c r="T12" s="453"/>
      <c r="U12" s="454"/>
      <c r="V12" s="453"/>
      <c r="W12" s="453"/>
      <c r="X12" s="453"/>
      <c r="Y12" s="453"/>
      <c r="Z12" s="450"/>
      <c r="AA12" s="450"/>
      <c r="AB12" s="359"/>
      <c r="AC12" s="160"/>
      <c r="AD12" s="226"/>
    </row>
    <row r="13" spans="2:30" s="362" customFormat="1" ht="30" customHeight="1">
      <c r="B13" s="455"/>
      <c r="C13" s="448"/>
      <c r="D13" s="1331" t="s">
        <v>143</v>
      </c>
      <c r="E13" s="1332"/>
      <c r="F13" s="1332"/>
      <c r="G13" s="1332"/>
      <c r="H13" s="1332"/>
      <c r="I13" s="1333"/>
      <c r="J13" s="1342"/>
      <c r="K13" s="1343"/>
      <c r="L13" s="1343"/>
      <c r="M13" s="1343"/>
      <c r="N13" s="1343"/>
      <c r="O13" s="1343"/>
      <c r="P13" s="1343"/>
      <c r="Q13" s="1343"/>
      <c r="R13" s="1343"/>
      <c r="S13" s="1343"/>
      <c r="T13" s="1343"/>
      <c r="U13" s="1343"/>
      <c r="V13" s="1344"/>
      <c r="W13" s="456"/>
      <c r="X13" s="456"/>
      <c r="Y13" s="456"/>
      <c r="Z13" s="455"/>
      <c r="AA13" s="455"/>
      <c r="AB13" s="361"/>
      <c r="AC13" s="255"/>
      <c r="AD13" s="226"/>
    </row>
    <row r="14" spans="2:30" s="362" customFormat="1" ht="30" customHeight="1">
      <c r="B14" s="455"/>
      <c r="C14" s="448"/>
      <c r="D14" s="1331" t="s">
        <v>262</v>
      </c>
      <c r="E14" s="1332"/>
      <c r="F14" s="1332"/>
      <c r="G14" s="1332"/>
      <c r="H14" s="1332"/>
      <c r="I14" s="1333"/>
      <c r="J14" s="1342"/>
      <c r="K14" s="1343"/>
      <c r="L14" s="1343"/>
      <c r="M14" s="1343"/>
      <c r="N14" s="1343"/>
      <c r="O14" s="1343"/>
      <c r="P14" s="1343"/>
      <c r="Q14" s="1343"/>
      <c r="R14" s="1343"/>
      <c r="S14" s="1343"/>
      <c r="T14" s="1343"/>
      <c r="U14" s="1343"/>
      <c r="V14" s="1344"/>
      <c r="W14" s="456"/>
      <c r="X14" s="456"/>
      <c r="Y14" s="456"/>
      <c r="Z14" s="455"/>
      <c r="AA14" s="455"/>
      <c r="AB14" s="361"/>
      <c r="AC14" s="160"/>
      <c r="AD14" s="226"/>
    </row>
    <row r="15" spans="2:30" s="362" customFormat="1" ht="15" customHeight="1">
      <c r="B15" s="455"/>
      <c r="C15" s="448"/>
      <c r="D15" s="457"/>
      <c r="E15" s="457"/>
      <c r="F15" s="457"/>
      <c r="G15" s="457"/>
      <c r="H15" s="457"/>
      <c r="I15" s="457"/>
      <c r="J15" s="457"/>
      <c r="K15" s="457"/>
      <c r="L15" s="457"/>
      <c r="M15" s="457"/>
      <c r="N15" s="457"/>
      <c r="O15" s="457"/>
      <c r="P15" s="457"/>
      <c r="Q15" s="457"/>
      <c r="R15" s="457"/>
      <c r="S15" s="457"/>
      <c r="T15" s="457"/>
      <c r="U15" s="457"/>
      <c r="V15" s="457"/>
      <c r="W15" s="456"/>
      <c r="X15" s="456"/>
      <c r="Y15" s="456"/>
      <c r="Z15" s="455"/>
      <c r="AA15" s="455"/>
      <c r="AB15" s="361"/>
      <c r="AC15" s="160"/>
      <c r="AD15" s="226"/>
    </row>
    <row r="16" spans="2:30" s="360" customFormat="1" ht="15">
      <c r="B16" s="450"/>
      <c r="C16" s="451" t="s">
        <v>487</v>
      </c>
      <c r="D16" s="452"/>
      <c r="E16" s="453"/>
      <c r="F16" s="453"/>
      <c r="G16" s="453"/>
      <c r="H16" s="453"/>
      <c r="I16" s="453"/>
      <c r="J16" s="453"/>
      <c r="K16" s="453"/>
      <c r="L16" s="453"/>
      <c r="M16" s="453"/>
      <c r="N16" s="453"/>
      <c r="O16" s="453"/>
      <c r="P16" s="453"/>
      <c r="Q16" s="453"/>
      <c r="R16" s="453"/>
      <c r="S16" s="453"/>
      <c r="T16" s="453"/>
      <c r="U16" s="454"/>
      <c r="V16" s="453"/>
      <c r="W16" s="453"/>
      <c r="X16" s="453"/>
      <c r="Y16" s="453"/>
      <c r="Z16" s="450"/>
      <c r="AA16" s="450"/>
      <c r="AB16" s="359"/>
      <c r="AC16" s="160"/>
      <c r="AD16" s="226"/>
    </row>
    <row r="17" spans="2:30" s="360" customFormat="1" ht="15">
      <c r="B17" s="450"/>
      <c r="C17" s="451"/>
      <c r="D17" s="464" t="s">
        <v>471</v>
      </c>
      <c r="E17" s="453"/>
      <c r="F17" s="453"/>
      <c r="G17" s="453"/>
      <c r="H17" s="453"/>
      <c r="I17" s="453"/>
      <c r="J17" s="453"/>
      <c r="K17" s="453"/>
      <c r="L17" s="453"/>
      <c r="M17" s="453"/>
      <c r="N17" s="453"/>
      <c r="O17" s="453"/>
      <c r="P17" s="453"/>
      <c r="Q17" s="453"/>
      <c r="R17" s="453"/>
      <c r="S17" s="453"/>
      <c r="T17" s="453"/>
      <c r="U17" s="454"/>
      <c r="V17" s="453"/>
      <c r="W17" s="453"/>
      <c r="X17" s="453"/>
      <c r="Y17" s="453"/>
      <c r="Z17" s="450"/>
      <c r="AA17" s="450"/>
      <c r="AB17" s="359"/>
      <c r="AC17" s="160"/>
      <c r="AD17" s="226"/>
    </row>
    <row r="18" spans="2:30" s="362" customFormat="1" ht="30" customHeight="1">
      <c r="B18" s="455"/>
      <c r="C18" s="448"/>
      <c r="D18" s="1345" t="s">
        <v>497</v>
      </c>
      <c r="E18" s="1346"/>
      <c r="F18" s="1346"/>
      <c r="G18" s="1346"/>
      <c r="H18" s="1346"/>
      <c r="I18" s="1347"/>
      <c r="J18" s="1348"/>
      <c r="K18" s="1348"/>
      <c r="L18" s="1348"/>
      <c r="M18" s="1348"/>
      <c r="N18" s="465" t="s">
        <v>71</v>
      </c>
      <c r="O18" s="451" t="s">
        <v>277</v>
      </c>
      <c r="P18" s="1351" t="s">
        <v>473</v>
      </c>
      <c r="Q18" s="1351"/>
      <c r="R18" s="1351"/>
      <c r="S18" s="1351"/>
      <c r="T18" s="1351"/>
      <c r="U18" s="1351"/>
      <c r="V18" s="1351"/>
      <c r="W18" s="1351"/>
      <c r="X18" s="1351"/>
      <c r="Y18" s="1351"/>
      <c r="Z18" s="1351"/>
      <c r="AA18" s="455"/>
      <c r="AB18" s="361"/>
      <c r="AC18" s="160"/>
      <c r="AD18" s="226"/>
    </row>
    <row r="19" spans="2:30" s="362" customFormat="1" ht="30" customHeight="1">
      <c r="B19" s="455"/>
      <c r="C19" s="448"/>
      <c r="D19" s="1345" t="s">
        <v>474</v>
      </c>
      <c r="E19" s="1346"/>
      <c r="F19" s="1346"/>
      <c r="G19" s="1346"/>
      <c r="H19" s="1346"/>
      <c r="I19" s="1347"/>
      <c r="J19" s="1350" t="str">
        <f>IF(J18="","",ROUNDDOWN(J18/3,-3))</f>
        <v/>
      </c>
      <c r="K19" s="1350"/>
      <c r="L19" s="1350"/>
      <c r="M19" s="1350"/>
      <c r="N19" s="465" t="s">
        <v>71</v>
      </c>
      <c r="O19" s="451" t="s">
        <v>475</v>
      </c>
      <c r="P19" s="1351" t="s">
        <v>529</v>
      </c>
      <c r="Q19" s="1351"/>
      <c r="R19" s="1351"/>
      <c r="S19" s="1351"/>
      <c r="T19" s="1351"/>
      <c r="U19" s="1351"/>
      <c r="V19" s="1351"/>
      <c r="W19" s="1351"/>
      <c r="X19" s="1351"/>
      <c r="Y19" s="1351"/>
      <c r="Z19" s="1351"/>
      <c r="AA19" s="455"/>
      <c r="AB19" s="361"/>
      <c r="AC19" s="160"/>
      <c r="AD19" s="226"/>
    </row>
    <row r="20" spans="2:30" s="362" customFormat="1" ht="15" customHeight="1">
      <c r="B20" s="455"/>
      <c r="C20" s="448"/>
      <c r="D20" s="466"/>
      <c r="E20" s="467"/>
      <c r="F20" s="468"/>
      <c r="G20" s="469"/>
      <c r="H20" s="469"/>
      <c r="I20" s="469"/>
      <c r="J20" s="469"/>
      <c r="K20" s="469"/>
      <c r="L20" s="470"/>
      <c r="M20" s="470"/>
      <c r="N20" s="470"/>
      <c r="O20" s="470"/>
      <c r="P20" s="470"/>
      <c r="Q20" s="470"/>
      <c r="R20" s="470"/>
      <c r="S20" s="470"/>
      <c r="T20" s="470"/>
      <c r="U20" s="470"/>
      <c r="V20" s="470"/>
      <c r="W20" s="470"/>
      <c r="X20" s="470"/>
      <c r="Y20" s="470"/>
      <c r="Z20" s="455"/>
      <c r="AA20" s="455"/>
      <c r="AB20" s="361"/>
      <c r="AC20" s="160"/>
      <c r="AD20" s="226"/>
    </row>
    <row r="21" spans="2:30" s="362" customFormat="1" ht="15" customHeight="1">
      <c r="B21" s="455"/>
      <c r="C21" s="448"/>
      <c r="D21" s="464" t="s">
        <v>476</v>
      </c>
      <c r="E21" s="467"/>
      <c r="F21" s="468"/>
      <c r="G21" s="469"/>
      <c r="H21" s="469"/>
      <c r="I21" s="469"/>
      <c r="J21" s="469"/>
      <c r="K21" s="469"/>
      <c r="L21" s="470"/>
      <c r="M21" s="470"/>
      <c r="N21" s="470"/>
      <c r="O21" s="470"/>
      <c r="P21" s="470"/>
      <c r="Q21" s="470"/>
      <c r="R21" s="470"/>
      <c r="S21" s="470"/>
      <c r="T21" s="470"/>
      <c r="U21" s="470"/>
      <c r="V21" s="470"/>
      <c r="W21" s="470"/>
      <c r="X21" s="470"/>
      <c r="Y21" s="470"/>
      <c r="Z21" s="455"/>
      <c r="AA21" s="455"/>
      <c r="AB21" s="361"/>
      <c r="AC21" s="160"/>
      <c r="AD21" s="226"/>
    </row>
    <row r="22" spans="2:30" s="362" customFormat="1" ht="30" customHeight="1">
      <c r="B22" s="455"/>
      <c r="C22" s="448"/>
      <c r="D22" s="1345" t="s">
        <v>477</v>
      </c>
      <c r="E22" s="1346"/>
      <c r="F22" s="1346"/>
      <c r="G22" s="1346"/>
      <c r="H22" s="1346"/>
      <c r="I22" s="1347"/>
      <c r="J22" s="1348"/>
      <c r="K22" s="1348"/>
      <c r="L22" s="1348"/>
      <c r="M22" s="1348"/>
      <c r="N22" s="472" t="s">
        <v>71</v>
      </c>
      <c r="O22" s="451" t="s">
        <v>371</v>
      </c>
      <c r="P22" s="473"/>
      <c r="Q22" s="473"/>
      <c r="R22" s="473"/>
      <c r="S22" s="465"/>
      <c r="T22" s="451"/>
      <c r="U22" s="478"/>
      <c r="V22" s="478"/>
      <c r="W22" s="478"/>
      <c r="X22" s="478"/>
      <c r="Y22" s="478"/>
      <c r="Z22" s="478"/>
      <c r="AA22" s="455"/>
      <c r="AB22" s="442" t="s">
        <v>505</v>
      </c>
      <c r="AC22" s="160"/>
      <c r="AD22" s="226"/>
    </row>
    <row r="23" spans="2:30" s="362" customFormat="1" ht="18" customHeight="1">
      <c r="B23" s="455"/>
      <c r="C23" s="448"/>
      <c r="D23" s="474" t="s">
        <v>478</v>
      </c>
      <c r="E23" s="475" t="s">
        <v>368</v>
      </c>
      <c r="F23" s="476"/>
      <c r="G23" s="474"/>
      <c r="H23" s="474"/>
      <c r="I23" s="474"/>
      <c r="J23" s="477"/>
      <c r="K23" s="477"/>
      <c r="L23" s="477"/>
      <c r="M23" s="477"/>
      <c r="N23" s="474"/>
      <c r="O23" s="474"/>
      <c r="P23" s="474"/>
      <c r="Q23" s="474"/>
      <c r="R23" s="474"/>
      <c r="S23" s="465"/>
      <c r="T23" s="451"/>
      <c r="U23" s="478"/>
      <c r="V23" s="478"/>
      <c r="W23" s="478"/>
      <c r="X23" s="478"/>
      <c r="Y23" s="478"/>
      <c r="Z23" s="478"/>
      <c r="AA23" s="455"/>
      <c r="AB23" s="442"/>
      <c r="AC23" s="160"/>
      <c r="AD23" s="226"/>
    </row>
    <row r="24" spans="2:30" s="362" customFormat="1" ht="72" customHeight="1">
      <c r="B24" s="455"/>
      <c r="C24" s="448"/>
      <c r="D24" s="479" t="s">
        <v>369</v>
      </c>
      <c r="E24" s="1341" t="s">
        <v>498</v>
      </c>
      <c r="F24" s="1341"/>
      <c r="G24" s="1341"/>
      <c r="H24" s="1341"/>
      <c r="I24" s="1341"/>
      <c r="J24" s="1341"/>
      <c r="K24" s="1341"/>
      <c r="L24" s="1341"/>
      <c r="M24" s="1341"/>
      <c r="N24" s="1341"/>
      <c r="O24" s="1341"/>
      <c r="P24" s="1341"/>
      <c r="Q24" s="1341"/>
      <c r="R24" s="1341"/>
      <c r="S24" s="465"/>
      <c r="T24" s="451"/>
      <c r="U24" s="478"/>
      <c r="V24" s="478"/>
      <c r="W24" s="478"/>
      <c r="X24" s="485"/>
      <c r="Y24" s="478"/>
      <c r="Z24" s="478"/>
      <c r="AA24" s="455"/>
      <c r="AB24" s="442"/>
      <c r="AC24" s="160"/>
      <c r="AD24" s="226"/>
    </row>
    <row r="25" spans="2:30" s="362" customFormat="1" ht="13.5" customHeight="1">
      <c r="B25" s="455"/>
      <c r="C25" s="448"/>
      <c r="D25" s="474" t="s">
        <v>369</v>
      </c>
      <c r="E25" s="1352" t="s">
        <v>370</v>
      </c>
      <c r="F25" s="1352"/>
      <c r="G25" s="1352"/>
      <c r="H25" s="1352"/>
      <c r="I25" s="1352"/>
      <c r="J25" s="1352"/>
      <c r="K25" s="1352"/>
      <c r="L25" s="1352"/>
      <c r="M25" s="1352"/>
      <c r="N25" s="1352"/>
      <c r="O25" s="1352"/>
      <c r="P25" s="1352"/>
      <c r="Q25" s="1352"/>
      <c r="R25" s="1352"/>
      <c r="S25" s="465"/>
      <c r="T25" s="451"/>
      <c r="U25" s="478"/>
      <c r="V25" s="478"/>
      <c r="W25" s="478"/>
      <c r="X25" s="478"/>
      <c r="Y25" s="478"/>
      <c r="Z25" s="478"/>
      <c r="AA25" s="455"/>
      <c r="AB25" s="442"/>
      <c r="AC25" s="160"/>
      <c r="AD25" s="226"/>
    </row>
    <row r="26" spans="2:30" s="362" customFormat="1" ht="33.75" customHeight="1">
      <c r="B26" s="455"/>
      <c r="C26" s="448"/>
      <c r="D26" s="1345" t="s">
        <v>499</v>
      </c>
      <c r="E26" s="1346"/>
      <c r="F26" s="1346"/>
      <c r="G26" s="1346"/>
      <c r="H26" s="1346"/>
      <c r="I26" s="1347"/>
      <c r="J26" s="1360"/>
      <c r="K26" s="1360"/>
      <c r="L26" s="1360"/>
      <c r="M26" s="1360"/>
      <c r="N26" s="465" t="s">
        <v>71</v>
      </c>
      <c r="O26" s="451" t="s">
        <v>500</v>
      </c>
      <c r="P26" s="486"/>
      <c r="Q26" s="486"/>
      <c r="R26" s="486"/>
      <c r="S26" s="465"/>
      <c r="T26" s="451"/>
      <c r="U26" s="478"/>
      <c r="V26" s="478"/>
      <c r="W26" s="478"/>
      <c r="X26" s="478"/>
      <c r="Y26" s="478"/>
      <c r="Z26" s="478"/>
      <c r="AA26" s="455"/>
      <c r="AB26" s="442"/>
      <c r="AC26" s="160"/>
      <c r="AD26" s="226"/>
    </row>
    <row r="27" spans="2:30" s="362" customFormat="1" ht="12.75" customHeight="1">
      <c r="B27" s="455"/>
      <c r="C27" s="448"/>
      <c r="D27" s="474" t="s">
        <v>501</v>
      </c>
      <c r="E27" s="474" t="s">
        <v>661</v>
      </c>
      <c r="F27" s="475"/>
      <c r="G27" s="475"/>
      <c r="H27" s="475"/>
      <c r="I27" s="475"/>
      <c r="J27" s="475"/>
      <c r="K27" s="475"/>
      <c r="L27" s="475"/>
      <c r="M27" s="475"/>
      <c r="N27" s="475"/>
      <c r="O27" s="475"/>
      <c r="P27" s="475"/>
      <c r="Q27" s="475"/>
      <c r="R27" s="475"/>
      <c r="S27" s="465"/>
      <c r="T27" s="451"/>
      <c r="U27" s="478"/>
      <c r="V27" s="478"/>
      <c r="W27" s="478"/>
      <c r="X27" s="478"/>
      <c r="Y27" s="478"/>
      <c r="Z27" s="478"/>
      <c r="AA27" s="455"/>
      <c r="AB27" s="442"/>
      <c r="AC27" s="160"/>
      <c r="AD27" s="226"/>
    </row>
    <row r="28" spans="2:30" s="362" customFormat="1" ht="12.75" customHeight="1">
      <c r="B28" s="455"/>
      <c r="C28" s="448"/>
      <c r="D28" s="474"/>
      <c r="E28" s="475"/>
      <c r="F28" s="475"/>
      <c r="G28" s="475"/>
      <c r="H28" s="475"/>
      <c r="I28" s="475"/>
      <c r="J28" s="475"/>
      <c r="K28" s="475"/>
      <c r="L28" s="475"/>
      <c r="M28" s="475"/>
      <c r="N28" s="475"/>
      <c r="O28" s="475"/>
      <c r="P28" s="475"/>
      <c r="Q28" s="475"/>
      <c r="R28" s="475"/>
      <c r="S28" s="465"/>
      <c r="T28" s="451"/>
      <c r="U28" s="478"/>
      <c r="V28" s="478"/>
      <c r="W28" s="478"/>
      <c r="X28" s="478"/>
      <c r="Y28" s="478"/>
      <c r="Z28" s="478"/>
      <c r="AA28" s="455"/>
      <c r="AB28" s="442"/>
      <c r="AC28" s="160"/>
      <c r="AD28" s="226"/>
    </row>
    <row r="29" spans="2:30" s="362" customFormat="1" ht="30" customHeight="1">
      <c r="B29" s="455"/>
      <c r="C29" s="448"/>
      <c r="D29" s="1345" t="s">
        <v>502</v>
      </c>
      <c r="E29" s="1346"/>
      <c r="F29" s="1346"/>
      <c r="G29" s="1346"/>
      <c r="H29" s="1346"/>
      <c r="I29" s="1347"/>
      <c r="J29" s="1361" t="str">
        <f>IF(J22&amp;J26="","",IF(J26="",ROUNDDOWN(J22/3,-3),J26))</f>
        <v/>
      </c>
      <c r="K29" s="1361"/>
      <c r="L29" s="1361"/>
      <c r="M29" s="1361"/>
      <c r="N29" s="465" t="s">
        <v>71</v>
      </c>
      <c r="O29" s="451" t="s">
        <v>480</v>
      </c>
      <c r="P29" s="1351" t="s">
        <v>503</v>
      </c>
      <c r="Q29" s="1351"/>
      <c r="R29" s="1351"/>
      <c r="S29" s="1351"/>
      <c r="T29" s="1351"/>
      <c r="U29" s="1351"/>
      <c r="V29" s="1351"/>
      <c r="W29" s="1351"/>
      <c r="X29" s="1351"/>
      <c r="Y29" s="1351"/>
      <c r="Z29" s="1351"/>
      <c r="AA29" s="455"/>
      <c r="AB29" s="361"/>
      <c r="AC29" s="160"/>
      <c r="AD29" s="226"/>
    </row>
    <row r="30" spans="2:30" s="362" customFormat="1" ht="15" customHeight="1">
      <c r="B30" s="455"/>
      <c r="C30" s="448"/>
      <c r="D30" s="467"/>
      <c r="E30" s="467"/>
      <c r="F30" s="468"/>
      <c r="G30" s="469"/>
      <c r="H30" s="469"/>
      <c r="I30" s="469"/>
      <c r="J30" s="469"/>
      <c r="K30" s="469"/>
      <c r="L30" s="470"/>
      <c r="M30" s="470"/>
      <c r="N30" s="470"/>
      <c r="O30" s="470"/>
      <c r="P30" s="470"/>
      <c r="Q30" s="470"/>
      <c r="R30" s="470"/>
      <c r="S30" s="470"/>
      <c r="T30" s="470"/>
      <c r="U30" s="470"/>
      <c r="V30" s="470"/>
      <c r="W30" s="470"/>
      <c r="X30" s="470"/>
      <c r="Y30" s="470"/>
      <c r="Z30" s="455"/>
      <c r="AA30" s="455"/>
      <c r="AB30" s="361"/>
      <c r="AC30" s="160"/>
      <c r="AD30" s="226"/>
    </row>
    <row r="31" spans="2:30" s="362" customFormat="1" ht="15" customHeight="1">
      <c r="B31" s="455"/>
      <c r="C31" s="448"/>
      <c r="D31" s="467"/>
      <c r="E31" s="467"/>
      <c r="F31" s="468"/>
      <c r="G31" s="469"/>
      <c r="H31" s="469"/>
      <c r="I31" s="469"/>
      <c r="J31" s="469"/>
      <c r="K31" s="469"/>
      <c r="L31" s="470"/>
      <c r="M31" s="470"/>
      <c r="N31" s="470"/>
      <c r="O31" s="470"/>
      <c r="P31" s="470"/>
      <c r="Q31" s="470"/>
      <c r="R31" s="470"/>
      <c r="S31" s="470"/>
      <c r="T31" s="470"/>
      <c r="U31" s="470"/>
      <c r="V31" s="470"/>
      <c r="W31" s="470"/>
      <c r="X31" s="470"/>
      <c r="Y31" s="470"/>
      <c r="Z31" s="455"/>
      <c r="AA31" s="455"/>
      <c r="AB31" s="361"/>
      <c r="AC31" s="160"/>
      <c r="AD31" s="226"/>
    </row>
    <row r="32" spans="2:30" s="360" customFormat="1" ht="15">
      <c r="B32" s="450"/>
      <c r="C32" s="451"/>
      <c r="D32" s="464" t="s">
        <v>481</v>
      </c>
      <c r="E32" s="453"/>
      <c r="F32" s="453"/>
      <c r="G32" s="453"/>
      <c r="H32" s="453"/>
      <c r="I32" s="453"/>
      <c r="J32" s="453"/>
      <c r="K32" s="453"/>
      <c r="L32" s="453"/>
      <c r="M32" s="453"/>
      <c r="N32" s="453"/>
      <c r="O32" s="453"/>
      <c r="P32" s="453"/>
      <c r="Q32" s="453"/>
      <c r="R32" s="453"/>
      <c r="S32" s="453"/>
      <c r="T32" s="453"/>
      <c r="U32" s="454"/>
      <c r="V32" s="453"/>
      <c r="W32" s="453"/>
      <c r="X32" s="453"/>
      <c r="Y32" s="453"/>
      <c r="Z32" s="450"/>
      <c r="AA32" s="450"/>
      <c r="AB32" s="359"/>
      <c r="AC32" s="160"/>
      <c r="AD32" s="226"/>
    </row>
    <row r="33" spans="2:30" s="362" customFormat="1" ht="30" customHeight="1">
      <c r="B33" s="455"/>
      <c r="C33" s="448"/>
      <c r="D33" s="1331" t="s">
        <v>482</v>
      </c>
      <c r="E33" s="1332"/>
      <c r="F33" s="1332"/>
      <c r="G33" s="1332"/>
      <c r="H33" s="1332"/>
      <c r="I33" s="1333"/>
      <c r="J33" s="1353">
        <v>800000</v>
      </c>
      <c r="K33" s="1353"/>
      <c r="L33" s="1353"/>
      <c r="M33" s="1353"/>
      <c r="N33" s="465" t="s">
        <v>71</v>
      </c>
      <c r="O33" s="451" t="s">
        <v>372</v>
      </c>
      <c r="P33" s="1351" t="s">
        <v>504</v>
      </c>
      <c r="Q33" s="1351"/>
      <c r="R33" s="1351"/>
      <c r="S33" s="1351"/>
      <c r="T33" s="1351"/>
      <c r="U33" s="1351"/>
      <c r="V33" s="1351"/>
      <c r="W33" s="1351"/>
      <c r="X33" s="1351"/>
      <c r="Y33" s="1351"/>
      <c r="Z33" s="1351"/>
      <c r="AA33" s="455"/>
      <c r="AB33" s="361"/>
      <c r="AC33" s="160"/>
      <c r="AD33" s="226"/>
    </row>
    <row r="34" spans="2:30" s="362" customFormat="1" ht="15" customHeight="1">
      <c r="B34" s="455"/>
      <c r="C34" s="448"/>
      <c r="D34" s="467"/>
      <c r="E34" s="467"/>
      <c r="F34" s="468"/>
      <c r="G34" s="469"/>
      <c r="H34" s="469"/>
      <c r="I34" s="479"/>
      <c r="J34" s="479"/>
      <c r="K34" s="479"/>
      <c r="L34" s="479"/>
      <c r="M34" s="479"/>
      <c r="N34" s="479"/>
      <c r="O34" s="479"/>
      <c r="P34" s="479"/>
      <c r="Q34" s="479"/>
      <c r="R34" s="479"/>
      <c r="S34" s="479"/>
      <c r="T34" s="479"/>
      <c r="U34" s="479"/>
      <c r="V34" s="479"/>
      <c r="W34" s="479"/>
      <c r="X34" s="479"/>
      <c r="Y34" s="479"/>
      <c r="Z34" s="455"/>
      <c r="AA34" s="455"/>
      <c r="AB34" s="361"/>
      <c r="AC34" s="160"/>
      <c r="AD34" s="226"/>
    </row>
    <row r="35" spans="2:30" s="360" customFormat="1" ht="15">
      <c r="B35" s="450"/>
      <c r="C35" s="451" t="s">
        <v>488</v>
      </c>
      <c r="D35" s="452"/>
      <c r="E35" s="453"/>
      <c r="F35" s="453"/>
      <c r="G35" s="453"/>
      <c r="H35" s="453"/>
      <c r="I35" s="453"/>
      <c r="J35" s="453"/>
      <c r="K35" s="453"/>
      <c r="L35" s="453"/>
      <c r="M35" s="453"/>
      <c r="N35" s="453"/>
      <c r="O35" s="453"/>
      <c r="P35" s="453"/>
      <c r="Q35" s="453"/>
      <c r="R35" s="453"/>
      <c r="S35" s="453"/>
      <c r="T35" s="453"/>
      <c r="U35" s="454"/>
      <c r="V35" s="453"/>
      <c r="W35" s="453"/>
      <c r="X35" s="453"/>
      <c r="Y35" s="453"/>
      <c r="Z35" s="450"/>
      <c r="AA35" s="450"/>
      <c r="AB35" s="359"/>
      <c r="AC35" s="160"/>
      <c r="AD35" s="226"/>
    </row>
    <row r="36" spans="2:30" s="362" customFormat="1" ht="30" customHeight="1">
      <c r="B36" s="455"/>
      <c r="C36" s="448"/>
      <c r="D36" s="1331" t="s">
        <v>484</v>
      </c>
      <c r="E36" s="1332"/>
      <c r="F36" s="1332"/>
      <c r="G36" s="1332"/>
      <c r="H36" s="1332"/>
      <c r="I36" s="1333"/>
      <c r="J36" s="1353" t="str">
        <f>IF(OR(J19="",J29="",J33=""),"",MIN(J19,J29,J33))</f>
        <v/>
      </c>
      <c r="K36" s="1353"/>
      <c r="L36" s="1353"/>
      <c r="M36" s="1353"/>
      <c r="N36" s="465" t="s">
        <v>71</v>
      </c>
      <c r="O36" s="451" t="s">
        <v>174</v>
      </c>
      <c r="P36" s="1351" t="s">
        <v>528</v>
      </c>
      <c r="Q36" s="1351"/>
      <c r="R36" s="1351"/>
      <c r="S36" s="1351"/>
      <c r="T36" s="1351"/>
      <c r="U36" s="1351"/>
      <c r="V36" s="1351"/>
      <c r="W36" s="1351"/>
      <c r="X36" s="1351"/>
      <c r="Y36" s="1351"/>
      <c r="Z36" s="1351"/>
      <c r="AA36" s="455"/>
      <c r="AB36" s="361"/>
      <c r="AC36" s="160"/>
      <c r="AD36" s="226"/>
    </row>
    <row r="37" spans="2:30" s="362" customFormat="1" ht="19.5" customHeight="1">
      <c r="B37" s="455"/>
      <c r="C37" s="448"/>
      <c r="D37" s="481" t="s">
        <v>574</v>
      </c>
      <c r="E37" s="492"/>
      <c r="F37" s="476"/>
      <c r="G37" s="474"/>
      <c r="H37" s="474"/>
      <c r="I37" s="491"/>
      <c r="J37" s="491"/>
      <c r="K37" s="491"/>
      <c r="L37" s="491"/>
      <c r="M37" s="491"/>
      <c r="N37" s="491"/>
      <c r="O37" s="491"/>
      <c r="P37" s="491"/>
      <c r="Q37" s="491"/>
      <c r="R37" s="491"/>
      <c r="S37" s="491"/>
      <c r="T37" s="491"/>
      <c r="U37" s="491"/>
      <c r="V37" s="491"/>
      <c r="W37" s="491"/>
      <c r="X37" s="491"/>
      <c r="Y37" s="491"/>
      <c r="Z37" s="455"/>
      <c r="AA37" s="455"/>
      <c r="AB37" s="361"/>
      <c r="AC37" s="160"/>
      <c r="AD37" s="226"/>
    </row>
    <row r="38" spans="2:30" s="362" customFormat="1" ht="30" customHeight="1">
      <c r="B38" s="455"/>
      <c r="C38" s="448"/>
      <c r="D38" s="1331" t="s">
        <v>492</v>
      </c>
      <c r="E38" s="1332"/>
      <c r="F38" s="1332"/>
      <c r="G38" s="1332"/>
      <c r="H38" s="1332"/>
      <c r="I38" s="1333"/>
      <c r="J38" s="1354">
        <f>IF(J9="□",0,J36*K10)</f>
        <v>0</v>
      </c>
      <c r="K38" s="1354"/>
      <c r="L38" s="1354"/>
      <c r="M38" s="1354"/>
      <c r="N38" s="472" t="s">
        <v>71</v>
      </c>
      <c r="O38" s="480" t="s">
        <v>494</v>
      </c>
      <c r="P38" s="1355" t="s">
        <v>571</v>
      </c>
      <c r="Q38" s="1355"/>
      <c r="R38" s="1355"/>
      <c r="S38" s="1355"/>
      <c r="T38" s="1355"/>
      <c r="U38" s="1355"/>
      <c r="V38" s="1355"/>
      <c r="W38" s="1355"/>
      <c r="X38" s="1355"/>
      <c r="Y38" s="1355"/>
      <c r="Z38" s="1355"/>
      <c r="AA38" s="455"/>
      <c r="AB38" s="361"/>
      <c r="AC38" s="160"/>
      <c r="AD38" s="226"/>
    </row>
    <row r="39" spans="2:30" s="362" customFormat="1" ht="24.75" customHeight="1">
      <c r="B39" s="455"/>
      <c r="C39" s="448"/>
      <c r="D39" s="481"/>
      <c r="E39" s="462"/>
      <c r="F39" s="462"/>
      <c r="G39" s="462"/>
      <c r="H39" s="462"/>
      <c r="I39" s="462"/>
      <c r="J39" s="482"/>
      <c r="K39" s="482"/>
      <c r="L39" s="482"/>
      <c r="M39" s="482"/>
      <c r="N39" s="483"/>
      <c r="O39" s="483"/>
      <c r="P39" s="483"/>
      <c r="Q39" s="483"/>
      <c r="R39" s="494"/>
      <c r="S39" s="495"/>
      <c r="T39" s="491"/>
      <c r="U39" s="474"/>
      <c r="V39" s="491"/>
      <c r="W39" s="491"/>
      <c r="X39" s="491"/>
      <c r="Y39" s="491"/>
      <c r="Z39" s="455"/>
      <c r="AA39" s="455"/>
      <c r="AB39" s="361"/>
      <c r="AC39" s="160"/>
      <c r="AD39" s="226"/>
    </row>
    <row r="40" spans="2:30" s="362" customFormat="1" ht="30" customHeight="1">
      <c r="B40" s="455"/>
      <c r="C40" s="448"/>
      <c r="D40" s="1331" t="s">
        <v>493</v>
      </c>
      <c r="E40" s="1332"/>
      <c r="F40" s="1332"/>
      <c r="G40" s="1332"/>
      <c r="H40" s="1332"/>
      <c r="I40" s="1333"/>
      <c r="J40" s="1354">
        <f>IF(Q9="□",0,J36*P10)</f>
        <v>0</v>
      </c>
      <c r="K40" s="1354"/>
      <c r="L40" s="1354"/>
      <c r="M40" s="1354"/>
      <c r="N40" s="465" t="s">
        <v>71</v>
      </c>
      <c r="O40" s="480" t="s">
        <v>573</v>
      </c>
      <c r="P40" s="1355" t="s">
        <v>572</v>
      </c>
      <c r="Q40" s="1355"/>
      <c r="R40" s="1355"/>
      <c r="S40" s="1355"/>
      <c r="T40" s="1355"/>
      <c r="U40" s="1355"/>
      <c r="V40" s="1355"/>
      <c r="W40" s="1355"/>
      <c r="X40" s="1355"/>
      <c r="Y40" s="1355"/>
      <c r="Z40" s="1355"/>
      <c r="AA40" s="455"/>
      <c r="AB40" s="361"/>
      <c r="AC40" s="160"/>
      <c r="AD40" s="226"/>
    </row>
    <row r="41" spans="2:30" s="362" customFormat="1" ht="30" customHeight="1">
      <c r="B41" s="455"/>
      <c r="C41" s="448"/>
      <c r="D41" s="481" t="s">
        <v>575</v>
      </c>
      <c r="E41" s="484"/>
      <c r="F41" s="484"/>
      <c r="G41" s="484"/>
      <c r="H41" s="484"/>
      <c r="I41" s="484"/>
      <c r="J41" s="483"/>
      <c r="K41" s="483"/>
      <c r="L41" s="483"/>
      <c r="M41" s="483"/>
      <c r="N41" s="483"/>
      <c r="O41" s="483"/>
      <c r="P41" s="483"/>
      <c r="Q41" s="483"/>
      <c r="R41" s="483"/>
      <c r="S41" s="491"/>
      <c r="T41" s="491"/>
      <c r="U41" s="474"/>
      <c r="V41" s="491"/>
      <c r="W41" s="491"/>
      <c r="X41" s="491"/>
      <c r="Y41" s="491"/>
      <c r="Z41" s="455"/>
      <c r="AA41" s="455"/>
      <c r="AB41" s="361"/>
      <c r="AC41" s="160"/>
      <c r="AD41" s="226"/>
    </row>
    <row r="42" spans="2:30" s="362" customFormat="1" ht="50.1" customHeight="1">
      <c r="B42" s="455"/>
      <c r="C42" s="448"/>
      <c r="D42" s="1345" t="s">
        <v>495</v>
      </c>
      <c r="E42" s="1346"/>
      <c r="F42" s="1346"/>
      <c r="G42" s="1346"/>
      <c r="H42" s="1346"/>
      <c r="I42" s="1347"/>
      <c r="J42" s="1353">
        <f>IF(J36="",0,J38+J40)</f>
        <v>0</v>
      </c>
      <c r="K42" s="1353"/>
      <c r="L42" s="1353"/>
      <c r="M42" s="1353"/>
      <c r="N42" s="465" t="s">
        <v>71</v>
      </c>
      <c r="O42" s="451" t="s">
        <v>576</v>
      </c>
      <c r="P42" s="1351" t="s">
        <v>577</v>
      </c>
      <c r="Q42" s="1351"/>
      <c r="R42" s="1351"/>
      <c r="S42" s="1351"/>
      <c r="T42" s="1351"/>
      <c r="U42" s="1351"/>
      <c r="V42" s="1351"/>
      <c r="W42" s="1351"/>
      <c r="X42" s="1351"/>
      <c r="Y42" s="1351"/>
      <c r="Z42" s="1351"/>
      <c r="AA42" s="455"/>
      <c r="AB42" s="361"/>
      <c r="AC42" s="160"/>
      <c r="AD42" s="226"/>
    </row>
    <row r="43" spans="2:30" s="362" customFormat="1" ht="15" customHeight="1">
      <c r="B43" s="455"/>
      <c r="C43" s="448"/>
      <c r="D43" s="481"/>
      <c r="E43" s="479"/>
      <c r="F43" s="479"/>
      <c r="G43" s="479"/>
      <c r="H43" s="479"/>
      <c r="I43" s="479"/>
      <c r="J43" s="479"/>
      <c r="K43" s="479"/>
      <c r="L43" s="479"/>
      <c r="M43" s="479"/>
      <c r="N43" s="479"/>
      <c r="O43" s="479"/>
      <c r="P43" s="479"/>
      <c r="Q43" s="479"/>
      <c r="R43" s="479"/>
      <c r="S43" s="479"/>
      <c r="T43" s="479"/>
      <c r="U43" s="479"/>
      <c r="V43" s="479"/>
      <c r="W43" s="479"/>
      <c r="X43" s="479"/>
      <c r="Y43" s="479"/>
      <c r="Z43" s="455"/>
      <c r="AA43" s="455"/>
      <c r="AB43" s="361"/>
      <c r="AC43" s="160"/>
      <c r="AD43" s="226"/>
    </row>
    <row r="44" spans="2:30" s="360" customFormat="1" ht="15">
      <c r="B44" s="450"/>
      <c r="C44" s="451"/>
      <c r="D44" s="452"/>
      <c r="E44" s="453"/>
      <c r="F44" s="453"/>
      <c r="G44" s="453"/>
      <c r="H44" s="453"/>
      <c r="I44" s="453"/>
      <c r="J44" s="453"/>
      <c r="K44" s="453"/>
      <c r="L44" s="453"/>
      <c r="M44" s="453"/>
      <c r="N44" s="453"/>
      <c r="O44" s="453"/>
      <c r="P44" s="453"/>
      <c r="Q44" s="453"/>
      <c r="R44" s="453"/>
      <c r="S44" s="453"/>
      <c r="T44" s="453"/>
      <c r="U44" s="454"/>
      <c r="V44" s="453"/>
      <c r="W44" s="453"/>
      <c r="X44" s="453"/>
      <c r="Y44" s="453"/>
      <c r="Z44" s="450"/>
      <c r="AA44" s="450"/>
      <c r="AB44" s="359"/>
      <c r="AC44" s="160"/>
      <c r="AD44" s="226"/>
    </row>
    <row r="45" spans="2:30" s="360" customFormat="1" ht="15">
      <c r="B45" s="450"/>
      <c r="C45" s="451"/>
      <c r="D45" s="452"/>
      <c r="E45" s="453"/>
      <c r="F45" s="453"/>
      <c r="G45" s="453"/>
      <c r="H45" s="453"/>
      <c r="I45" s="453"/>
      <c r="J45" s="453"/>
      <c r="K45" s="453"/>
      <c r="L45" s="453"/>
      <c r="M45" s="453"/>
      <c r="N45" s="453"/>
      <c r="O45" s="453"/>
      <c r="P45" s="453"/>
      <c r="Q45" s="453"/>
      <c r="R45" s="453"/>
      <c r="S45" s="453"/>
      <c r="T45" s="453"/>
      <c r="U45" s="454"/>
      <c r="V45" s="453"/>
      <c r="W45" s="453"/>
      <c r="X45" s="453"/>
      <c r="Y45" s="453"/>
      <c r="Z45" s="450"/>
      <c r="AA45" s="450"/>
      <c r="AB45" s="359"/>
      <c r="AC45" s="160"/>
      <c r="AD45" s="226"/>
    </row>
    <row r="46" spans="2:30" s="360" customFormat="1" ht="15">
      <c r="B46" s="450"/>
      <c r="C46" s="451"/>
      <c r="D46" s="452"/>
      <c r="E46" s="453"/>
      <c r="F46" s="453"/>
      <c r="G46" s="453"/>
      <c r="H46" s="453"/>
      <c r="I46" s="453"/>
      <c r="J46" s="453"/>
      <c r="K46" s="453"/>
      <c r="L46" s="453"/>
      <c r="M46" s="453"/>
      <c r="N46" s="453"/>
      <c r="O46" s="453"/>
      <c r="P46" s="453"/>
      <c r="Q46" s="453"/>
      <c r="R46" s="453"/>
      <c r="S46" s="453"/>
      <c r="T46" s="453"/>
      <c r="U46" s="454"/>
      <c r="V46" s="453"/>
      <c r="W46" s="453"/>
      <c r="X46" s="453"/>
      <c r="Y46" s="453"/>
      <c r="Z46" s="450"/>
      <c r="AA46" s="450"/>
      <c r="AB46" s="359"/>
      <c r="AC46" s="160"/>
      <c r="AD46" s="226"/>
    </row>
    <row r="47" spans="2:30" s="360" customFormat="1" ht="15">
      <c r="B47" s="450"/>
      <c r="C47" s="451"/>
      <c r="D47" s="452"/>
      <c r="E47" s="453"/>
      <c r="F47" s="453"/>
      <c r="G47" s="453"/>
      <c r="H47" s="453"/>
      <c r="I47" s="453"/>
      <c r="J47" s="453"/>
      <c r="K47" s="453"/>
      <c r="L47" s="453"/>
      <c r="M47" s="453"/>
      <c r="N47" s="453"/>
      <c r="O47" s="453"/>
      <c r="P47" s="453"/>
      <c r="Q47" s="453"/>
      <c r="R47" s="453"/>
      <c r="S47" s="453"/>
      <c r="T47" s="453"/>
      <c r="U47" s="454"/>
      <c r="V47" s="453"/>
      <c r="W47" s="453"/>
      <c r="X47" s="453"/>
      <c r="Y47" s="453"/>
      <c r="Z47" s="450"/>
      <c r="AA47" s="450"/>
      <c r="AB47" s="359"/>
      <c r="AC47" s="160"/>
      <c r="AD47" s="226"/>
    </row>
    <row r="48" spans="2:30" s="360" customFormat="1" ht="15">
      <c r="B48" s="450"/>
      <c r="C48" s="451"/>
      <c r="D48" s="452"/>
      <c r="E48" s="453"/>
      <c r="F48" s="453"/>
      <c r="G48" s="453"/>
      <c r="H48" s="453"/>
      <c r="I48" s="453"/>
      <c r="J48" s="453"/>
      <c r="K48" s="453"/>
      <c r="L48" s="453"/>
      <c r="M48" s="453"/>
      <c r="N48" s="453"/>
      <c r="O48" s="453"/>
      <c r="P48" s="453"/>
      <c r="Q48" s="453"/>
      <c r="R48" s="453"/>
      <c r="S48" s="453"/>
      <c r="T48" s="453"/>
      <c r="U48" s="454"/>
      <c r="V48" s="453"/>
      <c r="W48" s="453"/>
      <c r="X48" s="453"/>
      <c r="Y48" s="453"/>
      <c r="Z48" s="450"/>
      <c r="AA48" s="450"/>
      <c r="AB48" s="359"/>
      <c r="AC48" s="160"/>
      <c r="AD48" s="226"/>
    </row>
    <row r="49" spans="2:31" s="360" customFormat="1" ht="15">
      <c r="B49" s="450"/>
      <c r="C49" s="451"/>
      <c r="D49" s="452"/>
      <c r="E49" s="453"/>
      <c r="F49" s="453"/>
      <c r="G49" s="453"/>
      <c r="H49" s="453"/>
      <c r="I49" s="453"/>
      <c r="J49" s="453"/>
      <c r="K49" s="453"/>
      <c r="L49" s="453"/>
      <c r="M49" s="453"/>
      <c r="N49" s="453"/>
      <c r="O49" s="453"/>
      <c r="P49" s="453"/>
      <c r="Q49" s="453"/>
      <c r="R49" s="453"/>
      <c r="S49" s="453"/>
      <c r="T49" s="453"/>
      <c r="U49" s="454"/>
      <c r="V49" s="453"/>
      <c r="W49" s="453"/>
      <c r="X49" s="453"/>
      <c r="Y49" s="453"/>
      <c r="Z49" s="450"/>
      <c r="AA49" s="450"/>
      <c r="AB49" s="359"/>
      <c r="AC49" s="160"/>
      <c r="AD49" s="226"/>
    </row>
    <row r="50" spans="2:31" s="360" customFormat="1" ht="15">
      <c r="B50" s="450"/>
      <c r="C50" s="451"/>
      <c r="D50" s="452"/>
      <c r="E50" s="453"/>
      <c r="F50" s="453"/>
      <c r="G50" s="453"/>
      <c r="H50" s="453"/>
      <c r="I50" s="453"/>
      <c r="J50" s="453"/>
      <c r="K50" s="453"/>
      <c r="L50" s="453"/>
      <c r="M50" s="453"/>
      <c r="N50" s="453"/>
      <c r="O50" s="453"/>
      <c r="P50" s="453"/>
      <c r="Q50" s="453"/>
      <c r="R50" s="453"/>
      <c r="S50" s="453"/>
      <c r="T50" s="453"/>
      <c r="U50" s="454"/>
      <c r="V50" s="453"/>
      <c r="W50" s="453"/>
      <c r="X50" s="453"/>
      <c r="Y50" s="453"/>
      <c r="Z50" s="450"/>
      <c r="AA50" s="450"/>
      <c r="AB50" s="359"/>
      <c r="AC50" s="256"/>
      <c r="AD50" s="246"/>
    </row>
    <row r="51" spans="2:31" s="360" customFormat="1" ht="15">
      <c r="B51" s="450"/>
      <c r="C51" s="451"/>
      <c r="D51" s="452"/>
      <c r="E51" s="453"/>
      <c r="F51" s="453"/>
      <c r="G51" s="453"/>
      <c r="H51" s="453"/>
      <c r="I51" s="453"/>
      <c r="J51" s="453"/>
      <c r="K51" s="453"/>
      <c r="L51" s="453"/>
      <c r="M51" s="453"/>
      <c r="N51" s="453"/>
      <c r="O51" s="453"/>
      <c r="P51" s="453"/>
      <c r="Q51" s="453"/>
      <c r="R51" s="453"/>
      <c r="S51" s="453"/>
      <c r="T51" s="453"/>
      <c r="U51" s="454"/>
      <c r="V51" s="453"/>
      <c r="W51" s="453"/>
      <c r="X51" s="453"/>
      <c r="Y51" s="453"/>
      <c r="Z51" s="450"/>
      <c r="AA51" s="450"/>
      <c r="AB51" s="359"/>
      <c r="AC51" s="256"/>
      <c r="AD51" s="246"/>
    </row>
    <row r="52" spans="2:31" s="360" customFormat="1" ht="15">
      <c r="B52" s="450"/>
      <c r="C52" s="451"/>
      <c r="D52" s="452"/>
      <c r="E52" s="453"/>
      <c r="F52" s="453"/>
      <c r="G52" s="453"/>
      <c r="H52" s="453"/>
      <c r="I52" s="453"/>
      <c r="J52" s="453"/>
      <c r="K52" s="453"/>
      <c r="L52" s="453"/>
      <c r="M52" s="453"/>
      <c r="N52" s="453"/>
      <c r="O52" s="453"/>
      <c r="P52" s="453"/>
      <c r="Q52" s="453"/>
      <c r="R52" s="453"/>
      <c r="S52" s="453"/>
      <c r="T52" s="453"/>
      <c r="U52" s="454"/>
      <c r="V52" s="453"/>
      <c r="W52" s="453"/>
      <c r="X52" s="453"/>
      <c r="Y52" s="453"/>
      <c r="Z52" s="450"/>
      <c r="AA52" s="450"/>
      <c r="AB52" s="359"/>
      <c r="AC52" s="256"/>
      <c r="AD52" s="246"/>
    </row>
    <row r="53" spans="2:31" s="360" customFormat="1" ht="15">
      <c r="B53" s="450"/>
      <c r="C53" s="451"/>
      <c r="D53" s="452"/>
      <c r="E53" s="453"/>
      <c r="F53" s="453"/>
      <c r="G53" s="453"/>
      <c r="H53" s="453"/>
      <c r="I53" s="453"/>
      <c r="J53" s="453"/>
      <c r="K53" s="453"/>
      <c r="L53" s="453"/>
      <c r="M53" s="453"/>
      <c r="N53" s="453"/>
      <c r="O53" s="453"/>
      <c r="P53" s="453"/>
      <c r="Q53" s="453"/>
      <c r="R53" s="453"/>
      <c r="S53" s="453"/>
      <c r="T53" s="453"/>
      <c r="U53" s="454"/>
      <c r="V53" s="453"/>
      <c r="W53" s="453"/>
      <c r="X53" s="453"/>
      <c r="Y53" s="453"/>
      <c r="Z53" s="450"/>
      <c r="AA53" s="450"/>
      <c r="AB53" s="359"/>
      <c r="AC53" s="256"/>
      <c r="AD53" s="246"/>
    </row>
    <row r="54" spans="2:31" s="360" customFormat="1" ht="15">
      <c r="B54" s="450"/>
      <c r="C54" s="451"/>
      <c r="D54" s="452"/>
      <c r="E54" s="453"/>
      <c r="F54" s="453"/>
      <c r="G54" s="453"/>
      <c r="H54" s="453"/>
      <c r="I54" s="453"/>
      <c r="J54" s="453"/>
      <c r="K54" s="453"/>
      <c r="L54" s="453"/>
      <c r="M54" s="453"/>
      <c r="N54" s="453"/>
      <c r="O54" s="453"/>
      <c r="P54" s="453"/>
      <c r="Q54" s="453"/>
      <c r="R54" s="453"/>
      <c r="S54" s="453"/>
      <c r="T54" s="453"/>
      <c r="U54" s="454"/>
      <c r="V54" s="453"/>
      <c r="W54" s="453"/>
      <c r="X54" s="453"/>
      <c r="Y54" s="453"/>
      <c r="Z54" s="450"/>
      <c r="AA54" s="450"/>
      <c r="AB54" s="359"/>
      <c r="AC54" s="256"/>
      <c r="AD54" s="246"/>
    </row>
    <row r="55" spans="2:31" s="360" customFormat="1" ht="15">
      <c r="B55" s="450"/>
      <c r="C55" s="451"/>
      <c r="D55" s="452"/>
      <c r="E55" s="453"/>
      <c r="F55" s="453"/>
      <c r="G55" s="453"/>
      <c r="H55" s="453"/>
      <c r="I55" s="453"/>
      <c r="J55" s="453"/>
      <c r="K55" s="453"/>
      <c r="L55" s="453"/>
      <c r="M55" s="453"/>
      <c r="N55" s="453"/>
      <c r="O55" s="453"/>
      <c r="P55" s="453"/>
      <c r="Q55" s="453"/>
      <c r="R55" s="453"/>
      <c r="S55" s="453"/>
      <c r="T55" s="453"/>
      <c r="U55" s="454"/>
      <c r="V55" s="453"/>
      <c r="W55" s="453"/>
      <c r="X55" s="453"/>
      <c r="Y55" s="453"/>
      <c r="Z55" s="450"/>
      <c r="AA55" s="450"/>
      <c r="AB55" s="359"/>
      <c r="AC55" s="256"/>
      <c r="AD55" s="246"/>
    </row>
    <row r="56" spans="2:31" s="360" customFormat="1" ht="15">
      <c r="B56" s="450"/>
      <c r="C56" s="451"/>
      <c r="D56" s="452"/>
      <c r="E56" s="453"/>
      <c r="F56" s="453"/>
      <c r="G56" s="453"/>
      <c r="H56" s="453"/>
      <c r="I56" s="453"/>
      <c r="J56" s="453"/>
      <c r="K56" s="453"/>
      <c r="L56" s="453"/>
      <c r="M56" s="453"/>
      <c r="N56" s="453"/>
      <c r="O56" s="453"/>
      <c r="P56" s="453"/>
      <c r="Q56" s="453"/>
      <c r="R56" s="453"/>
      <c r="S56" s="453"/>
      <c r="T56" s="453"/>
      <c r="U56" s="454"/>
      <c r="V56" s="453"/>
      <c r="W56" s="453"/>
      <c r="X56" s="453"/>
      <c r="Y56" s="453"/>
      <c r="Z56" s="450"/>
      <c r="AA56" s="450"/>
      <c r="AB56" s="359"/>
      <c r="AC56" s="256"/>
      <c r="AD56" s="246"/>
    </row>
    <row r="57" spans="2:31" s="360" customFormat="1" ht="15">
      <c r="B57" s="450"/>
      <c r="C57" s="451"/>
      <c r="D57" s="452"/>
      <c r="E57" s="453"/>
      <c r="F57" s="453"/>
      <c r="G57" s="453"/>
      <c r="H57" s="453"/>
      <c r="I57" s="453"/>
      <c r="J57" s="453"/>
      <c r="K57" s="453"/>
      <c r="L57" s="453"/>
      <c r="M57" s="453"/>
      <c r="N57" s="453"/>
      <c r="O57" s="453"/>
      <c r="P57" s="453"/>
      <c r="Q57" s="453"/>
      <c r="R57" s="453"/>
      <c r="S57" s="453"/>
      <c r="T57" s="453"/>
      <c r="U57" s="454"/>
      <c r="V57" s="453"/>
      <c r="W57" s="453"/>
      <c r="X57" s="453"/>
      <c r="Y57" s="453"/>
      <c r="Z57" s="450"/>
      <c r="AA57" s="450"/>
      <c r="AB57" s="359"/>
      <c r="AC57" s="256"/>
      <c r="AD57" s="246"/>
    </row>
    <row r="58" spans="2:31" ht="12.75" customHeight="1">
      <c r="B58" s="443"/>
      <c r="C58" s="443"/>
      <c r="D58" s="443"/>
      <c r="E58" s="443"/>
      <c r="F58" s="443"/>
      <c r="G58" s="443"/>
      <c r="H58" s="443"/>
      <c r="I58" s="443"/>
      <c r="J58" s="443"/>
      <c r="K58" s="443"/>
      <c r="L58" s="443"/>
      <c r="M58" s="443"/>
      <c r="N58" s="443"/>
      <c r="O58" s="443"/>
      <c r="P58" s="443"/>
      <c r="Q58" s="443"/>
      <c r="R58" s="443"/>
      <c r="S58" s="443"/>
      <c r="T58" s="443"/>
      <c r="U58" s="443"/>
      <c r="V58" s="443"/>
      <c r="W58" s="443"/>
      <c r="X58" s="443"/>
      <c r="Y58" s="443"/>
      <c r="Z58" s="443"/>
      <c r="AA58" s="443"/>
      <c r="AC58" s="256"/>
      <c r="AD58" s="246"/>
    </row>
    <row r="59" spans="2:31" ht="20.100000000000001" customHeight="1">
      <c r="AC59" s="256"/>
      <c r="AD59" s="246"/>
    </row>
    <row r="60" spans="2:31" ht="20.100000000000001" customHeight="1">
      <c r="AC60" s="256"/>
      <c r="AD60" s="246"/>
    </row>
    <row r="61" spans="2:31" ht="20.100000000000001" customHeight="1">
      <c r="AC61" s="256"/>
      <c r="AD61" s="246"/>
    </row>
    <row r="62" spans="2:31" ht="20.100000000000001" customHeight="1">
      <c r="AC62" s="256"/>
      <c r="AD62" s="246"/>
    </row>
    <row r="63" spans="2:31" ht="20.100000000000001" customHeight="1">
      <c r="AC63" s="256"/>
      <c r="AD63" s="246"/>
      <c r="AE63" s="247"/>
    </row>
    <row r="64" spans="2:31" ht="20.100000000000001" customHeight="1">
      <c r="AC64" s="256"/>
      <c r="AD64" s="246"/>
    </row>
    <row r="65" spans="29:30" ht="20.100000000000001" customHeight="1">
      <c r="AC65" s="256"/>
      <c r="AD65" s="246"/>
    </row>
    <row r="66" spans="29:30" ht="20.100000000000001" customHeight="1">
      <c r="AC66" s="256"/>
      <c r="AD66" s="246"/>
    </row>
    <row r="67" spans="29:30" ht="20.100000000000001" customHeight="1">
      <c r="AC67" s="256"/>
      <c r="AD67" s="246"/>
    </row>
    <row r="68" spans="29:30" ht="20.100000000000001" customHeight="1">
      <c r="AC68" s="256"/>
      <c r="AD68" s="246"/>
    </row>
    <row r="69" spans="29:30" ht="20.100000000000001" customHeight="1">
      <c r="AC69" s="256"/>
      <c r="AD69" s="246"/>
    </row>
    <row r="70" spans="29:30" ht="20.100000000000001" customHeight="1">
      <c r="AC70" s="256"/>
      <c r="AD70" s="246"/>
    </row>
    <row r="71" spans="29:30" ht="20.100000000000001" customHeight="1">
      <c r="AC71" s="256"/>
      <c r="AD71" s="246"/>
    </row>
    <row r="72" spans="29:30" ht="20.100000000000001" customHeight="1">
      <c r="AC72" s="256"/>
      <c r="AD72" s="246"/>
    </row>
    <row r="73" spans="29:30" ht="20.100000000000001" customHeight="1">
      <c r="AC73" s="256"/>
      <c r="AD73" s="246"/>
    </row>
    <row r="74" spans="29:30" ht="20.100000000000001" customHeight="1">
      <c r="AC74" s="256"/>
      <c r="AD74" s="246"/>
    </row>
    <row r="75" spans="29:30" ht="20.100000000000001" customHeight="1">
      <c r="AC75" s="257"/>
      <c r="AD75" s="248"/>
    </row>
    <row r="76" spans="29:30" ht="20.100000000000001" customHeight="1">
      <c r="AC76" s="256"/>
      <c r="AD76" s="246"/>
    </row>
    <row r="77" spans="29:30" ht="20.100000000000001" customHeight="1">
      <c r="AC77" s="256"/>
      <c r="AD77" s="246"/>
    </row>
    <row r="78" spans="29:30" ht="20.100000000000001" customHeight="1">
      <c r="AC78" s="256"/>
      <c r="AD78" s="246"/>
    </row>
    <row r="79" spans="29:30" ht="20.100000000000001" customHeight="1">
      <c r="AC79" s="256"/>
      <c r="AD79" s="246"/>
    </row>
    <row r="80" spans="29:30" ht="20.100000000000001" customHeight="1">
      <c r="AC80" s="256"/>
      <c r="AD80" s="246"/>
    </row>
    <row r="81" spans="29:30" ht="20.100000000000001" customHeight="1">
      <c r="AC81" s="256"/>
      <c r="AD81" s="246"/>
    </row>
    <row r="82" spans="29:30" ht="20.100000000000001" customHeight="1">
      <c r="AC82" s="256"/>
      <c r="AD82" s="246"/>
    </row>
    <row r="83" spans="29:30" ht="20.100000000000001" customHeight="1">
      <c r="AC83" s="256"/>
      <c r="AD83" s="246"/>
    </row>
    <row r="84" spans="29:30" ht="20.100000000000001" customHeight="1">
      <c r="AC84" s="256"/>
      <c r="AD84" s="246"/>
    </row>
    <row r="92" spans="29:30" ht="20.100000000000001" customHeight="1">
      <c r="AD92" s="249"/>
    </row>
    <row r="93" spans="29:30" ht="20.100000000000001" customHeight="1">
      <c r="AD93" s="250"/>
    </row>
    <row r="157" spans="29:30" ht="20.100000000000001" customHeight="1">
      <c r="AC157" s="258"/>
      <c r="AD157" s="251"/>
    </row>
    <row r="158" spans="29:30" ht="20.100000000000001" customHeight="1">
      <c r="AC158" s="258"/>
      <c r="AD158" s="251"/>
    </row>
    <row r="159" spans="29:30" ht="20.100000000000001" customHeight="1">
      <c r="AC159" s="258"/>
      <c r="AD159" s="251"/>
    </row>
    <row r="160" spans="29:30" ht="20.100000000000001" customHeight="1">
      <c r="AC160" s="258"/>
      <c r="AD160" s="251"/>
    </row>
    <row r="161" spans="29:30" ht="20.100000000000001" customHeight="1">
      <c r="AC161" s="258"/>
      <c r="AD161" s="251"/>
    </row>
    <row r="162" spans="29:30" ht="20.100000000000001" customHeight="1">
      <c r="AC162" s="258"/>
      <c r="AD162" s="251"/>
    </row>
    <row r="163" spans="29:30" ht="20.100000000000001" customHeight="1">
      <c r="AC163" s="258"/>
      <c r="AD163" s="251"/>
    </row>
    <row r="164" spans="29:30" ht="20.100000000000001" customHeight="1">
      <c r="AC164" s="258"/>
      <c r="AD164" s="251"/>
    </row>
    <row r="165" spans="29:30" ht="20.100000000000001" customHeight="1">
      <c r="AC165" s="258"/>
      <c r="AD165" s="251"/>
    </row>
    <row r="166" spans="29:30" ht="20.100000000000001" customHeight="1">
      <c r="AC166" s="258"/>
      <c r="AD166" s="251"/>
    </row>
    <row r="167" spans="29:30" ht="20.100000000000001" customHeight="1">
      <c r="AC167" s="258"/>
      <c r="AD167" s="251"/>
    </row>
    <row r="168" spans="29:30" ht="20.100000000000001" customHeight="1">
      <c r="AC168" s="258"/>
      <c r="AD168" s="251"/>
    </row>
    <row r="169" spans="29:30" ht="20.100000000000001" customHeight="1">
      <c r="AC169" s="258"/>
      <c r="AD169" s="251"/>
    </row>
    <row r="170" spans="29:30" ht="20.100000000000001" customHeight="1">
      <c r="AC170" s="258"/>
      <c r="AD170" s="251"/>
    </row>
    <row r="171" spans="29:30" ht="20.100000000000001" customHeight="1">
      <c r="AC171" s="258"/>
      <c r="AD171" s="251"/>
    </row>
    <row r="172" spans="29:30" ht="20.100000000000001" customHeight="1">
      <c r="AC172" s="258"/>
      <c r="AD172" s="251"/>
    </row>
    <row r="173" spans="29:30" ht="20.100000000000001" customHeight="1">
      <c r="AC173" s="258"/>
      <c r="AD173" s="251"/>
    </row>
    <row r="174" spans="29:30" ht="20.100000000000001" customHeight="1">
      <c r="AC174" s="258"/>
      <c r="AD174" s="251"/>
    </row>
    <row r="175" spans="29:30" ht="20.100000000000001" customHeight="1">
      <c r="AC175" s="258"/>
      <c r="AD175" s="251"/>
    </row>
    <row r="176" spans="29:30" ht="20.100000000000001" customHeight="1">
      <c r="AC176" s="258"/>
      <c r="AD176" s="251"/>
    </row>
    <row r="177" spans="29:30" ht="20.100000000000001" customHeight="1">
      <c r="AC177" s="258"/>
      <c r="AD177" s="251"/>
    </row>
    <row r="178" spans="29:30" ht="20.100000000000001" customHeight="1">
      <c r="AC178" s="258"/>
      <c r="AD178" s="251"/>
    </row>
    <row r="179" spans="29:30" ht="20.100000000000001" customHeight="1">
      <c r="AC179" s="258"/>
      <c r="AD179" s="251"/>
    </row>
    <row r="180" spans="29:30" ht="20.100000000000001" customHeight="1">
      <c r="AC180" s="258"/>
      <c r="AD180" s="251"/>
    </row>
    <row r="181" spans="29:30" ht="20.100000000000001" customHeight="1">
      <c r="AC181" s="258"/>
      <c r="AD181" s="251"/>
    </row>
    <row r="182" spans="29:30" ht="20.100000000000001" customHeight="1">
      <c r="AC182" s="258"/>
      <c r="AD182" s="251"/>
    </row>
    <row r="183" spans="29:30" ht="20.100000000000001" customHeight="1">
      <c r="AC183" s="258"/>
      <c r="AD183" s="251"/>
    </row>
    <row r="184" spans="29:30" ht="20.100000000000001" customHeight="1">
      <c r="AC184" s="258"/>
      <c r="AD184" s="251"/>
    </row>
    <row r="185" spans="29:30" ht="20.100000000000001" customHeight="1">
      <c r="AC185" s="258"/>
      <c r="AD185" s="251"/>
    </row>
    <row r="186" spans="29:30" ht="20.100000000000001" customHeight="1">
      <c r="AC186" s="258"/>
      <c r="AD186" s="251"/>
    </row>
    <row r="187" spans="29:30" ht="20.100000000000001" customHeight="1">
      <c r="AC187" s="258"/>
      <c r="AD187" s="251"/>
    </row>
    <row r="188" spans="29:30" ht="20.100000000000001" customHeight="1">
      <c r="AC188" s="258"/>
      <c r="AD188" s="251"/>
    </row>
    <row r="189" spans="29:30" ht="20.100000000000001" customHeight="1">
      <c r="AC189" s="258"/>
      <c r="AD189" s="251"/>
    </row>
    <row r="190" spans="29:30" ht="20.100000000000001" customHeight="1">
      <c r="AC190" s="258"/>
      <c r="AD190" s="251"/>
    </row>
    <row r="191" spans="29:30" ht="20.100000000000001" customHeight="1">
      <c r="AC191" s="258"/>
      <c r="AD191" s="251"/>
    </row>
    <row r="192" spans="29:30" ht="20.100000000000001" customHeight="1">
      <c r="AC192" s="258"/>
      <c r="AD192" s="251"/>
    </row>
    <row r="193" spans="29:30" ht="20.100000000000001" customHeight="1">
      <c r="AC193" s="258"/>
      <c r="AD193" s="251"/>
    </row>
    <row r="194" spans="29:30" ht="20.100000000000001" customHeight="1">
      <c r="AC194" s="258"/>
      <c r="AD194" s="251"/>
    </row>
    <row r="195" spans="29:30" ht="20.100000000000001" customHeight="1">
      <c r="AC195" s="258"/>
      <c r="AD195" s="251"/>
    </row>
    <row r="196" spans="29:30" ht="20.100000000000001" customHeight="1">
      <c r="AC196" s="258"/>
      <c r="AD196" s="251"/>
    </row>
    <row r="197" spans="29:30" ht="20.100000000000001" customHeight="1">
      <c r="AC197" s="258"/>
      <c r="AD197" s="251"/>
    </row>
    <row r="198" spans="29:30" ht="20.100000000000001" customHeight="1">
      <c r="AC198" s="363"/>
      <c r="AD198" s="364"/>
    </row>
    <row r="199" spans="29:30" ht="20.100000000000001" customHeight="1">
      <c r="AC199" s="363"/>
      <c r="AD199" s="364"/>
    </row>
    <row r="200" spans="29:30" ht="20.100000000000001" customHeight="1">
      <c r="AC200" s="365"/>
      <c r="AD200" s="366"/>
    </row>
    <row r="201" spans="29:30" ht="20.100000000000001" customHeight="1">
      <c r="AC201" s="365"/>
      <c r="AD201" s="366"/>
    </row>
    <row r="202" spans="29:30" ht="20.100000000000001" customHeight="1">
      <c r="AC202" s="365"/>
      <c r="AD202" s="366"/>
    </row>
    <row r="203" spans="29:30" ht="20.100000000000001" customHeight="1">
      <c r="AC203" s="365"/>
      <c r="AD203" s="366"/>
    </row>
  </sheetData>
  <sheetProtection algorithmName="SHA-512" hashValue="FjDClZd71JTbkUtl0kmyipRiK7NwMbHi1HW/8YUga/mW5qwovqXTaN90wigX6HQgEKFv+b6R8HhS6JfbeTuN2g==" saltValue="vLFHNF8rqNovofyl6phb3w==" spinCount="100000" sheet="1" formatCells="0" formatRows="0" insertRows="0" deleteRows="0" selectLockedCells="1" autoFilter="0" pivotTables="0"/>
  <mergeCells count="38">
    <mergeCell ref="D36:I36"/>
    <mergeCell ref="J36:M36"/>
    <mergeCell ref="P36:Z36"/>
    <mergeCell ref="D42:I42"/>
    <mergeCell ref="J42:M42"/>
    <mergeCell ref="P42:Z42"/>
    <mergeCell ref="D38:I38"/>
    <mergeCell ref="J38:M38"/>
    <mergeCell ref="P38:Z38"/>
    <mergeCell ref="D40:I40"/>
    <mergeCell ref="J40:M40"/>
    <mergeCell ref="P40:Z40"/>
    <mergeCell ref="D29:I29"/>
    <mergeCell ref="J29:M29"/>
    <mergeCell ref="P29:Z29"/>
    <mergeCell ref="D33:I33"/>
    <mergeCell ref="J33:M33"/>
    <mergeCell ref="P33:Z33"/>
    <mergeCell ref="D22:I22"/>
    <mergeCell ref="J22:M22"/>
    <mergeCell ref="E24:R24"/>
    <mergeCell ref="E25:R25"/>
    <mergeCell ref="D26:I26"/>
    <mergeCell ref="J26:M26"/>
    <mergeCell ref="D19:I19"/>
    <mergeCell ref="J19:M19"/>
    <mergeCell ref="P19:Z19"/>
    <mergeCell ref="D9:I9"/>
    <mergeCell ref="D10:I10"/>
    <mergeCell ref="D13:I13"/>
    <mergeCell ref="J13:V13"/>
    <mergeCell ref="D14:I14"/>
    <mergeCell ref="J14:V14"/>
    <mergeCell ref="D18:I18"/>
    <mergeCell ref="J18:M18"/>
    <mergeCell ref="P18:Z18"/>
    <mergeCell ref="K10:M10"/>
    <mergeCell ref="P10:R10"/>
  </mergeCells>
  <phoneticPr fontId="3"/>
  <conditionalFormatting sqref="AD92:AD93 AC157:AD203">
    <cfRule type="expression" priority="27">
      <formula>CELL("protect",AC92)=0</formula>
    </cfRule>
  </conditionalFormatting>
  <conditionalFormatting sqref="B1:B2 AB22:AB28">
    <cfRule type="expression" dxfId="28" priority="26">
      <formula>_xlfn.ISFORMULA(B1)=TRUE</formula>
    </cfRule>
  </conditionalFormatting>
  <conditionalFormatting sqref="J18">
    <cfRule type="containsBlanks" dxfId="27" priority="25">
      <formula>LEN(TRIM(J18))=0</formula>
    </cfRule>
  </conditionalFormatting>
  <conditionalFormatting sqref="B3">
    <cfRule type="expression" dxfId="26" priority="24">
      <formula>_xlfn.ISFORMULA(B3)=TRUE</formula>
    </cfRule>
  </conditionalFormatting>
  <conditionalFormatting sqref="J13:J14">
    <cfRule type="containsBlanks" dxfId="25" priority="20">
      <formula>LEN(TRIM(J13))=0</formula>
    </cfRule>
  </conditionalFormatting>
  <conditionalFormatting sqref="J22">
    <cfRule type="containsBlanks" dxfId="24" priority="19">
      <formula>LEN(TRIM(J22))=0</formula>
    </cfRule>
  </conditionalFormatting>
  <conditionalFormatting sqref="J29">
    <cfRule type="expression" dxfId="23" priority="18">
      <formula>#REF!="■"</formula>
    </cfRule>
  </conditionalFormatting>
  <conditionalFormatting sqref="J29">
    <cfRule type="notContainsBlanks" dxfId="22" priority="16">
      <formula>LEN(TRIM(J29))&gt;0</formula>
    </cfRule>
    <cfRule type="expression" dxfId="21" priority="17">
      <formula>#REF!="■"</formula>
    </cfRule>
  </conditionalFormatting>
  <conditionalFormatting sqref="J19">
    <cfRule type="expression" dxfId="20" priority="15">
      <formula>#REF!="■"</formula>
    </cfRule>
  </conditionalFormatting>
  <conditionalFormatting sqref="J19">
    <cfRule type="notContainsBlanks" dxfId="19" priority="13">
      <formula>LEN(TRIM(J19))&gt;0</formula>
    </cfRule>
    <cfRule type="expression" dxfId="18" priority="14">
      <formula>#REF!="■"</formula>
    </cfRule>
  </conditionalFormatting>
  <conditionalFormatting sqref="J26">
    <cfRule type="expression" dxfId="17" priority="11">
      <formula>$J$22&lt;&gt;""</formula>
    </cfRule>
    <cfRule type="containsBlanks" dxfId="16" priority="12">
      <formula>LEN(TRIM(J26))=0</formula>
    </cfRule>
  </conditionalFormatting>
  <conditionalFormatting sqref="J22:M22">
    <cfRule type="expression" dxfId="15" priority="9">
      <formula>$J$26&lt;&gt;""</formula>
    </cfRule>
  </conditionalFormatting>
  <conditionalFormatting sqref="J9">
    <cfRule type="expression" dxfId="14" priority="6">
      <formula>$J$9="■"</formula>
    </cfRule>
  </conditionalFormatting>
  <conditionalFormatting sqref="Q9">
    <cfRule type="expression" dxfId="13" priority="5">
      <formula>$Q$9="■"</formula>
    </cfRule>
  </conditionalFormatting>
  <conditionalFormatting sqref="K10:M10">
    <cfRule type="containsBlanks" dxfId="12" priority="2">
      <formula>LEN(TRIM(K10))=0</formula>
    </cfRule>
  </conditionalFormatting>
  <conditionalFormatting sqref="P10:R10">
    <cfRule type="containsBlanks" dxfId="11" priority="1">
      <formula>LEN(TRIM(P10))=0</formula>
    </cfRule>
  </conditionalFormatting>
  <dataValidations count="5">
    <dataValidation type="custom" imeMode="disabled" allowBlank="1" showInputMessage="1" showErrorMessage="1" error="小数点以下は第一位まで、二位以下切り捨てで入力して下さい。" sqref="L65499:R65499 HS65497:HY65497 RO65497:RU65497 ABK65497:ABQ65497 ALG65497:ALM65497 AVC65497:AVI65497 BEY65497:BFE65497 BOU65497:BPA65497 BYQ65497:BYW65497 CIM65497:CIS65497 CSI65497:CSO65497 DCE65497:DCK65497 DMA65497:DMG65497 DVW65497:DWC65497 EFS65497:EFY65497 EPO65497:EPU65497 EZK65497:EZQ65497 FJG65497:FJM65497 FTC65497:FTI65497 GCY65497:GDE65497 GMU65497:GNA65497 GWQ65497:GWW65497 HGM65497:HGS65497 HQI65497:HQO65497 IAE65497:IAK65497 IKA65497:IKG65497 ITW65497:IUC65497 JDS65497:JDY65497 JNO65497:JNU65497 JXK65497:JXQ65497 KHG65497:KHM65497 KRC65497:KRI65497 LAY65497:LBE65497 LKU65497:LLA65497 LUQ65497:LUW65497 MEM65497:MES65497 MOI65497:MOO65497 MYE65497:MYK65497 NIA65497:NIG65497 NRW65497:NSC65497 OBS65497:OBY65497 OLO65497:OLU65497 OVK65497:OVQ65497 PFG65497:PFM65497 PPC65497:PPI65497 PYY65497:PZE65497 QIU65497:QJA65497 QSQ65497:QSW65497 RCM65497:RCS65497 RMI65497:RMO65497 RWE65497:RWK65497 SGA65497:SGG65497 SPW65497:SQC65497 SZS65497:SZY65497 TJO65497:TJU65497 TTK65497:TTQ65497 UDG65497:UDM65497 UNC65497:UNI65497 UWY65497:UXE65497 VGU65497:VHA65497 VQQ65497:VQW65497 WAM65497:WAS65497 WKI65497:WKO65497 WUE65497:WUK65497 L131035:R131035 HS131033:HY131033 RO131033:RU131033 ABK131033:ABQ131033 ALG131033:ALM131033 AVC131033:AVI131033 BEY131033:BFE131033 BOU131033:BPA131033 BYQ131033:BYW131033 CIM131033:CIS131033 CSI131033:CSO131033 DCE131033:DCK131033 DMA131033:DMG131033 DVW131033:DWC131033 EFS131033:EFY131033 EPO131033:EPU131033 EZK131033:EZQ131033 FJG131033:FJM131033 FTC131033:FTI131033 GCY131033:GDE131033 GMU131033:GNA131033 GWQ131033:GWW131033 HGM131033:HGS131033 HQI131033:HQO131033 IAE131033:IAK131033 IKA131033:IKG131033 ITW131033:IUC131033 JDS131033:JDY131033 JNO131033:JNU131033 JXK131033:JXQ131033 KHG131033:KHM131033 KRC131033:KRI131033 LAY131033:LBE131033 LKU131033:LLA131033 LUQ131033:LUW131033 MEM131033:MES131033 MOI131033:MOO131033 MYE131033:MYK131033 NIA131033:NIG131033 NRW131033:NSC131033 OBS131033:OBY131033 OLO131033:OLU131033 OVK131033:OVQ131033 PFG131033:PFM131033 PPC131033:PPI131033 PYY131033:PZE131033 QIU131033:QJA131033 QSQ131033:QSW131033 RCM131033:RCS131033 RMI131033:RMO131033 RWE131033:RWK131033 SGA131033:SGG131033 SPW131033:SQC131033 SZS131033:SZY131033 TJO131033:TJU131033 TTK131033:TTQ131033 UDG131033:UDM131033 UNC131033:UNI131033 UWY131033:UXE131033 VGU131033:VHA131033 VQQ131033:VQW131033 WAM131033:WAS131033 WKI131033:WKO131033 WUE131033:WUK131033 L196571:R196571 HS196569:HY196569 RO196569:RU196569 ABK196569:ABQ196569 ALG196569:ALM196569 AVC196569:AVI196569 BEY196569:BFE196569 BOU196569:BPA196569 BYQ196569:BYW196569 CIM196569:CIS196569 CSI196569:CSO196569 DCE196569:DCK196569 DMA196569:DMG196569 DVW196569:DWC196569 EFS196569:EFY196569 EPO196569:EPU196569 EZK196569:EZQ196569 FJG196569:FJM196569 FTC196569:FTI196569 GCY196569:GDE196569 GMU196569:GNA196569 GWQ196569:GWW196569 HGM196569:HGS196569 HQI196569:HQO196569 IAE196569:IAK196569 IKA196569:IKG196569 ITW196569:IUC196569 JDS196569:JDY196569 JNO196569:JNU196569 JXK196569:JXQ196569 KHG196569:KHM196569 KRC196569:KRI196569 LAY196569:LBE196569 LKU196569:LLA196569 LUQ196569:LUW196569 MEM196569:MES196569 MOI196569:MOO196569 MYE196569:MYK196569 NIA196569:NIG196569 NRW196569:NSC196569 OBS196569:OBY196569 OLO196569:OLU196569 OVK196569:OVQ196569 PFG196569:PFM196569 PPC196569:PPI196569 PYY196569:PZE196569 QIU196569:QJA196569 QSQ196569:QSW196569 RCM196569:RCS196569 RMI196569:RMO196569 RWE196569:RWK196569 SGA196569:SGG196569 SPW196569:SQC196569 SZS196569:SZY196569 TJO196569:TJU196569 TTK196569:TTQ196569 UDG196569:UDM196569 UNC196569:UNI196569 UWY196569:UXE196569 VGU196569:VHA196569 VQQ196569:VQW196569 WAM196569:WAS196569 WKI196569:WKO196569 WUE196569:WUK196569 L262107:R262107 HS262105:HY262105 RO262105:RU262105 ABK262105:ABQ262105 ALG262105:ALM262105 AVC262105:AVI262105 BEY262105:BFE262105 BOU262105:BPA262105 BYQ262105:BYW262105 CIM262105:CIS262105 CSI262105:CSO262105 DCE262105:DCK262105 DMA262105:DMG262105 DVW262105:DWC262105 EFS262105:EFY262105 EPO262105:EPU262105 EZK262105:EZQ262105 FJG262105:FJM262105 FTC262105:FTI262105 GCY262105:GDE262105 GMU262105:GNA262105 GWQ262105:GWW262105 HGM262105:HGS262105 HQI262105:HQO262105 IAE262105:IAK262105 IKA262105:IKG262105 ITW262105:IUC262105 JDS262105:JDY262105 JNO262105:JNU262105 JXK262105:JXQ262105 KHG262105:KHM262105 KRC262105:KRI262105 LAY262105:LBE262105 LKU262105:LLA262105 LUQ262105:LUW262105 MEM262105:MES262105 MOI262105:MOO262105 MYE262105:MYK262105 NIA262105:NIG262105 NRW262105:NSC262105 OBS262105:OBY262105 OLO262105:OLU262105 OVK262105:OVQ262105 PFG262105:PFM262105 PPC262105:PPI262105 PYY262105:PZE262105 QIU262105:QJA262105 QSQ262105:QSW262105 RCM262105:RCS262105 RMI262105:RMO262105 RWE262105:RWK262105 SGA262105:SGG262105 SPW262105:SQC262105 SZS262105:SZY262105 TJO262105:TJU262105 TTK262105:TTQ262105 UDG262105:UDM262105 UNC262105:UNI262105 UWY262105:UXE262105 VGU262105:VHA262105 VQQ262105:VQW262105 WAM262105:WAS262105 WKI262105:WKO262105 WUE262105:WUK262105 L327643:R327643 HS327641:HY327641 RO327641:RU327641 ABK327641:ABQ327641 ALG327641:ALM327641 AVC327641:AVI327641 BEY327641:BFE327641 BOU327641:BPA327641 BYQ327641:BYW327641 CIM327641:CIS327641 CSI327641:CSO327641 DCE327641:DCK327641 DMA327641:DMG327641 DVW327641:DWC327641 EFS327641:EFY327641 EPO327641:EPU327641 EZK327641:EZQ327641 FJG327641:FJM327641 FTC327641:FTI327641 GCY327641:GDE327641 GMU327641:GNA327641 GWQ327641:GWW327641 HGM327641:HGS327641 HQI327641:HQO327641 IAE327641:IAK327641 IKA327641:IKG327641 ITW327641:IUC327641 JDS327641:JDY327641 JNO327641:JNU327641 JXK327641:JXQ327641 KHG327641:KHM327641 KRC327641:KRI327641 LAY327641:LBE327641 LKU327641:LLA327641 LUQ327641:LUW327641 MEM327641:MES327641 MOI327641:MOO327641 MYE327641:MYK327641 NIA327641:NIG327641 NRW327641:NSC327641 OBS327641:OBY327641 OLO327641:OLU327641 OVK327641:OVQ327641 PFG327641:PFM327641 PPC327641:PPI327641 PYY327641:PZE327641 QIU327641:QJA327641 QSQ327641:QSW327641 RCM327641:RCS327641 RMI327641:RMO327641 RWE327641:RWK327641 SGA327641:SGG327641 SPW327641:SQC327641 SZS327641:SZY327641 TJO327641:TJU327641 TTK327641:TTQ327641 UDG327641:UDM327641 UNC327641:UNI327641 UWY327641:UXE327641 VGU327641:VHA327641 VQQ327641:VQW327641 WAM327641:WAS327641 WKI327641:WKO327641 WUE327641:WUK327641 L393179:R393179 HS393177:HY393177 RO393177:RU393177 ABK393177:ABQ393177 ALG393177:ALM393177 AVC393177:AVI393177 BEY393177:BFE393177 BOU393177:BPA393177 BYQ393177:BYW393177 CIM393177:CIS393177 CSI393177:CSO393177 DCE393177:DCK393177 DMA393177:DMG393177 DVW393177:DWC393177 EFS393177:EFY393177 EPO393177:EPU393177 EZK393177:EZQ393177 FJG393177:FJM393177 FTC393177:FTI393177 GCY393177:GDE393177 GMU393177:GNA393177 GWQ393177:GWW393177 HGM393177:HGS393177 HQI393177:HQO393177 IAE393177:IAK393177 IKA393177:IKG393177 ITW393177:IUC393177 JDS393177:JDY393177 JNO393177:JNU393177 JXK393177:JXQ393177 KHG393177:KHM393177 KRC393177:KRI393177 LAY393177:LBE393177 LKU393177:LLA393177 LUQ393177:LUW393177 MEM393177:MES393177 MOI393177:MOO393177 MYE393177:MYK393177 NIA393177:NIG393177 NRW393177:NSC393177 OBS393177:OBY393177 OLO393177:OLU393177 OVK393177:OVQ393177 PFG393177:PFM393177 PPC393177:PPI393177 PYY393177:PZE393177 QIU393177:QJA393177 QSQ393177:QSW393177 RCM393177:RCS393177 RMI393177:RMO393177 RWE393177:RWK393177 SGA393177:SGG393177 SPW393177:SQC393177 SZS393177:SZY393177 TJO393177:TJU393177 TTK393177:TTQ393177 UDG393177:UDM393177 UNC393177:UNI393177 UWY393177:UXE393177 VGU393177:VHA393177 VQQ393177:VQW393177 WAM393177:WAS393177 WKI393177:WKO393177 WUE393177:WUK393177 L458715:R458715 HS458713:HY458713 RO458713:RU458713 ABK458713:ABQ458713 ALG458713:ALM458713 AVC458713:AVI458713 BEY458713:BFE458713 BOU458713:BPA458713 BYQ458713:BYW458713 CIM458713:CIS458713 CSI458713:CSO458713 DCE458713:DCK458713 DMA458713:DMG458713 DVW458713:DWC458713 EFS458713:EFY458713 EPO458713:EPU458713 EZK458713:EZQ458713 FJG458713:FJM458713 FTC458713:FTI458713 GCY458713:GDE458713 GMU458713:GNA458713 GWQ458713:GWW458713 HGM458713:HGS458713 HQI458713:HQO458713 IAE458713:IAK458713 IKA458713:IKG458713 ITW458713:IUC458713 JDS458713:JDY458713 JNO458713:JNU458713 JXK458713:JXQ458713 KHG458713:KHM458713 KRC458713:KRI458713 LAY458713:LBE458713 LKU458713:LLA458713 LUQ458713:LUW458713 MEM458713:MES458713 MOI458713:MOO458713 MYE458713:MYK458713 NIA458713:NIG458713 NRW458713:NSC458713 OBS458713:OBY458713 OLO458713:OLU458713 OVK458713:OVQ458713 PFG458713:PFM458713 PPC458713:PPI458713 PYY458713:PZE458713 QIU458713:QJA458713 QSQ458713:QSW458713 RCM458713:RCS458713 RMI458713:RMO458713 RWE458713:RWK458713 SGA458713:SGG458713 SPW458713:SQC458713 SZS458713:SZY458713 TJO458713:TJU458713 TTK458713:TTQ458713 UDG458713:UDM458713 UNC458713:UNI458713 UWY458713:UXE458713 VGU458713:VHA458713 VQQ458713:VQW458713 WAM458713:WAS458713 WKI458713:WKO458713 WUE458713:WUK458713 L524251:R524251 HS524249:HY524249 RO524249:RU524249 ABK524249:ABQ524249 ALG524249:ALM524249 AVC524249:AVI524249 BEY524249:BFE524249 BOU524249:BPA524249 BYQ524249:BYW524249 CIM524249:CIS524249 CSI524249:CSO524249 DCE524249:DCK524249 DMA524249:DMG524249 DVW524249:DWC524249 EFS524249:EFY524249 EPO524249:EPU524249 EZK524249:EZQ524249 FJG524249:FJM524249 FTC524249:FTI524249 GCY524249:GDE524249 GMU524249:GNA524249 GWQ524249:GWW524249 HGM524249:HGS524249 HQI524249:HQO524249 IAE524249:IAK524249 IKA524249:IKG524249 ITW524249:IUC524249 JDS524249:JDY524249 JNO524249:JNU524249 JXK524249:JXQ524249 KHG524249:KHM524249 KRC524249:KRI524249 LAY524249:LBE524249 LKU524249:LLA524249 LUQ524249:LUW524249 MEM524249:MES524249 MOI524249:MOO524249 MYE524249:MYK524249 NIA524249:NIG524249 NRW524249:NSC524249 OBS524249:OBY524249 OLO524249:OLU524249 OVK524249:OVQ524249 PFG524249:PFM524249 PPC524249:PPI524249 PYY524249:PZE524249 QIU524249:QJA524249 QSQ524249:QSW524249 RCM524249:RCS524249 RMI524249:RMO524249 RWE524249:RWK524249 SGA524249:SGG524249 SPW524249:SQC524249 SZS524249:SZY524249 TJO524249:TJU524249 TTK524249:TTQ524249 UDG524249:UDM524249 UNC524249:UNI524249 UWY524249:UXE524249 VGU524249:VHA524249 VQQ524249:VQW524249 WAM524249:WAS524249 WKI524249:WKO524249 WUE524249:WUK524249 L589787:R589787 HS589785:HY589785 RO589785:RU589785 ABK589785:ABQ589785 ALG589785:ALM589785 AVC589785:AVI589785 BEY589785:BFE589785 BOU589785:BPA589785 BYQ589785:BYW589785 CIM589785:CIS589785 CSI589785:CSO589785 DCE589785:DCK589785 DMA589785:DMG589785 DVW589785:DWC589785 EFS589785:EFY589785 EPO589785:EPU589785 EZK589785:EZQ589785 FJG589785:FJM589785 FTC589785:FTI589785 GCY589785:GDE589785 GMU589785:GNA589785 GWQ589785:GWW589785 HGM589785:HGS589785 HQI589785:HQO589785 IAE589785:IAK589785 IKA589785:IKG589785 ITW589785:IUC589785 JDS589785:JDY589785 JNO589785:JNU589785 JXK589785:JXQ589785 KHG589785:KHM589785 KRC589785:KRI589785 LAY589785:LBE589785 LKU589785:LLA589785 LUQ589785:LUW589785 MEM589785:MES589785 MOI589785:MOO589785 MYE589785:MYK589785 NIA589785:NIG589785 NRW589785:NSC589785 OBS589785:OBY589785 OLO589785:OLU589785 OVK589785:OVQ589785 PFG589785:PFM589785 PPC589785:PPI589785 PYY589785:PZE589785 QIU589785:QJA589785 QSQ589785:QSW589785 RCM589785:RCS589785 RMI589785:RMO589785 RWE589785:RWK589785 SGA589785:SGG589785 SPW589785:SQC589785 SZS589785:SZY589785 TJO589785:TJU589785 TTK589785:TTQ589785 UDG589785:UDM589785 UNC589785:UNI589785 UWY589785:UXE589785 VGU589785:VHA589785 VQQ589785:VQW589785 WAM589785:WAS589785 WKI589785:WKO589785 WUE589785:WUK589785 L655323:R655323 HS655321:HY655321 RO655321:RU655321 ABK655321:ABQ655321 ALG655321:ALM655321 AVC655321:AVI655321 BEY655321:BFE655321 BOU655321:BPA655321 BYQ655321:BYW655321 CIM655321:CIS655321 CSI655321:CSO655321 DCE655321:DCK655321 DMA655321:DMG655321 DVW655321:DWC655321 EFS655321:EFY655321 EPO655321:EPU655321 EZK655321:EZQ655321 FJG655321:FJM655321 FTC655321:FTI655321 GCY655321:GDE655321 GMU655321:GNA655321 GWQ655321:GWW655321 HGM655321:HGS655321 HQI655321:HQO655321 IAE655321:IAK655321 IKA655321:IKG655321 ITW655321:IUC655321 JDS655321:JDY655321 JNO655321:JNU655321 JXK655321:JXQ655321 KHG655321:KHM655321 KRC655321:KRI655321 LAY655321:LBE655321 LKU655321:LLA655321 LUQ655321:LUW655321 MEM655321:MES655321 MOI655321:MOO655321 MYE655321:MYK655321 NIA655321:NIG655321 NRW655321:NSC655321 OBS655321:OBY655321 OLO655321:OLU655321 OVK655321:OVQ655321 PFG655321:PFM655321 PPC655321:PPI655321 PYY655321:PZE655321 QIU655321:QJA655321 QSQ655321:QSW655321 RCM655321:RCS655321 RMI655321:RMO655321 RWE655321:RWK655321 SGA655321:SGG655321 SPW655321:SQC655321 SZS655321:SZY655321 TJO655321:TJU655321 TTK655321:TTQ655321 UDG655321:UDM655321 UNC655321:UNI655321 UWY655321:UXE655321 VGU655321:VHA655321 VQQ655321:VQW655321 WAM655321:WAS655321 WKI655321:WKO655321 WUE655321:WUK655321 L720859:R720859 HS720857:HY720857 RO720857:RU720857 ABK720857:ABQ720857 ALG720857:ALM720857 AVC720857:AVI720857 BEY720857:BFE720857 BOU720857:BPA720857 BYQ720857:BYW720857 CIM720857:CIS720857 CSI720857:CSO720857 DCE720857:DCK720857 DMA720857:DMG720857 DVW720857:DWC720857 EFS720857:EFY720857 EPO720857:EPU720857 EZK720857:EZQ720857 FJG720857:FJM720857 FTC720857:FTI720857 GCY720857:GDE720857 GMU720857:GNA720857 GWQ720857:GWW720857 HGM720857:HGS720857 HQI720857:HQO720857 IAE720857:IAK720857 IKA720857:IKG720857 ITW720857:IUC720857 JDS720857:JDY720857 JNO720857:JNU720857 JXK720857:JXQ720857 KHG720857:KHM720857 KRC720857:KRI720857 LAY720857:LBE720857 LKU720857:LLA720857 LUQ720857:LUW720857 MEM720857:MES720857 MOI720857:MOO720857 MYE720857:MYK720857 NIA720857:NIG720857 NRW720857:NSC720857 OBS720857:OBY720857 OLO720857:OLU720857 OVK720857:OVQ720857 PFG720857:PFM720857 PPC720857:PPI720857 PYY720857:PZE720857 QIU720857:QJA720857 QSQ720857:QSW720857 RCM720857:RCS720857 RMI720857:RMO720857 RWE720857:RWK720857 SGA720857:SGG720857 SPW720857:SQC720857 SZS720857:SZY720857 TJO720857:TJU720857 TTK720857:TTQ720857 UDG720857:UDM720857 UNC720857:UNI720857 UWY720857:UXE720857 VGU720857:VHA720857 VQQ720857:VQW720857 WAM720857:WAS720857 WKI720857:WKO720857 WUE720857:WUK720857 L786395:R786395 HS786393:HY786393 RO786393:RU786393 ABK786393:ABQ786393 ALG786393:ALM786393 AVC786393:AVI786393 BEY786393:BFE786393 BOU786393:BPA786393 BYQ786393:BYW786393 CIM786393:CIS786393 CSI786393:CSO786393 DCE786393:DCK786393 DMA786393:DMG786393 DVW786393:DWC786393 EFS786393:EFY786393 EPO786393:EPU786393 EZK786393:EZQ786393 FJG786393:FJM786393 FTC786393:FTI786393 GCY786393:GDE786393 GMU786393:GNA786393 GWQ786393:GWW786393 HGM786393:HGS786393 HQI786393:HQO786393 IAE786393:IAK786393 IKA786393:IKG786393 ITW786393:IUC786393 JDS786393:JDY786393 JNO786393:JNU786393 JXK786393:JXQ786393 KHG786393:KHM786393 KRC786393:KRI786393 LAY786393:LBE786393 LKU786393:LLA786393 LUQ786393:LUW786393 MEM786393:MES786393 MOI786393:MOO786393 MYE786393:MYK786393 NIA786393:NIG786393 NRW786393:NSC786393 OBS786393:OBY786393 OLO786393:OLU786393 OVK786393:OVQ786393 PFG786393:PFM786393 PPC786393:PPI786393 PYY786393:PZE786393 QIU786393:QJA786393 QSQ786393:QSW786393 RCM786393:RCS786393 RMI786393:RMO786393 RWE786393:RWK786393 SGA786393:SGG786393 SPW786393:SQC786393 SZS786393:SZY786393 TJO786393:TJU786393 TTK786393:TTQ786393 UDG786393:UDM786393 UNC786393:UNI786393 UWY786393:UXE786393 VGU786393:VHA786393 VQQ786393:VQW786393 WAM786393:WAS786393 WKI786393:WKO786393 WUE786393:WUK786393 L851931:R851931 HS851929:HY851929 RO851929:RU851929 ABK851929:ABQ851929 ALG851929:ALM851929 AVC851929:AVI851929 BEY851929:BFE851929 BOU851929:BPA851929 BYQ851929:BYW851929 CIM851929:CIS851929 CSI851929:CSO851929 DCE851929:DCK851929 DMA851929:DMG851929 DVW851929:DWC851929 EFS851929:EFY851929 EPO851929:EPU851929 EZK851929:EZQ851929 FJG851929:FJM851929 FTC851929:FTI851929 GCY851929:GDE851929 GMU851929:GNA851929 GWQ851929:GWW851929 HGM851929:HGS851929 HQI851929:HQO851929 IAE851929:IAK851929 IKA851929:IKG851929 ITW851929:IUC851929 JDS851929:JDY851929 JNO851929:JNU851929 JXK851929:JXQ851929 KHG851929:KHM851929 KRC851929:KRI851929 LAY851929:LBE851929 LKU851929:LLA851929 LUQ851929:LUW851929 MEM851929:MES851929 MOI851929:MOO851929 MYE851929:MYK851929 NIA851929:NIG851929 NRW851929:NSC851929 OBS851929:OBY851929 OLO851929:OLU851929 OVK851929:OVQ851929 PFG851929:PFM851929 PPC851929:PPI851929 PYY851929:PZE851929 QIU851929:QJA851929 QSQ851929:QSW851929 RCM851929:RCS851929 RMI851929:RMO851929 RWE851929:RWK851929 SGA851929:SGG851929 SPW851929:SQC851929 SZS851929:SZY851929 TJO851929:TJU851929 TTK851929:TTQ851929 UDG851929:UDM851929 UNC851929:UNI851929 UWY851929:UXE851929 VGU851929:VHA851929 VQQ851929:VQW851929 WAM851929:WAS851929 WKI851929:WKO851929 WUE851929:WUK851929 L917467:R917467 HS917465:HY917465 RO917465:RU917465 ABK917465:ABQ917465 ALG917465:ALM917465 AVC917465:AVI917465 BEY917465:BFE917465 BOU917465:BPA917465 BYQ917465:BYW917465 CIM917465:CIS917465 CSI917465:CSO917465 DCE917465:DCK917465 DMA917465:DMG917465 DVW917465:DWC917465 EFS917465:EFY917465 EPO917465:EPU917465 EZK917465:EZQ917465 FJG917465:FJM917465 FTC917465:FTI917465 GCY917465:GDE917465 GMU917465:GNA917465 GWQ917465:GWW917465 HGM917465:HGS917465 HQI917465:HQO917465 IAE917465:IAK917465 IKA917465:IKG917465 ITW917465:IUC917465 JDS917465:JDY917465 JNO917465:JNU917465 JXK917465:JXQ917465 KHG917465:KHM917465 KRC917465:KRI917465 LAY917465:LBE917465 LKU917465:LLA917465 LUQ917465:LUW917465 MEM917465:MES917465 MOI917465:MOO917465 MYE917465:MYK917465 NIA917465:NIG917465 NRW917465:NSC917465 OBS917465:OBY917465 OLO917465:OLU917465 OVK917465:OVQ917465 PFG917465:PFM917465 PPC917465:PPI917465 PYY917465:PZE917465 QIU917465:QJA917465 QSQ917465:QSW917465 RCM917465:RCS917465 RMI917465:RMO917465 RWE917465:RWK917465 SGA917465:SGG917465 SPW917465:SQC917465 SZS917465:SZY917465 TJO917465:TJU917465 TTK917465:TTQ917465 UDG917465:UDM917465 UNC917465:UNI917465 UWY917465:UXE917465 VGU917465:VHA917465 VQQ917465:VQW917465 WAM917465:WAS917465 WKI917465:WKO917465 WUE917465:WUK917465 L983003:R983003 HS983001:HY983001 RO983001:RU983001 ABK983001:ABQ983001 ALG983001:ALM983001 AVC983001:AVI983001 BEY983001:BFE983001 BOU983001:BPA983001 BYQ983001:BYW983001 CIM983001:CIS983001 CSI983001:CSO983001 DCE983001:DCK983001 DMA983001:DMG983001 DVW983001:DWC983001 EFS983001:EFY983001 EPO983001:EPU983001 EZK983001:EZQ983001 FJG983001:FJM983001 FTC983001:FTI983001 GCY983001:GDE983001 GMU983001:GNA983001 GWQ983001:GWW983001 HGM983001:HGS983001 HQI983001:HQO983001 IAE983001:IAK983001 IKA983001:IKG983001 ITW983001:IUC983001 JDS983001:JDY983001 JNO983001:JNU983001 JXK983001:JXQ983001 KHG983001:KHM983001 KRC983001:KRI983001 LAY983001:LBE983001 LKU983001:LLA983001 LUQ983001:LUW983001 MEM983001:MES983001 MOI983001:MOO983001 MYE983001:MYK983001 NIA983001:NIG983001 NRW983001:NSC983001 OBS983001:OBY983001 OLO983001:OLU983001 OVK983001:OVQ983001 PFG983001:PFM983001 PPC983001:PPI983001 PYY983001:PZE983001 QIU983001:QJA983001 QSQ983001:QSW983001 RCM983001:RCS983001 RMI983001:RMO983001 RWE983001:RWK983001 SGA983001:SGG983001 SPW983001:SQC983001 SZS983001:SZY983001 TJO983001:TJU983001 TTK983001:TTQ983001 UDG983001:UDM983001 UNC983001:UNI983001 UWY983001:UXE983001 VGU983001:VHA983001 VQQ983001:VQW983001 WAM983001:WAS983001 WKI983001:WKO983001 WUE983001:WUK983001" xr:uid="{8BF6FD43-01B0-4CF1-B5A3-562FBFEB3A26}">
      <formula1>L65497-ROUNDDOWN(L65497,1)=0</formula1>
    </dataValidation>
    <dataValidation type="list" allowBlank="1" showInputMessage="1" showErrorMessage="1" sqref="Z65584:AA65584 IG65582 SC65582 ABY65582 ALU65582 AVQ65582 BFM65582 BPI65582 BZE65582 CJA65582 CSW65582 DCS65582 DMO65582 DWK65582 EGG65582 EQC65582 EZY65582 FJU65582 FTQ65582 GDM65582 GNI65582 GXE65582 HHA65582 HQW65582 IAS65582 IKO65582 IUK65582 JEG65582 JOC65582 JXY65582 KHU65582 KRQ65582 LBM65582 LLI65582 LVE65582 MFA65582 MOW65582 MYS65582 NIO65582 NSK65582 OCG65582 OMC65582 OVY65582 PFU65582 PPQ65582 PZM65582 QJI65582 QTE65582 RDA65582 RMW65582 RWS65582 SGO65582 SQK65582 TAG65582 TKC65582 TTY65582 UDU65582 UNQ65582 UXM65582 VHI65582 VRE65582 WBA65582 WKW65582 WUS65582 Z131120:AA131120 IG131118 SC131118 ABY131118 ALU131118 AVQ131118 BFM131118 BPI131118 BZE131118 CJA131118 CSW131118 DCS131118 DMO131118 DWK131118 EGG131118 EQC131118 EZY131118 FJU131118 FTQ131118 GDM131118 GNI131118 GXE131118 HHA131118 HQW131118 IAS131118 IKO131118 IUK131118 JEG131118 JOC131118 JXY131118 KHU131118 KRQ131118 LBM131118 LLI131118 LVE131118 MFA131118 MOW131118 MYS131118 NIO131118 NSK131118 OCG131118 OMC131118 OVY131118 PFU131118 PPQ131118 PZM131118 QJI131118 QTE131118 RDA131118 RMW131118 RWS131118 SGO131118 SQK131118 TAG131118 TKC131118 TTY131118 UDU131118 UNQ131118 UXM131118 VHI131118 VRE131118 WBA131118 WKW131118 WUS131118 Z196656:AA196656 IG196654 SC196654 ABY196654 ALU196654 AVQ196654 BFM196654 BPI196654 BZE196654 CJA196654 CSW196654 DCS196654 DMO196654 DWK196654 EGG196654 EQC196654 EZY196654 FJU196654 FTQ196654 GDM196654 GNI196654 GXE196654 HHA196654 HQW196654 IAS196654 IKO196654 IUK196654 JEG196654 JOC196654 JXY196654 KHU196654 KRQ196654 LBM196654 LLI196654 LVE196654 MFA196654 MOW196654 MYS196654 NIO196654 NSK196654 OCG196654 OMC196654 OVY196654 PFU196654 PPQ196654 PZM196654 QJI196654 QTE196654 RDA196654 RMW196654 RWS196654 SGO196654 SQK196654 TAG196654 TKC196654 TTY196654 UDU196654 UNQ196654 UXM196654 VHI196654 VRE196654 WBA196654 WKW196654 WUS196654 Z262192:AA262192 IG262190 SC262190 ABY262190 ALU262190 AVQ262190 BFM262190 BPI262190 BZE262190 CJA262190 CSW262190 DCS262190 DMO262190 DWK262190 EGG262190 EQC262190 EZY262190 FJU262190 FTQ262190 GDM262190 GNI262190 GXE262190 HHA262190 HQW262190 IAS262190 IKO262190 IUK262190 JEG262190 JOC262190 JXY262190 KHU262190 KRQ262190 LBM262190 LLI262190 LVE262190 MFA262190 MOW262190 MYS262190 NIO262190 NSK262190 OCG262190 OMC262190 OVY262190 PFU262190 PPQ262190 PZM262190 QJI262190 QTE262190 RDA262190 RMW262190 RWS262190 SGO262190 SQK262190 TAG262190 TKC262190 TTY262190 UDU262190 UNQ262190 UXM262190 VHI262190 VRE262190 WBA262190 WKW262190 WUS262190 Z327728:AA327728 IG327726 SC327726 ABY327726 ALU327726 AVQ327726 BFM327726 BPI327726 BZE327726 CJA327726 CSW327726 DCS327726 DMO327726 DWK327726 EGG327726 EQC327726 EZY327726 FJU327726 FTQ327726 GDM327726 GNI327726 GXE327726 HHA327726 HQW327726 IAS327726 IKO327726 IUK327726 JEG327726 JOC327726 JXY327726 KHU327726 KRQ327726 LBM327726 LLI327726 LVE327726 MFA327726 MOW327726 MYS327726 NIO327726 NSK327726 OCG327726 OMC327726 OVY327726 PFU327726 PPQ327726 PZM327726 QJI327726 QTE327726 RDA327726 RMW327726 RWS327726 SGO327726 SQK327726 TAG327726 TKC327726 TTY327726 UDU327726 UNQ327726 UXM327726 VHI327726 VRE327726 WBA327726 WKW327726 WUS327726 Z393264:AA393264 IG393262 SC393262 ABY393262 ALU393262 AVQ393262 BFM393262 BPI393262 BZE393262 CJA393262 CSW393262 DCS393262 DMO393262 DWK393262 EGG393262 EQC393262 EZY393262 FJU393262 FTQ393262 GDM393262 GNI393262 GXE393262 HHA393262 HQW393262 IAS393262 IKO393262 IUK393262 JEG393262 JOC393262 JXY393262 KHU393262 KRQ393262 LBM393262 LLI393262 LVE393262 MFA393262 MOW393262 MYS393262 NIO393262 NSK393262 OCG393262 OMC393262 OVY393262 PFU393262 PPQ393262 PZM393262 QJI393262 QTE393262 RDA393262 RMW393262 RWS393262 SGO393262 SQK393262 TAG393262 TKC393262 TTY393262 UDU393262 UNQ393262 UXM393262 VHI393262 VRE393262 WBA393262 WKW393262 WUS393262 Z458800:AA458800 IG458798 SC458798 ABY458798 ALU458798 AVQ458798 BFM458798 BPI458798 BZE458798 CJA458798 CSW458798 DCS458798 DMO458798 DWK458798 EGG458798 EQC458798 EZY458798 FJU458798 FTQ458798 GDM458798 GNI458798 GXE458798 HHA458798 HQW458798 IAS458798 IKO458798 IUK458798 JEG458798 JOC458798 JXY458798 KHU458798 KRQ458798 LBM458798 LLI458798 LVE458798 MFA458798 MOW458798 MYS458798 NIO458798 NSK458798 OCG458798 OMC458798 OVY458798 PFU458798 PPQ458798 PZM458798 QJI458798 QTE458798 RDA458798 RMW458798 RWS458798 SGO458798 SQK458798 TAG458798 TKC458798 TTY458798 UDU458798 UNQ458798 UXM458798 VHI458798 VRE458798 WBA458798 WKW458798 WUS458798 Z524336:AA524336 IG524334 SC524334 ABY524334 ALU524334 AVQ524334 BFM524334 BPI524334 BZE524334 CJA524334 CSW524334 DCS524334 DMO524334 DWK524334 EGG524334 EQC524334 EZY524334 FJU524334 FTQ524334 GDM524334 GNI524334 GXE524334 HHA524334 HQW524334 IAS524334 IKO524334 IUK524334 JEG524334 JOC524334 JXY524334 KHU524334 KRQ524334 LBM524334 LLI524334 LVE524334 MFA524334 MOW524334 MYS524334 NIO524334 NSK524334 OCG524334 OMC524334 OVY524334 PFU524334 PPQ524334 PZM524334 QJI524334 QTE524334 RDA524334 RMW524334 RWS524334 SGO524334 SQK524334 TAG524334 TKC524334 TTY524334 UDU524334 UNQ524334 UXM524334 VHI524334 VRE524334 WBA524334 WKW524334 WUS524334 Z589872:AA589872 IG589870 SC589870 ABY589870 ALU589870 AVQ589870 BFM589870 BPI589870 BZE589870 CJA589870 CSW589870 DCS589870 DMO589870 DWK589870 EGG589870 EQC589870 EZY589870 FJU589870 FTQ589870 GDM589870 GNI589870 GXE589870 HHA589870 HQW589870 IAS589870 IKO589870 IUK589870 JEG589870 JOC589870 JXY589870 KHU589870 KRQ589870 LBM589870 LLI589870 LVE589870 MFA589870 MOW589870 MYS589870 NIO589870 NSK589870 OCG589870 OMC589870 OVY589870 PFU589870 PPQ589870 PZM589870 QJI589870 QTE589870 RDA589870 RMW589870 RWS589870 SGO589870 SQK589870 TAG589870 TKC589870 TTY589870 UDU589870 UNQ589870 UXM589870 VHI589870 VRE589870 WBA589870 WKW589870 WUS589870 Z655408:AA655408 IG655406 SC655406 ABY655406 ALU655406 AVQ655406 BFM655406 BPI655406 BZE655406 CJA655406 CSW655406 DCS655406 DMO655406 DWK655406 EGG655406 EQC655406 EZY655406 FJU655406 FTQ655406 GDM655406 GNI655406 GXE655406 HHA655406 HQW655406 IAS655406 IKO655406 IUK655406 JEG655406 JOC655406 JXY655406 KHU655406 KRQ655406 LBM655406 LLI655406 LVE655406 MFA655406 MOW655406 MYS655406 NIO655406 NSK655406 OCG655406 OMC655406 OVY655406 PFU655406 PPQ655406 PZM655406 QJI655406 QTE655406 RDA655406 RMW655406 RWS655406 SGO655406 SQK655406 TAG655406 TKC655406 TTY655406 UDU655406 UNQ655406 UXM655406 VHI655406 VRE655406 WBA655406 WKW655406 WUS655406 Z720944:AA720944 IG720942 SC720942 ABY720942 ALU720942 AVQ720942 BFM720942 BPI720942 BZE720942 CJA720942 CSW720942 DCS720942 DMO720942 DWK720942 EGG720942 EQC720942 EZY720942 FJU720942 FTQ720942 GDM720942 GNI720942 GXE720942 HHA720942 HQW720942 IAS720942 IKO720942 IUK720942 JEG720942 JOC720942 JXY720942 KHU720942 KRQ720942 LBM720942 LLI720942 LVE720942 MFA720942 MOW720942 MYS720942 NIO720942 NSK720942 OCG720942 OMC720942 OVY720942 PFU720942 PPQ720942 PZM720942 QJI720942 QTE720942 RDA720942 RMW720942 RWS720942 SGO720942 SQK720942 TAG720942 TKC720942 TTY720942 UDU720942 UNQ720942 UXM720942 VHI720942 VRE720942 WBA720942 WKW720942 WUS720942 Z786480:AA786480 IG786478 SC786478 ABY786478 ALU786478 AVQ786478 BFM786478 BPI786478 BZE786478 CJA786478 CSW786478 DCS786478 DMO786478 DWK786478 EGG786478 EQC786478 EZY786478 FJU786478 FTQ786478 GDM786478 GNI786478 GXE786478 HHA786478 HQW786478 IAS786478 IKO786478 IUK786478 JEG786478 JOC786478 JXY786478 KHU786478 KRQ786478 LBM786478 LLI786478 LVE786478 MFA786478 MOW786478 MYS786478 NIO786478 NSK786478 OCG786478 OMC786478 OVY786478 PFU786478 PPQ786478 PZM786478 QJI786478 QTE786478 RDA786478 RMW786478 RWS786478 SGO786478 SQK786478 TAG786478 TKC786478 TTY786478 UDU786478 UNQ786478 UXM786478 VHI786478 VRE786478 WBA786478 WKW786478 WUS786478 Z852016:AA852016 IG852014 SC852014 ABY852014 ALU852014 AVQ852014 BFM852014 BPI852014 BZE852014 CJA852014 CSW852014 DCS852014 DMO852014 DWK852014 EGG852014 EQC852014 EZY852014 FJU852014 FTQ852014 GDM852014 GNI852014 GXE852014 HHA852014 HQW852014 IAS852014 IKO852014 IUK852014 JEG852014 JOC852014 JXY852014 KHU852014 KRQ852014 LBM852014 LLI852014 LVE852014 MFA852014 MOW852014 MYS852014 NIO852014 NSK852014 OCG852014 OMC852014 OVY852014 PFU852014 PPQ852014 PZM852014 QJI852014 QTE852014 RDA852014 RMW852014 RWS852014 SGO852014 SQK852014 TAG852014 TKC852014 TTY852014 UDU852014 UNQ852014 UXM852014 VHI852014 VRE852014 WBA852014 WKW852014 WUS852014 Z917552:AA917552 IG917550 SC917550 ABY917550 ALU917550 AVQ917550 BFM917550 BPI917550 BZE917550 CJA917550 CSW917550 DCS917550 DMO917550 DWK917550 EGG917550 EQC917550 EZY917550 FJU917550 FTQ917550 GDM917550 GNI917550 GXE917550 HHA917550 HQW917550 IAS917550 IKO917550 IUK917550 JEG917550 JOC917550 JXY917550 KHU917550 KRQ917550 LBM917550 LLI917550 LVE917550 MFA917550 MOW917550 MYS917550 NIO917550 NSK917550 OCG917550 OMC917550 OVY917550 PFU917550 PPQ917550 PZM917550 QJI917550 QTE917550 RDA917550 RMW917550 RWS917550 SGO917550 SQK917550 TAG917550 TKC917550 TTY917550 UDU917550 UNQ917550 UXM917550 VHI917550 VRE917550 WBA917550 WKW917550 WUS917550 Z983088:AA983088 IG983086 SC983086 ABY983086 ALU983086 AVQ983086 BFM983086 BPI983086 BZE983086 CJA983086 CSW983086 DCS983086 DMO983086 DWK983086 EGG983086 EQC983086 EZY983086 FJU983086 FTQ983086 GDM983086 GNI983086 GXE983086 HHA983086 HQW983086 IAS983086 IKO983086 IUK983086 JEG983086 JOC983086 JXY983086 KHU983086 KRQ983086 LBM983086 LLI983086 LVE983086 MFA983086 MOW983086 MYS983086 NIO983086 NSK983086 OCG983086 OMC983086 OVY983086 PFU983086 PPQ983086 PZM983086 QJI983086 QTE983086 RDA983086 RMW983086 RWS983086 SGO983086 SQK983086 TAG983086 TKC983086 TTY983086 UDU983086 UNQ983086 UXM983086 VHI983086 VRE983086 WBA983086 WKW983086 WUS983086 Z65582:AA65582 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Z131118:AA131118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Z196654:AA196654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Z262190:AA262190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Z327726:AA327726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Z393262:AA393262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Z458798:AA458798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Z524334:AA524334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Z589870:AA589870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Z655406:AA655406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Z720942:AA720942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Z786478:AA786478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Z852014:AA852014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Z917550:AA917550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Z983086:AA983086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xr:uid="{0967F366-F92F-4798-BC7A-DF06F8C605E0}">
      <formula1>"無,有"</formula1>
    </dataValidation>
    <dataValidation type="list" allowBlank="1" showInputMessage="1" showErrorMessage="1" sqref="WUE983004:WUK983004 L65502:R65502 HS65500:HY65500 RO65500:RU65500 ABK65500:ABQ65500 ALG65500:ALM65500 AVC65500:AVI65500 BEY65500:BFE65500 BOU65500:BPA65500 BYQ65500:BYW65500 CIM65500:CIS65500 CSI65500:CSO65500 DCE65500:DCK65500 DMA65500:DMG65500 DVW65500:DWC65500 EFS65500:EFY65500 EPO65500:EPU65500 EZK65500:EZQ65500 FJG65500:FJM65500 FTC65500:FTI65500 GCY65500:GDE65500 GMU65500:GNA65500 GWQ65500:GWW65500 HGM65500:HGS65500 HQI65500:HQO65500 IAE65500:IAK65500 IKA65500:IKG65500 ITW65500:IUC65500 JDS65500:JDY65500 JNO65500:JNU65500 JXK65500:JXQ65500 KHG65500:KHM65500 KRC65500:KRI65500 LAY65500:LBE65500 LKU65500:LLA65500 LUQ65500:LUW65500 MEM65500:MES65500 MOI65500:MOO65500 MYE65500:MYK65500 NIA65500:NIG65500 NRW65500:NSC65500 OBS65500:OBY65500 OLO65500:OLU65500 OVK65500:OVQ65500 PFG65500:PFM65500 PPC65500:PPI65500 PYY65500:PZE65500 QIU65500:QJA65500 QSQ65500:QSW65500 RCM65500:RCS65500 RMI65500:RMO65500 RWE65500:RWK65500 SGA65500:SGG65500 SPW65500:SQC65500 SZS65500:SZY65500 TJO65500:TJU65500 TTK65500:TTQ65500 UDG65500:UDM65500 UNC65500:UNI65500 UWY65500:UXE65500 VGU65500:VHA65500 VQQ65500:VQW65500 WAM65500:WAS65500 WKI65500:WKO65500 WUE65500:WUK65500 L131038:R131038 HS131036:HY131036 RO131036:RU131036 ABK131036:ABQ131036 ALG131036:ALM131036 AVC131036:AVI131036 BEY131036:BFE131036 BOU131036:BPA131036 BYQ131036:BYW131036 CIM131036:CIS131036 CSI131036:CSO131036 DCE131036:DCK131036 DMA131036:DMG131036 DVW131036:DWC131036 EFS131036:EFY131036 EPO131036:EPU131036 EZK131036:EZQ131036 FJG131036:FJM131036 FTC131036:FTI131036 GCY131036:GDE131036 GMU131036:GNA131036 GWQ131036:GWW131036 HGM131036:HGS131036 HQI131036:HQO131036 IAE131036:IAK131036 IKA131036:IKG131036 ITW131036:IUC131036 JDS131036:JDY131036 JNO131036:JNU131036 JXK131036:JXQ131036 KHG131036:KHM131036 KRC131036:KRI131036 LAY131036:LBE131036 LKU131036:LLA131036 LUQ131036:LUW131036 MEM131036:MES131036 MOI131036:MOO131036 MYE131036:MYK131036 NIA131036:NIG131036 NRW131036:NSC131036 OBS131036:OBY131036 OLO131036:OLU131036 OVK131036:OVQ131036 PFG131036:PFM131036 PPC131036:PPI131036 PYY131036:PZE131036 QIU131036:QJA131036 QSQ131036:QSW131036 RCM131036:RCS131036 RMI131036:RMO131036 RWE131036:RWK131036 SGA131036:SGG131036 SPW131036:SQC131036 SZS131036:SZY131036 TJO131036:TJU131036 TTK131036:TTQ131036 UDG131036:UDM131036 UNC131036:UNI131036 UWY131036:UXE131036 VGU131036:VHA131036 VQQ131036:VQW131036 WAM131036:WAS131036 WKI131036:WKO131036 WUE131036:WUK131036 L196574:R196574 HS196572:HY196572 RO196572:RU196572 ABK196572:ABQ196572 ALG196572:ALM196572 AVC196572:AVI196572 BEY196572:BFE196572 BOU196572:BPA196572 BYQ196572:BYW196572 CIM196572:CIS196572 CSI196572:CSO196572 DCE196572:DCK196572 DMA196572:DMG196572 DVW196572:DWC196572 EFS196572:EFY196572 EPO196572:EPU196572 EZK196572:EZQ196572 FJG196572:FJM196572 FTC196572:FTI196572 GCY196572:GDE196572 GMU196572:GNA196572 GWQ196572:GWW196572 HGM196572:HGS196572 HQI196572:HQO196572 IAE196572:IAK196572 IKA196572:IKG196572 ITW196572:IUC196572 JDS196572:JDY196572 JNO196572:JNU196572 JXK196572:JXQ196572 KHG196572:KHM196572 KRC196572:KRI196572 LAY196572:LBE196572 LKU196572:LLA196572 LUQ196572:LUW196572 MEM196572:MES196572 MOI196572:MOO196572 MYE196572:MYK196572 NIA196572:NIG196572 NRW196572:NSC196572 OBS196572:OBY196572 OLO196572:OLU196572 OVK196572:OVQ196572 PFG196572:PFM196572 PPC196572:PPI196572 PYY196572:PZE196572 QIU196572:QJA196572 QSQ196572:QSW196572 RCM196572:RCS196572 RMI196572:RMO196572 RWE196572:RWK196572 SGA196572:SGG196572 SPW196572:SQC196572 SZS196572:SZY196572 TJO196572:TJU196572 TTK196572:TTQ196572 UDG196572:UDM196572 UNC196572:UNI196572 UWY196572:UXE196572 VGU196572:VHA196572 VQQ196572:VQW196572 WAM196572:WAS196572 WKI196572:WKO196572 WUE196572:WUK196572 L262110:R262110 HS262108:HY262108 RO262108:RU262108 ABK262108:ABQ262108 ALG262108:ALM262108 AVC262108:AVI262108 BEY262108:BFE262108 BOU262108:BPA262108 BYQ262108:BYW262108 CIM262108:CIS262108 CSI262108:CSO262108 DCE262108:DCK262108 DMA262108:DMG262108 DVW262108:DWC262108 EFS262108:EFY262108 EPO262108:EPU262108 EZK262108:EZQ262108 FJG262108:FJM262108 FTC262108:FTI262108 GCY262108:GDE262108 GMU262108:GNA262108 GWQ262108:GWW262108 HGM262108:HGS262108 HQI262108:HQO262108 IAE262108:IAK262108 IKA262108:IKG262108 ITW262108:IUC262108 JDS262108:JDY262108 JNO262108:JNU262108 JXK262108:JXQ262108 KHG262108:KHM262108 KRC262108:KRI262108 LAY262108:LBE262108 LKU262108:LLA262108 LUQ262108:LUW262108 MEM262108:MES262108 MOI262108:MOO262108 MYE262108:MYK262108 NIA262108:NIG262108 NRW262108:NSC262108 OBS262108:OBY262108 OLO262108:OLU262108 OVK262108:OVQ262108 PFG262108:PFM262108 PPC262108:PPI262108 PYY262108:PZE262108 QIU262108:QJA262108 QSQ262108:QSW262108 RCM262108:RCS262108 RMI262108:RMO262108 RWE262108:RWK262108 SGA262108:SGG262108 SPW262108:SQC262108 SZS262108:SZY262108 TJO262108:TJU262108 TTK262108:TTQ262108 UDG262108:UDM262108 UNC262108:UNI262108 UWY262108:UXE262108 VGU262108:VHA262108 VQQ262108:VQW262108 WAM262108:WAS262108 WKI262108:WKO262108 WUE262108:WUK262108 L327646:R327646 HS327644:HY327644 RO327644:RU327644 ABK327644:ABQ327644 ALG327644:ALM327644 AVC327644:AVI327644 BEY327644:BFE327644 BOU327644:BPA327644 BYQ327644:BYW327644 CIM327644:CIS327644 CSI327644:CSO327644 DCE327644:DCK327644 DMA327644:DMG327644 DVW327644:DWC327644 EFS327644:EFY327644 EPO327644:EPU327644 EZK327644:EZQ327644 FJG327644:FJM327644 FTC327644:FTI327644 GCY327644:GDE327644 GMU327644:GNA327644 GWQ327644:GWW327644 HGM327644:HGS327644 HQI327644:HQO327644 IAE327644:IAK327644 IKA327644:IKG327644 ITW327644:IUC327644 JDS327644:JDY327644 JNO327644:JNU327644 JXK327644:JXQ327644 KHG327644:KHM327644 KRC327644:KRI327644 LAY327644:LBE327644 LKU327644:LLA327644 LUQ327644:LUW327644 MEM327644:MES327644 MOI327644:MOO327644 MYE327644:MYK327644 NIA327644:NIG327644 NRW327644:NSC327644 OBS327644:OBY327644 OLO327644:OLU327644 OVK327644:OVQ327644 PFG327644:PFM327644 PPC327644:PPI327644 PYY327644:PZE327644 QIU327644:QJA327644 QSQ327644:QSW327644 RCM327644:RCS327644 RMI327644:RMO327644 RWE327644:RWK327644 SGA327644:SGG327644 SPW327644:SQC327644 SZS327644:SZY327644 TJO327644:TJU327644 TTK327644:TTQ327644 UDG327644:UDM327644 UNC327644:UNI327644 UWY327644:UXE327644 VGU327644:VHA327644 VQQ327644:VQW327644 WAM327644:WAS327644 WKI327644:WKO327644 WUE327644:WUK327644 L393182:R393182 HS393180:HY393180 RO393180:RU393180 ABK393180:ABQ393180 ALG393180:ALM393180 AVC393180:AVI393180 BEY393180:BFE393180 BOU393180:BPA393180 BYQ393180:BYW393180 CIM393180:CIS393180 CSI393180:CSO393180 DCE393180:DCK393180 DMA393180:DMG393180 DVW393180:DWC393180 EFS393180:EFY393180 EPO393180:EPU393180 EZK393180:EZQ393180 FJG393180:FJM393180 FTC393180:FTI393180 GCY393180:GDE393180 GMU393180:GNA393180 GWQ393180:GWW393180 HGM393180:HGS393180 HQI393180:HQO393180 IAE393180:IAK393180 IKA393180:IKG393180 ITW393180:IUC393180 JDS393180:JDY393180 JNO393180:JNU393180 JXK393180:JXQ393180 KHG393180:KHM393180 KRC393180:KRI393180 LAY393180:LBE393180 LKU393180:LLA393180 LUQ393180:LUW393180 MEM393180:MES393180 MOI393180:MOO393180 MYE393180:MYK393180 NIA393180:NIG393180 NRW393180:NSC393180 OBS393180:OBY393180 OLO393180:OLU393180 OVK393180:OVQ393180 PFG393180:PFM393180 PPC393180:PPI393180 PYY393180:PZE393180 QIU393180:QJA393180 QSQ393180:QSW393180 RCM393180:RCS393180 RMI393180:RMO393180 RWE393180:RWK393180 SGA393180:SGG393180 SPW393180:SQC393180 SZS393180:SZY393180 TJO393180:TJU393180 TTK393180:TTQ393180 UDG393180:UDM393180 UNC393180:UNI393180 UWY393180:UXE393180 VGU393180:VHA393180 VQQ393180:VQW393180 WAM393180:WAS393180 WKI393180:WKO393180 WUE393180:WUK393180 L458718:R458718 HS458716:HY458716 RO458716:RU458716 ABK458716:ABQ458716 ALG458716:ALM458716 AVC458716:AVI458716 BEY458716:BFE458716 BOU458716:BPA458716 BYQ458716:BYW458716 CIM458716:CIS458716 CSI458716:CSO458716 DCE458716:DCK458716 DMA458716:DMG458716 DVW458716:DWC458716 EFS458716:EFY458716 EPO458716:EPU458716 EZK458716:EZQ458716 FJG458716:FJM458716 FTC458716:FTI458716 GCY458716:GDE458716 GMU458716:GNA458716 GWQ458716:GWW458716 HGM458716:HGS458716 HQI458716:HQO458716 IAE458716:IAK458716 IKA458716:IKG458716 ITW458716:IUC458716 JDS458716:JDY458716 JNO458716:JNU458716 JXK458716:JXQ458716 KHG458716:KHM458716 KRC458716:KRI458716 LAY458716:LBE458716 LKU458716:LLA458716 LUQ458716:LUW458716 MEM458716:MES458716 MOI458716:MOO458716 MYE458716:MYK458716 NIA458716:NIG458716 NRW458716:NSC458716 OBS458716:OBY458716 OLO458716:OLU458716 OVK458716:OVQ458716 PFG458716:PFM458716 PPC458716:PPI458716 PYY458716:PZE458716 QIU458716:QJA458716 QSQ458716:QSW458716 RCM458716:RCS458716 RMI458716:RMO458716 RWE458716:RWK458716 SGA458716:SGG458716 SPW458716:SQC458716 SZS458716:SZY458716 TJO458716:TJU458716 TTK458716:TTQ458716 UDG458716:UDM458716 UNC458716:UNI458716 UWY458716:UXE458716 VGU458716:VHA458716 VQQ458716:VQW458716 WAM458716:WAS458716 WKI458716:WKO458716 WUE458716:WUK458716 L524254:R524254 HS524252:HY524252 RO524252:RU524252 ABK524252:ABQ524252 ALG524252:ALM524252 AVC524252:AVI524252 BEY524252:BFE524252 BOU524252:BPA524252 BYQ524252:BYW524252 CIM524252:CIS524252 CSI524252:CSO524252 DCE524252:DCK524252 DMA524252:DMG524252 DVW524252:DWC524252 EFS524252:EFY524252 EPO524252:EPU524252 EZK524252:EZQ524252 FJG524252:FJM524252 FTC524252:FTI524252 GCY524252:GDE524252 GMU524252:GNA524252 GWQ524252:GWW524252 HGM524252:HGS524252 HQI524252:HQO524252 IAE524252:IAK524252 IKA524252:IKG524252 ITW524252:IUC524252 JDS524252:JDY524252 JNO524252:JNU524252 JXK524252:JXQ524252 KHG524252:KHM524252 KRC524252:KRI524252 LAY524252:LBE524252 LKU524252:LLA524252 LUQ524252:LUW524252 MEM524252:MES524252 MOI524252:MOO524252 MYE524252:MYK524252 NIA524252:NIG524252 NRW524252:NSC524252 OBS524252:OBY524252 OLO524252:OLU524252 OVK524252:OVQ524252 PFG524252:PFM524252 PPC524252:PPI524252 PYY524252:PZE524252 QIU524252:QJA524252 QSQ524252:QSW524252 RCM524252:RCS524252 RMI524252:RMO524252 RWE524252:RWK524252 SGA524252:SGG524252 SPW524252:SQC524252 SZS524252:SZY524252 TJO524252:TJU524252 TTK524252:TTQ524252 UDG524252:UDM524252 UNC524252:UNI524252 UWY524252:UXE524252 VGU524252:VHA524252 VQQ524252:VQW524252 WAM524252:WAS524252 WKI524252:WKO524252 WUE524252:WUK524252 L589790:R589790 HS589788:HY589788 RO589788:RU589788 ABK589788:ABQ589788 ALG589788:ALM589788 AVC589788:AVI589788 BEY589788:BFE589788 BOU589788:BPA589788 BYQ589788:BYW589788 CIM589788:CIS589788 CSI589788:CSO589788 DCE589788:DCK589788 DMA589788:DMG589788 DVW589788:DWC589788 EFS589788:EFY589788 EPO589788:EPU589788 EZK589788:EZQ589788 FJG589788:FJM589788 FTC589788:FTI589788 GCY589788:GDE589788 GMU589788:GNA589788 GWQ589788:GWW589788 HGM589788:HGS589788 HQI589788:HQO589788 IAE589788:IAK589788 IKA589788:IKG589788 ITW589788:IUC589788 JDS589788:JDY589788 JNO589788:JNU589788 JXK589788:JXQ589788 KHG589788:KHM589788 KRC589788:KRI589788 LAY589788:LBE589788 LKU589788:LLA589788 LUQ589788:LUW589788 MEM589788:MES589788 MOI589788:MOO589788 MYE589788:MYK589788 NIA589788:NIG589788 NRW589788:NSC589788 OBS589788:OBY589788 OLO589788:OLU589788 OVK589788:OVQ589788 PFG589788:PFM589788 PPC589788:PPI589788 PYY589788:PZE589788 QIU589788:QJA589788 QSQ589788:QSW589788 RCM589788:RCS589788 RMI589788:RMO589788 RWE589788:RWK589788 SGA589788:SGG589788 SPW589788:SQC589788 SZS589788:SZY589788 TJO589788:TJU589788 TTK589788:TTQ589788 UDG589788:UDM589788 UNC589788:UNI589788 UWY589788:UXE589788 VGU589788:VHA589788 VQQ589788:VQW589788 WAM589788:WAS589788 WKI589788:WKO589788 WUE589788:WUK589788 L655326:R655326 HS655324:HY655324 RO655324:RU655324 ABK655324:ABQ655324 ALG655324:ALM655324 AVC655324:AVI655324 BEY655324:BFE655324 BOU655324:BPA655324 BYQ655324:BYW655324 CIM655324:CIS655324 CSI655324:CSO655324 DCE655324:DCK655324 DMA655324:DMG655324 DVW655324:DWC655324 EFS655324:EFY655324 EPO655324:EPU655324 EZK655324:EZQ655324 FJG655324:FJM655324 FTC655324:FTI655324 GCY655324:GDE655324 GMU655324:GNA655324 GWQ655324:GWW655324 HGM655324:HGS655324 HQI655324:HQO655324 IAE655324:IAK655324 IKA655324:IKG655324 ITW655324:IUC655324 JDS655324:JDY655324 JNO655324:JNU655324 JXK655324:JXQ655324 KHG655324:KHM655324 KRC655324:KRI655324 LAY655324:LBE655324 LKU655324:LLA655324 LUQ655324:LUW655324 MEM655324:MES655324 MOI655324:MOO655324 MYE655324:MYK655324 NIA655324:NIG655324 NRW655324:NSC655324 OBS655324:OBY655324 OLO655324:OLU655324 OVK655324:OVQ655324 PFG655324:PFM655324 PPC655324:PPI655324 PYY655324:PZE655324 QIU655324:QJA655324 QSQ655324:QSW655324 RCM655324:RCS655324 RMI655324:RMO655324 RWE655324:RWK655324 SGA655324:SGG655324 SPW655324:SQC655324 SZS655324:SZY655324 TJO655324:TJU655324 TTK655324:TTQ655324 UDG655324:UDM655324 UNC655324:UNI655324 UWY655324:UXE655324 VGU655324:VHA655324 VQQ655324:VQW655324 WAM655324:WAS655324 WKI655324:WKO655324 WUE655324:WUK655324 L720862:R720862 HS720860:HY720860 RO720860:RU720860 ABK720860:ABQ720860 ALG720860:ALM720860 AVC720860:AVI720860 BEY720860:BFE720860 BOU720860:BPA720860 BYQ720860:BYW720860 CIM720860:CIS720860 CSI720860:CSO720860 DCE720860:DCK720860 DMA720860:DMG720860 DVW720860:DWC720860 EFS720860:EFY720860 EPO720860:EPU720860 EZK720860:EZQ720860 FJG720860:FJM720860 FTC720860:FTI720860 GCY720860:GDE720860 GMU720860:GNA720860 GWQ720860:GWW720860 HGM720860:HGS720860 HQI720860:HQO720860 IAE720860:IAK720860 IKA720860:IKG720860 ITW720860:IUC720860 JDS720860:JDY720860 JNO720860:JNU720860 JXK720860:JXQ720860 KHG720860:KHM720860 KRC720860:KRI720860 LAY720860:LBE720860 LKU720860:LLA720860 LUQ720860:LUW720860 MEM720860:MES720860 MOI720860:MOO720860 MYE720860:MYK720860 NIA720860:NIG720860 NRW720860:NSC720860 OBS720860:OBY720860 OLO720860:OLU720860 OVK720860:OVQ720860 PFG720860:PFM720860 PPC720860:PPI720860 PYY720860:PZE720860 QIU720860:QJA720860 QSQ720860:QSW720860 RCM720860:RCS720860 RMI720860:RMO720860 RWE720860:RWK720860 SGA720860:SGG720860 SPW720860:SQC720860 SZS720860:SZY720860 TJO720860:TJU720860 TTK720860:TTQ720860 UDG720860:UDM720860 UNC720860:UNI720860 UWY720860:UXE720860 VGU720860:VHA720860 VQQ720860:VQW720860 WAM720860:WAS720860 WKI720860:WKO720860 WUE720860:WUK720860 L786398:R786398 HS786396:HY786396 RO786396:RU786396 ABK786396:ABQ786396 ALG786396:ALM786396 AVC786396:AVI786396 BEY786396:BFE786396 BOU786396:BPA786396 BYQ786396:BYW786396 CIM786396:CIS786396 CSI786396:CSO786396 DCE786396:DCK786396 DMA786396:DMG786396 DVW786396:DWC786396 EFS786396:EFY786396 EPO786396:EPU786396 EZK786396:EZQ786396 FJG786396:FJM786396 FTC786396:FTI786396 GCY786396:GDE786396 GMU786396:GNA786396 GWQ786396:GWW786396 HGM786396:HGS786396 HQI786396:HQO786396 IAE786396:IAK786396 IKA786396:IKG786396 ITW786396:IUC786396 JDS786396:JDY786396 JNO786396:JNU786396 JXK786396:JXQ786396 KHG786396:KHM786396 KRC786396:KRI786396 LAY786396:LBE786396 LKU786396:LLA786396 LUQ786396:LUW786396 MEM786396:MES786396 MOI786396:MOO786396 MYE786396:MYK786396 NIA786396:NIG786396 NRW786396:NSC786396 OBS786396:OBY786396 OLO786396:OLU786396 OVK786396:OVQ786396 PFG786396:PFM786396 PPC786396:PPI786396 PYY786396:PZE786396 QIU786396:QJA786396 QSQ786396:QSW786396 RCM786396:RCS786396 RMI786396:RMO786396 RWE786396:RWK786396 SGA786396:SGG786396 SPW786396:SQC786396 SZS786396:SZY786396 TJO786396:TJU786396 TTK786396:TTQ786396 UDG786396:UDM786396 UNC786396:UNI786396 UWY786396:UXE786396 VGU786396:VHA786396 VQQ786396:VQW786396 WAM786396:WAS786396 WKI786396:WKO786396 WUE786396:WUK786396 L851934:R851934 HS851932:HY851932 RO851932:RU851932 ABK851932:ABQ851932 ALG851932:ALM851932 AVC851932:AVI851932 BEY851932:BFE851932 BOU851932:BPA851932 BYQ851932:BYW851932 CIM851932:CIS851932 CSI851932:CSO851932 DCE851932:DCK851932 DMA851932:DMG851932 DVW851932:DWC851932 EFS851932:EFY851932 EPO851932:EPU851932 EZK851932:EZQ851932 FJG851932:FJM851932 FTC851932:FTI851932 GCY851932:GDE851932 GMU851932:GNA851932 GWQ851932:GWW851932 HGM851932:HGS851932 HQI851932:HQO851932 IAE851932:IAK851932 IKA851932:IKG851932 ITW851932:IUC851932 JDS851932:JDY851932 JNO851932:JNU851932 JXK851932:JXQ851932 KHG851932:KHM851932 KRC851932:KRI851932 LAY851932:LBE851932 LKU851932:LLA851932 LUQ851932:LUW851932 MEM851932:MES851932 MOI851932:MOO851932 MYE851932:MYK851932 NIA851932:NIG851932 NRW851932:NSC851932 OBS851932:OBY851932 OLO851932:OLU851932 OVK851932:OVQ851932 PFG851932:PFM851932 PPC851932:PPI851932 PYY851932:PZE851932 QIU851932:QJA851932 QSQ851932:QSW851932 RCM851932:RCS851932 RMI851932:RMO851932 RWE851932:RWK851932 SGA851932:SGG851932 SPW851932:SQC851932 SZS851932:SZY851932 TJO851932:TJU851932 TTK851932:TTQ851932 UDG851932:UDM851932 UNC851932:UNI851932 UWY851932:UXE851932 VGU851932:VHA851932 VQQ851932:VQW851932 WAM851932:WAS851932 WKI851932:WKO851932 WUE851932:WUK851932 L917470:R917470 HS917468:HY917468 RO917468:RU917468 ABK917468:ABQ917468 ALG917468:ALM917468 AVC917468:AVI917468 BEY917468:BFE917468 BOU917468:BPA917468 BYQ917468:BYW917468 CIM917468:CIS917468 CSI917468:CSO917468 DCE917468:DCK917468 DMA917468:DMG917468 DVW917468:DWC917468 EFS917468:EFY917468 EPO917468:EPU917468 EZK917468:EZQ917468 FJG917468:FJM917468 FTC917468:FTI917468 GCY917468:GDE917468 GMU917468:GNA917468 GWQ917468:GWW917468 HGM917468:HGS917468 HQI917468:HQO917468 IAE917468:IAK917468 IKA917468:IKG917468 ITW917468:IUC917468 JDS917468:JDY917468 JNO917468:JNU917468 JXK917468:JXQ917468 KHG917468:KHM917468 KRC917468:KRI917468 LAY917468:LBE917468 LKU917468:LLA917468 LUQ917468:LUW917468 MEM917468:MES917468 MOI917468:MOO917468 MYE917468:MYK917468 NIA917468:NIG917468 NRW917468:NSC917468 OBS917468:OBY917468 OLO917468:OLU917468 OVK917468:OVQ917468 PFG917468:PFM917468 PPC917468:PPI917468 PYY917468:PZE917468 QIU917468:QJA917468 QSQ917468:QSW917468 RCM917468:RCS917468 RMI917468:RMO917468 RWE917468:RWK917468 SGA917468:SGG917468 SPW917468:SQC917468 SZS917468:SZY917468 TJO917468:TJU917468 TTK917468:TTQ917468 UDG917468:UDM917468 UNC917468:UNI917468 UWY917468:UXE917468 VGU917468:VHA917468 VQQ917468:VQW917468 WAM917468:WAS917468 WKI917468:WKO917468 WUE917468:WUK917468 L983006:R983006 HS983004:HY983004 RO983004:RU983004 ABK983004:ABQ983004 ALG983004:ALM983004 AVC983004:AVI983004 BEY983004:BFE983004 BOU983004:BPA983004 BYQ983004:BYW983004 CIM983004:CIS983004 CSI983004:CSO983004 DCE983004:DCK983004 DMA983004:DMG983004 DVW983004:DWC983004 EFS983004:EFY983004 EPO983004:EPU983004 EZK983004:EZQ983004 FJG983004:FJM983004 FTC983004:FTI983004 GCY983004:GDE983004 GMU983004:GNA983004 GWQ983004:GWW983004 HGM983004:HGS983004 HQI983004:HQO983004 IAE983004:IAK983004 IKA983004:IKG983004 ITW983004:IUC983004 JDS983004:JDY983004 JNO983004:JNU983004 JXK983004:JXQ983004 KHG983004:KHM983004 KRC983004:KRI983004 LAY983004:LBE983004 LKU983004:LLA983004 LUQ983004:LUW983004 MEM983004:MES983004 MOI983004:MOO983004 MYE983004:MYK983004 NIA983004:NIG983004 NRW983004:NSC983004 OBS983004:OBY983004 OLO983004:OLU983004 OVK983004:OVQ983004 PFG983004:PFM983004 PPC983004:PPI983004 PYY983004:PZE983004 QIU983004:QJA983004 QSQ983004:QSW983004 RCM983004:RCS983004 RMI983004:RMO983004 RWE983004:RWK983004 SGA983004:SGG983004 SPW983004:SQC983004 SZS983004:SZY983004 TJO983004:TJU983004 TTK983004:TTQ983004 UDG983004:UDM983004 UNC983004:UNI983004 UWY983004:UXE983004 VGU983004:VHA983004 VQQ983004:VQW983004 WAM983004:WAS983004 WKI983004:WKO983004" xr:uid="{D89BD9D7-40BF-4FD1-8A68-0B7A1938DD71}">
      <formula1>"専用,ハイブリット"</formula1>
    </dataValidation>
    <dataValidation type="list" allowBlank="1" showInputMessage="1" showErrorMessage="1" sqref="L65496:M65496 HS65494:HT65494 RO65494:RP65494 ABK65494:ABL65494 ALG65494:ALH65494 AVC65494:AVD65494 BEY65494:BEZ65494 BOU65494:BOV65494 BYQ65494:BYR65494 CIM65494:CIN65494 CSI65494:CSJ65494 DCE65494:DCF65494 DMA65494:DMB65494 DVW65494:DVX65494 EFS65494:EFT65494 EPO65494:EPP65494 EZK65494:EZL65494 FJG65494:FJH65494 FTC65494:FTD65494 GCY65494:GCZ65494 GMU65494:GMV65494 GWQ65494:GWR65494 HGM65494:HGN65494 HQI65494:HQJ65494 IAE65494:IAF65494 IKA65494:IKB65494 ITW65494:ITX65494 JDS65494:JDT65494 JNO65494:JNP65494 JXK65494:JXL65494 KHG65494:KHH65494 KRC65494:KRD65494 LAY65494:LAZ65494 LKU65494:LKV65494 LUQ65494:LUR65494 MEM65494:MEN65494 MOI65494:MOJ65494 MYE65494:MYF65494 NIA65494:NIB65494 NRW65494:NRX65494 OBS65494:OBT65494 OLO65494:OLP65494 OVK65494:OVL65494 PFG65494:PFH65494 PPC65494:PPD65494 PYY65494:PYZ65494 QIU65494:QIV65494 QSQ65494:QSR65494 RCM65494:RCN65494 RMI65494:RMJ65494 RWE65494:RWF65494 SGA65494:SGB65494 SPW65494:SPX65494 SZS65494:SZT65494 TJO65494:TJP65494 TTK65494:TTL65494 UDG65494:UDH65494 UNC65494:UND65494 UWY65494:UWZ65494 VGU65494:VGV65494 VQQ65494:VQR65494 WAM65494:WAN65494 WKI65494:WKJ65494 WUE65494:WUF65494 L131032:M131032 HS131030:HT131030 RO131030:RP131030 ABK131030:ABL131030 ALG131030:ALH131030 AVC131030:AVD131030 BEY131030:BEZ131030 BOU131030:BOV131030 BYQ131030:BYR131030 CIM131030:CIN131030 CSI131030:CSJ131030 DCE131030:DCF131030 DMA131030:DMB131030 DVW131030:DVX131030 EFS131030:EFT131030 EPO131030:EPP131030 EZK131030:EZL131030 FJG131030:FJH131030 FTC131030:FTD131030 GCY131030:GCZ131030 GMU131030:GMV131030 GWQ131030:GWR131030 HGM131030:HGN131030 HQI131030:HQJ131030 IAE131030:IAF131030 IKA131030:IKB131030 ITW131030:ITX131030 JDS131030:JDT131030 JNO131030:JNP131030 JXK131030:JXL131030 KHG131030:KHH131030 KRC131030:KRD131030 LAY131030:LAZ131030 LKU131030:LKV131030 LUQ131030:LUR131030 MEM131030:MEN131030 MOI131030:MOJ131030 MYE131030:MYF131030 NIA131030:NIB131030 NRW131030:NRX131030 OBS131030:OBT131030 OLO131030:OLP131030 OVK131030:OVL131030 PFG131030:PFH131030 PPC131030:PPD131030 PYY131030:PYZ131030 QIU131030:QIV131030 QSQ131030:QSR131030 RCM131030:RCN131030 RMI131030:RMJ131030 RWE131030:RWF131030 SGA131030:SGB131030 SPW131030:SPX131030 SZS131030:SZT131030 TJO131030:TJP131030 TTK131030:TTL131030 UDG131030:UDH131030 UNC131030:UND131030 UWY131030:UWZ131030 VGU131030:VGV131030 VQQ131030:VQR131030 WAM131030:WAN131030 WKI131030:WKJ131030 WUE131030:WUF131030 L196568:M196568 HS196566:HT196566 RO196566:RP196566 ABK196566:ABL196566 ALG196566:ALH196566 AVC196566:AVD196566 BEY196566:BEZ196566 BOU196566:BOV196566 BYQ196566:BYR196566 CIM196566:CIN196566 CSI196566:CSJ196566 DCE196566:DCF196566 DMA196566:DMB196566 DVW196566:DVX196566 EFS196566:EFT196566 EPO196566:EPP196566 EZK196566:EZL196566 FJG196566:FJH196566 FTC196566:FTD196566 GCY196566:GCZ196566 GMU196566:GMV196566 GWQ196566:GWR196566 HGM196566:HGN196566 HQI196566:HQJ196566 IAE196566:IAF196566 IKA196566:IKB196566 ITW196566:ITX196566 JDS196566:JDT196566 JNO196566:JNP196566 JXK196566:JXL196566 KHG196566:KHH196566 KRC196566:KRD196566 LAY196566:LAZ196566 LKU196566:LKV196566 LUQ196566:LUR196566 MEM196566:MEN196566 MOI196566:MOJ196566 MYE196566:MYF196566 NIA196566:NIB196566 NRW196566:NRX196566 OBS196566:OBT196566 OLO196566:OLP196566 OVK196566:OVL196566 PFG196566:PFH196566 PPC196566:PPD196566 PYY196566:PYZ196566 QIU196566:QIV196566 QSQ196566:QSR196566 RCM196566:RCN196566 RMI196566:RMJ196566 RWE196566:RWF196566 SGA196566:SGB196566 SPW196566:SPX196566 SZS196566:SZT196566 TJO196566:TJP196566 TTK196566:TTL196566 UDG196566:UDH196566 UNC196566:UND196566 UWY196566:UWZ196566 VGU196566:VGV196566 VQQ196566:VQR196566 WAM196566:WAN196566 WKI196566:WKJ196566 WUE196566:WUF196566 L262104:M262104 HS262102:HT262102 RO262102:RP262102 ABK262102:ABL262102 ALG262102:ALH262102 AVC262102:AVD262102 BEY262102:BEZ262102 BOU262102:BOV262102 BYQ262102:BYR262102 CIM262102:CIN262102 CSI262102:CSJ262102 DCE262102:DCF262102 DMA262102:DMB262102 DVW262102:DVX262102 EFS262102:EFT262102 EPO262102:EPP262102 EZK262102:EZL262102 FJG262102:FJH262102 FTC262102:FTD262102 GCY262102:GCZ262102 GMU262102:GMV262102 GWQ262102:GWR262102 HGM262102:HGN262102 HQI262102:HQJ262102 IAE262102:IAF262102 IKA262102:IKB262102 ITW262102:ITX262102 JDS262102:JDT262102 JNO262102:JNP262102 JXK262102:JXL262102 KHG262102:KHH262102 KRC262102:KRD262102 LAY262102:LAZ262102 LKU262102:LKV262102 LUQ262102:LUR262102 MEM262102:MEN262102 MOI262102:MOJ262102 MYE262102:MYF262102 NIA262102:NIB262102 NRW262102:NRX262102 OBS262102:OBT262102 OLO262102:OLP262102 OVK262102:OVL262102 PFG262102:PFH262102 PPC262102:PPD262102 PYY262102:PYZ262102 QIU262102:QIV262102 QSQ262102:QSR262102 RCM262102:RCN262102 RMI262102:RMJ262102 RWE262102:RWF262102 SGA262102:SGB262102 SPW262102:SPX262102 SZS262102:SZT262102 TJO262102:TJP262102 TTK262102:TTL262102 UDG262102:UDH262102 UNC262102:UND262102 UWY262102:UWZ262102 VGU262102:VGV262102 VQQ262102:VQR262102 WAM262102:WAN262102 WKI262102:WKJ262102 WUE262102:WUF262102 L327640:M327640 HS327638:HT327638 RO327638:RP327638 ABK327638:ABL327638 ALG327638:ALH327638 AVC327638:AVD327638 BEY327638:BEZ327638 BOU327638:BOV327638 BYQ327638:BYR327638 CIM327638:CIN327638 CSI327638:CSJ327638 DCE327638:DCF327638 DMA327638:DMB327638 DVW327638:DVX327638 EFS327638:EFT327638 EPO327638:EPP327638 EZK327638:EZL327638 FJG327638:FJH327638 FTC327638:FTD327638 GCY327638:GCZ327638 GMU327638:GMV327638 GWQ327638:GWR327638 HGM327638:HGN327638 HQI327638:HQJ327638 IAE327638:IAF327638 IKA327638:IKB327638 ITW327638:ITX327638 JDS327638:JDT327638 JNO327638:JNP327638 JXK327638:JXL327638 KHG327638:KHH327638 KRC327638:KRD327638 LAY327638:LAZ327638 LKU327638:LKV327638 LUQ327638:LUR327638 MEM327638:MEN327638 MOI327638:MOJ327638 MYE327638:MYF327638 NIA327638:NIB327638 NRW327638:NRX327638 OBS327638:OBT327638 OLO327638:OLP327638 OVK327638:OVL327638 PFG327638:PFH327638 PPC327638:PPD327638 PYY327638:PYZ327638 QIU327638:QIV327638 QSQ327638:QSR327638 RCM327638:RCN327638 RMI327638:RMJ327638 RWE327638:RWF327638 SGA327638:SGB327638 SPW327638:SPX327638 SZS327638:SZT327638 TJO327638:TJP327638 TTK327638:TTL327638 UDG327638:UDH327638 UNC327638:UND327638 UWY327638:UWZ327638 VGU327638:VGV327638 VQQ327638:VQR327638 WAM327638:WAN327638 WKI327638:WKJ327638 WUE327638:WUF327638 L393176:M393176 HS393174:HT393174 RO393174:RP393174 ABK393174:ABL393174 ALG393174:ALH393174 AVC393174:AVD393174 BEY393174:BEZ393174 BOU393174:BOV393174 BYQ393174:BYR393174 CIM393174:CIN393174 CSI393174:CSJ393174 DCE393174:DCF393174 DMA393174:DMB393174 DVW393174:DVX393174 EFS393174:EFT393174 EPO393174:EPP393174 EZK393174:EZL393174 FJG393174:FJH393174 FTC393174:FTD393174 GCY393174:GCZ393174 GMU393174:GMV393174 GWQ393174:GWR393174 HGM393174:HGN393174 HQI393174:HQJ393174 IAE393174:IAF393174 IKA393174:IKB393174 ITW393174:ITX393174 JDS393174:JDT393174 JNO393174:JNP393174 JXK393174:JXL393174 KHG393174:KHH393174 KRC393174:KRD393174 LAY393174:LAZ393174 LKU393174:LKV393174 LUQ393174:LUR393174 MEM393174:MEN393174 MOI393174:MOJ393174 MYE393174:MYF393174 NIA393174:NIB393174 NRW393174:NRX393174 OBS393174:OBT393174 OLO393174:OLP393174 OVK393174:OVL393174 PFG393174:PFH393174 PPC393174:PPD393174 PYY393174:PYZ393174 QIU393174:QIV393174 QSQ393174:QSR393174 RCM393174:RCN393174 RMI393174:RMJ393174 RWE393174:RWF393174 SGA393174:SGB393174 SPW393174:SPX393174 SZS393174:SZT393174 TJO393174:TJP393174 TTK393174:TTL393174 UDG393174:UDH393174 UNC393174:UND393174 UWY393174:UWZ393174 VGU393174:VGV393174 VQQ393174:VQR393174 WAM393174:WAN393174 WKI393174:WKJ393174 WUE393174:WUF393174 L458712:M458712 HS458710:HT458710 RO458710:RP458710 ABK458710:ABL458710 ALG458710:ALH458710 AVC458710:AVD458710 BEY458710:BEZ458710 BOU458710:BOV458710 BYQ458710:BYR458710 CIM458710:CIN458710 CSI458710:CSJ458710 DCE458710:DCF458710 DMA458710:DMB458710 DVW458710:DVX458710 EFS458710:EFT458710 EPO458710:EPP458710 EZK458710:EZL458710 FJG458710:FJH458710 FTC458710:FTD458710 GCY458710:GCZ458710 GMU458710:GMV458710 GWQ458710:GWR458710 HGM458710:HGN458710 HQI458710:HQJ458710 IAE458710:IAF458710 IKA458710:IKB458710 ITW458710:ITX458710 JDS458710:JDT458710 JNO458710:JNP458710 JXK458710:JXL458710 KHG458710:KHH458710 KRC458710:KRD458710 LAY458710:LAZ458710 LKU458710:LKV458710 LUQ458710:LUR458710 MEM458710:MEN458710 MOI458710:MOJ458710 MYE458710:MYF458710 NIA458710:NIB458710 NRW458710:NRX458710 OBS458710:OBT458710 OLO458710:OLP458710 OVK458710:OVL458710 PFG458710:PFH458710 PPC458710:PPD458710 PYY458710:PYZ458710 QIU458710:QIV458710 QSQ458710:QSR458710 RCM458710:RCN458710 RMI458710:RMJ458710 RWE458710:RWF458710 SGA458710:SGB458710 SPW458710:SPX458710 SZS458710:SZT458710 TJO458710:TJP458710 TTK458710:TTL458710 UDG458710:UDH458710 UNC458710:UND458710 UWY458710:UWZ458710 VGU458710:VGV458710 VQQ458710:VQR458710 WAM458710:WAN458710 WKI458710:WKJ458710 WUE458710:WUF458710 L524248:M524248 HS524246:HT524246 RO524246:RP524246 ABK524246:ABL524246 ALG524246:ALH524246 AVC524246:AVD524246 BEY524246:BEZ524246 BOU524246:BOV524246 BYQ524246:BYR524246 CIM524246:CIN524246 CSI524246:CSJ524246 DCE524246:DCF524246 DMA524246:DMB524246 DVW524246:DVX524246 EFS524246:EFT524246 EPO524246:EPP524246 EZK524246:EZL524246 FJG524246:FJH524246 FTC524246:FTD524246 GCY524246:GCZ524246 GMU524246:GMV524246 GWQ524246:GWR524246 HGM524246:HGN524246 HQI524246:HQJ524246 IAE524246:IAF524246 IKA524246:IKB524246 ITW524246:ITX524246 JDS524246:JDT524246 JNO524246:JNP524246 JXK524246:JXL524246 KHG524246:KHH524246 KRC524246:KRD524246 LAY524246:LAZ524246 LKU524246:LKV524246 LUQ524246:LUR524246 MEM524246:MEN524246 MOI524246:MOJ524246 MYE524246:MYF524246 NIA524246:NIB524246 NRW524246:NRX524246 OBS524246:OBT524246 OLO524246:OLP524246 OVK524246:OVL524246 PFG524246:PFH524246 PPC524246:PPD524246 PYY524246:PYZ524246 QIU524246:QIV524246 QSQ524246:QSR524246 RCM524246:RCN524246 RMI524246:RMJ524246 RWE524246:RWF524246 SGA524246:SGB524246 SPW524246:SPX524246 SZS524246:SZT524246 TJO524246:TJP524246 TTK524246:TTL524246 UDG524246:UDH524246 UNC524246:UND524246 UWY524246:UWZ524246 VGU524246:VGV524246 VQQ524246:VQR524246 WAM524246:WAN524246 WKI524246:WKJ524246 WUE524246:WUF524246 L589784:M589784 HS589782:HT589782 RO589782:RP589782 ABK589782:ABL589782 ALG589782:ALH589782 AVC589782:AVD589782 BEY589782:BEZ589782 BOU589782:BOV589782 BYQ589782:BYR589782 CIM589782:CIN589782 CSI589782:CSJ589782 DCE589782:DCF589782 DMA589782:DMB589782 DVW589782:DVX589782 EFS589782:EFT589782 EPO589782:EPP589782 EZK589782:EZL589782 FJG589782:FJH589782 FTC589782:FTD589782 GCY589782:GCZ589782 GMU589782:GMV589782 GWQ589782:GWR589782 HGM589782:HGN589782 HQI589782:HQJ589782 IAE589782:IAF589782 IKA589782:IKB589782 ITW589782:ITX589782 JDS589782:JDT589782 JNO589782:JNP589782 JXK589782:JXL589782 KHG589782:KHH589782 KRC589782:KRD589782 LAY589782:LAZ589782 LKU589782:LKV589782 LUQ589782:LUR589782 MEM589782:MEN589782 MOI589782:MOJ589782 MYE589782:MYF589782 NIA589782:NIB589782 NRW589782:NRX589782 OBS589782:OBT589782 OLO589782:OLP589782 OVK589782:OVL589782 PFG589782:PFH589782 PPC589782:PPD589782 PYY589782:PYZ589782 QIU589782:QIV589782 QSQ589782:QSR589782 RCM589782:RCN589782 RMI589782:RMJ589782 RWE589782:RWF589782 SGA589782:SGB589782 SPW589782:SPX589782 SZS589782:SZT589782 TJO589782:TJP589782 TTK589782:TTL589782 UDG589782:UDH589782 UNC589782:UND589782 UWY589782:UWZ589782 VGU589782:VGV589782 VQQ589782:VQR589782 WAM589782:WAN589782 WKI589782:WKJ589782 WUE589782:WUF589782 L655320:M655320 HS655318:HT655318 RO655318:RP655318 ABK655318:ABL655318 ALG655318:ALH655318 AVC655318:AVD655318 BEY655318:BEZ655318 BOU655318:BOV655318 BYQ655318:BYR655318 CIM655318:CIN655318 CSI655318:CSJ655318 DCE655318:DCF655318 DMA655318:DMB655318 DVW655318:DVX655318 EFS655318:EFT655318 EPO655318:EPP655318 EZK655318:EZL655318 FJG655318:FJH655318 FTC655318:FTD655318 GCY655318:GCZ655318 GMU655318:GMV655318 GWQ655318:GWR655318 HGM655318:HGN655318 HQI655318:HQJ655318 IAE655318:IAF655318 IKA655318:IKB655318 ITW655318:ITX655318 JDS655318:JDT655318 JNO655318:JNP655318 JXK655318:JXL655318 KHG655318:KHH655318 KRC655318:KRD655318 LAY655318:LAZ655318 LKU655318:LKV655318 LUQ655318:LUR655318 MEM655318:MEN655318 MOI655318:MOJ655318 MYE655318:MYF655318 NIA655318:NIB655318 NRW655318:NRX655318 OBS655318:OBT655318 OLO655318:OLP655318 OVK655318:OVL655318 PFG655318:PFH655318 PPC655318:PPD655318 PYY655318:PYZ655318 QIU655318:QIV655318 QSQ655318:QSR655318 RCM655318:RCN655318 RMI655318:RMJ655318 RWE655318:RWF655318 SGA655318:SGB655318 SPW655318:SPX655318 SZS655318:SZT655318 TJO655318:TJP655318 TTK655318:TTL655318 UDG655318:UDH655318 UNC655318:UND655318 UWY655318:UWZ655318 VGU655318:VGV655318 VQQ655318:VQR655318 WAM655318:WAN655318 WKI655318:WKJ655318 WUE655318:WUF655318 L720856:M720856 HS720854:HT720854 RO720854:RP720854 ABK720854:ABL720854 ALG720854:ALH720854 AVC720854:AVD720854 BEY720854:BEZ720854 BOU720854:BOV720854 BYQ720854:BYR720854 CIM720854:CIN720854 CSI720854:CSJ720854 DCE720854:DCF720854 DMA720854:DMB720854 DVW720854:DVX720854 EFS720854:EFT720854 EPO720854:EPP720854 EZK720854:EZL720854 FJG720854:FJH720854 FTC720854:FTD720854 GCY720854:GCZ720854 GMU720854:GMV720854 GWQ720854:GWR720854 HGM720854:HGN720854 HQI720854:HQJ720854 IAE720854:IAF720854 IKA720854:IKB720854 ITW720854:ITX720854 JDS720854:JDT720854 JNO720854:JNP720854 JXK720854:JXL720854 KHG720854:KHH720854 KRC720854:KRD720854 LAY720854:LAZ720854 LKU720854:LKV720854 LUQ720854:LUR720854 MEM720854:MEN720854 MOI720854:MOJ720854 MYE720854:MYF720854 NIA720854:NIB720854 NRW720854:NRX720854 OBS720854:OBT720854 OLO720854:OLP720854 OVK720854:OVL720854 PFG720854:PFH720854 PPC720854:PPD720854 PYY720854:PYZ720854 QIU720854:QIV720854 QSQ720854:QSR720854 RCM720854:RCN720854 RMI720854:RMJ720854 RWE720854:RWF720854 SGA720854:SGB720854 SPW720854:SPX720854 SZS720854:SZT720854 TJO720854:TJP720854 TTK720854:TTL720854 UDG720854:UDH720854 UNC720854:UND720854 UWY720854:UWZ720854 VGU720854:VGV720854 VQQ720854:VQR720854 WAM720854:WAN720854 WKI720854:WKJ720854 WUE720854:WUF720854 L786392:M786392 HS786390:HT786390 RO786390:RP786390 ABK786390:ABL786390 ALG786390:ALH786390 AVC786390:AVD786390 BEY786390:BEZ786390 BOU786390:BOV786390 BYQ786390:BYR786390 CIM786390:CIN786390 CSI786390:CSJ786390 DCE786390:DCF786390 DMA786390:DMB786390 DVW786390:DVX786390 EFS786390:EFT786390 EPO786390:EPP786390 EZK786390:EZL786390 FJG786390:FJH786390 FTC786390:FTD786390 GCY786390:GCZ786390 GMU786390:GMV786390 GWQ786390:GWR786390 HGM786390:HGN786390 HQI786390:HQJ786390 IAE786390:IAF786390 IKA786390:IKB786390 ITW786390:ITX786390 JDS786390:JDT786390 JNO786390:JNP786390 JXK786390:JXL786390 KHG786390:KHH786390 KRC786390:KRD786390 LAY786390:LAZ786390 LKU786390:LKV786390 LUQ786390:LUR786390 MEM786390:MEN786390 MOI786390:MOJ786390 MYE786390:MYF786390 NIA786390:NIB786390 NRW786390:NRX786390 OBS786390:OBT786390 OLO786390:OLP786390 OVK786390:OVL786390 PFG786390:PFH786390 PPC786390:PPD786390 PYY786390:PYZ786390 QIU786390:QIV786390 QSQ786390:QSR786390 RCM786390:RCN786390 RMI786390:RMJ786390 RWE786390:RWF786390 SGA786390:SGB786390 SPW786390:SPX786390 SZS786390:SZT786390 TJO786390:TJP786390 TTK786390:TTL786390 UDG786390:UDH786390 UNC786390:UND786390 UWY786390:UWZ786390 VGU786390:VGV786390 VQQ786390:VQR786390 WAM786390:WAN786390 WKI786390:WKJ786390 WUE786390:WUF786390 L851928:M851928 HS851926:HT851926 RO851926:RP851926 ABK851926:ABL851926 ALG851926:ALH851926 AVC851926:AVD851926 BEY851926:BEZ851926 BOU851926:BOV851926 BYQ851926:BYR851926 CIM851926:CIN851926 CSI851926:CSJ851926 DCE851926:DCF851926 DMA851926:DMB851926 DVW851926:DVX851926 EFS851926:EFT851926 EPO851926:EPP851926 EZK851926:EZL851926 FJG851926:FJH851926 FTC851926:FTD851926 GCY851926:GCZ851926 GMU851926:GMV851926 GWQ851926:GWR851926 HGM851926:HGN851926 HQI851926:HQJ851926 IAE851926:IAF851926 IKA851926:IKB851926 ITW851926:ITX851926 JDS851926:JDT851926 JNO851926:JNP851926 JXK851926:JXL851926 KHG851926:KHH851926 KRC851926:KRD851926 LAY851926:LAZ851926 LKU851926:LKV851926 LUQ851926:LUR851926 MEM851926:MEN851926 MOI851926:MOJ851926 MYE851926:MYF851926 NIA851926:NIB851926 NRW851926:NRX851926 OBS851926:OBT851926 OLO851926:OLP851926 OVK851926:OVL851926 PFG851926:PFH851926 PPC851926:PPD851926 PYY851926:PYZ851926 QIU851926:QIV851926 QSQ851926:QSR851926 RCM851926:RCN851926 RMI851926:RMJ851926 RWE851926:RWF851926 SGA851926:SGB851926 SPW851926:SPX851926 SZS851926:SZT851926 TJO851926:TJP851926 TTK851926:TTL851926 UDG851926:UDH851926 UNC851926:UND851926 UWY851926:UWZ851926 VGU851926:VGV851926 VQQ851926:VQR851926 WAM851926:WAN851926 WKI851926:WKJ851926 WUE851926:WUF851926 L917464:M917464 HS917462:HT917462 RO917462:RP917462 ABK917462:ABL917462 ALG917462:ALH917462 AVC917462:AVD917462 BEY917462:BEZ917462 BOU917462:BOV917462 BYQ917462:BYR917462 CIM917462:CIN917462 CSI917462:CSJ917462 DCE917462:DCF917462 DMA917462:DMB917462 DVW917462:DVX917462 EFS917462:EFT917462 EPO917462:EPP917462 EZK917462:EZL917462 FJG917462:FJH917462 FTC917462:FTD917462 GCY917462:GCZ917462 GMU917462:GMV917462 GWQ917462:GWR917462 HGM917462:HGN917462 HQI917462:HQJ917462 IAE917462:IAF917462 IKA917462:IKB917462 ITW917462:ITX917462 JDS917462:JDT917462 JNO917462:JNP917462 JXK917462:JXL917462 KHG917462:KHH917462 KRC917462:KRD917462 LAY917462:LAZ917462 LKU917462:LKV917462 LUQ917462:LUR917462 MEM917462:MEN917462 MOI917462:MOJ917462 MYE917462:MYF917462 NIA917462:NIB917462 NRW917462:NRX917462 OBS917462:OBT917462 OLO917462:OLP917462 OVK917462:OVL917462 PFG917462:PFH917462 PPC917462:PPD917462 PYY917462:PYZ917462 QIU917462:QIV917462 QSQ917462:QSR917462 RCM917462:RCN917462 RMI917462:RMJ917462 RWE917462:RWF917462 SGA917462:SGB917462 SPW917462:SPX917462 SZS917462:SZT917462 TJO917462:TJP917462 TTK917462:TTL917462 UDG917462:UDH917462 UNC917462:UND917462 UWY917462:UWZ917462 VGU917462:VGV917462 VQQ917462:VQR917462 WAM917462:WAN917462 WKI917462:WKJ917462 WUE917462:WUF917462 L983000:M983000 HS982998:HT982998 RO982998:RP982998 ABK982998:ABL982998 ALG982998:ALH982998 AVC982998:AVD982998 BEY982998:BEZ982998 BOU982998:BOV982998 BYQ982998:BYR982998 CIM982998:CIN982998 CSI982998:CSJ982998 DCE982998:DCF982998 DMA982998:DMB982998 DVW982998:DVX982998 EFS982998:EFT982998 EPO982998:EPP982998 EZK982998:EZL982998 FJG982998:FJH982998 FTC982998:FTD982998 GCY982998:GCZ982998 GMU982998:GMV982998 GWQ982998:GWR982998 HGM982998:HGN982998 HQI982998:HQJ982998 IAE982998:IAF982998 IKA982998:IKB982998 ITW982998:ITX982998 JDS982998:JDT982998 JNO982998:JNP982998 JXK982998:JXL982998 KHG982998:KHH982998 KRC982998:KRD982998 LAY982998:LAZ982998 LKU982998:LKV982998 LUQ982998:LUR982998 MEM982998:MEN982998 MOI982998:MOJ982998 MYE982998:MYF982998 NIA982998:NIB982998 NRW982998:NRX982998 OBS982998:OBT982998 OLO982998:OLP982998 OVK982998:OVL982998 PFG982998:PFH982998 PPC982998:PPD982998 PYY982998:PYZ982998 QIU982998:QIV982998 QSQ982998:QSR982998 RCM982998:RCN982998 RMI982998:RMJ982998 RWE982998:RWF982998 SGA982998:SGB982998 SPW982998:SPX982998 SZS982998:SZT982998 TJO982998:TJP982998 TTK982998:TTL982998 UDG982998:UDH982998 UNC982998:UND982998 UWY982998:UWZ982998 VGU982998:VGV982998 VQQ982998:VQR982998 WAM982998:WAN982998 WKI982998:WKJ982998 WUE982998:WUF982998 J9 Q9" xr:uid="{2B3459A8-6F41-4627-A95A-00E97A0E134F}">
      <formula1>"□,■"</formula1>
    </dataValidation>
    <dataValidation type="custom" imeMode="disabled" allowBlank="1" showInputMessage="1" showErrorMessage="1" error="整数で入力してください。" sqref="WVH983076:WVK983076 L65507:R65507 HS65505:HY65505 RO65505:RU65505 ABK65505:ABQ65505 ALG65505:ALM65505 AVC65505:AVI65505 BEY65505:BFE65505 BOU65505:BPA65505 BYQ65505:BYW65505 CIM65505:CIS65505 CSI65505:CSO65505 DCE65505:DCK65505 DMA65505:DMG65505 DVW65505:DWC65505 EFS65505:EFY65505 EPO65505:EPU65505 EZK65505:EZQ65505 FJG65505:FJM65505 FTC65505:FTI65505 GCY65505:GDE65505 GMU65505:GNA65505 GWQ65505:GWW65505 HGM65505:HGS65505 HQI65505:HQO65505 IAE65505:IAK65505 IKA65505:IKG65505 ITW65505:IUC65505 JDS65505:JDY65505 JNO65505:JNU65505 JXK65505:JXQ65505 KHG65505:KHM65505 KRC65505:KRI65505 LAY65505:LBE65505 LKU65505:LLA65505 LUQ65505:LUW65505 MEM65505:MES65505 MOI65505:MOO65505 MYE65505:MYK65505 NIA65505:NIG65505 NRW65505:NSC65505 OBS65505:OBY65505 OLO65505:OLU65505 OVK65505:OVQ65505 PFG65505:PFM65505 PPC65505:PPI65505 PYY65505:PZE65505 QIU65505:QJA65505 QSQ65505:QSW65505 RCM65505:RCS65505 RMI65505:RMO65505 RWE65505:RWK65505 SGA65505:SGG65505 SPW65505:SQC65505 SZS65505:SZY65505 TJO65505:TJU65505 TTK65505:TTQ65505 UDG65505:UDM65505 UNC65505:UNI65505 UWY65505:UXE65505 VGU65505:VHA65505 VQQ65505:VQW65505 WAM65505:WAS65505 WKI65505:WKO65505 WUE65505:WUK65505 L131043:R131043 HS131041:HY131041 RO131041:RU131041 ABK131041:ABQ131041 ALG131041:ALM131041 AVC131041:AVI131041 BEY131041:BFE131041 BOU131041:BPA131041 BYQ131041:BYW131041 CIM131041:CIS131041 CSI131041:CSO131041 DCE131041:DCK131041 DMA131041:DMG131041 DVW131041:DWC131041 EFS131041:EFY131041 EPO131041:EPU131041 EZK131041:EZQ131041 FJG131041:FJM131041 FTC131041:FTI131041 GCY131041:GDE131041 GMU131041:GNA131041 GWQ131041:GWW131041 HGM131041:HGS131041 HQI131041:HQO131041 IAE131041:IAK131041 IKA131041:IKG131041 ITW131041:IUC131041 JDS131041:JDY131041 JNO131041:JNU131041 JXK131041:JXQ131041 KHG131041:KHM131041 KRC131041:KRI131041 LAY131041:LBE131041 LKU131041:LLA131041 LUQ131041:LUW131041 MEM131041:MES131041 MOI131041:MOO131041 MYE131041:MYK131041 NIA131041:NIG131041 NRW131041:NSC131041 OBS131041:OBY131041 OLO131041:OLU131041 OVK131041:OVQ131041 PFG131041:PFM131041 PPC131041:PPI131041 PYY131041:PZE131041 QIU131041:QJA131041 QSQ131041:QSW131041 RCM131041:RCS131041 RMI131041:RMO131041 RWE131041:RWK131041 SGA131041:SGG131041 SPW131041:SQC131041 SZS131041:SZY131041 TJO131041:TJU131041 TTK131041:TTQ131041 UDG131041:UDM131041 UNC131041:UNI131041 UWY131041:UXE131041 VGU131041:VHA131041 VQQ131041:VQW131041 WAM131041:WAS131041 WKI131041:WKO131041 WUE131041:WUK131041 L196579:R196579 HS196577:HY196577 RO196577:RU196577 ABK196577:ABQ196577 ALG196577:ALM196577 AVC196577:AVI196577 BEY196577:BFE196577 BOU196577:BPA196577 BYQ196577:BYW196577 CIM196577:CIS196577 CSI196577:CSO196577 DCE196577:DCK196577 DMA196577:DMG196577 DVW196577:DWC196577 EFS196577:EFY196577 EPO196577:EPU196577 EZK196577:EZQ196577 FJG196577:FJM196577 FTC196577:FTI196577 GCY196577:GDE196577 GMU196577:GNA196577 GWQ196577:GWW196577 HGM196577:HGS196577 HQI196577:HQO196577 IAE196577:IAK196577 IKA196577:IKG196577 ITW196577:IUC196577 JDS196577:JDY196577 JNO196577:JNU196577 JXK196577:JXQ196577 KHG196577:KHM196577 KRC196577:KRI196577 LAY196577:LBE196577 LKU196577:LLA196577 LUQ196577:LUW196577 MEM196577:MES196577 MOI196577:MOO196577 MYE196577:MYK196577 NIA196577:NIG196577 NRW196577:NSC196577 OBS196577:OBY196577 OLO196577:OLU196577 OVK196577:OVQ196577 PFG196577:PFM196577 PPC196577:PPI196577 PYY196577:PZE196577 QIU196577:QJA196577 QSQ196577:QSW196577 RCM196577:RCS196577 RMI196577:RMO196577 RWE196577:RWK196577 SGA196577:SGG196577 SPW196577:SQC196577 SZS196577:SZY196577 TJO196577:TJU196577 TTK196577:TTQ196577 UDG196577:UDM196577 UNC196577:UNI196577 UWY196577:UXE196577 VGU196577:VHA196577 VQQ196577:VQW196577 WAM196577:WAS196577 WKI196577:WKO196577 WUE196577:WUK196577 L262115:R262115 HS262113:HY262113 RO262113:RU262113 ABK262113:ABQ262113 ALG262113:ALM262113 AVC262113:AVI262113 BEY262113:BFE262113 BOU262113:BPA262113 BYQ262113:BYW262113 CIM262113:CIS262113 CSI262113:CSO262113 DCE262113:DCK262113 DMA262113:DMG262113 DVW262113:DWC262113 EFS262113:EFY262113 EPO262113:EPU262113 EZK262113:EZQ262113 FJG262113:FJM262113 FTC262113:FTI262113 GCY262113:GDE262113 GMU262113:GNA262113 GWQ262113:GWW262113 HGM262113:HGS262113 HQI262113:HQO262113 IAE262113:IAK262113 IKA262113:IKG262113 ITW262113:IUC262113 JDS262113:JDY262113 JNO262113:JNU262113 JXK262113:JXQ262113 KHG262113:KHM262113 KRC262113:KRI262113 LAY262113:LBE262113 LKU262113:LLA262113 LUQ262113:LUW262113 MEM262113:MES262113 MOI262113:MOO262113 MYE262113:MYK262113 NIA262113:NIG262113 NRW262113:NSC262113 OBS262113:OBY262113 OLO262113:OLU262113 OVK262113:OVQ262113 PFG262113:PFM262113 PPC262113:PPI262113 PYY262113:PZE262113 QIU262113:QJA262113 QSQ262113:QSW262113 RCM262113:RCS262113 RMI262113:RMO262113 RWE262113:RWK262113 SGA262113:SGG262113 SPW262113:SQC262113 SZS262113:SZY262113 TJO262113:TJU262113 TTK262113:TTQ262113 UDG262113:UDM262113 UNC262113:UNI262113 UWY262113:UXE262113 VGU262113:VHA262113 VQQ262113:VQW262113 WAM262113:WAS262113 WKI262113:WKO262113 WUE262113:WUK262113 L327651:R327651 HS327649:HY327649 RO327649:RU327649 ABK327649:ABQ327649 ALG327649:ALM327649 AVC327649:AVI327649 BEY327649:BFE327649 BOU327649:BPA327649 BYQ327649:BYW327649 CIM327649:CIS327649 CSI327649:CSO327649 DCE327649:DCK327649 DMA327649:DMG327649 DVW327649:DWC327649 EFS327649:EFY327649 EPO327649:EPU327649 EZK327649:EZQ327649 FJG327649:FJM327649 FTC327649:FTI327649 GCY327649:GDE327649 GMU327649:GNA327649 GWQ327649:GWW327649 HGM327649:HGS327649 HQI327649:HQO327649 IAE327649:IAK327649 IKA327649:IKG327649 ITW327649:IUC327649 JDS327649:JDY327649 JNO327649:JNU327649 JXK327649:JXQ327649 KHG327649:KHM327649 KRC327649:KRI327649 LAY327649:LBE327649 LKU327649:LLA327649 LUQ327649:LUW327649 MEM327649:MES327649 MOI327649:MOO327649 MYE327649:MYK327649 NIA327649:NIG327649 NRW327649:NSC327649 OBS327649:OBY327649 OLO327649:OLU327649 OVK327649:OVQ327649 PFG327649:PFM327649 PPC327649:PPI327649 PYY327649:PZE327649 QIU327649:QJA327649 QSQ327649:QSW327649 RCM327649:RCS327649 RMI327649:RMO327649 RWE327649:RWK327649 SGA327649:SGG327649 SPW327649:SQC327649 SZS327649:SZY327649 TJO327649:TJU327649 TTK327649:TTQ327649 UDG327649:UDM327649 UNC327649:UNI327649 UWY327649:UXE327649 VGU327649:VHA327649 VQQ327649:VQW327649 WAM327649:WAS327649 WKI327649:WKO327649 WUE327649:WUK327649 L393187:R393187 HS393185:HY393185 RO393185:RU393185 ABK393185:ABQ393185 ALG393185:ALM393185 AVC393185:AVI393185 BEY393185:BFE393185 BOU393185:BPA393185 BYQ393185:BYW393185 CIM393185:CIS393185 CSI393185:CSO393185 DCE393185:DCK393185 DMA393185:DMG393185 DVW393185:DWC393185 EFS393185:EFY393185 EPO393185:EPU393185 EZK393185:EZQ393185 FJG393185:FJM393185 FTC393185:FTI393185 GCY393185:GDE393185 GMU393185:GNA393185 GWQ393185:GWW393185 HGM393185:HGS393185 HQI393185:HQO393185 IAE393185:IAK393185 IKA393185:IKG393185 ITW393185:IUC393185 JDS393185:JDY393185 JNO393185:JNU393185 JXK393185:JXQ393185 KHG393185:KHM393185 KRC393185:KRI393185 LAY393185:LBE393185 LKU393185:LLA393185 LUQ393185:LUW393185 MEM393185:MES393185 MOI393185:MOO393185 MYE393185:MYK393185 NIA393185:NIG393185 NRW393185:NSC393185 OBS393185:OBY393185 OLO393185:OLU393185 OVK393185:OVQ393185 PFG393185:PFM393185 PPC393185:PPI393185 PYY393185:PZE393185 QIU393185:QJA393185 QSQ393185:QSW393185 RCM393185:RCS393185 RMI393185:RMO393185 RWE393185:RWK393185 SGA393185:SGG393185 SPW393185:SQC393185 SZS393185:SZY393185 TJO393185:TJU393185 TTK393185:TTQ393185 UDG393185:UDM393185 UNC393185:UNI393185 UWY393185:UXE393185 VGU393185:VHA393185 VQQ393185:VQW393185 WAM393185:WAS393185 WKI393185:WKO393185 WUE393185:WUK393185 L458723:R458723 HS458721:HY458721 RO458721:RU458721 ABK458721:ABQ458721 ALG458721:ALM458721 AVC458721:AVI458721 BEY458721:BFE458721 BOU458721:BPA458721 BYQ458721:BYW458721 CIM458721:CIS458721 CSI458721:CSO458721 DCE458721:DCK458721 DMA458721:DMG458721 DVW458721:DWC458721 EFS458721:EFY458721 EPO458721:EPU458721 EZK458721:EZQ458721 FJG458721:FJM458721 FTC458721:FTI458721 GCY458721:GDE458721 GMU458721:GNA458721 GWQ458721:GWW458721 HGM458721:HGS458721 HQI458721:HQO458721 IAE458721:IAK458721 IKA458721:IKG458721 ITW458721:IUC458721 JDS458721:JDY458721 JNO458721:JNU458721 JXK458721:JXQ458721 KHG458721:KHM458721 KRC458721:KRI458721 LAY458721:LBE458721 LKU458721:LLA458721 LUQ458721:LUW458721 MEM458721:MES458721 MOI458721:MOO458721 MYE458721:MYK458721 NIA458721:NIG458721 NRW458721:NSC458721 OBS458721:OBY458721 OLO458721:OLU458721 OVK458721:OVQ458721 PFG458721:PFM458721 PPC458721:PPI458721 PYY458721:PZE458721 QIU458721:QJA458721 QSQ458721:QSW458721 RCM458721:RCS458721 RMI458721:RMO458721 RWE458721:RWK458721 SGA458721:SGG458721 SPW458721:SQC458721 SZS458721:SZY458721 TJO458721:TJU458721 TTK458721:TTQ458721 UDG458721:UDM458721 UNC458721:UNI458721 UWY458721:UXE458721 VGU458721:VHA458721 VQQ458721:VQW458721 WAM458721:WAS458721 WKI458721:WKO458721 WUE458721:WUK458721 L524259:R524259 HS524257:HY524257 RO524257:RU524257 ABK524257:ABQ524257 ALG524257:ALM524257 AVC524257:AVI524257 BEY524257:BFE524257 BOU524257:BPA524257 BYQ524257:BYW524257 CIM524257:CIS524257 CSI524257:CSO524257 DCE524257:DCK524257 DMA524257:DMG524257 DVW524257:DWC524257 EFS524257:EFY524257 EPO524257:EPU524257 EZK524257:EZQ524257 FJG524257:FJM524257 FTC524257:FTI524257 GCY524257:GDE524257 GMU524257:GNA524257 GWQ524257:GWW524257 HGM524257:HGS524257 HQI524257:HQO524257 IAE524257:IAK524257 IKA524257:IKG524257 ITW524257:IUC524257 JDS524257:JDY524257 JNO524257:JNU524257 JXK524257:JXQ524257 KHG524257:KHM524257 KRC524257:KRI524257 LAY524257:LBE524257 LKU524257:LLA524257 LUQ524257:LUW524257 MEM524257:MES524257 MOI524257:MOO524257 MYE524257:MYK524257 NIA524257:NIG524257 NRW524257:NSC524257 OBS524257:OBY524257 OLO524257:OLU524257 OVK524257:OVQ524257 PFG524257:PFM524257 PPC524257:PPI524257 PYY524257:PZE524257 QIU524257:QJA524257 QSQ524257:QSW524257 RCM524257:RCS524257 RMI524257:RMO524257 RWE524257:RWK524257 SGA524257:SGG524257 SPW524257:SQC524257 SZS524257:SZY524257 TJO524257:TJU524257 TTK524257:TTQ524257 UDG524257:UDM524257 UNC524257:UNI524257 UWY524257:UXE524257 VGU524257:VHA524257 VQQ524257:VQW524257 WAM524257:WAS524257 WKI524257:WKO524257 WUE524257:WUK524257 L589795:R589795 HS589793:HY589793 RO589793:RU589793 ABK589793:ABQ589793 ALG589793:ALM589793 AVC589793:AVI589793 BEY589793:BFE589793 BOU589793:BPA589793 BYQ589793:BYW589793 CIM589793:CIS589793 CSI589793:CSO589793 DCE589793:DCK589793 DMA589793:DMG589793 DVW589793:DWC589793 EFS589793:EFY589793 EPO589793:EPU589793 EZK589793:EZQ589793 FJG589793:FJM589793 FTC589793:FTI589793 GCY589793:GDE589793 GMU589793:GNA589793 GWQ589793:GWW589793 HGM589793:HGS589793 HQI589793:HQO589793 IAE589793:IAK589793 IKA589793:IKG589793 ITW589793:IUC589793 JDS589793:JDY589793 JNO589793:JNU589793 JXK589793:JXQ589793 KHG589793:KHM589793 KRC589793:KRI589793 LAY589793:LBE589793 LKU589793:LLA589793 LUQ589793:LUW589793 MEM589793:MES589793 MOI589793:MOO589793 MYE589793:MYK589793 NIA589793:NIG589793 NRW589793:NSC589793 OBS589793:OBY589793 OLO589793:OLU589793 OVK589793:OVQ589793 PFG589793:PFM589793 PPC589793:PPI589793 PYY589793:PZE589793 QIU589793:QJA589793 QSQ589793:QSW589793 RCM589793:RCS589793 RMI589793:RMO589793 RWE589793:RWK589793 SGA589793:SGG589793 SPW589793:SQC589793 SZS589793:SZY589793 TJO589793:TJU589793 TTK589793:TTQ589793 UDG589793:UDM589793 UNC589793:UNI589793 UWY589793:UXE589793 VGU589793:VHA589793 VQQ589793:VQW589793 WAM589793:WAS589793 WKI589793:WKO589793 WUE589793:WUK589793 L655331:R655331 HS655329:HY655329 RO655329:RU655329 ABK655329:ABQ655329 ALG655329:ALM655329 AVC655329:AVI655329 BEY655329:BFE655329 BOU655329:BPA655329 BYQ655329:BYW655329 CIM655329:CIS655329 CSI655329:CSO655329 DCE655329:DCK655329 DMA655329:DMG655329 DVW655329:DWC655329 EFS655329:EFY655329 EPO655329:EPU655329 EZK655329:EZQ655329 FJG655329:FJM655329 FTC655329:FTI655329 GCY655329:GDE655329 GMU655329:GNA655329 GWQ655329:GWW655329 HGM655329:HGS655329 HQI655329:HQO655329 IAE655329:IAK655329 IKA655329:IKG655329 ITW655329:IUC655329 JDS655329:JDY655329 JNO655329:JNU655329 JXK655329:JXQ655329 KHG655329:KHM655329 KRC655329:KRI655329 LAY655329:LBE655329 LKU655329:LLA655329 LUQ655329:LUW655329 MEM655329:MES655329 MOI655329:MOO655329 MYE655329:MYK655329 NIA655329:NIG655329 NRW655329:NSC655329 OBS655329:OBY655329 OLO655329:OLU655329 OVK655329:OVQ655329 PFG655329:PFM655329 PPC655329:PPI655329 PYY655329:PZE655329 QIU655329:QJA655329 QSQ655329:QSW655329 RCM655329:RCS655329 RMI655329:RMO655329 RWE655329:RWK655329 SGA655329:SGG655329 SPW655329:SQC655329 SZS655329:SZY655329 TJO655329:TJU655329 TTK655329:TTQ655329 UDG655329:UDM655329 UNC655329:UNI655329 UWY655329:UXE655329 VGU655329:VHA655329 VQQ655329:VQW655329 WAM655329:WAS655329 WKI655329:WKO655329 WUE655329:WUK655329 L720867:R720867 HS720865:HY720865 RO720865:RU720865 ABK720865:ABQ720865 ALG720865:ALM720865 AVC720865:AVI720865 BEY720865:BFE720865 BOU720865:BPA720865 BYQ720865:BYW720865 CIM720865:CIS720865 CSI720865:CSO720865 DCE720865:DCK720865 DMA720865:DMG720865 DVW720865:DWC720865 EFS720865:EFY720865 EPO720865:EPU720865 EZK720865:EZQ720865 FJG720865:FJM720865 FTC720865:FTI720865 GCY720865:GDE720865 GMU720865:GNA720865 GWQ720865:GWW720865 HGM720865:HGS720865 HQI720865:HQO720865 IAE720865:IAK720865 IKA720865:IKG720865 ITW720865:IUC720865 JDS720865:JDY720865 JNO720865:JNU720865 JXK720865:JXQ720865 KHG720865:KHM720865 KRC720865:KRI720865 LAY720865:LBE720865 LKU720865:LLA720865 LUQ720865:LUW720865 MEM720865:MES720865 MOI720865:MOO720865 MYE720865:MYK720865 NIA720865:NIG720865 NRW720865:NSC720865 OBS720865:OBY720865 OLO720865:OLU720865 OVK720865:OVQ720865 PFG720865:PFM720865 PPC720865:PPI720865 PYY720865:PZE720865 QIU720865:QJA720865 QSQ720865:QSW720865 RCM720865:RCS720865 RMI720865:RMO720865 RWE720865:RWK720865 SGA720865:SGG720865 SPW720865:SQC720865 SZS720865:SZY720865 TJO720865:TJU720865 TTK720865:TTQ720865 UDG720865:UDM720865 UNC720865:UNI720865 UWY720865:UXE720865 VGU720865:VHA720865 VQQ720865:VQW720865 WAM720865:WAS720865 WKI720865:WKO720865 WUE720865:WUK720865 L786403:R786403 HS786401:HY786401 RO786401:RU786401 ABK786401:ABQ786401 ALG786401:ALM786401 AVC786401:AVI786401 BEY786401:BFE786401 BOU786401:BPA786401 BYQ786401:BYW786401 CIM786401:CIS786401 CSI786401:CSO786401 DCE786401:DCK786401 DMA786401:DMG786401 DVW786401:DWC786401 EFS786401:EFY786401 EPO786401:EPU786401 EZK786401:EZQ786401 FJG786401:FJM786401 FTC786401:FTI786401 GCY786401:GDE786401 GMU786401:GNA786401 GWQ786401:GWW786401 HGM786401:HGS786401 HQI786401:HQO786401 IAE786401:IAK786401 IKA786401:IKG786401 ITW786401:IUC786401 JDS786401:JDY786401 JNO786401:JNU786401 JXK786401:JXQ786401 KHG786401:KHM786401 KRC786401:KRI786401 LAY786401:LBE786401 LKU786401:LLA786401 LUQ786401:LUW786401 MEM786401:MES786401 MOI786401:MOO786401 MYE786401:MYK786401 NIA786401:NIG786401 NRW786401:NSC786401 OBS786401:OBY786401 OLO786401:OLU786401 OVK786401:OVQ786401 PFG786401:PFM786401 PPC786401:PPI786401 PYY786401:PZE786401 QIU786401:QJA786401 QSQ786401:QSW786401 RCM786401:RCS786401 RMI786401:RMO786401 RWE786401:RWK786401 SGA786401:SGG786401 SPW786401:SQC786401 SZS786401:SZY786401 TJO786401:TJU786401 TTK786401:TTQ786401 UDG786401:UDM786401 UNC786401:UNI786401 UWY786401:UXE786401 VGU786401:VHA786401 VQQ786401:VQW786401 WAM786401:WAS786401 WKI786401:WKO786401 WUE786401:WUK786401 L851939:R851939 HS851937:HY851937 RO851937:RU851937 ABK851937:ABQ851937 ALG851937:ALM851937 AVC851937:AVI851937 BEY851937:BFE851937 BOU851937:BPA851937 BYQ851937:BYW851937 CIM851937:CIS851937 CSI851937:CSO851937 DCE851937:DCK851937 DMA851937:DMG851937 DVW851937:DWC851937 EFS851937:EFY851937 EPO851937:EPU851937 EZK851937:EZQ851937 FJG851937:FJM851937 FTC851937:FTI851937 GCY851937:GDE851937 GMU851937:GNA851937 GWQ851937:GWW851937 HGM851937:HGS851937 HQI851937:HQO851937 IAE851937:IAK851937 IKA851937:IKG851937 ITW851937:IUC851937 JDS851937:JDY851937 JNO851937:JNU851937 JXK851937:JXQ851937 KHG851937:KHM851937 KRC851937:KRI851937 LAY851937:LBE851937 LKU851937:LLA851937 LUQ851937:LUW851937 MEM851937:MES851937 MOI851937:MOO851937 MYE851937:MYK851937 NIA851937:NIG851937 NRW851937:NSC851937 OBS851937:OBY851937 OLO851937:OLU851937 OVK851937:OVQ851937 PFG851937:PFM851937 PPC851937:PPI851937 PYY851937:PZE851937 QIU851937:QJA851937 QSQ851937:QSW851937 RCM851937:RCS851937 RMI851937:RMO851937 RWE851937:RWK851937 SGA851937:SGG851937 SPW851937:SQC851937 SZS851937:SZY851937 TJO851937:TJU851937 TTK851937:TTQ851937 UDG851937:UDM851937 UNC851937:UNI851937 UWY851937:UXE851937 VGU851937:VHA851937 VQQ851937:VQW851937 WAM851937:WAS851937 WKI851937:WKO851937 WUE851937:WUK851937 L917475:R917475 HS917473:HY917473 RO917473:RU917473 ABK917473:ABQ917473 ALG917473:ALM917473 AVC917473:AVI917473 BEY917473:BFE917473 BOU917473:BPA917473 BYQ917473:BYW917473 CIM917473:CIS917473 CSI917473:CSO917473 DCE917473:DCK917473 DMA917473:DMG917473 DVW917473:DWC917473 EFS917473:EFY917473 EPO917473:EPU917473 EZK917473:EZQ917473 FJG917473:FJM917473 FTC917473:FTI917473 GCY917473:GDE917473 GMU917473:GNA917473 GWQ917473:GWW917473 HGM917473:HGS917473 HQI917473:HQO917473 IAE917473:IAK917473 IKA917473:IKG917473 ITW917473:IUC917473 JDS917473:JDY917473 JNO917473:JNU917473 JXK917473:JXQ917473 KHG917473:KHM917473 KRC917473:KRI917473 LAY917473:LBE917473 LKU917473:LLA917473 LUQ917473:LUW917473 MEM917473:MES917473 MOI917473:MOO917473 MYE917473:MYK917473 NIA917473:NIG917473 NRW917473:NSC917473 OBS917473:OBY917473 OLO917473:OLU917473 OVK917473:OVQ917473 PFG917473:PFM917473 PPC917473:PPI917473 PYY917473:PZE917473 QIU917473:QJA917473 QSQ917473:QSW917473 RCM917473:RCS917473 RMI917473:RMO917473 RWE917473:RWK917473 SGA917473:SGG917473 SPW917473:SQC917473 SZS917473:SZY917473 TJO917473:TJU917473 TTK917473:TTQ917473 UDG917473:UDM917473 UNC917473:UNI917473 UWY917473:UXE917473 VGU917473:VHA917473 VQQ917473:VQW917473 WAM917473:WAS917473 WKI917473:WKO917473 WUE917473:WUK917473 L983011:R983011 HS983009:HY983009 RO983009:RU983009 ABK983009:ABQ983009 ALG983009:ALM983009 AVC983009:AVI983009 BEY983009:BFE983009 BOU983009:BPA983009 BYQ983009:BYW983009 CIM983009:CIS983009 CSI983009:CSO983009 DCE983009:DCK983009 DMA983009:DMG983009 DVW983009:DWC983009 EFS983009:EFY983009 EPO983009:EPU983009 EZK983009:EZQ983009 FJG983009:FJM983009 FTC983009:FTI983009 GCY983009:GDE983009 GMU983009:GNA983009 GWQ983009:GWW983009 HGM983009:HGS983009 HQI983009:HQO983009 IAE983009:IAK983009 IKA983009:IKG983009 ITW983009:IUC983009 JDS983009:JDY983009 JNO983009:JNU983009 JXK983009:JXQ983009 KHG983009:KHM983009 KRC983009:KRI983009 LAY983009:LBE983009 LKU983009:LLA983009 LUQ983009:LUW983009 MEM983009:MES983009 MOI983009:MOO983009 MYE983009:MYK983009 NIA983009:NIG983009 NRW983009:NSC983009 OBS983009:OBY983009 OLO983009:OLU983009 OVK983009:OVQ983009 PFG983009:PFM983009 PPC983009:PPI983009 PYY983009:PZE983009 QIU983009:QJA983009 QSQ983009:QSW983009 RCM983009:RCS983009 RMI983009:RMO983009 RWE983009:RWK983009 SGA983009:SGG983009 SPW983009:SQC983009 SZS983009:SZY983009 TJO983009:TJU983009 TTK983009:TTQ983009 UDG983009:UDM983009 UNC983009:UNI983009 UWY983009:UXE983009 VGU983009:VHA983009 VQQ983009:VQW983009 WAM983009:WAS983009 WKI983009:WKO983009 WUE983009:WUK983009 IV65564:IY65566 SR65564:SU65566 ACN65564:ACQ65566 AMJ65564:AMM65566 AWF65564:AWI65566 BGB65564:BGE65566 BPX65564:BQA65566 BZT65564:BZW65566 CJP65564:CJS65566 CTL65564:CTO65566 DDH65564:DDK65566 DND65564:DNG65566 DWZ65564:DXC65566 EGV65564:EGY65566 EQR65564:EQU65566 FAN65564:FAQ65566 FKJ65564:FKM65566 FUF65564:FUI65566 GEB65564:GEE65566 GNX65564:GOA65566 GXT65564:GXW65566 HHP65564:HHS65566 HRL65564:HRO65566 IBH65564:IBK65566 ILD65564:ILG65566 IUZ65564:IVC65566 JEV65564:JEY65566 JOR65564:JOU65566 JYN65564:JYQ65566 KIJ65564:KIM65566 KSF65564:KSI65566 LCB65564:LCE65566 LLX65564:LMA65566 LVT65564:LVW65566 MFP65564:MFS65566 MPL65564:MPO65566 MZH65564:MZK65566 NJD65564:NJG65566 NSZ65564:NTC65566 OCV65564:OCY65566 OMR65564:OMU65566 OWN65564:OWQ65566 PGJ65564:PGM65566 PQF65564:PQI65566 QAB65564:QAE65566 QJX65564:QKA65566 QTT65564:QTW65566 RDP65564:RDS65566 RNL65564:RNO65566 RXH65564:RXK65566 SHD65564:SHG65566 SQZ65564:SRC65566 TAV65564:TAY65566 TKR65564:TKU65566 TUN65564:TUQ65566 UEJ65564:UEM65566 UOF65564:UOI65566 UYB65564:UYE65566 VHX65564:VIA65566 VRT65564:VRW65566 WBP65564:WBS65566 WLL65564:WLO65566 WVH65564:WVK65566 IV131100:IY131102 SR131100:SU131102 ACN131100:ACQ131102 AMJ131100:AMM131102 AWF131100:AWI131102 BGB131100:BGE131102 BPX131100:BQA131102 BZT131100:BZW131102 CJP131100:CJS131102 CTL131100:CTO131102 DDH131100:DDK131102 DND131100:DNG131102 DWZ131100:DXC131102 EGV131100:EGY131102 EQR131100:EQU131102 FAN131100:FAQ131102 FKJ131100:FKM131102 FUF131100:FUI131102 GEB131100:GEE131102 GNX131100:GOA131102 GXT131100:GXW131102 HHP131100:HHS131102 HRL131100:HRO131102 IBH131100:IBK131102 ILD131100:ILG131102 IUZ131100:IVC131102 JEV131100:JEY131102 JOR131100:JOU131102 JYN131100:JYQ131102 KIJ131100:KIM131102 KSF131100:KSI131102 LCB131100:LCE131102 LLX131100:LMA131102 LVT131100:LVW131102 MFP131100:MFS131102 MPL131100:MPO131102 MZH131100:MZK131102 NJD131100:NJG131102 NSZ131100:NTC131102 OCV131100:OCY131102 OMR131100:OMU131102 OWN131100:OWQ131102 PGJ131100:PGM131102 PQF131100:PQI131102 QAB131100:QAE131102 QJX131100:QKA131102 QTT131100:QTW131102 RDP131100:RDS131102 RNL131100:RNO131102 RXH131100:RXK131102 SHD131100:SHG131102 SQZ131100:SRC131102 TAV131100:TAY131102 TKR131100:TKU131102 TUN131100:TUQ131102 UEJ131100:UEM131102 UOF131100:UOI131102 UYB131100:UYE131102 VHX131100:VIA131102 VRT131100:VRW131102 WBP131100:WBS131102 WLL131100:WLO131102 WVH131100:WVK131102 IV196636:IY196638 SR196636:SU196638 ACN196636:ACQ196638 AMJ196636:AMM196638 AWF196636:AWI196638 BGB196636:BGE196638 BPX196636:BQA196638 BZT196636:BZW196638 CJP196636:CJS196638 CTL196636:CTO196638 DDH196636:DDK196638 DND196636:DNG196638 DWZ196636:DXC196638 EGV196636:EGY196638 EQR196636:EQU196638 FAN196636:FAQ196638 FKJ196636:FKM196638 FUF196636:FUI196638 GEB196636:GEE196638 GNX196636:GOA196638 GXT196636:GXW196638 HHP196636:HHS196638 HRL196636:HRO196638 IBH196636:IBK196638 ILD196636:ILG196638 IUZ196636:IVC196638 JEV196636:JEY196638 JOR196636:JOU196638 JYN196636:JYQ196638 KIJ196636:KIM196638 KSF196636:KSI196638 LCB196636:LCE196638 LLX196636:LMA196638 LVT196636:LVW196638 MFP196636:MFS196638 MPL196636:MPO196638 MZH196636:MZK196638 NJD196636:NJG196638 NSZ196636:NTC196638 OCV196636:OCY196638 OMR196636:OMU196638 OWN196636:OWQ196638 PGJ196636:PGM196638 PQF196636:PQI196638 QAB196636:QAE196638 QJX196636:QKA196638 QTT196636:QTW196638 RDP196636:RDS196638 RNL196636:RNO196638 RXH196636:RXK196638 SHD196636:SHG196638 SQZ196636:SRC196638 TAV196636:TAY196638 TKR196636:TKU196638 TUN196636:TUQ196638 UEJ196636:UEM196638 UOF196636:UOI196638 UYB196636:UYE196638 VHX196636:VIA196638 VRT196636:VRW196638 WBP196636:WBS196638 WLL196636:WLO196638 WVH196636:WVK196638 IV262172:IY262174 SR262172:SU262174 ACN262172:ACQ262174 AMJ262172:AMM262174 AWF262172:AWI262174 BGB262172:BGE262174 BPX262172:BQA262174 BZT262172:BZW262174 CJP262172:CJS262174 CTL262172:CTO262174 DDH262172:DDK262174 DND262172:DNG262174 DWZ262172:DXC262174 EGV262172:EGY262174 EQR262172:EQU262174 FAN262172:FAQ262174 FKJ262172:FKM262174 FUF262172:FUI262174 GEB262172:GEE262174 GNX262172:GOA262174 GXT262172:GXW262174 HHP262172:HHS262174 HRL262172:HRO262174 IBH262172:IBK262174 ILD262172:ILG262174 IUZ262172:IVC262174 JEV262172:JEY262174 JOR262172:JOU262174 JYN262172:JYQ262174 KIJ262172:KIM262174 KSF262172:KSI262174 LCB262172:LCE262174 LLX262172:LMA262174 LVT262172:LVW262174 MFP262172:MFS262174 MPL262172:MPO262174 MZH262172:MZK262174 NJD262172:NJG262174 NSZ262172:NTC262174 OCV262172:OCY262174 OMR262172:OMU262174 OWN262172:OWQ262174 PGJ262172:PGM262174 PQF262172:PQI262174 QAB262172:QAE262174 QJX262172:QKA262174 QTT262172:QTW262174 RDP262172:RDS262174 RNL262172:RNO262174 RXH262172:RXK262174 SHD262172:SHG262174 SQZ262172:SRC262174 TAV262172:TAY262174 TKR262172:TKU262174 TUN262172:TUQ262174 UEJ262172:UEM262174 UOF262172:UOI262174 UYB262172:UYE262174 VHX262172:VIA262174 VRT262172:VRW262174 WBP262172:WBS262174 WLL262172:WLO262174 WVH262172:WVK262174 IV327708:IY327710 SR327708:SU327710 ACN327708:ACQ327710 AMJ327708:AMM327710 AWF327708:AWI327710 BGB327708:BGE327710 BPX327708:BQA327710 BZT327708:BZW327710 CJP327708:CJS327710 CTL327708:CTO327710 DDH327708:DDK327710 DND327708:DNG327710 DWZ327708:DXC327710 EGV327708:EGY327710 EQR327708:EQU327710 FAN327708:FAQ327710 FKJ327708:FKM327710 FUF327708:FUI327710 GEB327708:GEE327710 GNX327708:GOA327710 GXT327708:GXW327710 HHP327708:HHS327710 HRL327708:HRO327710 IBH327708:IBK327710 ILD327708:ILG327710 IUZ327708:IVC327710 JEV327708:JEY327710 JOR327708:JOU327710 JYN327708:JYQ327710 KIJ327708:KIM327710 KSF327708:KSI327710 LCB327708:LCE327710 LLX327708:LMA327710 LVT327708:LVW327710 MFP327708:MFS327710 MPL327708:MPO327710 MZH327708:MZK327710 NJD327708:NJG327710 NSZ327708:NTC327710 OCV327708:OCY327710 OMR327708:OMU327710 OWN327708:OWQ327710 PGJ327708:PGM327710 PQF327708:PQI327710 QAB327708:QAE327710 QJX327708:QKA327710 QTT327708:QTW327710 RDP327708:RDS327710 RNL327708:RNO327710 RXH327708:RXK327710 SHD327708:SHG327710 SQZ327708:SRC327710 TAV327708:TAY327710 TKR327708:TKU327710 TUN327708:TUQ327710 UEJ327708:UEM327710 UOF327708:UOI327710 UYB327708:UYE327710 VHX327708:VIA327710 VRT327708:VRW327710 WBP327708:WBS327710 WLL327708:WLO327710 WVH327708:WVK327710 IV393244:IY393246 SR393244:SU393246 ACN393244:ACQ393246 AMJ393244:AMM393246 AWF393244:AWI393246 BGB393244:BGE393246 BPX393244:BQA393246 BZT393244:BZW393246 CJP393244:CJS393246 CTL393244:CTO393246 DDH393244:DDK393246 DND393244:DNG393246 DWZ393244:DXC393246 EGV393244:EGY393246 EQR393244:EQU393246 FAN393244:FAQ393246 FKJ393244:FKM393246 FUF393244:FUI393246 GEB393244:GEE393246 GNX393244:GOA393246 GXT393244:GXW393246 HHP393244:HHS393246 HRL393244:HRO393246 IBH393244:IBK393246 ILD393244:ILG393246 IUZ393244:IVC393246 JEV393244:JEY393246 JOR393244:JOU393246 JYN393244:JYQ393246 KIJ393244:KIM393246 KSF393244:KSI393246 LCB393244:LCE393246 LLX393244:LMA393246 LVT393244:LVW393246 MFP393244:MFS393246 MPL393244:MPO393246 MZH393244:MZK393246 NJD393244:NJG393246 NSZ393244:NTC393246 OCV393244:OCY393246 OMR393244:OMU393246 OWN393244:OWQ393246 PGJ393244:PGM393246 PQF393244:PQI393246 QAB393244:QAE393246 QJX393244:QKA393246 QTT393244:QTW393246 RDP393244:RDS393246 RNL393244:RNO393246 RXH393244:RXK393246 SHD393244:SHG393246 SQZ393244:SRC393246 TAV393244:TAY393246 TKR393244:TKU393246 TUN393244:TUQ393246 UEJ393244:UEM393246 UOF393244:UOI393246 UYB393244:UYE393246 VHX393244:VIA393246 VRT393244:VRW393246 WBP393244:WBS393246 WLL393244:WLO393246 WVH393244:WVK393246 IV458780:IY458782 SR458780:SU458782 ACN458780:ACQ458782 AMJ458780:AMM458782 AWF458780:AWI458782 BGB458780:BGE458782 BPX458780:BQA458782 BZT458780:BZW458782 CJP458780:CJS458782 CTL458780:CTO458782 DDH458780:DDK458782 DND458780:DNG458782 DWZ458780:DXC458782 EGV458780:EGY458782 EQR458780:EQU458782 FAN458780:FAQ458782 FKJ458780:FKM458782 FUF458780:FUI458782 GEB458780:GEE458782 GNX458780:GOA458782 GXT458780:GXW458782 HHP458780:HHS458782 HRL458780:HRO458782 IBH458780:IBK458782 ILD458780:ILG458782 IUZ458780:IVC458782 JEV458780:JEY458782 JOR458780:JOU458782 JYN458780:JYQ458782 KIJ458780:KIM458782 KSF458780:KSI458782 LCB458780:LCE458782 LLX458780:LMA458782 LVT458780:LVW458782 MFP458780:MFS458782 MPL458780:MPO458782 MZH458780:MZK458782 NJD458780:NJG458782 NSZ458780:NTC458782 OCV458780:OCY458782 OMR458780:OMU458782 OWN458780:OWQ458782 PGJ458780:PGM458782 PQF458780:PQI458782 QAB458780:QAE458782 QJX458780:QKA458782 QTT458780:QTW458782 RDP458780:RDS458782 RNL458780:RNO458782 RXH458780:RXK458782 SHD458780:SHG458782 SQZ458780:SRC458782 TAV458780:TAY458782 TKR458780:TKU458782 TUN458780:TUQ458782 UEJ458780:UEM458782 UOF458780:UOI458782 UYB458780:UYE458782 VHX458780:VIA458782 VRT458780:VRW458782 WBP458780:WBS458782 WLL458780:WLO458782 WVH458780:WVK458782 IV524316:IY524318 SR524316:SU524318 ACN524316:ACQ524318 AMJ524316:AMM524318 AWF524316:AWI524318 BGB524316:BGE524318 BPX524316:BQA524318 BZT524316:BZW524318 CJP524316:CJS524318 CTL524316:CTO524318 DDH524316:DDK524318 DND524316:DNG524318 DWZ524316:DXC524318 EGV524316:EGY524318 EQR524316:EQU524318 FAN524316:FAQ524318 FKJ524316:FKM524318 FUF524316:FUI524318 GEB524316:GEE524318 GNX524316:GOA524318 GXT524316:GXW524318 HHP524316:HHS524318 HRL524316:HRO524318 IBH524316:IBK524318 ILD524316:ILG524318 IUZ524316:IVC524318 JEV524316:JEY524318 JOR524316:JOU524318 JYN524316:JYQ524318 KIJ524316:KIM524318 KSF524316:KSI524318 LCB524316:LCE524318 LLX524316:LMA524318 LVT524316:LVW524318 MFP524316:MFS524318 MPL524316:MPO524318 MZH524316:MZK524318 NJD524316:NJG524318 NSZ524316:NTC524318 OCV524316:OCY524318 OMR524316:OMU524318 OWN524316:OWQ524318 PGJ524316:PGM524318 PQF524316:PQI524318 QAB524316:QAE524318 QJX524316:QKA524318 QTT524316:QTW524318 RDP524316:RDS524318 RNL524316:RNO524318 RXH524316:RXK524318 SHD524316:SHG524318 SQZ524316:SRC524318 TAV524316:TAY524318 TKR524316:TKU524318 TUN524316:TUQ524318 UEJ524316:UEM524318 UOF524316:UOI524318 UYB524316:UYE524318 VHX524316:VIA524318 VRT524316:VRW524318 WBP524316:WBS524318 WLL524316:WLO524318 WVH524316:WVK524318 IV589852:IY589854 SR589852:SU589854 ACN589852:ACQ589854 AMJ589852:AMM589854 AWF589852:AWI589854 BGB589852:BGE589854 BPX589852:BQA589854 BZT589852:BZW589854 CJP589852:CJS589854 CTL589852:CTO589854 DDH589852:DDK589854 DND589852:DNG589854 DWZ589852:DXC589854 EGV589852:EGY589854 EQR589852:EQU589854 FAN589852:FAQ589854 FKJ589852:FKM589854 FUF589852:FUI589854 GEB589852:GEE589854 GNX589852:GOA589854 GXT589852:GXW589854 HHP589852:HHS589854 HRL589852:HRO589854 IBH589852:IBK589854 ILD589852:ILG589854 IUZ589852:IVC589854 JEV589852:JEY589854 JOR589852:JOU589854 JYN589852:JYQ589854 KIJ589852:KIM589854 KSF589852:KSI589854 LCB589852:LCE589854 LLX589852:LMA589854 LVT589852:LVW589854 MFP589852:MFS589854 MPL589852:MPO589854 MZH589852:MZK589854 NJD589852:NJG589854 NSZ589852:NTC589854 OCV589852:OCY589854 OMR589852:OMU589854 OWN589852:OWQ589854 PGJ589852:PGM589854 PQF589852:PQI589854 QAB589852:QAE589854 QJX589852:QKA589854 QTT589852:QTW589854 RDP589852:RDS589854 RNL589852:RNO589854 RXH589852:RXK589854 SHD589852:SHG589854 SQZ589852:SRC589854 TAV589852:TAY589854 TKR589852:TKU589854 TUN589852:TUQ589854 UEJ589852:UEM589854 UOF589852:UOI589854 UYB589852:UYE589854 VHX589852:VIA589854 VRT589852:VRW589854 WBP589852:WBS589854 WLL589852:WLO589854 WVH589852:WVK589854 IV655388:IY655390 SR655388:SU655390 ACN655388:ACQ655390 AMJ655388:AMM655390 AWF655388:AWI655390 BGB655388:BGE655390 BPX655388:BQA655390 BZT655388:BZW655390 CJP655388:CJS655390 CTL655388:CTO655390 DDH655388:DDK655390 DND655388:DNG655390 DWZ655388:DXC655390 EGV655388:EGY655390 EQR655388:EQU655390 FAN655388:FAQ655390 FKJ655388:FKM655390 FUF655388:FUI655390 GEB655388:GEE655390 GNX655388:GOA655390 GXT655388:GXW655390 HHP655388:HHS655390 HRL655388:HRO655390 IBH655388:IBK655390 ILD655388:ILG655390 IUZ655388:IVC655390 JEV655388:JEY655390 JOR655388:JOU655390 JYN655388:JYQ655390 KIJ655388:KIM655390 KSF655388:KSI655390 LCB655388:LCE655390 LLX655388:LMA655390 LVT655388:LVW655390 MFP655388:MFS655390 MPL655388:MPO655390 MZH655388:MZK655390 NJD655388:NJG655390 NSZ655388:NTC655390 OCV655388:OCY655390 OMR655388:OMU655390 OWN655388:OWQ655390 PGJ655388:PGM655390 PQF655388:PQI655390 QAB655388:QAE655390 QJX655388:QKA655390 QTT655388:QTW655390 RDP655388:RDS655390 RNL655388:RNO655390 RXH655388:RXK655390 SHD655388:SHG655390 SQZ655388:SRC655390 TAV655388:TAY655390 TKR655388:TKU655390 TUN655388:TUQ655390 UEJ655388:UEM655390 UOF655388:UOI655390 UYB655388:UYE655390 VHX655388:VIA655390 VRT655388:VRW655390 WBP655388:WBS655390 WLL655388:WLO655390 WVH655388:WVK655390 IV720924:IY720926 SR720924:SU720926 ACN720924:ACQ720926 AMJ720924:AMM720926 AWF720924:AWI720926 BGB720924:BGE720926 BPX720924:BQA720926 BZT720924:BZW720926 CJP720924:CJS720926 CTL720924:CTO720926 DDH720924:DDK720926 DND720924:DNG720926 DWZ720924:DXC720926 EGV720924:EGY720926 EQR720924:EQU720926 FAN720924:FAQ720926 FKJ720924:FKM720926 FUF720924:FUI720926 GEB720924:GEE720926 GNX720924:GOA720926 GXT720924:GXW720926 HHP720924:HHS720926 HRL720924:HRO720926 IBH720924:IBK720926 ILD720924:ILG720926 IUZ720924:IVC720926 JEV720924:JEY720926 JOR720924:JOU720926 JYN720924:JYQ720926 KIJ720924:KIM720926 KSF720924:KSI720926 LCB720924:LCE720926 LLX720924:LMA720926 LVT720924:LVW720926 MFP720924:MFS720926 MPL720924:MPO720926 MZH720924:MZK720926 NJD720924:NJG720926 NSZ720924:NTC720926 OCV720924:OCY720926 OMR720924:OMU720926 OWN720924:OWQ720926 PGJ720924:PGM720926 PQF720924:PQI720926 QAB720924:QAE720926 QJX720924:QKA720926 QTT720924:QTW720926 RDP720924:RDS720926 RNL720924:RNO720926 RXH720924:RXK720926 SHD720924:SHG720926 SQZ720924:SRC720926 TAV720924:TAY720926 TKR720924:TKU720926 TUN720924:TUQ720926 UEJ720924:UEM720926 UOF720924:UOI720926 UYB720924:UYE720926 VHX720924:VIA720926 VRT720924:VRW720926 WBP720924:WBS720926 WLL720924:WLO720926 WVH720924:WVK720926 IV786460:IY786462 SR786460:SU786462 ACN786460:ACQ786462 AMJ786460:AMM786462 AWF786460:AWI786462 BGB786460:BGE786462 BPX786460:BQA786462 BZT786460:BZW786462 CJP786460:CJS786462 CTL786460:CTO786462 DDH786460:DDK786462 DND786460:DNG786462 DWZ786460:DXC786462 EGV786460:EGY786462 EQR786460:EQU786462 FAN786460:FAQ786462 FKJ786460:FKM786462 FUF786460:FUI786462 GEB786460:GEE786462 GNX786460:GOA786462 GXT786460:GXW786462 HHP786460:HHS786462 HRL786460:HRO786462 IBH786460:IBK786462 ILD786460:ILG786462 IUZ786460:IVC786462 JEV786460:JEY786462 JOR786460:JOU786462 JYN786460:JYQ786462 KIJ786460:KIM786462 KSF786460:KSI786462 LCB786460:LCE786462 LLX786460:LMA786462 LVT786460:LVW786462 MFP786460:MFS786462 MPL786460:MPO786462 MZH786460:MZK786462 NJD786460:NJG786462 NSZ786460:NTC786462 OCV786460:OCY786462 OMR786460:OMU786462 OWN786460:OWQ786462 PGJ786460:PGM786462 PQF786460:PQI786462 QAB786460:QAE786462 QJX786460:QKA786462 QTT786460:QTW786462 RDP786460:RDS786462 RNL786460:RNO786462 RXH786460:RXK786462 SHD786460:SHG786462 SQZ786460:SRC786462 TAV786460:TAY786462 TKR786460:TKU786462 TUN786460:TUQ786462 UEJ786460:UEM786462 UOF786460:UOI786462 UYB786460:UYE786462 VHX786460:VIA786462 VRT786460:VRW786462 WBP786460:WBS786462 WLL786460:WLO786462 WVH786460:WVK786462 IV851996:IY851998 SR851996:SU851998 ACN851996:ACQ851998 AMJ851996:AMM851998 AWF851996:AWI851998 BGB851996:BGE851998 BPX851996:BQA851998 BZT851996:BZW851998 CJP851996:CJS851998 CTL851996:CTO851998 DDH851996:DDK851998 DND851996:DNG851998 DWZ851996:DXC851998 EGV851996:EGY851998 EQR851996:EQU851998 FAN851996:FAQ851998 FKJ851996:FKM851998 FUF851996:FUI851998 GEB851996:GEE851998 GNX851996:GOA851998 GXT851996:GXW851998 HHP851996:HHS851998 HRL851996:HRO851998 IBH851996:IBK851998 ILD851996:ILG851998 IUZ851996:IVC851998 JEV851996:JEY851998 JOR851996:JOU851998 JYN851996:JYQ851998 KIJ851996:KIM851998 KSF851996:KSI851998 LCB851996:LCE851998 LLX851996:LMA851998 LVT851996:LVW851998 MFP851996:MFS851998 MPL851996:MPO851998 MZH851996:MZK851998 NJD851996:NJG851998 NSZ851996:NTC851998 OCV851996:OCY851998 OMR851996:OMU851998 OWN851996:OWQ851998 PGJ851996:PGM851998 PQF851996:PQI851998 QAB851996:QAE851998 QJX851996:QKA851998 QTT851996:QTW851998 RDP851996:RDS851998 RNL851996:RNO851998 RXH851996:RXK851998 SHD851996:SHG851998 SQZ851996:SRC851998 TAV851996:TAY851998 TKR851996:TKU851998 TUN851996:TUQ851998 UEJ851996:UEM851998 UOF851996:UOI851998 UYB851996:UYE851998 VHX851996:VIA851998 VRT851996:VRW851998 WBP851996:WBS851998 WLL851996:WLO851998 WVH851996:WVK851998 IV917532:IY917534 SR917532:SU917534 ACN917532:ACQ917534 AMJ917532:AMM917534 AWF917532:AWI917534 BGB917532:BGE917534 BPX917532:BQA917534 BZT917532:BZW917534 CJP917532:CJS917534 CTL917532:CTO917534 DDH917532:DDK917534 DND917532:DNG917534 DWZ917532:DXC917534 EGV917532:EGY917534 EQR917532:EQU917534 FAN917532:FAQ917534 FKJ917532:FKM917534 FUF917532:FUI917534 GEB917532:GEE917534 GNX917532:GOA917534 GXT917532:GXW917534 HHP917532:HHS917534 HRL917532:HRO917534 IBH917532:IBK917534 ILD917532:ILG917534 IUZ917532:IVC917534 JEV917532:JEY917534 JOR917532:JOU917534 JYN917532:JYQ917534 KIJ917532:KIM917534 KSF917532:KSI917534 LCB917532:LCE917534 LLX917532:LMA917534 LVT917532:LVW917534 MFP917532:MFS917534 MPL917532:MPO917534 MZH917532:MZK917534 NJD917532:NJG917534 NSZ917532:NTC917534 OCV917532:OCY917534 OMR917532:OMU917534 OWN917532:OWQ917534 PGJ917532:PGM917534 PQF917532:PQI917534 QAB917532:QAE917534 QJX917532:QKA917534 QTT917532:QTW917534 RDP917532:RDS917534 RNL917532:RNO917534 RXH917532:RXK917534 SHD917532:SHG917534 SQZ917532:SRC917534 TAV917532:TAY917534 TKR917532:TKU917534 TUN917532:TUQ917534 UEJ917532:UEM917534 UOF917532:UOI917534 UYB917532:UYE917534 VHX917532:VIA917534 VRT917532:VRW917534 WBP917532:WBS917534 WLL917532:WLO917534 WVH917532:WVK917534 IV983068:IY983070 SR983068:SU983070 ACN983068:ACQ983070 AMJ983068:AMM983070 AWF983068:AWI983070 BGB983068:BGE983070 BPX983068:BQA983070 BZT983068:BZW983070 CJP983068:CJS983070 CTL983068:CTO983070 DDH983068:DDK983070 DND983068:DNG983070 DWZ983068:DXC983070 EGV983068:EGY983070 EQR983068:EQU983070 FAN983068:FAQ983070 FKJ983068:FKM983070 FUF983068:FUI983070 GEB983068:GEE983070 GNX983068:GOA983070 GXT983068:GXW983070 HHP983068:HHS983070 HRL983068:HRO983070 IBH983068:IBK983070 ILD983068:ILG983070 IUZ983068:IVC983070 JEV983068:JEY983070 JOR983068:JOU983070 JYN983068:JYQ983070 KIJ983068:KIM983070 KSF983068:KSI983070 LCB983068:LCE983070 LLX983068:LMA983070 LVT983068:LVW983070 MFP983068:MFS983070 MPL983068:MPO983070 MZH983068:MZK983070 NJD983068:NJG983070 NSZ983068:NTC983070 OCV983068:OCY983070 OMR983068:OMU983070 OWN983068:OWQ983070 PGJ983068:PGM983070 PQF983068:PQI983070 QAB983068:QAE983070 QJX983068:QKA983070 QTT983068:QTW983070 RDP983068:RDS983070 RNL983068:RNO983070 RXH983068:RXK983070 SHD983068:SHG983070 SQZ983068:SRC983070 TAV983068:TAY983070 TKR983068:TKU983070 TUN983068:TUQ983070 UEJ983068:UEM983070 UOF983068:UOI983070 UYB983068:UYE983070 VHX983068:VIA983070 VRT983068:VRW983070 WBP983068:WBS983070 WLL983068:WLO983070 WVH983068:WVK983070 IV65572:IY65572 SR65572:SU65572 ACN65572:ACQ65572 AMJ65572:AMM65572 AWF65572:AWI65572 BGB65572:BGE65572 BPX65572:BQA65572 BZT65572:BZW65572 CJP65572:CJS65572 CTL65572:CTO65572 DDH65572:DDK65572 DND65572:DNG65572 DWZ65572:DXC65572 EGV65572:EGY65572 EQR65572:EQU65572 FAN65572:FAQ65572 FKJ65572:FKM65572 FUF65572:FUI65572 GEB65572:GEE65572 GNX65572:GOA65572 GXT65572:GXW65572 HHP65572:HHS65572 HRL65572:HRO65572 IBH65572:IBK65572 ILD65572:ILG65572 IUZ65572:IVC65572 JEV65572:JEY65572 JOR65572:JOU65572 JYN65572:JYQ65572 KIJ65572:KIM65572 KSF65572:KSI65572 LCB65572:LCE65572 LLX65572:LMA65572 LVT65572:LVW65572 MFP65572:MFS65572 MPL65572:MPO65572 MZH65572:MZK65572 NJD65572:NJG65572 NSZ65572:NTC65572 OCV65572:OCY65572 OMR65572:OMU65572 OWN65572:OWQ65572 PGJ65572:PGM65572 PQF65572:PQI65572 QAB65572:QAE65572 QJX65572:QKA65572 QTT65572:QTW65572 RDP65572:RDS65572 RNL65572:RNO65572 RXH65572:RXK65572 SHD65572:SHG65572 SQZ65572:SRC65572 TAV65572:TAY65572 TKR65572:TKU65572 TUN65572:TUQ65572 UEJ65572:UEM65572 UOF65572:UOI65572 UYB65572:UYE65572 VHX65572:VIA65572 VRT65572:VRW65572 WBP65572:WBS65572 WLL65572:WLO65572 WVH65572:WVK65572 IV131108:IY131108 SR131108:SU131108 ACN131108:ACQ131108 AMJ131108:AMM131108 AWF131108:AWI131108 BGB131108:BGE131108 BPX131108:BQA131108 BZT131108:BZW131108 CJP131108:CJS131108 CTL131108:CTO131108 DDH131108:DDK131108 DND131108:DNG131108 DWZ131108:DXC131108 EGV131108:EGY131108 EQR131108:EQU131108 FAN131108:FAQ131108 FKJ131108:FKM131108 FUF131108:FUI131108 GEB131108:GEE131108 GNX131108:GOA131108 GXT131108:GXW131108 HHP131108:HHS131108 HRL131108:HRO131108 IBH131108:IBK131108 ILD131108:ILG131108 IUZ131108:IVC131108 JEV131108:JEY131108 JOR131108:JOU131108 JYN131108:JYQ131108 KIJ131108:KIM131108 KSF131108:KSI131108 LCB131108:LCE131108 LLX131108:LMA131108 LVT131108:LVW131108 MFP131108:MFS131108 MPL131108:MPO131108 MZH131108:MZK131108 NJD131108:NJG131108 NSZ131108:NTC131108 OCV131108:OCY131108 OMR131108:OMU131108 OWN131108:OWQ131108 PGJ131108:PGM131108 PQF131108:PQI131108 QAB131108:QAE131108 QJX131108:QKA131108 QTT131108:QTW131108 RDP131108:RDS131108 RNL131108:RNO131108 RXH131108:RXK131108 SHD131108:SHG131108 SQZ131108:SRC131108 TAV131108:TAY131108 TKR131108:TKU131108 TUN131108:TUQ131108 UEJ131108:UEM131108 UOF131108:UOI131108 UYB131108:UYE131108 VHX131108:VIA131108 VRT131108:VRW131108 WBP131108:WBS131108 WLL131108:WLO131108 WVH131108:WVK131108 IV196644:IY196644 SR196644:SU196644 ACN196644:ACQ196644 AMJ196644:AMM196644 AWF196644:AWI196644 BGB196644:BGE196644 BPX196644:BQA196644 BZT196644:BZW196644 CJP196644:CJS196644 CTL196644:CTO196644 DDH196644:DDK196644 DND196644:DNG196644 DWZ196644:DXC196644 EGV196644:EGY196644 EQR196644:EQU196644 FAN196644:FAQ196644 FKJ196644:FKM196644 FUF196644:FUI196644 GEB196644:GEE196644 GNX196644:GOA196644 GXT196644:GXW196644 HHP196644:HHS196644 HRL196644:HRO196644 IBH196644:IBK196644 ILD196644:ILG196644 IUZ196644:IVC196644 JEV196644:JEY196644 JOR196644:JOU196644 JYN196644:JYQ196644 KIJ196644:KIM196644 KSF196644:KSI196644 LCB196644:LCE196644 LLX196644:LMA196644 LVT196644:LVW196644 MFP196644:MFS196644 MPL196644:MPO196644 MZH196644:MZK196644 NJD196644:NJG196644 NSZ196644:NTC196644 OCV196644:OCY196644 OMR196644:OMU196644 OWN196644:OWQ196644 PGJ196644:PGM196644 PQF196644:PQI196644 QAB196644:QAE196644 QJX196644:QKA196644 QTT196644:QTW196644 RDP196644:RDS196644 RNL196644:RNO196644 RXH196644:RXK196644 SHD196644:SHG196644 SQZ196644:SRC196644 TAV196644:TAY196644 TKR196644:TKU196644 TUN196644:TUQ196644 UEJ196644:UEM196644 UOF196644:UOI196644 UYB196644:UYE196644 VHX196644:VIA196644 VRT196644:VRW196644 WBP196644:WBS196644 WLL196644:WLO196644 WVH196644:WVK196644 IV262180:IY262180 SR262180:SU262180 ACN262180:ACQ262180 AMJ262180:AMM262180 AWF262180:AWI262180 BGB262180:BGE262180 BPX262180:BQA262180 BZT262180:BZW262180 CJP262180:CJS262180 CTL262180:CTO262180 DDH262180:DDK262180 DND262180:DNG262180 DWZ262180:DXC262180 EGV262180:EGY262180 EQR262180:EQU262180 FAN262180:FAQ262180 FKJ262180:FKM262180 FUF262180:FUI262180 GEB262180:GEE262180 GNX262180:GOA262180 GXT262180:GXW262180 HHP262180:HHS262180 HRL262180:HRO262180 IBH262180:IBK262180 ILD262180:ILG262180 IUZ262180:IVC262180 JEV262180:JEY262180 JOR262180:JOU262180 JYN262180:JYQ262180 KIJ262180:KIM262180 KSF262180:KSI262180 LCB262180:LCE262180 LLX262180:LMA262180 LVT262180:LVW262180 MFP262180:MFS262180 MPL262180:MPO262180 MZH262180:MZK262180 NJD262180:NJG262180 NSZ262180:NTC262180 OCV262180:OCY262180 OMR262180:OMU262180 OWN262180:OWQ262180 PGJ262180:PGM262180 PQF262180:PQI262180 QAB262180:QAE262180 QJX262180:QKA262180 QTT262180:QTW262180 RDP262180:RDS262180 RNL262180:RNO262180 RXH262180:RXK262180 SHD262180:SHG262180 SQZ262180:SRC262180 TAV262180:TAY262180 TKR262180:TKU262180 TUN262180:TUQ262180 UEJ262180:UEM262180 UOF262180:UOI262180 UYB262180:UYE262180 VHX262180:VIA262180 VRT262180:VRW262180 WBP262180:WBS262180 WLL262180:WLO262180 WVH262180:WVK262180 IV327716:IY327716 SR327716:SU327716 ACN327716:ACQ327716 AMJ327716:AMM327716 AWF327716:AWI327716 BGB327716:BGE327716 BPX327716:BQA327716 BZT327716:BZW327716 CJP327716:CJS327716 CTL327716:CTO327716 DDH327716:DDK327716 DND327716:DNG327716 DWZ327716:DXC327716 EGV327716:EGY327716 EQR327716:EQU327716 FAN327716:FAQ327716 FKJ327716:FKM327716 FUF327716:FUI327716 GEB327716:GEE327716 GNX327716:GOA327716 GXT327716:GXW327716 HHP327716:HHS327716 HRL327716:HRO327716 IBH327716:IBK327716 ILD327716:ILG327716 IUZ327716:IVC327716 JEV327716:JEY327716 JOR327716:JOU327716 JYN327716:JYQ327716 KIJ327716:KIM327716 KSF327716:KSI327716 LCB327716:LCE327716 LLX327716:LMA327716 LVT327716:LVW327716 MFP327716:MFS327716 MPL327716:MPO327716 MZH327716:MZK327716 NJD327716:NJG327716 NSZ327716:NTC327716 OCV327716:OCY327716 OMR327716:OMU327716 OWN327716:OWQ327716 PGJ327716:PGM327716 PQF327716:PQI327716 QAB327716:QAE327716 QJX327716:QKA327716 QTT327716:QTW327716 RDP327716:RDS327716 RNL327716:RNO327716 RXH327716:RXK327716 SHD327716:SHG327716 SQZ327716:SRC327716 TAV327716:TAY327716 TKR327716:TKU327716 TUN327716:TUQ327716 UEJ327716:UEM327716 UOF327716:UOI327716 UYB327716:UYE327716 VHX327716:VIA327716 VRT327716:VRW327716 WBP327716:WBS327716 WLL327716:WLO327716 WVH327716:WVK327716 IV393252:IY393252 SR393252:SU393252 ACN393252:ACQ393252 AMJ393252:AMM393252 AWF393252:AWI393252 BGB393252:BGE393252 BPX393252:BQA393252 BZT393252:BZW393252 CJP393252:CJS393252 CTL393252:CTO393252 DDH393252:DDK393252 DND393252:DNG393252 DWZ393252:DXC393252 EGV393252:EGY393252 EQR393252:EQU393252 FAN393252:FAQ393252 FKJ393252:FKM393252 FUF393252:FUI393252 GEB393252:GEE393252 GNX393252:GOA393252 GXT393252:GXW393252 HHP393252:HHS393252 HRL393252:HRO393252 IBH393252:IBK393252 ILD393252:ILG393252 IUZ393252:IVC393252 JEV393252:JEY393252 JOR393252:JOU393252 JYN393252:JYQ393252 KIJ393252:KIM393252 KSF393252:KSI393252 LCB393252:LCE393252 LLX393252:LMA393252 LVT393252:LVW393252 MFP393252:MFS393252 MPL393252:MPO393252 MZH393252:MZK393252 NJD393252:NJG393252 NSZ393252:NTC393252 OCV393252:OCY393252 OMR393252:OMU393252 OWN393252:OWQ393252 PGJ393252:PGM393252 PQF393252:PQI393252 QAB393252:QAE393252 QJX393252:QKA393252 QTT393252:QTW393252 RDP393252:RDS393252 RNL393252:RNO393252 RXH393252:RXK393252 SHD393252:SHG393252 SQZ393252:SRC393252 TAV393252:TAY393252 TKR393252:TKU393252 TUN393252:TUQ393252 UEJ393252:UEM393252 UOF393252:UOI393252 UYB393252:UYE393252 VHX393252:VIA393252 VRT393252:VRW393252 WBP393252:WBS393252 WLL393252:WLO393252 WVH393252:WVK393252 IV458788:IY458788 SR458788:SU458788 ACN458788:ACQ458788 AMJ458788:AMM458788 AWF458788:AWI458788 BGB458788:BGE458788 BPX458788:BQA458788 BZT458788:BZW458788 CJP458788:CJS458788 CTL458788:CTO458788 DDH458788:DDK458788 DND458788:DNG458788 DWZ458788:DXC458788 EGV458788:EGY458788 EQR458788:EQU458788 FAN458788:FAQ458788 FKJ458788:FKM458788 FUF458788:FUI458788 GEB458788:GEE458788 GNX458788:GOA458788 GXT458788:GXW458788 HHP458788:HHS458788 HRL458788:HRO458788 IBH458788:IBK458788 ILD458788:ILG458788 IUZ458788:IVC458788 JEV458788:JEY458788 JOR458788:JOU458788 JYN458788:JYQ458788 KIJ458788:KIM458788 KSF458788:KSI458788 LCB458788:LCE458788 LLX458788:LMA458788 LVT458788:LVW458788 MFP458788:MFS458788 MPL458788:MPO458788 MZH458788:MZK458788 NJD458788:NJG458788 NSZ458788:NTC458788 OCV458788:OCY458788 OMR458788:OMU458788 OWN458788:OWQ458788 PGJ458788:PGM458788 PQF458788:PQI458788 QAB458788:QAE458788 QJX458788:QKA458788 QTT458788:QTW458788 RDP458788:RDS458788 RNL458788:RNO458788 RXH458788:RXK458788 SHD458788:SHG458788 SQZ458788:SRC458788 TAV458788:TAY458788 TKR458788:TKU458788 TUN458788:TUQ458788 UEJ458788:UEM458788 UOF458788:UOI458788 UYB458788:UYE458788 VHX458788:VIA458788 VRT458788:VRW458788 WBP458788:WBS458788 WLL458788:WLO458788 WVH458788:WVK458788 IV524324:IY524324 SR524324:SU524324 ACN524324:ACQ524324 AMJ524324:AMM524324 AWF524324:AWI524324 BGB524324:BGE524324 BPX524324:BQA524324 BZT524324:BZW524324 CJP524324:CJS524324 CTL524324:CTO524324 DDH524324:DDK524324 DND524324:DNG524324 DWZ524324:DXC524324 EGV524324:EGY524324 EQR524324:EQU524324 FAN524324:FAQ524324 FKJ524324:FKM524324 FUF524324:FUI524324 GEB524324:GEE524324 GNX524324:GOA524324 GXT524324:GXW524324 HHP524324:HHS524324 HRL524324:HRO524324 IBH524324:IBK524324 ILD524324:ILG524324 IUZ524324:IVC524324 JEV524324:JEY524324 JOR524324:JOU524324 JYN524324:JYQ524324 KIJ524324:KIM524324 KSF524324:KSI524324 LCB524324:LCE524324 LLX524324:LMA524324 LVT524324:LVW524324 MFP524324:MFS524324 MPL524324:MPO524324 MZH524324:MZK524324 NJD524324:NJG524324 NSZ524324:NTC524324 OCV524324:OCY524324 OMR524324:OMU524324 OWN524324:OWQ524324 PGJ524324:PGM524324 PQF524324:PQI524324 QAB524324:QAE524324 QJX524324:QKA524324 QTT524324:QTW524324 RDP524324:RDS524324 RNL524324:RNO524324 RXH524324:RXK524324 SHD524324:SHG524324 SQZ524324:SRC524324 TAV524324:TAY524324 TKR524324:TKU524324 TUN524324:TUQ524324 UEJ524324:UEM524324 UOF524324:UOI524324 UYB524324:UYE524324 VHX524324:VIA524324 VRT524324:VRW524324 WBP524324:WBS524324 WLL524324:WLO524324 WVH524324:WVK524324 IV589860:IY589860 SR589860:SU589860 ACN589860:ACQ589860 AMJ589860:AMM589860 AWF589860:AWI589860 BGB589860:BGE589860 BPX589860:BQA589860 BZT589860:BZW589860 CJP589860:CJS589860 CTL589860:CTO589860 DDH589860:DDK589860 DND589860:DNG589860 DWZ589860:DXC589860 EGV589860:EGY589860 EQR589860:EQU589860 FAN589860:FAQ589860 FKJ589860:FKM589860 FUF589860:FUI589860 GEB589860:GEE589860 GNX589860:GOA589860 GXT589860:GXW589860 HHP589860:HHS589860 HRL589860:HRO589860 IBH589860:IBK589860 ILD589860:ILG589860 IUZ589860:IVC589860 JEV589860:JEY589860 JOR589860:JOU589860 JYN589860:JYQ589860 KIJ589860:KIM589860 KSF589860:KSI589860 LCB589860:LCE589860 LLX589860:LMA589860 LVT589860:LVW589860 MFP589860:MFS589860 MPL589860:MPO589860 MZH589860:MZK589860 NJD589860:NJG589860 NSZ589860:NTC589860 OCV589860:OCY589860 OMR589860:OMU589860 OWN589860:OWQ589860 PGJ589860:PGM589860 PQF589860:PQI589860 QAB589860:QAE589860 QJX589860:QKA589860 QTT589860:QTW589860 RDP589860:RDS589860 RNL589860:RNO589860 RXH589860:RXK589860 SHD589860:SHG589860 SQZ589860:SRC589860 TAV589860:TAY589860 TKR589860:TKU589860 TUN589860:TUQ589860 UEJ589860:UEM589860 UOF589860:UOI589860 UYB589860:UYE589860 VHX589860:VIA589860 VRT589860:VRW589860 WBP589860:WBS589860 WLL589860:WLO589860 WVH589860:WVK589860 IV655396:IY655396 SR655396:SU655396 ACN655396:ACQ655396 AMJ655396:AMM655396 AWF655396:AWI655396 BGB655396:BGE655396 BPX655396:BQA655396 BZT655396:BZW655396 CJP655396:CJS655396 CTL655396:CTO655396 DDH655396:DDK655396 DND655396:DNG655396 DWZ655396:DXC655396 EGV655396:EGY655396 EQR655396:EQU655396 FAN655396:FAQ655396 FKJ655396:FKM655396 FUF655396:FUI655396 GEB655396:GEE655396 GNX655396:GOA655396 GXT655396:GXW655396 HHP655396:HHS655396 HRL655396:HRO655396 IBH655396:IBK655396 ILD655396:ILG655396 IUZ655396:IVC655396 JEV655396:JEY655396 JOR655396:JOU655396 JYN655396:JYQ655396 KIJ655396:KIM655396 KSF655396:KSI655396 LCB655396:LCE655396 LLX655396:LMA655396 LVT655396:LVW655396 MFP655396:MFS655396 MPL655396:MPO655396 MZH655396:MZK655396 NJD655396:NJG655396 NSZ655396:NTC655396 OCV655396:OCY655396 OMR655396:OMU655396 OWN655396:OWQ655396 PGJ655396:PGM655396 PQF655396:PQI655396 QAB655396:QAE655396 QJX655396:QKA655396 QTT655396:QTW655396 RDP655396:RDS655396 RNL655396:RNO655396 RXH655396:RXK655396 SHD655396:SHG655396 SQZ655396:SRC655396 TAV655396:TAY655396 TKR655396:TKU655396 TUN655396:TUQ655396 UEJ655396:UEM655396 UOF655396:UOI655396 UYB655396:UYE655396 VHX655396:VIA655396 VRT655396:VRW655396 WBP655396:WBS655396 WLL655396:WLO655396 WVH655396:WVK655396 IV720932:IY720932 SR720932:SU720932 ACN720932:ACQ720932 AMJ720932:AMM720932 AWF720932:AWI720932 BGB720932:BGE720932 BPX720932:BQA720932 BZT720932:BZW720932 CJP720932:CJS720932 CTL720932:CTO720932 DDH720932:DDK720932 DND720932:DNG720932 DWZ720932:DXC720932 EGV720932:EGY720932 EQR720932:EQU720932 FAN720932:FAQ720932 FKJ720932:FKM720932 FUF720932:FUI720932 GEB720932:GEE720932 GNX720932:GOA720932 GXT720932:GXW720932 HHP720932:HHS720932 HRL720932:HRO720932 IBH720932:IBK720932 ILD720932:ILG720932 IUZ720932:IVC720932 JEV720932:JEY720932 JOR720932:JOU720932 JYN720932:JYQ720932 KIJ720932:KIM720932 KSF720932:KSI720932 LCB720932:LCE720932 LLX720932:LMA720932 LVT720932:LVW720932 MFP720932:MFS720932 MPL720932:MPO720932 MZH720932:MZK720932 NJD720932:NJG720932 NSZ720932:NTC720932 OCV720932:OCY720932 OMR720932:OMU720932 OWN720932:OWQ720932 PGJ720932:PGM720932 PQF720932:PQI720932 QAB720932:QAE720932 QJX720932:QKA720932 QTT720932:QTW720932 RDP720932:RDS720932 RNL720932:RNO720932 RXH720932:RXK720932 SHD720932:SHG720932 SQZ720932:SRC720932 TAV720932:TAY720932 TKR720932:TKU720932 TUN720932:TUQ720932 UEJ720932:UEM720932 UOF720932:UOI720932 UYB720932:UYE720932 VHX720932:VIA720932 VRT720932:VRW720932 WBP720932:WBS720932 WLL720932:WLO720932 WVH720932:WVK720932 IV786468:IY786468 SR786468:SU786468 ACN786468:ACQ786468 AMJ786468:AMM786468 AWF786468:AWI786468 BGB786468:BGE786468 BPX786468:BQA786468 BZT786468:BZW786468 CJP786468:CJS786468 CTL786468:CTO786468 DDH786468:DDK786468 DND786468:DNG786468 DWZ786468:DXC786468 EGV786468:EGY786468 EQR786468:EQU786468 FAN786468:FAQ786468 FKJ786468:FKM786468 FUF786468:FUI786468 GEB786468:GEE786468 GNX786468:GOA786468 GXT786468:GXW786468 HHP786468:HHS786468 HRL786468:HRO786468 IBH786468:IBK786468 ILD786468:ILG786468 IUZ786468:IVC786468 JEV786468:JEY786468 JOR786468:JOU786468 JYN786468:JYQ786468 KIJ786468:KIM786468 KSF786468:KSI786468 LCB786468:LCE786468 LLX786468:LMA786468 LVT786468:LVW786468 MFP786468:MFS786468 MPL786468:MPO786468 MZH786468:MZK786468 NJD786468:NJG786468 NSZ786468:NTC786468 OCV786468:OCY786468 OMR786468:OMU786468 OWN786468:OWQ786468 PGJ786468:PGM786468 PQF786468:PQI786468 QAB786468:QAE786468 QJX786468:QKA786468 QTT786468:QTW786468 RDP786468:RDS786468 RNL786468:RNO786468 RXH786468:RXK786468 SHD786468:SHG786468 SQZ786468:SRC786468 TAV786468:TAY786468 TKR786468:TKU786468 TUN786468:TUQ786468 UEJ786468:UEM786468 UOF786468:UOI786468 UYB786468:UYE786468 VHX786468:VIA786468 VRT786468:VRW786468 WBP786468:WBS786468 WLL786468:WLO786468 WVH786468:WVK786468 IV852004:IY852004 SR852004:SU852004 ACN852004:ACQ852004 AMJ852004:AMM852004 AWF852004:AWI852004 BGB852004:BGE852004 BPX852004:BQA852004 BZT852004:BZW852004 CJP852004:CJS852004 CTL852004:CTO852004 DDH852004:DDK852004 DND852004:DNG852004 DWZ852004:DXC852004 EGV852004:EGY852004 EQR852004:EQU852004 FAN852004:FAQ852004 FKJ852004:FKM852004 FUF852004:FUI852004 GEB852004:GEE852004 GNX852004:GOA852004 GXT852004:GXW852004 HHP852004:HHS852004 HRL852004:HRO852004 IBH852004:IBK852004 ILD852004:ILG852004 IUZ852004:IVC852004 JEV852004:JEY852004 JOR852004:JOU852004 JYN852004:JYQ852004 KIJ852004:KIM852004 KSF852004:KSI852004 LCB852004:LCE852004 LLX852004:LMA852004 LVT852004:LVW852004 MFP852004:MFS852004 MPL852004:MPO852004 MZH852004:MZK852004 NJD852004:NJG852004 NSZ852004:NTC852004 OCV852004:OCY852004 OMR852004:OMU852004 OWN852004:OWQ852004 PGJ852004:PGM852004 PQF852004:PQI852004 QAB852004:QAE852004 QJX852004:QKA852004 QTT852004:QTW852004 RDP852004:RDS852004 RNL852004:RNO852004 RXH852004:RXK852004 SHD852004:SHG852004 SQZ852004:SRC852004 TAV852004:TAY852004 TKR852004:TKU852004 TUN852004:TUQ852004 UEJ852004:UEM852004 UOF852004:UOI852004 UYB852004:UYE852004 VHX852004:VIA852004 VRT852004:VRW852004 WBP852004:WBS852004 WLL852004:WLO852004 WVH852004:WVK852004 IV917540:IY917540 SR917540:SU917540 ACN917540:ACQ917540 AMJ917540:AMM917540 AWF917540:AWI917540 BGB917540:BGE917540 BPX917540:BQA917540 BZT917540:BZW917540 CJP917540:CJS917540 CTL917540:CTO917540 DDH917540:DDK917540 DND917540:DNG917540 DWZ917540:DXC917540 EGV917540:EGY917540 EQR917540:EQU917540 FAN917540:FAQ917540 FKJ917540:FKM917540 FUF917540:FUI917540 GEB917540:GEE917540 GNX917540:GOA917540 GXT917540:GXW917540 HHP917540:HHS917540 HRL917540:HRO917540 IBH917540:IBK917540 ILD917540:ILG917540 IUZ917540:IVC917540 JEV917540:JEY917540 JOR917540:JOU917540 JYN917540:JYQ917540 KIJ917540:KIM917540 KSF917540:KSI917540 LCB917540:LCE917540 LLX917540:LMA917540 LVT917540:LVW917540 MFP917540:MFS917540 MPL917540:MPO917540 MZH917540:MZK917540 NJD917540:NJG917540 NSZ917540:NTC917540 OCV917540:OCY917540 OMR917540:OMU917540 OWN917540:OWQ917540 PGJ917540:PGM917540 PQF917540:PQI917540 QAB917540:QAE917540 QJX917540:QKA917540 QTT917540:QTW917540 RDP917540:RDS917540 RNL917540:RNO917540 RXH917540:RXK917540 SHD917540:SHG917540 SQZ917540:SRC917540 TAV917540:TAY917540 TKR917540:TKU917540 TUN917540:TUQ917540 UEJ917540:UEM917540 UOF917540:UOI917540 UYB917540:UYE917540 VHX917540:VIA917540 VRT917540:VRW917540 WBP917540:WBS917540 WLL917540:WLO917540 WVH917540:WVK917540 IV983076:IY983076 SR983076:SU983076 ACN983076:ACQ983076 AMJ983076:AMM983076 AWF983076:AWI983076 BGB983076:BGE983076 BPX983076:BQA983076 BZT983076:BZW983076 CJP983076:CJS983076 CTL983076:CTO983076 DDH983076:DDK983076 DND983076:DNG983076 DWZ983076:DXC983076 EGV983076:EGY983076 EQR983076:EQU983076 FAN983076:FAQ983076 FKJ983076:FKM983076 FUF983076:FUI983076 GEB983076:GEE983076 GNX983076:GOA983076 GXT983076:GXW983076 HHP983076:HHS983076 HRL983076:HRO983076 IBH983076:IBK983076 ILD983076:ILG983076 IUZ983076:IVC983076 JEV983076:JEY983076 JOR983076:JOU983076 JYN983076:JYQ983076 KIJ983076:KIM983076 KSF983076:KSI983076 LCB983076:LCE983076 LLX983076:LMA983076 LVT983076:LVW983076 MFP983076:MFS983076 MPL983076:MPO983076 MZH983076:MZK983076 NJD983076:NJG983076 NSZ983076:NTC983076 OCV983076:OCY983076 OMR983076:OMU983076 OWN983076:OWQ983076 PGJ983076:PGM983076 PQF983076:PQI983076 QAB983076:QAE983076 QJX983076:QKA983076 QTT983076:QTW983076 RDP983076:RDS983076 RNL983076:RNO983076 RXH983076:RXK983076 SHD983076:SHG983076 SQZ983076:SRC983076 TAV983076:TAY983076 TKR983076:TKU983076 TUN983076:TUQ983076 UEJ983076:UEM983076 UOF983076:UOI983076 UYB983076:UYE983076 VHX983076:VIA983076 VRT983076:VRW983076 WBP983076:WBS983076 WLL983076:WLO983076 HS18:HY19 WUE18:WUK19 WKI18:WKO19 WAM18:WAS19 VQQ18:VQW19 VGU18:VHA19 UWY18:UXE19 UNC18:UNI19 UDG18:UDM19 TTK18:TTQ19 TJO18:TJU19 SZS18:SZY19 SPW18:SQC19 SGA18:SGG19 RWE18:RWK19 RMI18:RMO19 RCM18:RCS19 QSQ18:QSW19 QIU18:QJA19 PYY18:PZE19 PPC18:PPI19 PFG18:PFM19 OVK18:OVQ19 OLO18:OLU19 OBS18:OBY19 NRW18:NSC19 NIA18:NIG19 MYE18:MYK19 MOI18:MOO19 MEM18:MES19 LUQ18:LUW19 LKU18:LLA19 LAY18:LBE19 KRC18:KRI19 KHG18:KHM19 JXK18:JXQ19 JNO18:JNU19 JDS18:JDY19 ITW18:IUC19 IKA18:IKG19 IAE18:IAK19 HQI18:HQO19 HGM18:HGS19 GWQ18:GWW19 GMU18:GNA19 GCY18:GDE19 FTC18:FTI19 FJG18:FJM19 EZK18:EZQ19 EPO18:EPU19 EFS18:EFY19 DVW18:DWC19 DMA18:DMG19 DCE18:DCK19 CSI18:CSO19 CIM18:CIS19 BYQ18:BYW19 BOU18:BPA19 BEY18:BFE19 AVC18:AVI19 ALG18:ALM19 ABK18:ABQ19 RO18:RU19 WAM43:WAS43 VQQ43:VQW43 VGU43:VHA43 UWY43:UXE43 UNC43:UNI43 UDG43:UDM43 TTK43:TTQ43 TJO43:TJU43 SZS43:SZY43 SPW43:SQC43 SGA43:SGG43 RWE43:RWK43 RMI43:RMO43 RCM43:RCS43 QSQ43:QSW43 QIU43:QJA43 PYY43:PZE43 PPC43:PPI43 PFG43:PFM43 OVK43:OVQ43 OLO43:OLU43 OBS43:OBY43 NRW43:NSC43 NIA43:NIG43 MYE43:MYK43 MOI43:MOO43 MEM43:MES43 LUQ43:LUW43 LKU43:LLA43 LAY43:LBE43 KRC43:KRI43 KHG43:KHM43 JXK43:JXQ43 JNO43:JNU43 JDS43:JDY43 ITW43:IUC43 IKA43:IKG43 IAE43:IAK43 HQI43:HQO43 HGM43:HGS43 GWQ43:GWW43 GMU43:GNA43 GCY43:GDE43 FTC43:FTI43 FJG43:FJM43 EZK43:EZQ43 EPO43:EPU43 EFS43:EFY43 DVW43:DWC43 DMA43:DMG43 DCE43:DCK43 CSI43:CSO43 CIM43:CIS43 BYQ43:BYW43 BOU43:BPA43 BEY43:BFE43 AVC43:AVI43 ALG43:ALM43 ABK43:ABQ43 RO43:RU43 HS43:HY43 WUE43:WUK43 WKI43:WKO43 RO22:RU29 ABK22:ABQ29 ALG22:ALM29 AVC22:AVI29 BEY22:BFE29 BOU22:BPA29 BYQ22:BYW29 CIM22:CIS29 CSI22:CSO29 DCE22:DCK29 DMA22:DMG29 DVW22:DWC29 EFS22:EFY29 EPO22:EPU29 EZK22:EZQ29 FJG22:FJM29 FTC22:FTI29 GCY22:GDE29 GMU22:GNA29 GWQ22:GWW29 HGM22:HGS29 HQI22:HQO29 IAE22:IAK29 IKA22:IKG29 ITW22:IUC29 JDS22:JDY29 JNO22:JNU29 JXK22:JXQ29 KHG22:KHM29 KRC22:KRI29 LAY22:LBE29 LKU22:LLA29 LUQ22:LUW29 MEM22:MES29 MOI22:MOO29 MYE22:MYK29 NIA22:NIG29 NRW22:NSC29 OBS22:OBY29 OLO22:OLU29 OVK22:OVQ29 PFG22:PFM29 PPC22:PPI29 PYY22:PZE29 QIU22:QJA29 QSQ22:QSW29 RCM22:RCS29 RMI22:RMO29 RWE22:RWK29 SGA22:SGG29 SPW22:SQC29 SZS22:SZY29 TJO22:TJU29 TTK22:TTQ29 UDG22:UDM29 UNC22:UNI29 UWY22:UXE29 VGU22:VHA29 VQQ22:VQW29 WAM22:WAS29 WKI22:WKO29 WUE22:WUK29 HS22:HY29" xr:uid="{CAEF2A8F-4DF5-4F84-88C7-0B4F0809310A}">
      <formula1>L18-ROUNDDOWN(L18,0)=0</formula1>
    </dataValidation>
  </dataValidations>
  <printOptions horizontalCentered="1"/>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明朝,標準"&amp;8&amp;K01+019R5低層ZEH-M_ver.1.3</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04D0467-7C80-44DD-A018-97A2D21F632B}">
          <xm:sqref>IL65544 SH65544 ACD65544 ALZ65544 AVV65544 BFR65544 BPN65544 BZJ65544 CJF65544 CTB65544 DCX65544 DMT65544 DWP65544 EGL65544 EQH65544 FAD65544 FJZ65544 FTV65544 GDR65544 GNN65544 GXJ65544 HHF65544 HRB65544 IAX65544 IKT65544 IUP65544 JEL65544 JOH65544 JYD65544 KHZ65544 KRV65544 LBR65544 LLN65544 LVJ65544 MFF65544 MPB65544 MYX65544 NIT65544 NSP65544 OCL65544 OMH65544 OWD65544 PFZ65544 PPV65544 PZR65544 QJN65544 QTJ65544 RDF65544 RNB65544 RWX65544 SGT65544 SQP65544 TAL65544 TKH65544 TUD65544 UDZ65544 UNV65544 UXR65544 VHN65544 VRJ65544 WBF65544 WLB65544 WUX65544 IL131080 SH131080 ACD131080 ALZ131080 AVV131080 BFR131080 BPN131080 BZJ131080 CJF131080 CTB131080 DCX131080 DMT131080 DWP131080 EGL131080 EQH131080 FAD131080 FJZ131080 FTV131080 GDR131080 GNN131080 GXJ131080 HHF131080 HRB131080 IAX131080 IKT131080 IUP131080 JEL131080 JOH131080 JYD131080 KHZ131080 KRV131080 LBR131080 LLN131080 LVJ131080 MFF131080 MPB131080 MYX131080 NIT131080 NSP131080 OCL131080 OMH131080 OWD131080 PFZ131080 PPV131080 PZR131080 QJN131080 QTJ131080 RDF131080 RNB131080 RWX131080 SGT131080 SQP131080 TAL131080 TKH131080 TUD131080 UDZ131080 UNV131080 UXR131080 VHN131080 VRJ131080 WBF131080 WLB131080 WUX131080 IL196616 SH196616 ACD196616 ALZ196616 AVV196616 BFR196616 BPN196616 BZJ196616 CJF196616 CTB196616 DCX196616 DMT196616 DWP196616 EGL196616 EQH196616 FAD196616 FJZ196616 FTV196616 GDR196616 GNN196616 GXJ196616 HHF196616 HRB196616 IAX196616 IKT196616 IUP196616 JEL196616 JOH196616 JYD196616 KHZ196616 KRV196616 LBR196616 LLN196616 LVJ196616 MFF196616 MPB196616 MYX196616 NIT196616 NSP196616 OCL196616 OMH196616 OWD196616 PFZ196616 PPV196616 PZR196616 QJN196616 QTJ196616 RDF196616 RNB196616 RWX196616 SGT196616 SQP196616 TAL196616 TKH196616 TUD196616 UDZ196616 UNV196616 UXR196616 VHN196616 VRJ196616 WBF196616 WLB196616 WUX196616 IL262152 SH262152 ACD262152 ALZ262152 AVV262152 BFR262152 BPN262152 BZJ262152 CJF262152 CTB262152 DCX262152 DMT262152 DWP262152 EGL262152 EQH262152 FAD262152 FJZ262152 FTV262152 GDR262152 GNN262152 GXJ262152 HHF262152 HRB262152 IAX262152 IKT262152 IUP262152 JEL262152 JOH262152 JYD262152 KHZ262152 KRV262152 LBR262152 LLN262152 LVJ262152 MFF262152 MPB262152 MYX262152 NIT262152 NSP262152 OCL262152 OMH262152 OWD262152 PFZ262152 PPV262152 PZR262152 QJN262152 QTJ262152 RDF262152 RNB262152 RWX262152 SGT262152 SQP262152 TAL262152 TKH262152 TUD262152 UDZ262152 UNV262152 UXR262152 VHN262152 VRJ262152 WBF262152 WLB262152 WUX262152 IL327688 SH327688 ACD327688 ALZ327688 AVV327688 BFR327688 BPN327688 BZJ327688 CJF327688 CTB327688 DCX327688 DMT327688 DWP327688 EGL327688 EQH327688 FAD327688 FJZ327688 FTV327688 GDR327688 GNN327688 GXJ327688 HHF327688 HRB327688 IAX327688 IKT327688 IUP327688 JEL327688 JOH327688 JYD327688 KHZ327688 KRV327688 LBR327688 LLN327688 LVJ327688 MFF327688 MPB327688 MYX327688 NIT327688 NSP327688 OCL327688 OMH327688 OWD327688 PFZ327688 PPV327688 PZR327688 QJN327688 QTJ327688 RDF327688 RNB327688 RWX327688 SGT327688 SQP327688 TAL327688 TKH327688 TUD327688 UDZ327688 UNV327688 UXR327688 VHN327688 VRJ327688 WBF327688 WLB327688 WUX327688 IL393224 SH393224 ACD393224 ALZ393224 AVV393224 BFR393224 BPN393224 BZJ393224 CJF393224 CTB393224 DCX393224 DMT393224 DWP393224 EGL393224 EQH393224 FAD393224 FJZ393224 FTV393224 GDR393224 GNN393224 GXJ393224 HHF393224 HRB393224 IAX393224 IKT393224 IUP393224 JEL393224 JOH393224 JYD393224 KHZ393224 KRV393224 LBR393224 LLN393224 LVJ393224 MFF393224 MPB393224 MYX393224 NIT393224 NSP393224 OCL393224 OMH393224 OWD393224 PFZ393224 PPV393224 PZR393224 QJN393224 QTJ393224 RDF393224 RNB393224 RWX393224 SGT393224 SQP393224 TAL393224 TKH393224 TUD393224 UDZ393224 UNV393224 UXR393224 VHN393224 VRJ393224 WBF393224 WLB393224 WUX393224 IL458760 SH458760 ACD458760 ALZ458760 AVV458760 BFR458760 BPN458760 BZJ458760 CJF458760 CTB458760 DCX458760 DMT458760 DWP458760 EGL458760 EQH458760 FAD458760 FJZ458760 FTV458760 GDR458760 GNN458760 GXJ458760 HHF458760 HRB458760 IAX458760 IKT458760 IUP458760 JEL458760 JOH458760 JYD458760 KHZ458760 KRV458760 LBR458760 LLN458760 LVJ458760 MFF458760 MPB458760 MYX458760 NIT458760 NSP458760 OCL458760 OMH458760 OWD458760 PFZ458760 PPV458760 PZR458760 QJN458760 QTJ458760 RDF458760 RNB458760 RWX458760 SGT458760 SQP458760 TAL458760 TKH458760 TUD458760 UDZ458760 UNV458760 UXR458760 VHN458760 VRJ458760 WBF458760 WLB458760 WUX458760 IL524296 SH524296 ACD524296 ALZ524296 AVV524296 BFR524296 BPN524296 BZJ524296 CJF524296 CTB524296 DCX524296 DMT524296 DWP524296 EGL524296 EQH524296 FAD524296 FJZ524296 FTV524296 GDR524296 GNN524296 GXJ524296 HHF524296 HRB524296 IAX524296 IKT524296 IUP524296 JEL524296 JOH524296 JYD524296 KHZ524296 KRV524296 LBR524296 LLN524296 LVJ524296 MFF524296 MPB524296 MYX524296 NIT524296 NSP524296 OCL524296 OMH524296 OWD524296 PFZ524296 PPV524296 PZR524296 QJN524296 QTJ524296 RDF524296 RNB524296 RWX524296 SGT524296 SQP524296 TAL524296 TKH524296 TUD524296 UDZ524296 UNV524296 UXR524296 VHN524296 VRJ524296 WBF524296 WLB524296 WUX524296 IL589832 SH589832 ACD589832 ALZ589832 AVV589832 BFR589832 BPN589832 BZJ589832 CJF589832 CTB589832 DCX589832 DMT589832 DWP589832 EGL589832 EQH589832 FAD589832 FJZ589832 FTV589832 GDR589832 GNN589832 GXJ589832 HHF589832 HRB589832 IAX589832 IKT589832 IUP589832 JEL589832 JOH589832 JYD589832 KHZ589832 KRV589832 LBR589832 LLN589832 LVJ589832 MFF589832 MPB589832 MYX589832 NIT589832 NSP589832 OCL589832 OMH589832 OWD589832 PFZ589832 PPV589832 PZR589832 QJN589832 QTJ589832 RDF589832 RNB589832 RWX589832 SGT589832 SQP589832 TAL589832 TKH589832 TUD589832 UDZ589832 UNV589832 UXR589832 VHN589832 VRJ589832 WBF589832 WLB589832 WUX589832 IL655368 SH655368 ACD655368 ALZ655368 AVV655368 BFR655368 BPN655368 BZJ655368 CJF655368 CTB655368 DCX655368 DMT655368 DWP655368 EGL655368 EQH655368 FAD655368 FJZ655368 FTV655368 GDR655368 GNN655368 GXJ655368 HHF655368 HRB655368 IAX655368 IKT655368 IUP655368 JEL655368 JOH655368 JYD655368 KHZ655368 KRV655368 LBR655368 LLN655368 LVJ655368 MFF655368 MPB655368 MYX655368 NIT655368 NSP655368 OCL655368 OMH655368 OWD655368 PFZ655368 PPV655368 PZR655368 QJN655368 QTJ655368 RDF655368 RNB655368 RWX655368 SGT655368 SQP655368 TAL655368 TKH655368 TUD655368 UDZ655368 UNV655368 UXR655368 VHN655368 VRJ655368 WBF655368 WLB655368 WUX655368 IL720904 SH720904 ACD720904 ALZ720904 AVV720904 BFR720904 BPN720904 BZJ720904 CJF720904 CTB720904 DCX720904 DMT720904 DWP720904 EGL720904 EQH720904 FAD720904 FJZ720904 FTV720904 GDR720904 GNN720904 GXJ720904 HHF720904 HRB720904 IAX720904 IKT720904 IUP720904 JEL720904 JOH720904 JYD720904 KHZ720904 KRV720904 LBR720904 LLN720904 LVJ720904 MFF720904 MPB720904 MYX720904 NIT720904 NSP720904 OCL720904 OMH720904 OWD720904 PFZ720904 PPV720904 PZR720904 QJN720904 QTJ720904 RDF720904 RNB720904 RWX720904 SGT720904 SQP720904 TAL720904 TKH720904 TUD720904 UDZ720904 UNV720904 UXR720904 VHN720904 VRJ720904 WBF720904 WLB720904 WUX720904 IL786440 SH786440 ACD786440 ALZ786440 AVV786440 BFR786440 BPN786440 BZJ786440 CJF786440 CTB786440 DCX786440 DMT786440 DWP786440 EGL786440 EQH786440 FAD786440 FJZ786440 FTV786440 GDR786440 GNN786440 GXJ786440 HHF786440 HRB786440 IAX786440 IKT786440 IUP786440 JEL786440 JOH786440 JYD786440 KHZ786440 KRV786440 LBR786440 LLN786440 LVJ786440 MFF786440 MPB786440 MYX786440 NIT786440 NSP786440 OCL786440 OMH786440 OWD786440 PFZ786440 PPV786440 PZR786440 QJN786440 QTJ786440 RDF786440 RNB786440 RWX786440 SGT786440 SQP786440 TAL786440 TKH786440 TUD786440 UDZ786440 UNV786440 UXR786440 VHN786440 VRJ786440 WBF786440 WLB786440 WUX786440 IL851976 SH851976 ACD851976 ALZ851976 AVV851976 BFR851976 BPN851976 BZJ851976 CJF851976 CTB851976 DCX851976 DMT851976 DWP851976 EGL851976 EQH851976 FAD851976 FJZ851976 FTV851976 GDR851976 GNN851976 GXJ851976 HHF851976 HRB851976 IAX851976 IKT851976 IUP851976 JEL851976 JOH851976 JYD851976 KHZ851976 KRV851976 LBR851976 LLN851976 LVJ851976 MFF851976 MPB851976 MYX851976 NIT851976 NSP851976 OCL851976 OMH851976 OWD851976 PFZ851976 PPV851976 PZR851976 QJN851976 QTJ851976 RDF851976 RNB851976 RWX851976 SGT851976 SQP851976 TAL851976 TKH851976 TUD851976 UDZ851976 UNV851976 UXR851976 VHN851976 VRJ851976 WBF851976 WLB851976 WUX851976 IL917512 SH917512 ACD917512 ALZ917512 AVV917512 BFR917512 BPN917512 BZJ917512 CJF917512 CTB917512 DCX917512 DMT917512 DWP917512 EGL917512 EQH917512 FAD917512 FJZ917512 FTV917512 GDR917512 GNN917512 GXJ917512 HHF917512 HRB917512 IAX917512 IKT917512 IUP917512 JEL917512 JOH917512 JYD917512 KHZ917512 KRV917512 LBR917512 LLN917512 LVJ917512 MFF917512 MPB917512 MYX917512 NIT917512 NSP917512 OCL917512 OMH917512 OWD917512 PFZ917512 PPV917512 PZR917512 QJN917512 QTJ917512 RDF917512 RNB917512 RWX917512 SGT917512 SQP917512 TAL917512 TKH917512 TUD917512 UDZ917512 UNV917512 UXR917512 VHN917512 VRJ917512 WBF917512 WLB917512 WUX917512 IL983048 SH983048 ACD983048 ALZ983048 AVV983048 BFR983048 BPN983048 BZJ983048 CJF983048 CTB983048 DCX983048 DMT983048 DWP983048 EGL983048 EQH983048 FAD983048 FJZ983048 FTV983048 GDR983048 GNN983048 GXJ983048 HHF983048 HRB983048 IAX983048 IKT983048 IUP983048 JEL983048 JOH983048 JYD983048 KHZ983048 KRV983048 LBR983048 LLN983048 LVJ983048 MFF983048 MPB983048 MYX983048 NIT983048 NSP983048 OCL983048 OMH983048 OWD983048 PFZ983048 PPV983048 PZR983048 QJN983048 QTJ983048 RDF983048 RNB983048 RWX983048 SGT983048 SQP983048 TAL983048 TKH983048 TUD983048 UDZ983048 UNV983048 UXR983048 VHN983048 VRJ983048 WBF983048 WLB983048 WUX983048 IQ65574:IQ65575 SM65574:SM65575 ACI65574:ACI65575 AME65574:AME65575 AWA65574:AWA65575 BFW65574:BFW65575 BPS65574:BPS65575 BZO65574:BZO65575 CJK65574:CJK65575 CTG65574:CTG65575 DDC65574:DDC65575 DMY65574:DMY65575 DWU65574:DWU65575 EGQ65574:EGQ65575 EQM65574:EQM65575 FAI65574:FAI65575 FKE65574:FKE65575 FUA65574:FUA65575 GDW65574:GDW65575 GNS65574:GNS65575 GXO65574:GXO65575 HHK65574:HHK65575 HRG65574:HRG65575 IBC65574:IBC65575 IKY65574:IKY65575 IUU65574:IUU65575 JEQ65574:JEQ65575 JOM65574:JOM65575 JYI65574:JYI65575 KIE65574:KIE65575 KSA65574:KSA65575 LBW65574:LBW65575 LLS65574:LLS65575 LVO65574:LVO65575 MFK65574:MFK65575 MPG65574:MPG65575 MZC65574:MZC65575 NIY65574:NIY65575 NSU65574:NSU65575 OCQ65574:OCQ65575 OMM65574:OMM65575 OWI65574:OWI65575 PGE65574:PGE65575 PQA65574:PQA65575 PZW65574:PZW65575 QJS65574:QJS65575 QTO65574:QTO65575 RDK65574:RDK65575 RNG65574:RNG65575 RXC65574:RXC65575 SGY65574:SGY65575 SQU65574:SQU65575 TAQ65574:TAQ65575 TKM65574:TKM65575 TUI65574:TUI65575 UEE65574:UEE65575 UOA65574:UOA65575 UXW65574:UXW65575 VHS65574:VHS65575 VRO65574:VRO65575 WBK65574:WBK65575 WLG65574:WLG65575 WVC65574:WVC65575 IQ131110:IQ131111 SM131110:SM131111 ACI131110:ACI131111 AME131110:AME131111 AWA131110:AWA131111 BFW131110:BFW131111 BPS131110:BPS131111 BZO131110:BZO131111 CJK131110:CJK131111 CTG131110:CTG131111 DDC131110:DDC131111 DMY131110:DMY131111 DWU131110:DWU131111 EGQ131110:EGQ131111 EQM131110:EQM131111 FAI131110:FAI131111 FKE131110:FKE131111 FUA131110:FUA131111 GDW131110:GDW131111 GNS131110:GNS131111 GXO131110:GXO131111 HHK131110:HHK131111 HRG131110:HRG131111 IBC131110:IBC131111 IKY131110:IKY131111 IUU131110:IUU131111 JEQ131110:JEQ131111 JOM131110:JOM131111 JYI131110:JYI131111 KIE131110:KIE131111 KSA131110:KSA131111 LBW131110:LBW131111 LLS131110:LLS131111 LVO131110:LVO131111 MFK131110:MFK131111 MPG131110:MPG131111 MZC131110:MZC131111 NIY131110:NIY131111 NSU131110:NSU131111 OCQ131110:OCQ131111 OMM131110:OMM131111 OWI131110:OWI131111 PGE131110:PGE131111 PQA131110:PQA131111 PZW131110:PZW131111 QJS131110:QJS131111 QTO131110:QTO131111 RDK131110:RDK131111 RNG131110:RNG131111 RXC131110:RXC131111 SGY131110:SGY131111 SQU131110:SQU131111 TAQ131110:TAQ131111 TKM131110:TKM131111 TUI131110:TUI131111 UEE131110:UEE131111 UOA131110:UOA131111 UXW131110:UXW131111 VHS131110:VHS131111 VRO131110:VRO131111 WBK131110:WBK131111 WLG131110:WLG131111 WVC131110:WVC131111 IQ196646:IQ196647 SM196646:SM196647 ACI196646:ACI196647 AME196646:AME196647 AWA196646:AWA196647 BFW196646:BFW196647 BPS196646:BPS196647 BZO196646:BZO196647 CJK196646:CJK196647 CTG196646:CTG196647 DDC196646:DDC196647 DMY196646:DMY196647 DWU196646:DWU196647 EGQ196646:EGQ196647 EQM196646:EQM196647 FAI196646:FAI196647 FKE196646:FKE196647 FUA196646:FUA196647 GDW196646:GDW196647 GNS196646:GNS196647 GXO196646:GXO196647 HHK196646:HHK196647 HRG196646:HRG196647 IBC196646:IBC196647 IKY196646:IKY196647 IUU196646:IUU196647 JEQ196646:JEQ196647 JOM196646:JOM196647 JYI196646:JYI196647 KIE196646:KIE196647 KSA196646:KSA196647 LBW196646:LBW196647 LLS196646:LLS196647 LVO196646:LVO196647 MFK196646:MFK196647 MPG196646:MPG196647 MZC196646:MZC196647 NIY196646:NIY196647 NSU196646:NSU196647 OCQ196646:OCQ196647 OMM196646:OMM196647 OWI196646:OWI196647 PGE196646:PGE196647 PQA196646:PQA196647 PZW196646:PZW196647 QJS196646:QJS196647 QTO196646:QTO196647 RDK196646:RDK196647 RNG196646:RNG196647 RXC196646:RXC196647 SGY196646:SGY196647 SQU196646:SQU196647 TAQ196646:TAQ196647 TKM196646:TKM196647 TUI196646:TUI196647 UEE196646:UEE196647 UOA196646:UOA196647 UXW196646:UXW196647 VHS196646:VHS196647 VRO196646:VRO196647 WBK196646:WBK196647 WLG196646:WLG196647 WVC196646:WVC196647 IQ262182:IQ262183 SM262182:SM262183 ACI262182:ACI262183 AME262182:AME262183 AWA262182:AWA262183 BFW262182:BFW262183 BPS262182:BPS262183 BZO262182:BZO262183 CJK262182:CJK262183 CTG262182:CTG262183 DDC262182:DDC262183 DMY262182:DMY262183 DWU262182:DWU262183 EGQ262182:EGQ262183 EQM262182:EQM262183 FAI262182:FAI262183 FKE262182:FKE262183 FUA262182:FUA262183 GDW262182:GDW262183 GNS262182:GNS262183 GXO262182:GXO262183 HHK262182:HHK262183 HRG262182:HRG262183 IBC262182:IBC262183 IKY262182:IKY262183 IUU262182:IUU262183 JEQ262182:JEQ262183 JOM262182:JOM262183 JYI262182:JYI262183 KIE262182:KIE262183 KSA262182:KSA262183 LBW262182:LBW262183 LLS262182:LLS262183 LVO262182:LVO262183 MFK262182:MFK262183 MPG262182:MPG262183 MZC262182:MZC262183 NIY262182:NIY262183 NSU262182:NSU262183 OCQ262182:OCQ262183 OMM262182:OMM262183 OWI262182:OWI262183 PGE262182:PGE262183 PQA262182:PQA262183 PZW262182:PZW262183 QJS262182:QJS262183 QTO262182:QTO262183 RDK262182:RDK262183 RNG262182:RNG262183 RXC262182:RXC262183 SGY262182:SGY262183 SQU262182:SQU262183 TAQ262182:TAQ262183 TKM262182:TKM262183 TUI262182:TUI262183 UEE262182:UEE262183 UOA262182:UOA262183 UXW262182:UXW262183 VHS262182:VHS262183 VRO262182:VRO262183 WBK262182:WBK262183 WLG262182:WLG262183 WVC262182:WVC262183 IQ327718:IQ327719 SM327718:SM327719 ACI327718:ACI327719 AME327718:AME327719 AWA327718:AWA327719 BFW327718:BFW327719 BPS327718:BPS327719 BZO327718:BZO327719 CJK327718:CJK327719 CTG327718:CTG327719 DDC327718:DDC327719 DMY327718:DMY327719 DWU327718:DWU327719 EGQ327718:EGQ327719 EQM327718:EQM327719 FAI327718:FAI327719 FKE327718:FKE327719 FUA327718:FUA327719 GDW327718:GDW327719 GNS327718:GNS327719 GXO327718:GXO327719 HHK327718:HHK327719 HRG327718:HRG327719 IBC327718:IBC327719 IKY327718:IKY327719 IUU327718:IUU327719 JEQ327718:JEQ327719 JOM327718:JOM327719 JYI327718:JYI327719 KIE327718:KIE327719 KSA327718:KSA327719 LBW327718:LBW327719 LLS327718:LLS327719 LVO327718:LVO327719 MFK327718:MFK327719 MPG327718:MPG327719 MZC327718:MZC327719 NIY327718:NIY327719 NSU327718:NSU327719 OCQ327718:OCQ327719 OMM327718:OMM327719 OWI327718:OWI327719 PGE327718:PGE327719 PQA327718:PQA327719 PZW327718:PZW327719 QJS327718:QJS327719 QTO327718:QTO327719 RDK327718:RDK327719 RNG327718:RNG327719 RXC327718:RXC327719 SGY327718:SGY327719 SQU327718:SQU327719 TAQ327718:TAQ327719 TKM327718:TKM327719 TUI327718:TUI327719 UEE327718:UEE327719 UOA327718:UOA327719 UXW327718:UXW327719 VHS327718:VHS327719 VRO327718:VRO327719 WBK327718:WBK327719 WLG327718:WLG327719 WVC327718:WVC327719 IQ393254:IQ393255 SM393254:SM393255 ACI393254:ACI393255 AME393254:AME393255 AWA393254:AWA393255 BFW393254:BFW393255 BPS393254:BPS393255 BZO393254:BZO393255 CJK393254:CJK393255 CTG393254:CTG393255 DDC393254:DDC393255 DMY393254:DMY393255 DWU393254:DWU393255 EGQ393254:EGQ393255 EQM393254:EQM393255 FAI393254:FAI393255 FKE393254:FKE393255 FUA393254:FUA393255 GDW393254:GDW393255 GNS393254:GNS393255 GXO393254:GXO393255 HHK393254:HHK393255 HRG393254:HRG393255 IBC393254:IBC393255 IKY393254:IKY393255 IUU393254:IUU393255 JEQ393254:JEQ393255 JOM393254:JOM393255 JYI393254:JYI393255 KIE393254:KIE393255 KSA393254:KSA393255 LBW393254:LBW393255 LLS393254:LLS393255 LVO393254:LVO393255 MFK393254:MFK393255 MPG393254:MPG393255 MZC393254:MZC393255 NIY393254:NIY393255 NSU393254:NSU393255 OCQ393254:OCQ393255 OMM393254:OMM393255 OWI393254:OWI393255 PGE393254:PGE393255 PQA393254:PQA393255 PZW393254:PZW393255 QJS393254:QJS393255 QTO393254:QTO393255 RDK393254:RDK393255 RNG393254:RNG393255 RXC393254:RXC393255 SGY393254:SGY393255 SQU393254:SQU393255 TAQ393254:TAQ393255 TKM393254:TKM393255 TUI393254:TUI393255 UEE393254:UEE393255 UOA393254:UOA393255 UXW393254:UXW393255 VHS393254:VHS393255 VRO393254:VRO393255 WBK393254:WBK393255 WLG393254:WLG393255 WVC393254:WVC393255 IQ458790:IQ458791 SM458790:SM458791 ACI458790:ACI458791 AME458790:AME458791 AWA458790:AWA458791 BFW458790:BFW458791 BPS458790:BPS458791 BZO458790:BZO458791 CJK458790:CJK458791 CTG458790:CTG458791 DDC458790:DDC458791 DMY458790:DMY458791 DWU458790:DWU458791 EGQ458790:EGQ458791 EQM458790:EQM458791 FAI458790:FAI458791 FKE458790:FKE458791 FUA458790:FUA458791 GDW458790:GDW458791 GNS458790:GNS458791 GXO458790:GXO458791 HHK458790:HHK458791 HRG458790:HRG458791 IBC458790:IBC458791 IKY458790:IKY458791 IUU458790:IUU458791 JEQ458790:JEQ458791 JOM458790:JOM458791 JYI458790:JYI458791 KIE458790:KIE458791 KSA458790:KSA458791 LBW458790:LBW458791 LLS458790:LLS458791 LVO458790:LVO458791 MFK458790:MFK458791 MPG458790:MPG458791 MZC458790:MZC458791 NIY458790:NIY458791 NSU458790:NSU458791 OCQ458790:OCQ458791 OMM458790:OMM458791 OWI458790:OWI458791 PGE458790:PGE458791 PQA458790:PQA458791 PZW458790:PZW458791 QJS458790:QJS458791 QTO458790:QTO458791 RDK458790:RDK458791 RNG458790:RNG458791 RXC458790:RXC458791 SGY458790:SGY458791 SQU458790:SQU458791 TAQ458790:TAQ458791 TKM458790:TKM458791 TUI458790:TUI458791 UEE458790:UEE458791 UOA458790:UOA458791 UXW458790:UXW458791 VHS458790:VHS458791 VRO458790:VRO458791 WBK458790:WBK458791 WLG458790:WLG458791 WVC458790:WVC458791 IQ524326:IQ524327 SM524326:SM524327 ACI524326:ACI524327 AME524326:AME524327 AWA524326:AWA524327 BFW524326:BFW524327 BPS524326:BPS524327 BZO524326:BZO524327 CJK524326:CJK524327 CTG524326:CTG524327 DDC524326:DDC524327 DMY524326:DMY524327 DWU524326:DWU524327 EGQ524326:EGQ524327 EQM524326:EQM524327 FAI524326:FAI524327 FKE524326:FKE524327 FUA524326:FUA524327 GDW524326:GDW524327 GNS524326:GNS524327 GXO524326:GXO524327 HHK524326:HHK524327 HRG524326:HRG524327 IBC524326:IBC524327 IKY524326:IKY524327 IUU524326:IUU524327 JEQ524326:JEQ524327 JOM524326:JOM524327 JYI524326:JYI524327 KIE524326:KIE524327 KSA524326:KSA524327 LBW524326:LBW524327 LLS524326:LLS524327 LVO524326:LVO524327 MFK524326:MFK524327 MPG524326:MPG524327 MZC524326:MZC524327 NIY524326:NIY524327 NSU524326:NSU524327 OCQ524326:OCQ524327 OMM524326:OMM524327 OWI524326:OWI524327 PGE524326:PGE524327 PQA524326:PQA524327 PZW524326:PZW524327 QJS524326:QJS524327 QTO524326:QTO524327 RDK524326:RDK524327 RNG524326:RNG524327 RXC524326:RXC524327 SGY524326:SGY524327 SQU524326:SQU524327 TAQ524326:TAQ524327 TKM524326:TKM524327 TUI524326:TUI524327 UEE524326:UEE524327 UOA524326:UOA524327 UXW524326:UXW524327 VHS524326:VHS524327 VRO524326:VRO524327 WBK524326:WBK524327 WLG524326:WLG524327 WVC524326:WVC524327 IQ589862:IQ589863 SM589862:SM589863 ACI589862:ACI589863 AME589862:AME589863 AWA589862:AWA589863 BFW589862:BFW589863 BPS589862:BPS589863 BZO589862:BZO589863 CJK589862:CJK589863 CTG589862:CTG589863 DDC589862:DDC589863 DMY589862:DMY589863 DWU589862:DWU589863 EGQ589862:EGQ589863 EQM589862:EQM589863 FAI589862:FAI589863 FKE589862:FKE589863 FUA589862:FUA589863 GDW589862:GDW589863 GNS589862:GNS589863 GXO589862:GXO589863 HHK589862:HHK589863 HRG589862:HRG589863 IBC589862:IBC589863 IKY589862:IKY589863 IUU589862:IUU589863 JEQ589862:JEQ589863 JOM589862:JOM589863 JYI589862:JYI589863 KIE589862:KIE589863 KSA589862:KSA589863 LBW589862:LBW589863 LLS589862:LLS589863 LVO589862:LVO589863 MFK589862:MFK589863 MPG589862:MPG589863 MZC589862:MZC589863 NIY589862:NIY589863 NSU589862:NSU589863 OCQ589862:OCQ589863 OMM589862:OMM589863 OWI589862:OWI589863 PGE589862:PGE589863 PQA589862:PQA589863 PZW589862:PZW589863 QJS589862:QJS589863 QTO589862:QTO589863 RDK589862:RDK589863 RNG589862:RNG589863 RXC589862:RXC589863 SGY589862:SGY589863 SQU589862:SQU589863 TAQ589862:TAQ589863 TKM589862:TKM589863 TUI589862:TUI589863 UEE589862:UEE589863 UOA589862:UOA589863 UXW589862:UXW589863 VHS589862:VHS589863 VRO589862:VRO589863 WBK589862:WBK589863 WLG589862:WLG589863 WVC589862:WVC589863 IQ655398:IQ655399 SM655398:SM655399 ACI655398:ACI655399 AME655398:AME655399 AWA655398:AWA655399 BFW655398:BFW655399 BPS655398:BPS655399 BZO655398:BZO655399 CJK655398:CJK655399 CTG655398:CTG655399 DDC655398:DDC655399 DMY655398:DMY655399 DWU655398:DWU655399 EGQ655398:EGQ655399 EQM655398:EQM655399 FAI655398:FAI655399 FKE655398:FKE655399 FUA655398:FUA655399 GDW655398:GDW655399 GNS655398:GNS655399 GXO655398:GXO655399 HHK655398:HHK655399 HRG655398:HRG655399 IBC655398:IBC655399 IKY655398:IKY655399 IUU655398:IUU655399 JEQ655398:JEQ655399 JOM655398:JOM655399 JYI655398:JYI655399 KIE655398:KIE655399 KSA655398:KSA655399 LBW655398:LBW655399 LLS655398:LLS655399 LVO655398:LVO655399 MFK655398:MFK655399 MPG655398:MPG655399 MZC655398:MZC655399 NIY655398:NIY655399 NSU655398:NSU655399 OCQ655398:OCQ655399 OMM655398:OMM655399 OWI655398:OWI655399 PGE655398:PGE655399 PQA655398:PQA655399 PZW655398:PZW655399 QJS655398:QJS655399 QTO655398:QTO655399 RDK655398:RDK655399 RNG655398:RNG655399 RXC655398:RXC655399 SGY655398:SGY655399 SQU655398:SQU655399 TAQ655398:TAQ655399 TKM655398:TKM655399 TUI655398:TUI655399 UEE655398:UEE655399 UOA655398:UOA655399 UXW655398:UXW655399 VHS655398:VHS655399 VRO655398:VRO655399 WBK655398:WBK655399 WLG655398:WLG655399 WVC655398:WVC655399 IQ720934:IQ720935 SM720934:SM720935 ACI720934:ACI720935 AME720934:AME720935 AWA720934:AWA720935 BFW720934:BFW720935 BPS720934:BPS720935 BZO720934:BZO720935 CJK720934:CJK720935 CTG720934:CTG720935 DDC720934:DDC720935 DMY720934:DMY720935 DWU720934:DWU720935 EGQ720934:EGQ720935 EQM720934:EQM720935 FAI720934:FAI720935 FKE720934:FKE720935 FUA720934:FUA720935 GDW720934:GDW720935 GNS720934:GNS720935 GXO720934:GXO720935 HHK720934:HHK720935 HRG720934:HRG720935 IBC720934:IBC720935 IKY720934:IKY720935 IUU720934:IUU720935 JEQ720934:JEQ720935 JOM720934:JOM720935 JYI720934:JYI720935 KIE720934:KIE720935 KSA720934:KSA720935 LBW720934:LBW720935 LLS720934:LLS720935 LVO720934:LVO720935 MFK720934:MFK720935 MPG720934:MPG720935 MZC720934:MZC720935 NIY720934:NIY720935 NSU720934:NSU720935 OCQ720934:OCQ720935 OMM720934:OMM720935 OWI720934:OWI720935 PGE720934:PGE720935 PQA720934:PQA720935 PZW720934:PZW720935 QJS720934:QJS720935 QTO720934:QTO720935 RDK720934:RDK720935 RNG720934:RNG720935 RXC720934:RXC720935 SGY720934:SGY720935 SQU720934:SQU720935 TAQ720934:TAQ720935 TKM720934:TKM720935 TUI720934:TUI720935 UEE720934:UEE720935 UOA720934:UOA720935 UXW720934:UXW720935 VHS720934:VHS720935 VRO720934:VRO720935 WBK720934:WBK720935 WLG720934:WLG720935 WVC720934:WVC720935 IQ786470:IQ786471 SM786470:SM786471 ACI786470:ACI786471 AME786470:AME786471 AWA786470:AWA786471 BFW786470:BFW786471 BPS786470:BPS786471 BZO786470:BZO786471 CJK786470:CJK786471 CTG786470:CTG786471 DDC786470:DDC786471 DMY786470:DMY786471 DWU786470:DWU786471 EGQ786470:EGQ786471 EQM786470:EQM786471 FAI786470:FAI786471 FKE786470:FKE786471 FUA786470:FUA786471 GDW786470:GDW786471 GNS786470:GNS786471 GXO786470:GXO786471 HHK786470:HHK786471 HRG786470:HRG786471 IBC786470:IBC786471 IKY786470:IKY786471 IUU786470:IUU786471 JEQ786470:JEQ786471 JOM786470:JOM786471 JYI786470:JYI786471 KIE786470:KIE786471 KSA786470:KSA786471 LBW786470:LBW786471 LLS786470:LLS786471 LVO786470:LVO786471 MFK786470:MFK786471 MPG786470:MPG786471 MZC786470:MZC786471 NIY786470:NIY786471 NSU786470:NSU786471 OCQ786470:OCQ786471 OMM786470:OMM786471 OWI786470:OWI786471 PGE786470:PGE786471 PQA786470:PQA786471 PZW786470:PZW786471 QJS786470:QJS786471 QTO786470:QTO786471 RDK786470:RDK786471 RNG786470:RNG786471 RXC786470:RXC786471 SGY786470:SGY786471 SQU786470:SQU786471 TAQ786470:TAQ786471 TKM786470:TKM786471 TUI786470:TUI786471 UEE786470:UEE786471 UOA786470:UOA786471 UXW786470:UXW786471 VHS786470:VHS786471 VRO786470:VRO786471 WBK786470:WBK786471 WLG786470:WLG786471 WVC786470:WVC786471 IQ852006:IQ852007 SM852006:SM852007 ACI852006:ACI852007 AME852006:AME852007 AWA852006:AWA852007 BFW852006:BFW852007 BPS852006:BPS852007 BZO852006:BZO852007 CJK852006:CJK852007 CTG852006:CTG852007 DDC852006:DDC852007 DMY852006:DMY852007 DWU852006:DWU852007 EGQ852006:EGQ852007 EQM852006:EQM852007 FAI852006:FAI852007 FKE852006:FKE852007 FUA852006:FUA852007 GDW852006:GDW852007 GNS852006:GNS852007 GXO852006:GXO852007 HHK852006:HHK852007 HRG852006:HRG852007 IBC852006:IBC852007 IKY852006:IKY852007 IUU852006:IUU852007 JEQ852006:JEQ852007 JOM852006:JOM852007 JYI852006:JYI852007 KIE852006:KIE852007 KSA852006:KSA852007 LBW852006:LBW852007 LLS852006:LLS852007 LVO852006:LVO852007 MFK852006:MFK852007 MPG852006:MPG852007 MZC852006:MZC852007 NIY852006:NIY852007 NSU852006:NSU852007 OCQ852006:OCQ852007 OMM852006:OMM852007 OWI852006:OWI852007 PGE852006:PGE852007 PQA852006:PQA852007 PZW852006:PZW852007 QJS852006:QJS852007 QTO852006:QTO852007 RDK852006:RDK852007 RNG852006:RNG852007 RXC852006:RXC852007 SGY852006:SGY852007 SQU852006:SQU852007 TAQ852006:TAQ852007 TKM852006:TKM852007 TUI852006:TUI852007 UEE852006:UEE852007 UOA852006:UOA852007 UXW852006:UXW852007 VHS852006:VHS852007 VRO852006:VRO852007 WBK852006:WBK852007 WLG852006:WLG852007 WVC852006:WVC852007 IQ917542:IQ917543 SM917542:SM917543 ACI917542:ACI917543 AME917542:AME917543 AWA917542:AWA917543 BFW917542:BFW917543 BPS917542:BPS917543 BZO917542:BZO917543 CJK917542:CJK917543 CTG917542:CTG917543 DDC917542:DDC917543 DMY917542:DMY917543 DWU917542:DWU917543 EGQ917542:EGQ917543 EQM917542:EQM917543 FAI917542:FAI917543 FKE917542:FKE917543 FUA917542:FUA917543 GDW917542:GDW917543 GNS917542:GNS917543 GXO917542:GXO917543 HHK917542:HHK917543 HRG917542:HRG917543 IBC917542:IBC917543 IKY917542:IKY917543 IUU917542:IUU917543 JEQ917542:JEQ917543 JOM917542:JOM917543 JYI917542:JYI917543 KIE917542:KIE917543 KSA917542:KSA917543 LBW917542:LBW917543 LLS917542:LLS917543 LVO917542:LVO917543 MFK917542:MFK917543 MPG917542:MPG917543 MZC917542:MZC917543 NIY917542:NIY917543 NSU917542:NSU917543 OCQ917542:OCQ917543 OMM917542:OMM917543 OWI917542:OWI917543 PGE917542:PGE917543 PQA917542:PQA917543 PZW917542:PZW917543 QJS917542:QJS917543 QTO917542:QTO917543 RDK917542:RDK917543 RNG917542:RNG917543 RXC917542:RXC917543 SGY917542:SGY917543 SQU917542:SQU917543 TAQ917542:TAQ917543 TKM917542:TKM917543 TUI917542:TUI917543 UEE917542:UEE917543 UOA917542:UOA917543 UXW917542:UXW917543 VHS917542:VHS917543 VRO917542:VRO917543 WBK917542:WBK917543 WLG917542:WLG917543 WVC917542:WVC917543 IQ983078:IQ983079 SM983078:SM983079 ACI983078:ACI983079 AME983078:AME983079 AWA983078:AWA983079 BFW983078:BFW983079 BPS983078:BPS983079 BZO983078:BZO983079 CJK983078:CJK983079 CTG983078:CTG983079 DDC983078:DDC983079 DMY983078:DMY983079 DWU983078:DWU983079 EGQ983078:EGQ983079 EQM983078:EQM983079 FAI983078:FAI983079 FKE983078:FKE983079 FUA983078:FUA983079 GDW983078:GDW983079 GNS983078:GNS983079 GXO983078:GXO983079 HHK983078:HHK983079 HRG983078:HRG983079 IBC983078:IBC983079 IKY983078:IKY983079 IUU983078:IUU983079 JEQ983078:JEQ983079 JOM983078:JOM983079 JYI983078:JYI983079 KIE983078:KIE983079 KSA983078:KSA983079 LBW983078:LBW983079 LLS983078:LLS983079 LVO983078:LVO983079 MFK983078:MFK983079 MPG983078:MPG983079 MZC983078:MZC983079 NIY983078:NIY983079 NSU983078:NSU983079 OCQ983078:OCQ983079 OMM983078:OMM983079 OWI983078:OWI983079 PGE983078:PGE983079 PQA983078:PQA983079 PZW983078:PZW983079 QJS983078:QJS983079 QTO983078:QTO983079 RDK983078:RDK983079 RNG983078:RNG983079 RXC983078:RXC983079 SGY983078:SGY983079 SQU983078:SQU983079 TAQ983078:TAQ983079 TKM983078:TKM983079 TUI983078:TUI983079 UEE983078:UEE983079 UOA983078:UOA983079 UXW983078:UXW983079 VHS983078:VHS983079 VRO983078:VRO983079 WBK983078:WBK983079 WLG983078:WLG983079 WVC983078:WVC983079 IL65556 SH65556 ACD65556 ALZ65556 AVV65556 BFR65556 BPN65556 BZJ65556 CJF65556 CTB65556 DCX65556 DMT65556 DWP65556 EGL65556 EQH65556 FAD65556 FJZ65556 FTV65556 GDR65556 GNN65556 GXJ65556 HHF65556 HRB65556 IAX65556 IKT65556 IUP65556 JEL65556 JOH65556 JYD65556 KHZ65556 KRV65556 LBR65556 LLN65556 LVJ65556 MFF65556 MPB65556 MYX65556 NIT65556 NSP65556 OCL65556 OMH65556 OWD65556 PFZ65556 PPV65556 PZR65556 QJN65556 QTJ65556 RDF65556 RNB65556 RWX65556 SGT65556 SQP65556 TAL65556 TKH65556 TUD65556 UDZ65556 UNV65556 UXR65556 VHN65556 VRJ65556 WBF65556 WLB65556 WUX65556 IL131092 SH131092 ACD131092 ALZ131092 AVV131092 BFR131092 BPN131092 BZJ131092 CJF131092 CTB131092 DCX131092 DMT131092 DWP131092 EGL131092 EQH131092 FAD131092 FJZ131092 FTV131092 GDR131092 GNN131092 GXJ131092 HHF131092 HRB131092 IAX131092 IKT131092 IUP131092 JEL131092 JOH131092 JYD131092 KHZ131092 KRV131092 LBR131092 LLN131092 LVJ131092 MFF131092 MPB131092 MYX131092 NIT131092 NSP131092 OCL131092 OMH131092 OWD131092 PFZ131092 PPV131092 PZR131092 QJN131092 QTJ131092 RDF131092 RNB131092 RWX131092 SGT131092 SQP131092 TAL131092 TKH131092 TUD131092 UDZ131092 UNV131092 UXR131092 VHN131092 VRJ131092 WBF131092 WLB131092 WUX131092 IL196628 SH196628 ACD196628 ALZ196628 AVV196628 BFR196628 BPN196628 BZJ196628 CJF196628 CTB196628 DCX196628 DMT196628 DWP196628 EGL196628 EQH196628 FAD196628 FJZ196628 FTV196628 GDR196628 GNN196628 GXJ196628 HHF196628 HRB196628 IAX196628 IKT196628 IUP196628 JEL196628 JOH196628 JYD196628 KHZ196628 KRV196628 LBR196628 LLN196628 LVJ196628 MFF196628 MPB196628 MYX196628 NIT196628 NSP196628 OCL196628 OMH196628 OWD196628 PFZ196628 PPV196628 PZR196628 QJN196628 QTJ196628 RDF196628 RNB196628 RWX196628 SGT196628 SQP196628 TAL196628 TKH196628 TUD196628 UDZ196628 UNV196628 UXR196628 VHN196628 VRJ196628 WBF196628 WLB196628 WUX196628 IL262164 SH262164 ACD262164 ALZ262164 AVV262164 BFR262164 BPN262164 BZJ262164 CJF262164 CTB262164 DCX262164 DMT262164 DWP262164 EGL262164 EQH262164 FAD262164 FJZ262164 FTV262164 GDR262164 GNN262164 GXJ262164 HHF262164 HRB262164 IAX262164 IKT262164 IUP262164 JEL262164 JOH262164 JYD262164 KHZ262164 KRV262164 LBR262164 LLN262164 LVJ262164 MFF262164 MPB262164 MYX262164 NIT262164 NSP262164 OCL262164 OMH262164 OWD262164 PFZ262164 PPV262164 PZR262164 QJN262164 QTJ262164 RDF262164 RNB262164 RWX262164 SGT262164 SQP262164 TAL262164 TKH262164 TUD262164 UDZ262164 UNV262164 UXR262164 VHN262164 VRJ262164 WBF262164 WLB262164 WUX262164 IL327700 SH327700 ACD327700 ALZ327700 AVV327700 BFR327700 BPN327700 BZJ327700 CJF327700 CTB327700 DCX327700 DMT327700 DWP327700 EGL327700 EQH327700 FAD327700 FJZ327700 FTV327700 GDR327700 GNN327700 GXJ327700 HHF327700 HRB327700 IAX327700 IKT327700 IUP327700 JEL327700 JOH327700 JYD327700 KHZ327700 KRV327700 LBR327700 LLN327700 LVJ327700 MFF327700 MPB327700 MYX327700 NIT327700 NSP327700 OCL327700 OMH327700 OWD327700 PFZ327700 PPV327700 PZR327700 QJN327700 QTJ327700 RDF327700 RNB327700 RWX327700 SGT327700 SQP327700 TAL327700 TKH327700 TUD327700 UDZ327700 UNV327700 UXR327700 VHN327700 VRJ327700 WBF327700 WLB327700 WUX327700 IL393236 SH393236 ACD393236 ALZ393236 AVV393236 BFR393236 BPN393236 BZJ393236 CJF393236 CTB393236 DCX393236 DMT393236 DWP393236 EGL393236 EQH393236 FAD393236 FJZ393236 FTV393236 GDR393236 GNN393236 GXJ393236 HHF393236 HRB393236 IAX393236 IKT393236 IUP393236 JEL393236 JOH393236 JYD393236 KHZ393236 KRV393236 LBR393236 LLN393236 LVJ393236 MFF393236 MPB393236 MYX393236 NIT393236 NSP393236 OCL393236 OMH393236 OWD393236 PFZ393236 PPV393236 PZR393236 QJN393236 QTJ393236 RDF393236 RNB393236 RWX393236 SGT393236 SQP393236 TAL393236 TKH393236 TUD393236 UDZ393236 UNV393236 UXR393236 VHN393236 VRJ393236 WBF393236 WLB393236 WUX393236 IL458772 SH458772 ACD458772 ALZ458772 AVV458772 BFR458772 BPN458772 BZJ458772 CJF458772 CTB458772 DCX458772 DMT458772 DWP458772 EGL458772 EQH458772 FAD458772 FJZ458772 FTV458772 GDR458772 GNN458772 GXJ458772 HHF458772 HRB458772 IAX458772 IKT458772 IUP458772 JEL458772 JOH458772 JYD458772 KHZ458772 KRV458772 LBR458772 LLN458772 LVJ458772 MFF458772 MPB458772 MYX458772 NIT458772 NSP458772 OCL458772 OMH458772 OWD458772 PFZ458772 PPV458772 PZR458772 QJN458772 QTJ458772 RDF458772 RNB458772 RWX458772 SGT458772 SQP458772 TAL458772 TKH458772 TUD458772 UDZ458772 UNV458772 UXR458772 VHN458772 VRJ458772 WBF458772 WLB458772 WUX458772 IL524308 SH524308 ACD524308 ALZ524308 AVV524308 BFR524308 BPN524308 BZJ524308 CJF524308 CTB524308 DCX524308 DMT524308 DWP524308 EGL524308 EQH524308 FAD524308 FJZ524308 FTV524308 GDR524308 GNN524308 GXJ524308 HHF524308 HRB524308 IAX524308 IKT524308 IUP524308 JEL524308 JOH524308 JYD524308 KHZ524308 KRV524308 LBR524308 LLN524308 LVJ524308 MFF524308 MPB524308 MYX524308 NIT524308 NSP524308 OCL524308 OMH524308 OWD524308 PFZ524308 PPV524308 PZR524308 QJN524308 QTJ524308 RDF524308 RNB524308 RWX524308 SGT524308 SQP524308 TAL524308 TKH524308 TUD524308 UDZ524308 UNV524308 UXR524308 VHN524308 VRJ524308 WBF524308 WLB524308 WUX524308 IL589844 SH589844 ACD589844 ALZ589844 AVV589844 BFR589844 BPN589844 BZJ589844 CJF589844 CTB589844 DCX589844 DMT589844 DWP589844 EGL589844 EQH589844 FAD589844 FJZ589844 FTV589844 GDR589844 GNN589844 GXJ589844 HHF589844 HRB589844 IAX589844 IKT589844 IUP589844 JEL589844 JOH589844 JYD589844 KHZ589844 KRV589844 LBR589844 LLN589844 LVJ589844 MFF589844 MPB589844 MYX589844 NIT589844 NSP589844 OCL589844 OMH589844 OWD589844 PFZ589844 PPV589844 PZR589844 QJN589844 QTJ589844 RDF589844 RNB589844 RWX589844 SGT589844 SQP589844 TAL589844 TKH589844 TUD589844 UDZ589844 UNV589844 UXR589844 VHN589844 VRJ589844 WBF589844 WLB589844 WUX589844 IL655380 SH655380 ACD655380 ALZ655380 AVV655380 BFR655380 BPN655380 BZJ655380 CJF655380 CTB655380 DCX655380 DMT655380 DWP655380 EGL655380 EQH655380 FAD655380 FJZ655380 FTV655380 GDR655380 GNN655380 GXJ655380 HHF655380 HRB655380 IAX655380 IKT655380 IUP655380 JEL655380 JOH655380 JYD655380 KHZ655380 KRV655380 LBR655380 LLN655380 LVJ655380 MFF655380 MPB655380 MYX655380 NIT655380 NSP655380 OCL655380 OMH655380 OWD655380 PFZ655380 PPV655380 PZR655380 QJN655380 QTJ655380 RDF655380 RNB655380 RWX655380 SGT655380 SQP655380 TAL655380 TKH655380 TUD655380 UDZ655380 UNV655380 UXR655380 VHN655380 VRJ655380 WBF655380 WLB655380 WUX655380 IL720916 SH720916 ACD720916 ALZ720916 AVV720916 BFR720916 BPN720916 BZJ720916 CJF720916 CTB720916 DCX720916 DMT720916 DWP720916 EGL720916 EQH720916 FAD720916 FJZ720916 FTV720916 GDR720916 GNN720916 GXJ720916 HHF720916 HRB720916 IAX720916 IKT720916 IUP720916 JEL720916 JOH720916 JYD720916 KHZ720916 KRV720916 LBR720916 LLN720916 LVJ720916 MFF720916 MPB720916 MYX720916 NIT720916 NSP720916 OCL720916 OMH720916 OWD720916 PFZ720916 PPV720916 PZR720916 QJN720916 QTJ720916 RDF720916 RNB720916 RWX720916 SGT720916 SQP720916 TAL720916 TKH720916 TUD720916 UDZ720916 UNV720916 UXR720916 VHN720916 VRJ720916 WBF720916 WLB720916 WUX720916 IL786452 SH786452 ACD786452 ALZ786452 AVV786452 BFR786452 BPN786452 BZJ786452 CJF786452 CTB786452 DCX786452 DMT786452 DWP786452 EGL786452 EQH786452 FAD786452 FJZ786452 FTV786452 GDR786452 GNN786452 GXJ786452 HHF786452 HRB786452 IAX786452 IKT786452 IUP786452 JEL786452 JOH786452 JYD786452 KHZ786452 KRV786452 LBR786452 LLN786452 LVJ786452 MFF786452 MPB786452 MYX786452 NIT786452 NSP786452 OCL786452 OMH786452 OWD786452 PFZ786452 PPV786452 PZR786452 QJN786452 QTJ786452 RDF786452 RNB786452 RWX786452 SGT786452 SQP786452 TAL786452 TKH786452 TUD786452 UDZ786452 UNV786452 UXR786452 VHN786452 VRJ786452 WBF786452 WLB786452 WUX786452 IL851988 SH851988 ACD851988 ALZ851988 AVV851988 BFR851988 BPN851988 BZJ851988 CJF851988 CTB851988 DCX851988 DMT851988 DWP851988 EGL851988 EQH851988 FAD851988 FJZ851988 FTV851988 GDR851988 GNN851988 GXJ851988 HHF851988 HRB851988 IAX851988 IKT851988 IUP851988 JEL851988 JOH851988 JYD851988 KHZ851988 KRV851988 LBR851988 LLN851988 LVJ851988 MFF851988 MPB851988 MYX851988 NIT851988 NSP851988 OCL851988 OMH851988 OWD851988 PFZ851988 PPV851988 PZR851988 QJN851988 QTJ851988 RDF851988 RNB851988 RWX851988 SGT851988 SQP851988 TAL851988 TKH851988 TUD851988 UDZ851988 UNV851988 UXR851988 VHN851988 VRJ851988 WBF851988 WLB851988 WUX851988 IL917524 SH917524 ACD917524 ALZ917524 AVV917524 BFR917524 BPN917524 BZJ917524 CJF917524 CTB917524 DCX917524 DMT917524 DWP917524 EGL917524 EQH917524 FAD917524 FJZ917524 FTV917524 GDR917524 GNN917524 GXJ917524 HHF917524 HRB917524 IAX917524 IKT917524 IUP917524 JEL917524 JOH917524 JYD917524 KHZ917524 KRV917524 LBR917524 LLN917524 LVJ917524 MFF917524 MPB917524 MYX917524 NIT917524 NSP917524 OCL917524 OMH917524 OWD917524 PFZ917524 PPV917524 PZR917524 QJN917524 QTJ917524 RDF917524 RNB917524 RWX917524 SGT917524 SQP917524 TAL917524 TKH917524 TUD917524 UDZ917524 UNV917524 UXR917524 VHN917524 VRJ917524 WBF917524 WLB917524 WUX917524 IL983060 SH983060 ACD983060 ALZ983060 AVV983060 BFR983060 BPN983060 BZJ983060 CJF983060 CTB983060 DCX983060 DMT983060 DWP983060 EGL983060 EQH983060 FAD983060 FJZ983060 FTV983060 GDR983060 GNN983060 GXJ983060 HHF983060 HRB983060 IAX983060 IKT983060 IUP983060 JEL983060 JOH983060 JYD983060 KHZ983060 KRV983060 LBR983060 LLN983060 LVJ983060 MFF983060 MPB983060 MYX983060 NIT983060 NSP983060 OCL983060 OMH983060 OWD983060 PFZ983060 PPV983060 PZR983060 QJN983060 QTJ983060 RDF983060 RNB983060 RWX983060 SGT983060 SQP983060 TAL983060 TKH983060 TUD983060 UDZ983060 UNV983060 UXR983060 VHN983060 VRJ983060 WBF983060 WLB983060 WUX983060 II65561 SE65561 ACA65561 ALW65561 AVS65561 BFO65561 BPK65561 BZG65561 CJC65561 CSY65561 DCU65561 DMQ65561 DWM65561 EGI65561 EQE65561 FAA65561 FJW65561 FTS65561 GDO65561 GNK65561 GXG65561 HHC65561 HQY65561 IAU65561 IKQ65561 IUM65561 JEI65561 JOE65561 JYA65561 KHW65561 KRS65561 LBO65561 LLK65561 LVG65561 MFC65561 MOY65561 MYU65561 NIQ65561 NSM65561 OCI65561 OME65561 OWA65561 PFW65561 PPS65561 PZO65561 QJK65561 QTG65561 RDC65561 RMY65561 RWU65561 SGQ65561 SQM65561 TAI65561 TKE65561 TUA65561 UDW65561 UNS65561 UXO65561 VHK65561 VRG65561 WBC65561 WKY65561 WUU65561 II131097 SE131097 ACA131097 ALW131097 AVS131097 BFO131097 BPK131097 BZG131097 CJC131097 CSY131097 DCU131097 DMQ131097 DWM131097 EGI131097 EQE131097 FAA131097 FJW131097 FTS131097 GDO131097 GNK131097 GXG131097 HHC131097 HQY131097 IAU131097 IKQ131097 IUM131097 JEI131097 JOE131097 JYA131097 KHW131097 KRS131097 LBO131097 LLK131097 LVG131097 MFC131097 MOY131097 MYU131097 NIQ131097 NSM131097 OCI131097 OME131097 OWA131097 PFW131097 PPS131097 PZO131097 QJK131097 QTG131097 RDC131097 RMY131097 RWU131097 SGQ131097 SQM131097 TAI131097 TKE131097 TUA131097 UDW131097 UNS131097 UXO131097 VHK131097 VRG131097 WBC131097 WKY131097 WUU131097 II196633 SE196633 ACA196633 ALW196633 AVS196633 BFO196633 BPK196633 BZG196633 CJC196633 CSY196633 DCU196633 DMQ196633 DWM196633 EGI196633 EQE196633 FAA196633 FJW196633 FTS196633 GDO196633 GNK196633 GXG196633 HHC196633 HQY196633 IAU196633 IKQ196633 IUM196633 JEI196633 JOE196633 JYA196633 KHW196633 KRS196633 LBO196633 LLK196633 LVG196633 MFC196633 MOY196633 MYU196633 NIQ196633 NSM196633 OCI196633 OME196633 OWA196633 PFW196633 PPS196633 PZO196633 QJK196633 QTG196633 RDC196633 RMY196633 RWU196633 SGQ196633 SQM196633 TAI196633 TKE196633 TUA196633 UDW196633 UNS196633 UXO196633 VHK196633 VRG196633 WBC196633 WKY196633 WUU196633 II262169 SE262169 ACA262169 ALW262169 AVS262169 BFO262169 BPK262169 BZG262169 CJC262169 CSY262169 DCU262169 DMQ262169 DWM262169 EGI262169 EQE262169 FAA262169 FJW262169 FTS262169 GDO262169 GNK262169 GXG262169 HHC262169 HQY262169 IAU262169 IKQ262169 IUM262169 JEI262169 JOE262169 JYA262169 KHW262169 KRS262169 LBO262169 LLK262169 LVG262169 MFC262169 MOY262169 MYU262169 NIQ262169 NSM262169 OCI262169 OME262169 OWA262169 PFW262169 PPS262169 PZO262169 QJK262169 QTG262169 RDC262169 RMY262169 RWU262169 SGQ262169 SQM262169 TAI262169 TKE262169 TUA262169 UDW262169 UNS262169 UXO262169 VHK262169 VRG262169 WBC262169 WKY262169 WUU262169 II327705 SE327705 ACA327705 ALW327705 AVS327705 BFO327705 BPK327705 BZG327705 CJC327705 CSY327705 DCU327705 DMQ327705 DWM327705 EGI327705 EQE327705 FAA327705 FJW327705 FTS327705 GDO327705 GNK327705 GXG327705 HHC327705 HQY327705 IAU327705 IKQ327705 IUM327705 JEI327705 JOE327705 JYA327705 KHW327705 KRS327705 LBO327705 LLK327705 LVG327705 MFC327705 MOY327705 MYU327705 NIQ327705 NSM327705 OCI327705 OME327705 OWA327705 PFW327705 PPS327705 PZO327705 QJK327705 QTG327705 RDC327705 RMY327705 RWU327705 SGQ327705 SQM327705 TAI327705 TKE327705 TUA327705 UDW327705 UNS327705 UXO327705 VHK327705 VRG327705 WBC327705 WKY327705 WUU327705 II393241 SE393241 ACA393241 ALW393241 AVS393241 BFO393241 BPK393241 BZG393241 CJC393241 CSY393241 DCU393241 DMQ393241 DWM393241 EGI393241 EQE393241 FAA393241 FJW393241 FTS393241 GDO393241 GNK393241 GXG393241 HHC393241 HQY393241 IAU393241 IKQ393241 IUM393241 JEI393241 JOE393241 JYA393241 KHW393241 KRS393241 LBO393241 LLK393241 LVG393241 MFC393241 MOY393241 MYU393241 NIQ393241 NSM393241 OCI393241 OME393241 OWA393241 PFW393241 PPS393241 PZO393241 QJK393241 QTG393241 RDC393241 RMY393241 RWU393241 SGQ393241 SQM393241 TAI393241 TKE393241 TUA393241 UDW393241 UNS393241 UXO393241 VHK393241 VRG393241 WBC393241 WKY393241 WUU393241 II458777 SE458777 ACA458777 ALW458777 AVS458777 BFO458777 BPK458777 BZG458777 CJC458777 CSY458777 DCU458777 DMQ458777 DWM458777 EGI458777 EQE458777 FAA458777 FJW458777 FTS458777 GDO458777 GNK458777 GXG458777 HHC458777 HQY458777 IAU458777 IKQ458777 IUM458777 JEI458777 JOE458777 JYA458777 KHW458777 KRS458777 LBO458777 LLK458777 LVG458777 MFC458777 MOY458777 MYU458777 NIQ458777 NSM458777 OCI458777 OME458777 OWA458777 PFW458777 PPS458777 PZO458777 QJK458777 QTG458777 RDC458777 RMY458777 RWU458777 SGQ458777 SQM458777 TAI458777 TKE458777 TUA458777 UDW458777 UNS458777 UXO458777 VHK458777 VRG458777 WBC458777 WKY458777 WUU458777 II524313 SE524313 ACA524313 ALW524313 AVS524313 BFO524313 BPK524313 BZG524313 CJC524313 CSY524313 DCU524313 DMQ524313 DWM524313 EGI524313 EQE524313 FAA524313 FJW524313 FTS524313 GDO524313 GNK524313 GXG524313 HHC524313 HQY524313 IAU524313 IKQ524313 IUM524313 JEI524313 JOE524313 JYA524313 KHW524313 KRS524313 LBO524313 LLK524313 LVG524313 MFC524313 MOY524313 MYU524313 NIQ524313 NSM524313 OCI524313 OME524313 OWA524313 PFW524313 PPS524313 PZO524313 QJK524313 QTG524313 RDC524313 RMY524313 RWU524313 SGQ524313 SQM524313 TAI524313 TKE524313 TUA524313 UDW524313 UNS524313 UXO524313 VHK524313 VRG524313 WBC524313 WKY524313 WUU524313 II589849 SE589849 ACA589849 ALW589849 AVS589849 BFO589849 BPK589849 BZG589849 CJC589849 CSY589849 DCU589849 DMQ589849 DWM589849 EGI589849 EQE589849 FAA589849 FJW589849 FTS589849 GDO589849 GNK589849 GXG589849 HHC589849 HQY589849 IAU589849 IKQ589849 IUM589849 JEI589849 JOE589849 JYA589849 KHW589849 KRS589849 LBO589849 LLK589849 LVG589849 MFC589849 MOY589849 MYU589849 NIQ589849 NSM589849 OCI589849 OME589849 OWA589849 PFW589849 PPS589849 PZO589849 QJK589849 QTG589849 RDC589849 RMY589849 RWU589849 SGQ589849 SQM589849 TAI589849 TKE589849 TUA589849 UDW589849 UNS589849 UXO589849 VHK589849 VRG589849 WBC589849 WKY589849 WUU589849 II655385 SE655385 ACA655385 ALW655385 AVS655385 BFO655385 BPK655385 BZG655385 CJC655385 CSY655385 DCU655385 DMQ655385 DWM655385 EGI655385 EQE655385 FAA655385 FJW655385 FTS655385 GDO655385 GNK655385 GXG655385 HHC655385 HQY655385 IAU655385 IKQ655385 IUM655385 JEI655385 JOE655385 JYA655385 KHW655385 KRS655385 LBO655385 LLK655385 LVG655385 MFC655385 MOY655385 MYU655385 NIQ655385 NSM655385 OCI655385 OME655385 OWA655385 PFW655385 PPS655385 PZO655385 QJK655385 QTG655385 RDC655385 RMY655385 RWU655385 SGQ655385 SQM655385 TAI655385 TKE655385 TUA655385 UDW655385 UNS655385 UXO655385 VHK655385 VRG655385 WBC655385 WKY655385 WUU655385 II720921 SE720921 ACA720921 ALW720921 AVS720921 BFO720921 BPK720921 BZG720921 CJC720921 CSY720921 DCU720921 DMQ720921 DWM720921 EGI720921 EQE720921 FAA720921 FJW720921 FTS720921 GDO720921 GNK720921 GXG720921 HHC720921 HQY720921 IAU720921 IKQ720921 IUM720921 JEI720921 JOE720921 JYA720921 KHW720921 KRS720921 LBO720921 LLK720921 LVG720921 MFC720921 MOY720921 MYU720921 NIQ720921 NSM720921 OCI720921 OME720921 OWA720921 PFW720921 PPS720921 PZO720921 QJK720921 QTG720921 RDC720921 RMY720921 RWU720921 SGQ720921 SQM720921 TAI720921 TKE720921 TUA720921 UDW720921 UNS720921 UXO720921 VHK720921 VRG720921 WBC720921 WKY720921 WUU720921 II786457 SE786457 ACA786457 ALW786457 AVS786457 BFO786457 BPK786457 BZG786457 CJC786457 CSY786457 DCU786457 DMQ786457 DWM786457 EGI786457 EQE786457 FAA786457 FJW786457 FTS786457 GDO786457 GNK786457 GXG786457 HHC786457 HQY786457 IAU786457 IKQ786457 IUM786457 JEI786457 JOE786457 JYA786457 KHW786457 KRS786457 LBO786457 LLK786457 LVG786457 MFC786457 MOY786457 MYU786457 NIQ786457 NSM786457 OCI786457 OME786457 OWA786457 PFW786457 PPS786457 PZO786457 QJK786457 QTG786457 RDC786457 RMY786457 RWU786457 SGQ786457 SQM786457 TAI786457 TKE786457 TUA786457 UDW786457 UNS786457 UXO786457 VHK786457 VRG786457 WBC786457 WKY786457 WUU786457 II851993 SE851993 ACA851993 ALW851993 AVS851993 BFO851993 BPK851993 BZG851993 CJC851993 CSY851993 DCU851993 DMQ851993 DWM851993 EGI851993 EQE851993 FAA851993 FJW851993 FTS851993 GDO851993 GNK851993 GXG851993 HHC851993 HQY851993 IAU851993 IKQ851993 IUM851993 JEI851993 JOE851993 JYA851993 KHW851993 KRS851993 LBO851993 LLK851993 LVG851993 MFC851993 MOY851993 MYU851993 NIQ851993 NSM851993 OCI851993 OME851993 OWA851993 PFW851993 PPS851993 PZO851993 QJK851993 QTG851993 RDC851993 RMY851993 RWU851993 SGQ851993 SQM851993 TAI851993 TKE851993 TUA851993 UDW851993 UNS851993 UXO851993 VHK851993 VRG851993 WBC851993 WKY851993 WUU851993 II917529 SE917529 ACA917529 ALW917529 AVS917529 BFO917529 BPK917529 BZG917529 CJC917529 CSY917529 DCU917529 DMQ917529 DWM917529 EGI917529 EQE917529 FAA917529 FJW917529 FTS917529 GDO917529 GNK917529 GXG917529 HHC917529 HQY917529 IAU917529 IKQ917529 IUM917529 JEI917529 JOE917529 JYA917529 KHW917529 KRS917529 LBO917529 LLK917529 LVG917529 MFC917529 MOY917529 MYU917529 NIQ917529 NSM917529 OCI917529 OME917529 OWA917529 PFW917529 PPS917529 PZO917529 QJK917529 QTG917529 RDC917529 RMY917529 RWU917529 SGQ917529 SQM917529 TAI917529 TKE917529 TUA917529 UDW917529 UNS917529 UXO917529 VHK917529 VRG917529 WBC917529 WKY917529 WUU917529 II983065 SE983065 ACA983065 ALW983065 AVS983065 BFO983065 BPK983065 BZG983065 CJC983065 CSY983065 DCU983065 DMQ983065 DWM983065 EGI983065 EQE983065 FAA983065 FJW983065 FTS983065 GDO983065 GNK983065 GXG983065 HHC983065 HQY983065 IAU983065 IKQ983065 IUM983065 JEI983065 JOE983065 JYA983065 KHW983065 KRS983065 LBO983065 LLK983065 LVG983065 MFC983065 MOY983065 MYU983065 NIQ983065 NSM983065 OCI983065 OME983065 OWA983065 PFW983065 PPS983065 PZO983065 QJK983065 QTG983065 RDC983065 RMY983065 RWU983065 SGQ983065 SQM983065 TAI983065 TKE983065 TUA983065 UDW983065 UNS983065 UXO983065 VHK983065 VRG983065 WBC983065 WKY983065 WUU983065 IL65550 SH65550 ACD65550 ALZ65550 AVV65550 BFR65550 BPN65550 BZJ65550 CJF65550 CTB65550 DCX65550 DMT65550 DWP65550 EGL65550 EQH65550 FAD65550 FJZ65550 FTV65550 GDR65550 GNN65550 GXJ65550 HHF65550 HRB65550 IAX65550 IKT65550 IUP65550 JEL65550 JOH65550 JYD65550 KHZ65550 KRV65550 LBR65550 LLN65550 LVJ65550 MFF65550 MPB65550 MYX65550 NIT65550 NSP65550 OCL65550 OMH65550 OWD65550 PFZ65550 PPV65550 PZR65550 QJN65550 QTJ65550 RDF65550 RNB65550 RWX65550 SGT65550 SQP65550 TAL65550 TKH65550 TUD65550 UDZ65550 UNV65550 UXR65550 VHN65550 VRJ65550 WBF65550 WLB65550 WUX65550 IL131086 SH131086 ACD131086 ALZ131086 AVV131086 BFR131086 BPN131086 BZJ131086 CJF131086 CTB131086 DCX131086 DMT131086 DWP131086 EGL131086 EQH131086 FAD131086 FJZ131086 FTV131086 GDR131086 GNN131086 GXJ131086 HHF131086 HRB131086 IAX131086 IKT131086 IUP131086 JEL131086 JOH131086 JYD131086 KHZ131086 KRV131086 LBR131086 LLN131086 LVJ131086 MFF131086 MPB131086 MYX131086 NIT131086 NSP131086 OCL131086 OMH131086 OWD131086 PFZ131086 PPV131086 PZR131086 QJN131086 QTJ131086 RDF131086 RNB131086 RWX131086 SGT131086 SQP131086 TAL131086 TKH131086 TUD131086 UDZ131086 UNV131086 UXR131086 VHN131086 VRJ131086 WBF131086 WLB131086 WUX131086 IL196622 SH196622 ACD196622 ALZ196622 AVV196622 BFR196622 BPN196622 BZJ196622 CJF196622 CTB196622 DCX196622 DMT196622 DWP196622 EGL196622 EQH196622 FAD196622 FJZ196622 FTV196622 GDR196622 GNN196622 GXJ196622 HHF196622 HRB196622 IAX196622 IKT196622 IUP196622 JEL196622 JOH196622 JYD196622 KHZ196622 KRV196622 LBR196622 LLN196622 LVJ196622 MFF196622 MPB196622 MYX196622 NIT196622 NSP196622 OCL196622 OMH196622 OWD196622 PFZ196622 PPV196622 PZR196622 QJN196622 QTJ196622 RDF196622 RNB196622 RWX196622 SGT196622 SQP196622 TAL196622 TKH196622 TUD196622 UDZ196622 UNV196622 UXR196622 VHN196622 VRJ196622 WBF196622 WLB196622 WUX196622 IL262158 SH262158 ACD262158 ALZ262158 AVV262158 BFR262158 BPN262158 BZJ262158 CJF262158 CTB262158 DCX262158 DMT262158 DWP262158 EGL262158 EQH262158 FAD262158 FJZ262158 FTV262158 GDR262158 GNN262158 GXJ262158 HHF262158 HRB262158 IAX262158 IKT262158 IUP262158 JEL262158 JOH262158 JYD262158 KHZ262158 KRV262158 LBR262158 LLN262158 LVJ262158 MFF262158 MPB262158 MYX262158 NIT262158 NSP262158 OCL262158 OMH262158 OWD262158 PFZ262158 PPV262158 PZR262158 QJN262158 QTJ262158 RDF262158 RNB262158 RWX262158 SGT262158 SQP262158 TAL262158 TKH262158 TUD262158 UDZ262158 UNV262158 UXR262158 VHN262158 VRJ262158 WBF262158 WLB262158 WUX262158 IL327694 SH327694 ACD327694 ALZ327694 AVV327694 BFR327694 BPN327694 BZJ327694 CJF327694 CTB327694 DCX327694 DMT327694 DWP327694 EGL327694 EQH327694 FAD327694 FJZ327694 FTV327694 GDR327694 GNN327694 GXJ327694 HHF327694 HRB327694 IAX327694 IKT327694 IUP327694 JEL327694 JOH327694 JYD327694 KHZ327694 KRV327694 LBR327694 LLN327694 LVJ327694 MFF327694 MPB327694 MYX327694 NIT327694 NSP327694 OCL327694 OMH327694 OWD327694 PFZ327694 PPV327694 PZR327694 QJN327694 QTJ327694 RDF327694 RNB327694 RWX327694 SGT327694 SQP327694 TAL327694 TKH327694 TUD327694 UDZ327694 UNV327694 UXR327694 VHN327694 VRJ327694 WBF327694 WLB327694 WUX327694 IL393230 SH393230 ACD393230 ALZ393230 AVV393230 BFR393230 BPN393230 BZJ393230 CJF393230 CTB393230 DCX393230 DMT393230 DWP393230 EGL393230 EQH393230 FAD393230 FJZ393230 FTV393230 GDR393230 GNN393230 GXJ393230 HHF393230 HRB393230 IAX393230 IKT393230 IUP393230 JEL393230 JOH393230 JYD393230 KHZ393230 KRV393230 LBR393230 LLN393230 LVJ393230 MFF393230 MPB393230 MYX393230 NIT393230 NSP393230 OCL393230 OMH393230 OWD393230 PFZ393230 PPV393230 PZR393230 QJN393230 QTJ393230 RDF393230 RNB393230 RWX393230 SGT393230 SQP393230 TAL393230 TKH393230 TUD393230 UDZ393230 UNV393230 UXR393230 VHN393230 VRJ393230 WBF393230 WLB393230 WUX393230 IL458766 SH458766 ACD458766 ALZ458766 AVV458766 BFR458766 BPN458766 BZJ458766 CJF458766 CTB458766 DCX458766 DMT458766 DWP458766 EGL458766 EQH458766 FAD458766 FJZ458766 FTV458766 GDR458766 GNN458766 GXJ458766 HHF458766 HRB458766 IAX458766 IKT458766 IUP458766 JEL458766 JOH458766 JYD458766 KHZ458766 KRV458766 LBR458766 LLN458766 LVJ458766 MFF458766 MPB458766 MYX458766 NIT458766 NSP458766 OCL458766 OMH458766 OWD458766 PFZ458766 PPV458766 PZR458766 QJN458766 QTJ458766 RDF458766 RNB458766 RWX458766 SGT458766 SQP458766 TAL458766 TKH458766 TUD458766 UDZ458766 UNV458766 UXR458766 VHN458766 VRJ458766 WBF458766 WLB458766 WUX458766 IL524302 SH524302 ACD524302 ALZ524302 AVV524302 BFR524302 BPN524302 BZJ524302 CJF524302 CTB524302 DCX524302 DMT524302 DWP524302 EGL524302 EQH524302 FAD524302 FJZ524302 FTV524302 GDR524302 GNN524302 GXJ524302 HHF524302 HRB524302 IAX524302 IKT524302 IUP524302 JEL524302 JOH524302 JYD524302 KHZ524302 KRV524302 LBR524302 LLN524302 LVJ524302 MFF524302 MPB524302 MYX524302 NIT524302 NSP524302 OCL524302 OMH524302 OWD524302 PFZ524302 PPV524302 PZR524302 QJN524302 QTJ524302 RDF524302 RNB524302 RWX524302 SGT524302 SQP524302 TAL524302 TKH524302 TUD524302 UDZ524302 UNV524302 UXR524302 VHN524302 VRJ524302 WBF524302 WLB524302 WUX524302 IL589838 SH589838 ACD589838 ALZ589838 AVV589838 BFR589838 BPN589838 BZJ589838 CJF589838 CTB589838 DCX589838 DMT589838 DWP589838 EGL589838 EQH589838 FAD589838 FJZ589838 FTV589838 GDR589838 GNN589838 GXJ589838 HHF589838 HRB589838 IAX589838 IKT589838 IUP589838 JEL589838 JOH589838 JYD589838 KHZ589838 KRV589838 LBR589838 LLN589838 LVJ589838 MFF589838 MPB589838 MYX589838 NIT589838 NSP589838 OCL589838 OMH589838 OWD589838 PFZ589838 PPV589838 PZR589838 QJN589838 QTJ589838 RDF589838 RNB589838 RWX589838 SGT589838 SQP589838 TAL589838 TKH589838 TUD589838 UDZ589838 UNV589838 UXR589838 VHN589838 VRJ589838 WBF589838 WLB589838 WUX589838 IL655374 SH655374 ACD655374 ALZ655374 AVV655374 BFR655374 BPN655374 BZJ655374 CJF655374 CTB655374 DCX655374 DMT655374 DWP655374 EGL655374 EQH655374 FAD655374 FJZ655374 FTV655374 GDR655374 GNN655374 GXJ655374 HHF655374 HRB655374 IAX655374 IKT655374 IUP655374 JEL655374 JOH655374 JYD655374 KHZ655374 KRV655374 LBR655374 LLN655374 LVJ655374 MFF655374 MPB655374 MYX655374 NIT655374 NSP655374 OCL655374 OMH655374 OWD655374 PFZ655374 PPV655374 PZR655374 QJN655374 QTJ655374 RDF655374 RNB655374 RWX655374 SGT655374 SQP655374 TAL655374 TKH655374 TUD655374 UDZ655374 UNV655374 UXR655374 VHN655374 VRJ655374 WBF655374 WLB655374 WUX655374 IL720910 SH720910 ACD720910 ALZ720910 AVV720910 BFR720910 BPN720910 BZJ720910 CJF720910 CTB720910 DCX720910 DMT720910 DWP720910 EGL720910 EQH720910 FAD720910 FJZ720910 FTV720910 GDR720910 GNN720910 GXJ720910 HHF720910 HRB720910 IAX720910 IKT720910 IUP720910 JEL720910 JOH720910 JYD720910 KHZ720910 KRV720910 LBR720910 LLN720910 LVJ720910 MFF720910 MPB720910 MYX720910 NIT720910 NSP720910 OCL720910 OMH720910 OWD720910 PFZ720910 PPV720910 PZR720910 QJN720910 QTJ720910 RDF720910 RNB720910 RWX720910 SGT720910 SQP720910 TAL720910 TKH720910 TUD720910 UDZ720910 UNV720910 UXR720910 VHN720910 VRJ720910 WBF720910 WLB720910 WUX720910 IL786446 SH786446 ACD786446 ALZ786446 AVV786446 BFR786446 BPN786446 BZJ786446 CJF786446 CTB786446 DCX786446 DMT786446 DWP786446 EGL786446 EQH786446 FAD786446 FJZ786446 FTV786446 GDR786446 GNN786446 GXJ786446 HHF786446 HRB786446 IAX786446 IKT786446 IUP786446 JEL786446 JOH786446 JYD786446 KHZ786446 KRV786446 LBR786446 LLN786446 LVJ786446 MFF786446 MPB786446 MYX786446 NIT786446 NSP786446 OCL786446 OMH786446 OWD786446 PFZ786446 PPV786446 PZR786446 QJN786446 QTJ786446 RDF786446 RNB786446 RWX786446 SGT786446 SQP786446 TAL786446 TKH786446 TUD786446 UDZ786446 UNV786446 UXR786446 VHN786446 VRJ786446 WBF786446 WLB786446 WUX786446 IL851982 SH851982 ACD851982 ALZ851982 AVV851982 BFR851982 BPN851982 BZJ851982 CJF851982 CTB851982 DCX851982 DMT851982 DWP851982 EGL851982 EQH851982 FAD851982 FJZ851982 FTV851982 GDR851982 GNN851982 GXJ851982 HHF851982 HRB851982 IAX851982 IKT851982 IUP851982 JEL851982 JOH851982 JYD851982 KHZ851982 KRV851982 LBR851982 LLN851982 LVJ851982 MFF851982 MPB851982 MYX851982 NIT851982 NSP851982 OCL851982 OMH851982 OWD851982 PFZ851982 PPV851982 PZR851982 QJN851982 QTJ851982 RDF851982 RNB851982 RWX851982 SGT851982 SQP851982 TAL851982 TKH851982 TUD851982 UDZ851982 UNV851982 UXR851982 VHN851982 VRJ851982 WBF851982 WLB851982 WUX851982 IL917518 SH917518 ACD917518 ALZ917518 AVV917518 BFR917518 BPN917518 BZJ917518 CJF917518 CTB917518 DCX917518 DMT917518 DWP917518 EGL917518 EQH917518 FAD917518 FJZ917518 FTV917518 GDR917518 GNN917518 GXJ917518 HHF917518 HRB917518 IAX917518 IKT917518 IUP917518 JEL917518 JOH917518 JYD917518 KHZ917518 KRV917518 LBR917518 LLN917518 LVJ917518 MFF917518 MPB917518 MYX917518 NIT917518 NSP917518 OCL917518 OMH917518 OWD917518 PFZ917518 PPV917518 PZR917518 QJN917518 QTJ917518 RDF917518 RNB917518 RWX917518 SGT917518 SQP917518 TAL917518 TKH917518 TUD917518 UDZ917518 UNV917518 UXR917518 VHN917518 VRJ917518 WBF917518 WLB917518 WUX917518 IL983054 SH983054 ACD983054 ALZ983054 AVV983054 BFR983054 BPN983054 BZJ983054 CJF983054 CTB983054 DCX983054 DMT983054 DWP983054 EGL983054 EQH983054 FAD983054 FJZ983054 FTV983054 GDR983054 GNN983054 GXJ983054 HHF983054 HRB983054 IAX983054 IKT983054 IUP983054 JEL983054 JOH983054 JYD983054 KHZ983054 KRV983054 LBR983054 LLN983054 LVJ983054 MFF983054 MPB983054 MYX983054 NIT983054 NSP983054 OCL983054 OMH983054 OWD983054 PFZ983054 PPV983054 PZR983054 QJN983054 QTJ983054 RDF983054 RNB983054 RWX983054 SGT983054 SQP983054 TAL983054 TKH983054 TUD983054 UDZ983054 UNV983054 UXR983054 VHN983054 VRJ983054 WBF983054 WLB983054 WUX983054 IL65578:IN65578 SH65578:SJ65578 ACD65578:ACF65578 ALZ65578:AMB65578 AVV65578:AVX65578 BFR65578:BFT65578 BPN65578:BPP65578 BZJ65578:BZL65578 CJF65578:CJH65578 CTB65578:CTD65578 DCX65578:DCZ65578 DMT65578:DMV65578 DWP65578:DWR65578 EGL65578:EGN65578 EQH65578:EQJ65578 FAD65578:FAF65578 FJZ65578:FKB65578 FTV65578:FTX65578 GDR65578:GDT65578 GNN65578:GNP65578 GXJ65578:GXL65578 HHF65578:HHH65578 HRB65578:HRD65578 IAX65578:IAZ65578 IKT65578:IKV65578 IUP65578:IUR65578 JEL65578:JEN65578 JOH65578:JOJ65578 JYD65578:JYF65578 KHZ65578:KIB65578 KRV65578:KRX65578 LBR65578:LBT65578 LLN65578:LLP65578 LVJ65578:LVL65578 MFF65578:MFH65578 MPB65578:MPD65578 MYX65578:MYZ65578 NIT65578:NIV65578 NSP65578:NSR65578 OCL65578:OCN65578 OMH65578:OMJ65578 OWD65578:OWF65578 PFZ65578:PGB65578 PPV65578:PPX65578 PZR65578:PZT65578 QJN65578:QJP65578 QTJ65578:QTL65578 RDF65578:RDH65578 RNB65578:RND65578 RWX65578:RWZ65578 SGT65578:SGV65578 SQP65578:SQR65578 TAL65578:TAN65578 TKH65578:TKJ65578 TUD65578:TUF65578 UDZ65578:UEB65578 UNV65578:UNX65578 UXR65578:UXT65578 VHN65578:VHP65578 VRJ65578:VRL65578 WBF65578:WBH65578 WLB65578:WLD65578 WUX65578:WUZ65578 IL131114:IN131114 SH131114:SJ131114 ACD131114:ACF131114 ALZ131114:AMB131114 AVV131114:AVX131114 BFR131114:BFT131114 BPN131114:BPP131114 BZJ131114:BZL131114 CJF131114:CJH131114 CTB131114:CTD131114 DCX131114:DCZ131114 DMT131114:DMV131114 DWP131114:DWR131114 EGL131114:EGN131114 EQH131114:EQJ131114 FAD131114:FAF131114 FJZ131114:FKB131114 FTV131114:FTX131114 GDR131114:GDT131114 GNN131114:GNP131114 GXJ131114:GXL131114 HHF131114:HHH131114 HRB131114:HRD131114 IAX131114:IAZ131114 IKT131114:IKV131114 IUP131114:IUR131114 JEL131114:JEN131114 JOH131114:JOJ131114 JYD131114:JYF131114 KHZ131114:KIB131114 KRV131114:KRX131114 LBR131114:LBT131114 LLN131114:LLP131114 LVJ131114:LVL131114 MFF131114:MFH131114 MPB131114:MPD131114 MYX131114:MYZ131114 NIT131114:NIV131114 NSP131114:NSR131114 OCL131114:OCN131114 OMH131114:OMJ131114 OWD131114:OWF131114 PFZ131114:PGB131114 PPV131114:PPX131114 PZR131114:PZT131114 QJN131114:QJP131114 QTJ131114:QTL131114 RDF131114:RDH131114 RNB131114:RND131114 RWX131114:RWZ131114 SGT131114:SGV131114 SQP131114:SQR131114 TAL131114:TAN131114 TKH131114:TKJ131114 TUD131114:TUF131114 UDZ131114:UEB131114 UNV131114:UNX131114 UXR131114:UXT131114 VHN131114:VHP131114 VRJ131114:VRL131114 WBF131114:WBH131114 WLB131114:WLD131114 WUX131114:WUZ131114 IL196650:IN196650 SH196650:SJ196650 ACD196650:ACF196650 ALZ196650:AMB196650 AVV196650:AVX196650 BFR196650:BFT196650 BPN196650:BPP196650 BZJ196650:BZL196650 CJF196650:CJH196650 CTB196650:CTD196650 DCX196650:DCZ196650 DMT196650:DMV196650 DWP196650:DWR196650 EGL196650:EGN196650 EQH196650:EQJ196650 FAD196650:FAF196650 FJZ196650:FKB196650 FTV196650:FTX196650 GDR196650:GDT196650 GNN196650:GNP196650 GXJ196650:GXL196650 HHF196650:HHH196650 HRB196650:HRD196650 IAX196650:IAZ196650 IKT196650:IKV196650 IUP196650:IUR196650 JEL196650:JEN196650 JOH196650:JOJ196650 JYD196650:JYF196650 KHZ196650:KIB196650 KRV196650:KRX196650 LBR196650:LBT196650 LLN196650:LLP196650 LVJ196650:LVL196650 MFF196650:MFH196650 MPB196650:MPD196650 MYX196650:MYZ196650 NIT196650:NIV196650 NSP196650:NSR196650 OCL196650:OCN196650 OMH196650:OMJ196650 OWD196650:OWF196650 PFZ196650:PGB196650 PPV196650:PPX196650 PZR196650:PZT196650 QJN196650:QJP196650 QTJ196650:QTL196650 RDF196650:RDH196650 RNB196650:RND196650 RWX196650:RWZ196650 SGT196650:SGV196650 SQP196650:SQR196650 TAL196650:TAN196650 TKH196650:TKJ196650 TUD196650:TUF196650 UDZ196650:UEB196650 UNV196650:UNX196650 UXR196650:UXT196650 VHN196650:VHP196650 VRJ196650:VRL196650 WBF196650:WBH196650 WLB196650:WLD196650 WUX196650:WUZ196650 IL262186:IN262186 SH262186:SJ262186 ACD262186:ACF262186 ALZ262186:AMB262186 AVV262186:AVX262186 BFR262186:BFT262186 BPN262186:BPP262186 BZJ262186:BZL262186 CJF262186:CJH262186 CTB262186:CTD262186 DCX262186:DCZ262186 DMT262186:DMV262186 DWP262186:DWR262186 EGL262186:EGN262186 EQH262186:EQJ262186 FAD262186:FAF262186 FJZ262186:FKB262186 FTV262186:FTX262186 GDR262186:GDT262186 GNN262186:GNP262186 GXJ262186:GXL262186 HHF262186:HHH262186 HRB262186:HRD262186 IAX262186:IAZ262186 IKT262186:IKV262186 IUP262186:IUR262186 JEL262186:JEN262186 JOH262186:JOJ262186 JYD262186:JYF262186 KHZ262186:KIB262186 KRV262186:KRX262186 LBR262186:LBT262186 LLN262186:LLP262186 LVJ262186:LVL262186 MFF262186:MFH262186 MPB262186:MPD262186 MYX262186:MYZ262186 NIT262186:NIV262186 NSP262186:NSR262186 OCL262186:OCN262186 OMH262186:OMJ262186 OWD262186:OWF262186 PFZ262186:PGB262186 PPV262186:PPX262186 PZR262186:PZT262186 QJN262186:QJP262186 QTJ262186:QTL262186 RDF262186:RDH262186 RNB262186:RND262186 RWX262186:RWZ262186 SGT262186:SGV262186 SQP262186:SQR262186 TAL262186:TAN262186 TKH262186:TKJ262186 TUD262186:TUF262186 UDZ262186:UEB262186 UNV262186:UNX262186 UXR262186:UXT262186 VHN262186:VHP262186 VRJ262186:VRL262186 WBF262186:WBH262186 WLB262186:WLD262186 WUX262186:WUZ262186 IL327722:IN327722 SH327722:SJ327722 ACD327722:ACF327722 ALZ327722:AMB327722 AVV327722:AVX327722 BFR327722:BFT327722 BPN327722:BPP327722 BZJ327722:BZL327722 CJF327722:CJH327722 CTB327722:CTD327722 DCX327722:DCZ327722 DMT327722:DMV327722 DWP327722:DWR327722 EGL327722:EGN327722 EQH327722:EQJ327722 FAD327722:FAF327722 FJZ327722:FKB327722 FTV327722:FTX327722 GDR327722:GDT327722 GNN327722:GNP327722 GXJ327722:GXL327722 HHF327722:HHH327722 HRB327722:HRD327722 IAX327722:IAZ327722 IKT327722:IKV327722 IUP327722:IUR327722 JEL327722:JEN327722 JOH327722:JOJ327722 JYD327722:JYF327722 KHZ327722:KIB327722 KRV327722:KRX327722 LBR327722:LBT327722 LLN327722:LLP327722 LVJ327722:LVL327722 MFF327722:MFH327722 MPB327722:MPD327722 MYX327722:MYZ327722 NIT327722:NIV327722 NSP327722:NSR327722 OCL327722:OCN327722 OMH327722:OMJ327722 OWD327722:OWF327722 PFZ327722:PGB327722 PPV327722:PPX327722 PZR327722:PZT327722 QJN327722:QJP327722 QTJ327722:QTL327722 RDF327722:RDH327722 RNB327722:RND327722 RWX327722:RWZ327722 SGT327722:SGV327722 SQP327722:SQR327722 TAL327722:TAN327722 TKH327722:TKJ327722 TUD327722:TUF327722 UDZ327722:UEB327722 UNV327722:UNX327722 UXR327722:UXT327722 VHN327722:VHP327722 VRJ327722:VRL327722 WBF327722:WBH327722 WLB327722:WLD327722 WUX327722:WUZ327722 IL393258:IN393258 SH393258:SJ393258 ACD393258:ACF393258 ALZ393258:AMB393258 AVV393258:AVX393258 BFR393258:BFT393258 BPN393258:BPP393258 BZJ393258:BZL393258 CJF393258:CJH393258 CTB393258:CTD393258 DCX393258:DCZ393258 DMT393258:DMV393258 DWP393258:DWR393258 EGL393258:EGN393258 EQH393258:EQJ393258 FAD393258:FAF393258 FJZ393258:FKB393258 FTV393258:FTX393258 GDR393258:GDT393258 GNN393258:GNP393258 GXJ393258:GXL393258 HHF393258:HHH393258 HRB393258:HRD393258 IAX393258:IAZ393258 IKT393258:IKV393258 IUP393258:IUR393258 JEL393258:JEN393258 JOH393258:JOJ393258 JYD393258:JYF393258 KHZ393258:KIB393258 KRV393258:KRX393258 LBR393258:LBT393258 LLN393258:LLP393258 LVJ393258:LVL393258 MFF393258:MFH393258 MPB393258:MPD393258 MYX393258:MYZ393258 NIT393258:NIV393258 NSP393258:NSR393258 OCL393258:OCN393258 OMH393258:OMJ393258 OWD393258:OWF393258 PFZ393258:PGB393258 PPV393258:PPX393258 PZR393258:PZT393258 QJN393258:QJP393258 QTJ393258:QTL393258 RDF393258:RDH393258 RNB393258:RND393258 RWX393258:RWZ393258 SGT393258:SGV393258 SQP393258:SQR393258 TAL393258:TAN393258 TKH393258:TKJ393258 TUD393258:TUF393258 UDZ393258:UEB393258 UNV393258:UNX393258 UXR393258:UXT393258 VHN393258:VHP393258 VRJ393258:VRL393258 WBF393258:WBH393258 WLB393258:WLD393258 WUX393258:WUZ393258 IL458794:IN458794 SH458794:SJ458794 ACD458794:ACF458794 ALZ458794:AMB458794 AVV458794:AVX458794 BFR458794:BFT458794 BPN458794:BPP458794 BZJ458794:BZL458794 CJF458794:CJH458794 CTB458794:CTD458794 DCX458794:DCZ458794 DMT458794:DMV458794 DWP458794:DWR458794 EGL458794:EGN458794 EQH458794:EQJ458794 FAD458794:FAF458794 FJZ458794:FKB458794 FTV458794:FTX458794 GDR458794:GDT458794 GNN458794:GNP458794 GXJ458794:GXL458794 HHF458794:HHH458794 HRB458794:HRD458794 IAX458794:IAZ458794 IKT458794:IKV458794 IUP458794:IUR458794 JEL458794:JEN458794 JOH458794:JOJ458794 JYD458794:JYF458794 KHZ458794:KIB458794 KRV458794:KRX458794 LBR458794:LBT458794 LLN458794:LLP458794 LVJ458794:LVL458794 MFF458794:MFH458794 MPB458794:MPD458794 MYX458794:MYZ458794 NIT458794:NIV458794 NSP458794:NSR458794 OCL458794:OCN458794 OMH458794:OMJ458794 OWD458794:OWF458794 PFZ458794:PGB458794 PPV458794:PPX458794 PZR458794:PZT458794 QJN458794:QJP458794 QTJ458794:QTL458794 RDF458794:RDH458794 RNB458794:RND458794 RWX458794:RWZ458794 SGT458794:SGV458794 SQP458794:SQR458794 TAL458794:TAN458794 TKH458794:TKJ458794 TUD458794:TUF458794 UDZ458794:UEB458794 UNV458794:UNX458794 UXR458794:UXT458794 VHN458794:VHP458794 VRJ458794:VRL458794 WBF458794:WBH458794 WLB458794:WLD458794 WUX458794:WUZ458794 IL524330:IN524330 SH524330:SJ524330 ACD524330:ACF524330 ALZ524330:AMB524330 AVV524330:AVX524330 BFR524330:BFT524330 BPN524330:BPP524330 BZJ524330:BZL524330 CJF524330:CJH524330 CTB524330:CTD524330 DCX524330:DCZ524330 DMT524330:DMV524330 DWP524330:DWR524330 EGL524330:EGN524330 EQH524330:EQJ524330 FAD524330:FAF524330 FJZ524330:FKB524330 FTV524330:FTX524330 GDR524330:GDT524330 GNN524330:GNP524330 GXJ524330:GXL524330 HHF524330:HHH524330 HRB524330:HRD524330 IAX524330:IAZ524330 IKT524330:IKV524330 IUP524330:IUR524330 JEL524330:JEN524330 JOH524330:JOJ524330 JYD524330:JYF524330 KHZ524330:KIB524330 KRV524330:KRX524330 LBR524330:LBT524330 LLN524330:LLP524330 LVJ524330:LVL524330 MFF524330:MFH524330 MPB524330:MPD524330 MYX524330:MYZ524330 NIT524330:NIV524330 NSP524330:NSR524330 OCL524330:OCN524330 OMH524330:OMJ524330 OWD524330:OWF524330 PFZ524330:PGB524330 PPV524330:PPX524330 PZR524330:PZT524330 QJN524330:QJP524330 QTJ524330:QTL524330 RDF524330:RDH524330 RNB524330:RND524330 RWX524330:RWZ524330 SGT524330:SGV524330 SQP524330:SQR524330 TAL524330:TAN524330 TKH524330:TKJ524330 TUD524330:TUF524330 UDZ524330:UEB524330 UNV524330:UNX524330 UXR524330:UXT524330 VHN524330:VHP524330 VRJ524330:VRL524330 WBF524330:WBH524330 WLB524330:WLD524330 WUX524330:WUZ524330 IL589866:IN589866 SH589866:SJ589866 ACD589866:ACF589866 ALZ589866:AMB589866 AVV589866:AVX589866 BFR589866:BFT589866 BPN589866:BPP589866 BZJ589866:BZL589866 CJF589866:CJH589866 CTB589866:CTD589866 DCX589866:DCZ589866 DMT589866:DMV589866 DWP589866:DWR589866 EGL589866:EGN589866 EQH589866:EQJ589866 FAD589866:FAF589866 FJZ589866:FKB589866 FTV589866:FTX589866 GDR589866:GDT589866 GNN589866:GNP589866 GXJ589866:GXL589866 HHF589866:HHH589866 HRB589866:HRD589866 IAX589866:IAZ589866 IKT589866:IKV589866 IUP589866:IUR589866 JEL589866:JEN589866 JOH589866:JOJ589866 JYD589866:JYF589866 KHZ589866:KIB589866 KRV589866:KRX589866 LBR589866:LBT589866 LLN589866:LLP589866 LVJ589866:LVL589866 MFF589866:MFH589866 MPB589866:MPD589866 MYX589866:MYZ589866 NIT589866:NIV589866 NSP589866:NSR589866 OCL589866:OCN589866 OMH589866:OMJ589866 OWD589866:OWF589866 PFZ589866:PGB589866 PPV589866:PPX589866 PZR589866:PZT589866 QJN589866:QJP589866 QTJ589866:QTL589866 RDF589866:RDH589866 RNB589866:RND589866 RWX589866:RWZ589866 SGT589866:SGV589866 SQP589866:SQR589866 TAL589866:TAN589866 TKH589866:TKJ589866 TUD589866:TUF589866 UDZ589866:UEB589866 UNV589866:UNX589866 UXR589866:UXT589866 VHN589866:VHP589866 VRJ589866:VRL589866 WBF589866:WBH589866 WLB589866:WLD589866 WUX589866:WUZ589866 IL655402:IN655402 SH655402:SJ655402 ACD655402:ACF655402 ALZ655402:AMB655402 AVV655402:AVX655402 BFR655402:BFT655402 BPN655402:BPP655402 BZJ655402:BZL655402 CJF655402:CJH655402 CTB655402:CTD655402 DCX655402:DCZ655402 DMT655402:DMV655402 DWP655402:DWR655402 EGL655402:EGN655402 EQH655402:EQJ655402 FAD655402:FAF655402 FJZ655402:FKB655402 FTV655402:FTX655402 GDR655402:GDT655402 GNN655402:GNP655402 GXJ655402:GXL655402 HHF655402:HHH655402 HRB655402:HRD655402 IAX655402:IAZ655402 IKT655402:IKV655402 IUP655402:IUR655402 JEL655402:JEN655402 JOH655402:JOJ655402 JYD655402:JYF655402 KHZ655402:KIB655402 KRV655402:KRX655402 LBR655402:LBT655402 LLN655402:LLP655402 LVJ655402:LVL655402 MFF655402:MFH655402 MPB655402:MPD655402 MYX655402:MYZ655402 NIT655402:NIV655402 NSP655402:NSR655402 OCL655402:OCN655402 OMH655402:OMJ655402 OWD655402:OWF655402 PFZ655402:PGB655402 PPV655402:PPX655402 PZR655402:PZT655402 QJN655402:QJP655402 QTJ655402:QTL655402 RDF655402:RDH655402 RNB655402:RND655402 RWX655402:RWZ655402 SGT655402:SGV655402 SQP655402:SQR655402 TAL655402:TAN655402 TKH655402:TKJ655402 TUD655402:TUF655402 UDZ655402:UEB655402 UNV655402:UNX655402 UXR655402:UXT655402 VHN655402:VHP655402 VRJ655402:VRL655402 WBF655402:WBH655402 WLB655402:WLD655402 WUX655402:WUZ655402 IL720938:IN720938 SH720938:SJ720938 ACD720938:ACF720938 ALZ720938:AMB720938 AVV720938:AVX720938 BFR720938:BFT720938 BPN720938:BPP720938 BZJ720938:BZL720938 CJF720938:CJH720938 CTB720938:CTD720938 DCX720938:DCZ720938 DMT720938:DMV720938 DWP720938:DWR720938 EGL720938:EGN720938 EQH720938:EQJ720938 FAD720938:FAF720938 FJZ720938:FKB720938 FTV720938:FTX720938 GDR720938:GDT720938 GNN720938:GNP720938 GXJ720938:GXL720938 HHF720938:HHH720938 HRB720938:HRD720938 IAX720938:IAZ720938 IKT720938:IKV720938 IUP720938:IUR720938 JEL720938:JEN720938 JOH720938:JOJ720938 JYD720938:JYF720938 KHZ720938:KIB720938 KRV720938:KRX720938 LBR720938:LBT720938 LLN720938:LLP720938 LVJ720938:LVL720938 MFF720938:MFH720938 MPB720938:MPD720938 MYX720938:MYZ720938 NIT720938:NIV720938 NSP720938:NSR720938 OCL720938:OCN720938 OMH720938:OMJ720938 OWD720938:OWF720938 PFZ720938:PGB720938 PPV720938:PPX720938 PZR720938:PZT720938 QJN720938:QJP720938 QTJ720938:QTL720938 RDF720938:RDH720938 RNB720938:RND720938 RWX720938:RWZ720938 SGT720938:SGV720938 SQP720938:SQR720938 TAL720938:TAN720938 TKH720938:TKJ720938 TUD720938:TUF720938 UDZ720938:UEB720938 UNV720938:UNX720938 UXR720938:UXT720938 VHN720938:VHP720938 VRJ720938:VRL720938 WBF720938:WBH720938 WLB720938:WLD720938 WUX720938:WUZ720938 IL786474:IN786474 SH786474:SJ786474 ACD786474:ACF786474 ALZ786474:AMB786474 AVV786474:AVX786474 BFR786474:BFT786474 BPN786474:BPP786474 BZJ786474:BZL786474 CJF786474:CJH786474 CTB786474:CTD786474 DCX786474:DCZ786474 DMT786474:DMV786474 DWP786474:DWR786474 EGL786474:EGN786474 EQH786474:EQJ786474 FAD786474:FAF786474 FJZ786474:FKB786474 FTV786474:FTX786474 GDR786474:GDT786474 GNN786474:GNP786474 GXJ786474:GXL786474 HHF786474:HHH786474 HRB786474:HRD786474 IAX786474:IAZ786474 IKT786474:IKV786474 IUP786474:IUR786474 JEL786474:JEN786474 JOH786474:JOJ786474 JYD786474:JYF786474 KHZ786474:KIB786474 KRV786474:KRX786474 LBR786474:LBT786474 LLN786474:LLP786474 LVJ786474:LVL786474 MFF786474:MFH786474 MPB786474:MPD786474 MYX786474:MYZ786474 NIT786474:NIV786474 NSP786474:NSR786474 OCL786474:OCN786474 OMH786474:OMJ786474 OWD786474:OWF786474 PFZ786474:PGB786474 PPV786474:PPX786474 PZR786474:PZT786474 QJN786474:QJP786474 QTJ786474:QTL786474 RDF786474:RDH786474 RNB786474:RND786474 RWX786474:RWZ786474 SGT786474:SGV786474 SQP786474:SQR786474 TAL786474:TAN786474 TKH786474:TKJ786474 TUD786474:TUF786474 UDZ786474:UEB786474 UNV786474:UNX786474 UXR786474:UXT786474 VHN786474:VHP786474 VRJ786474:VRL786474 WBF786474:WBH786474 WLB786474:WLD786474 WUX786474:WUZ786474 IL852010:IN852010 SH852010:SJ852010 ACD852010:ACF852010 ALZ852010:AMB852010 AVV852010:AVX852010 BFR852010:BFT852010 BPN852010:BPP852010 BZJ852010:BZL852010 CJF852010:CJH852010 CTB852010:CTD852010 DCX852010:DCZ852010 DMT852010:DMV852010 DWP852010:DWR852010 EGL852010:EGN852010 EQH852010:EQJ852010 FAD852010:FAF852010 FJZ852010:FKB852010 FTV852010:FTX852010 GDR852010:GDT852010 GNN852010:GNP852010 GXJ852010:GXL852010 HHF852010:HHH852010 HRB852010:HRD852010 IAX852010:IAZ852010 IKT852010:IKV852010 IUP852010:IUR852010 JEL852010:JEN852010 JOH852010:JOJ852010 JYD852010:JYF852010 KHZ852010:KIB852010 KRV852010:KRX852010 LBR852010:LBT852010 LLN852010:LLP852010 LVJ852010:LVL852010 MFF852010:MFH852010 MPB852010:MPD852010 MYX852010:MYZ852010 NIT852010:NIV852010 NSP852010:NSR852010 OCL852010:OCN852010 OMH852010:OMJ852010 OWD852010:OWF852010 PFZ852010:PGB852010 PPV852010:PPX852010 PZR852010:PZT852010 QJN852010:QJP852010 QTJ852010:QTL852010 RDF852010:RDH852010 RNB852010:RND852010 RWX852010:RWZ852010 SGT852010:SGV852010 SQP852010:SQR852010 TAL852010:TAN852010 TKH852010:TKJ852010 TUD852010:TUF852010 UDZ852010:UEB852010 UNV852010:UNX852010 UXR852010:UXT852010 VHN852010:VHP852010 VRJ852010:VRL852010 WBF852010:WBH852010 WLB852010:WLD852010 WUX852010:WUZ852010 IL917546:IN917546 SH917546:SJ917546 ACD917546:ACF917546 ALZ917546:AMB917546 AVV917546:AVX917546 BFR917546:BFT917546 BPN917546:BPP917546 BZJ917546:BZL917546 CJF917546:CJH917546 CTB917546:CTD917546 DCX917546:DCZ917546 DMT917546:DMV917546 DWP917546:DWR917546 EGL917546:EGN917546 EQH917546:EQJ917546 FAD917546:FAF917546 FJZ917546:FKB917546 FTV917546:FTX917546 GDR917546:GDT917546 GNN917546:GNP917546 GXJ917546:GXL917546 HHF917546:HHH917546 HRB917546:HRD917546 IAX917546:IAZ917546 IKT917546:IKV917546 IUP917546:IUR917546 JEL917546:JEN917546 JOH917546:JOJ917546 JYD917546:JYF917546 KHZ917546:KIB917546 KRV917546:KRX917546 LBR917546:LBT917546 LLN917546:LLP917546 LVJ917546:LVL917546 MFF917546:MFH917546 MPB917546:MPD917546 MYX917546:MYZ917546 NIT917546:NIV917546 NSP917546:NSR917546 OCL917546:OCN917546 OMH917546:OMJ917546 OWD917546:OWF917546 PFZ917546:PGB917546 PPV917546:PPX917546 PZR917546:PZT917546 QJN917546:QJP917546 QTJ917546:QTL917546 RDF917546:RDH917546 RNB917546:RND917546 RWX917546:RWZ917546 SGT917546:SGV917546 SQP917546:SQR917546 TAL917546:TAN917546 TKH917546:TKJ917546 TUD917546:TUF917546 UDZ917546:UEB917546 UNV917546:UNX917546 UXR917546:UXT917546 VHN917546:VHP917546 VRJ917546:VRL917546 WBF917546:WBH917546 WLB917546:WLD917546 WUX917546:WUZ917546 IL983082:IN983082 SH983082:SJ983082 ACD983082:ACF983082 ALZ983082:AMB983082 AVV983082:AVX983082 BFR983082:BFT983082 BPN983082:BPP983082 BZJ983082:BZL983082 CJF983082:CJH983082 CTB983082:CTD983082 DCX983082:DCZ983082 DMT983082:DMV983082 DWP983082:DWR983082 EGL983082:EGN983082 EQH983082:EQJ983082 FAD983082:FAF983082 FJZ983082:FKB983082 FTV983082:FTX983082 GDR983082:GDT983082 GNN983082:GNP983082 GXJ983082:GXL983082 HHF983082:HHH983082 HRB983082:HRD983082 IAX983082:IAZ983082 IKT983082:IKV983082 IUP983082:IUR983082 JEL983082:JEN983082 JOH983082:JOJ983082 JYD983082:JYF983082 KHZ983082:KIB983082 KRV983082:KRX983082 LBR983082:LBT983082 LLN983082:LLP983082 LVJ983082:LVL983082 MFF983082:MFH983082 MPB983082:MPD983082 MYX983082:MYZ983082 NIT983082:NIV983082 NSP983082:NSR983082 OCL983082:OCN983082 OMH983082:OMJ983082 OWD983082:OWF983082 PFZ983082:PGB983082 PPV983082:PPX983082 PZR983082:PZT983082 QJN983082:QJP983082 QTJ983082:QTL983082 RDF983082:RDH983082 RNB983082:RND983082 RWX983082:RWZ983082 SGT983082:SGV983082 SQP983082:SQR983082 TAL983082:TAN983082 TKH983082:TKJ983082 TUD983082:TUF983082 UDZ983082:UEB983082 UNV983082:UNX983082 UXR983082:UXT983082 VHN983082:VHP983082 VRJ983082:VRL983082 WBF983082:WBH983082 WLB983082:WLD983082 WUX983082:WUZ983082 IQ65576:IS65577 SM65576:SO65577 ACI65576:ACK65577 AME65576:AMG65577 AWA65576:AWC65577 BFW65576:BFY65577 BPS65576:BPU65577 BZO65576:BZQ65577 CJK65576:CJM65577 CTG65576:CTI65577 DDC65576:DDE65577 DMY65576:DNA65577 DWU65576:DWW65577 EGQ65576:EGS65577 EQM65576:EQO65577 FAI65576:FAK65577 FKE65576:FKG65577 FUA65576:FUC65577 GDW65576:GDY65577 GNS65576:GNU65577 GXO65576:GXQ65577 HHK65576:HHM65577 HRG65576:HRI65577 IBC65576:IBE65577 IKY65576:ILA65577 IUU65576:IUW65577 JEQ65576:JES65577 JOM65576:JOO65577 JYI65576:JYK65577 KIE65576:KIG65577 KSA65576:KSC65577 LBW65576:LBY65577 LLS65576:LLU65577 LVO65576:LVQ65577 MFK65576:MFM65577 MPG65576:MPI65577 MZC65576:MZE65577 NIY65576:NJA65577 NSU65576:NSW65577 OCQ65576:OCS65577 OMM65576:OMO65577 OWI65576:OWK65577 PGE65576:PGG65577 PQA65576:PQC65577 PZW65576:PZY65577 QJS65576:QJU65577 QTO65576:QTQ65577 RDK65576:RDM65577 RNG65576:RNI65577 RXC65576:RXE65577 SGY65576:SHA65577 SQU65576:SQW65577 TAQ65576:TAS65577 TKM65576:TKO65577 TUI65576:TUK65577 UEE65576:UEG65577 UOA65576:UOC65577 UXW65576:UXY65577 VHS65576:VHU65577 VRO65576:VRQ65577 WBK65576:WBM65577 WLG65576:WLI65577 WVC65576:WVE65577 IQ131112:IS131113 SM131112:SO131113 ACI131112:ACK131113 AME131112:AMG131113 AWA131112:AWC131113 BFW131112:BFY131113 BPS131112:BPU131113 BZO131112:BZQ131113 CJK131112:CJM131113 CTG131112:CTI131113 DDC131112:DDE131113 DMY131112:DNA131113 DWU131112:DWW131113 EGQ131112:EGS131113 EQM131112:EQO131113 FAI131112:FAK131113 FKE131112:FKG131113 FUA131112:FUC131113 GDW131112:GDY131113 GNS131112:GNU131113 GXO131112:GXQ131113 HHK131112:HHM131113 HRG131112:HRI131113 IBC131112:IBE131113 IKY131112:ILA131113 IUU131112:IUW131113 JEQ131112:JES131113 JOM131112:JOO131113 JYI131112:JYK131113 KIE131112:KIG131113 KSA131112:KSC131113 LBW131112:LBY131113 LLS131112:LLU131113 LVO131112:LVQ131113 MFK131112:MFM131113 MPG131112:MPI131113 MZC131112:MZE131113 NIY131112:NJA131113 NSU131112:NSW131113 OCQ131112:OCS131113 OMM131112:OMO131113 OWI131112:OWK131113 PGE131112:PGG131113 PQA131112:PQC131113 PZW131112:PZY131113 QJS131112:QJU131113 QTO131112:QTQ131113 RDK131112:RDM131113 RNG131112:RNI131113 RXC131112:RXE131113 SGY131112:SHA131113 SQU131112:SQW131113 TAQ131112:TAS131113 TKM131112:TKO131113 TUI131112:TUK131113 UEE131112:UEG131113 UOA131112:UOC131113 UXW131112:UXY131113 VHS131112:VHU131113 VRO131112:VRQ131113 WBK131112:WBM131113 WLG131112:WLI131113 WVC131112:WVE131113 IQ196648:IS196649 SM196648:SO196649 ACI196648:ACK196649 AME196648:AMG196649 AWA196648:AWC196649 BFW196648:BFY196649 BPS196648:BPU196649 BZO196648:BZQ196649 CJK196648:CJM196649 CTG196648:CTI196649 DDC196648:DDE196649 DMY196648:DNA196649 DWU196648:DWW196649 EGQ196648:EGS196649 EQM196648:EQO196649 FAI196648:FAK196649 FKE196648:FKG196649 FUA196648:FUC196649 GDW196648:GDY196649 GNS196648:GNU196649 GXO196648:GXQ196649 HHK196648:HHM196649 HRG196648:HRI196649 IBC196648:IBE196649 IKY196648:ILA196649 IUU196648:IUW196649 JEQ196648:JES196649 JOM196648:JOO196649 JYI196648:JYK196649 KIE196648:KIG196649 KSA196648:KSC196649 LBW196648:LBY196649 LLS196648:LLU196649 LVO196648:LVQ196649 MFK196648:MFM196649 MPG196648:MPI196649 MZC196648:MZE196649 NIY196648:NJA196649 NSU196648:NSW196649 OCQ196648:OCS196649 OMM196648:OMO196649 OWI196648:OWK196649 PGE196648:PGG196649 PQA196648:PQC196649 PZW196648:PZY196649 QJS196648:QJU196649 QTO196648:QTQ196649 RDK196648:RDM196649 RNG196648:RNI196649 RXC196648:RXE196649 SGY196648:SHA196649 SQU196648:SQW196649 TAQ196648:TAS196649 TKM196648:TKO196649 TUI196648:TUK196649 UEE196648:UEG196649 UOA196648:UOC196649 UXW196648:UXY196649 VHS196648:VHU196649 VRO196648:VRQ196649 WBK196648:WBM196649 WLG196648:WLI196649 WVC196648:WVE196649 IQ262184:IS262185 SM262184:SO262185 ACI262184:ACK262185 AME262184:AMG262185 AWA262184:AWC262185 BFW262184:BFY262185 BPS262184:BPU262185 BZO262184:BZQ262185 CJK262184:CJM262185 CTG262184:CTI262185 DDC262184:DDE262185 DMY262184:DNA262185 DWU262184:DWW262185 EGQ262184:EGS262185 EQM262184:EQO262185 FAI262184:FAK262185 FKE262184:FKG262185 FUA262184:FUC262185 GDW262184:GDY262185 GNS262184:GNU262185 GXO262184:GXQ262185 HHK262184:HHM262185 HRG262184:HRI262185 IBC262184:IBE262185 IKY262184:ILA262185 IUU262184:IUW262185 JEQ262184:JES262185 JOM262184:JOO262185 JYI262184:JYK262185 KIE262184:KIG262185 KSA262184:KSC262185 LBW262184:LBY262185 LLS262184:LLU262185 LVO262184:LVQ262185 MFK262184:MFM262185 MPG262184:MPI262185 MZC262184:MZE262185 NIY262184:NJA262185 NSU262184:NSW262185 OCQ262184:OCS262185 OMM262184:OMO262185 OWI262184:OWK262185 PGE262184:PGG262185 PQA262184:PQC262185 PZW262184:PZY262185 QJS262184:QJU262185 QTO262184:QTQ262185 RDK262184:RDM262185 RNG262184:RNI262185 RXC262184:RXE262185 SGY262184:SHA262185 SQU262184:SQW262185 TAQ262184:TAS262185 TKM262184:TKO262185 TUI262184:TUK262185 UEE262184:UEG262185 UOA262184:UOC262185 UXW262184:UXY262185 VHS262184:VHU262185 VRO262184:VRQ262185 WBK262184:WBM262185 WLG262184:WLI262185 WVC262184:WVE262185 IQ327720:IS327721 SM327720:SO327721 ACI327720:ACK327721 AME327720:AMG327721 AWA327720:AWC327721 BFW327720:BFY327721 BPS327720:BPU327721 BZO327720:BZQ327721 CJK327720:CJM327721 CTG327720:CTI327721 DDC327720:DDE327721 DMY327720:DNA327721 DWU327720:DWW327721 EGQ327720:EGS327721 EQM327720:EQO327721 FAI327720:FAK327721 FKE327720:FKG327721 FUA327720:FUC327721 GDW327720:GDY327721 GNS327720:GNU327721 GXO327720:GXQ327721 HHK327720:HHM327721 HRG327720:HRI327721 IBC327720:IBE327721 IKY327720:ILA327721 IUU327720:IUW327721 JEQ327720:JES327721 JOM327720:JOO327721 JYI327720:JYK327721 KIE327720:KIG327721 KSA327720:KSC327721 LBW327720:LBY327721 LLS327720:LLU327721 LVO327720:LVQ327721 MFK327720:MFM327721 MPG327720:MPI327721 MZC327720:MZE327721 NIY327720:NJA327721 NSU327720:NSW327721 OCQ327720:OCS327721 OMM327720:OMO327721 OWI327720:OWK327721 PGE327720:PGG327721 PQA327720:PQC327721 PZW327720:PZY327721 QJS327720:QJU327721 QTO327720:QTQ327721 RDK327720:RDM327721 RNG327720:RNI327721 RXC327720:RXE327721 SGY327720:SHA327721 SQU327720:SQW327721 TAQ327720:TAS327721 TKM327720:TKO327721 TUI327720:TUK327721 UEE327720:UEG327721 UOA327720:UOC327721 UXW327720:UXY327721 VHS327720:VHU327721 VRO327720:VRQ327721 WBK327720:WBM327721 WLG327720:WLI327721 WVC327720:WVE327721 IQ393256:IS393257 SM393256:SO393257 ACI393256:ACK393257 AME393256:AMG393257 AWA393256:AWC393257 BFW393256:BFY393257 BPS393256:BPU393257 BZO393256:BZQ393257 CJK393256:CJM393257 CTG393256:CTI393257 DDC393256:DDE393257 DMY393256:DNA393257 DWU393256:DWW393257 EGQ393256:EGS393257 EQM393256:EQO393257 FAI393256:FAK393257 FKE393256:FKG393257 FUA393256:FUC393257 GDW393256:GDY393257 GNS393256:GNU393257 GXO393256:GXQ393257 HHK393256:HHM393257 HRG393256:HRI393257 IBC393256:IBE393257 IKY393256:ILA393257 IUU393256:IUW393257 JEQ393256:JES393257 JOM393256:JOO393257 JYI393256:JYK393257 KIE393256:KIG393257 KSA393256:KSC393257 LBW393256:LBY393257 LLS393256:LLU393257 LVO393256:LVQ393257 MFK393256:MFM393257 MPG393256:MPI393257 MZC393256:MZE393257 NIY393256:NJA393257 NSU393256:NSW393257 OCQ393256:OCS393257 OMM393256:OMO393257 OWI393256:OWK393257 PGE393256:PGG393257 PQA393256:PQC393257 PZW393256:PZY393257 QJS393256:QJU393257 QTO393256:QTQ393257 RDK393256:RDM393257 RNG393256:RNI393257 RXC393256:RXE393257 SGY393256:SHA393257 SQU393256:SQW393257 TAQ393256:TAS393257 TKM393256:TKO393257 TUI393256:TUK393257 UEE393256:UEG393257 UOA393256:UOC393257 UXW393256:UXY393257 VHS393256:VHU393257 VRO393256:VRQ393257 WBK393256:WBM393257 WLG393256:WLI393257 WVC393256:WVE393257 IQ458792:IS458793 SM458792:SO458793 ACI458792:ACK458793 AME458792:AMG458793 AWA458792:AWC458793 BFW458792:BFY458793 BPS458792:BPU458793 BZO458792:BZQ458793 CJK458792:CJM458793 CTG458792:CTI458793 DDC458792:DDE458793 DMY458792:DNA458793 DWU458792:DWW458793 EGQ458792:EGS458793 EQM458792:EQO458793 FAI458792:FAK458793 FKE458792:FKG458793 FUA458792:FUC458793 GDW458792:GDY458793 GNS458792:GNU458793 GXO458792:GXQ458793 HHK458792:HHM458793 HRG458792:HRI458793 IBC458792:IBE458793 IKY458792:ILA458793 IUU458792:IUW458793 JEQ458792:JES458793 JOM458792:JOO458793 JYI458792:JYK458793 KIE458792:KIG458793 KSA458792:KSC458793 LBW458792:LBY458793 LLS458792:LLU458793 LVO458792:LVQ458793 MFK458792:MFM458793 MPG458792:MPI458793 MZC458792:MZE458793 NIY458792:NJA458793 NSU458792:NSW458793 OCQ458792:OCS458793 OMM458792:OMO458793 OWI458792:OWK458793 PGE458792:PGG458793 PQA458792:PQC458793 PZW458792:PZY458793 QJS458792:QJU458793 QTO458792:QTQ458793 RDK458792:RDM458793 RNG458792:RNI458793 RXC458792:RXE458793 SGY458792:SHA458793 SQU458792:SQW458793 TAQ458792:TAS458793 TKM458792:TKO458793 TUI458792:TUK458793 UEE458792:UEG458793 UOA458792:UOC458793 UXW458792:UXY458793 VHS458792:VHU458793 VRO458792:VRQ458793 WBK458792:WBM458793 WLG458792:WLI458793 WVC458792:WVE458793 IQ524328:IS524329 SM524328:SO524329 ACI524328:ACK524329 AME524328:AMG524329 AWA524328:AWC524329 BFW524328:BFY524329 BPS524328:BPU524329 BZO524328:BZQ524329 CJK524328:CJM524329 CTG524328:CTI524329 DDC524328:DDE524329 DMY524328:DNA524329 DWU524328:DWW524329 EGQ524328:EGS524329 EQM524328:EQO524329 FAI524328:FAK524329 FKE524328:FKG524329 FUA524328:FUC524329 GDW524328:GDY524329 GNS524328:GNU524329 GXO524328:GXQ524329 HHK524328:HHM524329 HRG524328:HRI524329 IBC524328:IBE524329 IKY524328:ILA524329 IUU524328:IUW524329 JEQ524328:JES524329 JOM524328:JOO524329 JYI524328:JYK524329 KIE524328:KIG524329 KSA524328:KSC524329 LBW524328:LBY524329 LLS524328:LLU524329 LVO524328:LVQ524329 MFK524328:MFM524329 MPG524328:MPI524329 MZC524328:MZE524329 NIY524328:NJA524329 NSU524328:NSW524329 OCQ524328:OCS524329 OMM524328:OMO524329 OWI524328:OWK524329 PGE524328:PGG524329 PQA524328:PQC524329 PZW524328:PZY524329 QJS524328:QJU524329 QTO524328:QTQ524329 RDK524328:RDM524329 RNG524328:RNI524329 RXC524328:RXE524329 SGY524328:SHA524329 SQU524328:SQW524329 TAQ524328:TAS524329 TKM524328:TKO524329 TUI524328:TUK524329 UEE524328:UEG524329 UOA524328:UOC524329 UXW524328:UXY524329 VHS524328:VHU524329 VRO524328:VRQ524329 WBK524328:WBM524329 WLG524328:WLI524329 WVC524328:WVE524329 IQ589864:IS589865 SM589864:SO589865 ACI589864:ACK589865 AME589864:AMG589865 AWA589864:AWC589865 BFW589864:BFY589865 BPS589864:BPU589865 BZO589864:BZQ589865 CJK589864:CJM589865 CTG589864:CTI589865 DDC589864:DDE589865 DMY589864:DNA589865 DWU589864:DWW589865 EGQ589864:EGS589865 EQM589864:EQO589865 FAI589864:FAK589865 FKE589864:FKG589865 FUA589864:FUC589865 GDW589864:GDY589865 GNS589864:GNU589865 GXO589864:GXQ589865 HHK589864:HHM589865 HRG589864:HRI589865 IBC589864:IBE589865 IKY589864:ILA589865 IUU589864:IUW589865 JEQ589864:JES589865 JOM589864:JOO589865 JYI589864:JYK589865 KIE589864:KIG589865 KSA589864:KSC589865 LBW589864:LBY589865 LLS589864:LLU589865 LVO589864:LVQ589865 MFK589864:MFM589865 MPG589864:MPI589865 MZC589864:MZE589865 NIY589864:NJA589865 NSU589864:NSW589865 OCQ589864:OCS589865 OMM589864:OMO589865 OWI589864:OWK589865 PGE589864:PGG589865 PQA589864:PQC589865 PZW589864:PZY589865 QJS589864:QJU589865 QTO589864:QTQ589865 RDK589864:RDM589865 RNG589864:RNI589865 RXC589864:RXE589865 SGY589864:SHA589865 SQU589864:SQW589865 TAQ589864:TAS589865 TKM589864:TKO589865 TUI589864:TUK589865 UEE589864:UEG589865 UOA589864:UOC589865 UXW589864:UXY589865 VHS589864:VHU589865 VRO589864:VRQ589865 WBK589864:WBM589865 WLG589864:WLI589865 WVC589864:WVE589865 IQ655400:IS655401 SM655400:SO655401 ACI655400:ACK655401 AME655400:AMG655401 AWA655400:AWC655401 BFW655400:BFY655401 BPS655400:BPU655401 BZO655400:BZQ655401 CJK655400:CJM655401 CTG655400:CTI655401 DDC655400:DDE655401 DMY655400:DNA655401 DWU655400:DWW655401 EGQ655400:EGS655401 EQM655400:EQO655401 FAI655400:FAK655401 FKE655400:FKG655401 FUA655400:FUC655401 GDW655400:GDY655401 GNS655400:GNU655401 GXO655400:GXQ655401 HHK655400:HHM655401 HRG655400:HRI655401 IBC655400:IBE655401 IKY655400:ILA655401 IUU655400:IUW655401 JEQ655400:JES655401 JOM655400:JOO655401 JYI655400:JYK655401 KIE655400:KIG655401 KSA655400:KSC655401 LBW655400:LBY655401 LLS655400:LLU655401 LVO655400:LVQ655401 MFK655400:MFM655401 MPG655400:MPI655401 MZC655400:MZE655401 NIY655400:NJA655401 NSU655400:NSW655401 OCQ655400:OCS655401 OMM655400:OMO655401 OWI655400:OWK655401 PGE655400:PGG655401 PQA655400:PQC655401 PZW655400:PZY655401 QJS655400:QJU655401 QTO655400:QTQ655401 RDK655400:RDM655401 RNG655400:RNI655401 RXC655400:RXE655401 SGY655400:SHA655401 SQU655400:SQW655401 TAQ655400:TAS655401 TKM655400:TKO655401 TUI655400:TUK655401 UEE655400:UEG655401 UOA655400:UOC655401 UXW655400:UXY655401 VHS655400:VHU655401 VRO655400:VRQ655401 WBK655400:WBM655401 WLG655400:WLI655401 WVC655400:WVE655401 IQ720936:IS720937 SM720936:SO720937 ACI720936:ACK720937 AME720936:AMG720937 AWA720936:AWC720937 BFW720936:BFY720937 BPS720936:BPU720937 BZO720936:BZQ720937 CJK720936:CJM720937 CTG720936:CTI720937 DDC720936:DDE720937 DMY720936:DNA720937 DWU720936:DWW720937 EGQ720936:EGS720937 EQM720936:EQO720937 FAI720936:FAK720937 FKE720936:FKG720937 FUA720936:FUC720937 GDW720936:GDY720937 GNS720936:GNU720937 GXO720936:GXQ720937 HHK720936:HHM720937 HRG720936:HRI720937 IBC720936:IBE720937 IKY720936:ILA720937 IUU720936:IUW720937 JEQ720936:JES720937 JOM720936:JOO720937 JYI720936:JYK720937 KIE720936:KIG720937 KSA720936:KSC720937 LBW720936:LBY720937 LLS720936:LLU720937 LVO720936:LVQ720937 MFK720936:MFM720937 MPG720936:MPI720937 MZC720936:MZE720937 NIY720936:NJA720937 NSU720936:NSW720937 OCQ720936:OCS720937 OMM720936:OMO720937 OWI720936:OWK720937 PGE720936:PGG720937 PQA720936:PQC720937 PZW720936:PZY720937 QJS720936:QJU720937 QTO720936:QTQ720937 RDK720936:RDM720937 RNG720936:RNI720937 RXC720936:RXE720937 SGY720936:SHA720937 SQU720936:SQW720937 TAQ720936:TAS720937 TKM720936:TKO720937 TUI720936:TUK720937 UEE720936:UEG720937 UOA720936:UOC720937 UXW720936:UXY720937 VHS720936:VHU720937 VRO720936:VRQ720937 WBK720936:WBM720937 WLG720936:WLI720937 WVC720936:WVE720937 IQ786472:IS786473 SM786472:SO786473 ACI786472:ACK786473 AME786472:AMG786473 AWA786472:AWC786473 BFW786472:BFY786473 BPS786472:BPU786473 BZO786472:BZQ786473 CJK786472:CJM786473 CTG786472:CTI786473 DDC786472:DDE786473 DMY786472:DNA786473 DWU786472:DWW786473 EGQ786472:EGS786473 EQM786472:EQO786473 FAI786472:FAK786473 FKE786472:FKG786473 FUA786472:FUC786473 GDW786472:GDY786473 GNS786472:GNU786473 GXO786472:GXQ786473 HHK786472:HHM786473 HRG786472:HRI786473 IBC786472:IBE786473 IKY786472:ILA786473 IUU786472:IUW786473 JEQ786472:JES786473 JOM786472:JOO786473 JYI786472:JYK786473 KIE786472:KIG786473 KSA786472:KSC786473 LBW786472:LBY786473 LLS786472:LLU786473 LVO786472:LVQ786473 MFK786472:MFM786473 MPG786472:MPI786473 MZC786472:MZE786473 NIY786472:NJA786473 NSU786472:NSW786473 OCQ786472:OCS786473 OMM786472:OMO786473 OWI786472:OWK786473 PGE786472:PGG786473 PQA786472:PQC786473 PZW786472:PZY786473 QJS786472:QJU786473 QTO786472:QTQ786473 RDK786472:RDM786473 RNG786472:RNI786473 RXC786472:RXE786473 SGY786472:SHA786473 SQU786472:SQW786473 TAQ786472:TAS786473 TKM786472:TKO786473 TUI786472:TUK786473 UEE786472:UEG786473 UOA786472:UOC786473 UXW786472:UXY786473 VHS786472:VHU786473 VRO786472:VRQ786473 WBK786472:WBM786473 WLG786472:WLI786473 WVC786472:WVE786473 IQ852008:IS852009 SM852008:SO852009 ACI852008:ACK852009 AME852008:AMG852009 AWA852008:AWC852009 BFW852008:BFY852009 BPS852008:BPU852009 BZO852008:BZQ852009 CJK852008:CJM852009 CTG852008:CTI852009 DDC852008:DDE852009 DMY852008:DNA852009 DWU852008:DWW852009 EGQ852008:EGS852009 EQM852008:EQO852009 FAI852008:FAK852009 FKE852008:FKG852009 FUA852008:FUC852009 GDW852008:GDY852009 GNS852008:GNU852009 GXO852008:GXQ852009 HHK852008:HHM852009 HRG852008:HRI852009 IBC852008:IBE852009 IKY852008:ILA852009 IUU852008:IUW852009 JEQ852008:JES852009 JOM852008:JOO852009 JYI852008:JYK852009 KIE852008:KIG852009 KSA852008:KSC852009 LBW852008:LBY852009 LLS852008:LLU852009 LVO852008:LVQ852009 MFK852008:MFM852009 MPG852008:MPI852009 MZC852008:MZE852009 NIY852008:NJA852009 NSU852008:NSW852009 OCQ852008:OCS852009 OMM852008:OMO852009 OWI852008:OWK852009 PGE852008:PGG852009 PQA852008:PQC852009 PZW852008:PZY852009 QJS852008:QJU852009 QTO852008:QTQ852009 RDK852008:RDM852009 RNG852008:RNI852009 RXC852008:RXE852009 SGY852008:SHA852009 SQU852008:SQW852009 TAQ852008:TAS852009 TKM852008:TKO852009 TUI852008:TUK852009 UEE852008:UEG852009 UOA852008:UOC852009 UXW852008:UXY852009 VHS852008:VHU852009 VRO852008:VRQ852009 WBK852008:WBM852009 WLG852008:WLI852009 WVC852008:WVE852009 IQ917544:IS917545 SM917544:SO917545 ACI917544:ACK917545 AME917544:AMG917545 AWA917544:AWC917545 BFW917544:BFY917545 BPS917544:BPU917545 BZO917544:BZQ917545 CJK917544:CJM917545 CTG917544:CTI917545 DDC917544:DDE917545 DMY917544:DNA917545 DWU917544:DWW917545 EGQ917544:EGS917545 EQM917544:EQO917545 FAI917544:FAK917545 FKE917544:FKG917545 FUA917544:FUC917545 GDW917544:GDY917545 GNS917544:GNU917545 GXO917544:GXQ917545 HHK917544:HHM917545 HRG917544:HRI917545 IBC917544:IBE917545 IKY917544:ILA917545 IUU917544:IUW917545 JEQ917544:JES917545 JOM917544:JOO917545 JYI917544:JYK917545 KIE917544:KIG917545 KSA917544:KSC917545 LBW917544:LBY917545 LLS917544:LLU917545 LVO917544:LVQ917545 MFK917544:MFM917545 MPG917544:MPI917545 MZC917544:MZE917545 NIY917544:NJA917545 NSU917544:NSW917545 OCQ917544:OCS917545 OMM917544:OMO917545 OWI917544:OWK917545 PGE917544:PGG917545 PQA917544:PQC917545 PZW917544:PZY917545 QJS917544:QJU917545 QTO917544:QTQ917545 RDK917544:RDM917545 RNG917544:RNI917545 RXC917544:RXE917545 SGY917544:SHA917545 SQU917544:SQW917545 TAQ917544:TAS917545 TKM917544:TKO917545 TUI917544:TUK917545 UEE917544:UEG917545 UOA917544:UOC917545 UXW917544:UXY917545 VHS917544:VHU917545 VRO917544:VRQ917545 WBK917544:WBM917545 WLG917544:WLI917545 WVC917544:WVE917545 IQ983080:IS983081 SM983080:SO983081 ACI983080:ACK983081 AME983080:AMG983081 AWA983080:AWC983081 BFW983080:BFY983081 BPS983080:BPU983081 BZO983080:BZQ983081 CJK983080:CJM983081 CTG983080:CTI983081 DDC983080:DDE983081 DMY983080:DNA983081 DWU983080:DWW983081 EGQ983080:EGS983081 EQM983080:EQO983081 FAI983080:FAK983081 FKE983080:FKG983081 FUA983080:FUC983081 GDW983080:GDY983081 GNS983080:GNU983081 GXO983080:GXQ983081 HHK983080:HHM983081 HRG983080:HRI983081 IBC983080:IBE983081 IKY983080:ILA983081 IUU983080:IUW983081 JEQ983080:JES983081 JOM983080:JOO983081 JYI983080:JYK983081 KIE983080:KIG983081 KSA983080:KSC983081 LBW983080:LBY983081 LLS983080:LLU983081 LVO983080:LVQ983081 MFK983080:MFM983081 MPG983080:MPI983081 MZC983080:MZE983081 NIY983080:NJA983081 NSU983080:NSW983081 OCQ983080:OCS983081 OMM983080:OMO983081 OWI983080:OWK983081 PGE983080:PGG983081 PQA983080:PQC983081 PZW983080:PZY983081 QJS983080:QJU983081 QTO983080:QTQ983081 RDK983080:RDM983081 RNG983080:RNI983081 RXC983080:RXE983081 SGY983080:SHA983081 SQU983080:SQW983081 TAQ983080:TAS983081 TKM983080:TKO983081 TUI983080:TUK983081 UEE983080:UEG983081 UOA983080:UOC983081 UXW983080:UXY983081 VHS983080:VHU983081 VRO983080:VRQ983081 WBK983080:WBM983081 WLG983080:WLI983081 WVC983080:WVE983081 P65541 HW65539 RS65539 ABO65539 ALK65539 AVG65539 BFC65539 BOY65539 BYU65539 CIQ65539 CSM65539 DCI65539 DME65539 DWA65539 EFW65539 EPS65539 EZO65539 FJK65539 FTG65539 GDC65539 GMY65539 GWU65539 HGQ65539 HQM65539 IAI65539 IKE65539 IUA65539 JDW65539 JNS65539 JXO65539 KHK65539 KRG65539 LBC65539 LKY65539 LUU65539 MEQ65539 MOM65539 MYI65539 NIE65539 NSA65539 OBW65539 OLS65539 OVO65539 PFK65539 PPG65539 PZC65539 QIY65539 QSU65539 RCQ65539 RMM65539 RWI65539 SGE65539 SQA65539 SZW65539 TJS65539 TTO65539 UDK65539 UNG65539 UXC65539 VGY65539 VQU65539 WAQ65539 WKM65539 WUI65539 P131077 HW131075 RS131075 ABO131075 ALK131075 AVG131075 BFC131075 BOY131075 BYU131075 CIQ131075 CSM131075 DCI131075 DME131075 DWA131075 EFW131075 EPS131075 EZO131075 FJK131075 FTG131075 GDC131075 GMY131075 GWU131075 HGQ131075 HQM131075 IAI131075 IKE131075 IUA131075 JDW131075 JNS131075 JXO131075 KHK131075 KRG131075 LBC131075 LKY131075 LUU131075 MEQ131075 MOM131075 MYI131075 NIE131075 NSA131075 OBW131075 OLS131075 OVO131075 PFK131075 PPG131075 PZC131075 QIY131075 QSU131075 RCQ131075 RMM131075 RWI131075 SGE131075 SQA131075 SZW131075 TJS131075 TTO131075 UDK131075 UNG131075 UXC131075 VGY131075 VQU131075 WAQ131075 WKM131075 WUI131075 P196613 HW196611 RS196611 ABO196611 ALK196611 AVG196611 BFC196611 BOY196611 BYU196611 CIQ196611 CSM196611 DCI196611 DME196611 DWA196611 EFW196611 EPS196611 EZO196611 FJK196611 FTG196611 GDC196611 GMY196611 GWU196611 HGQ196611 HQM196611 IAI196611 IKE196611 IUA196611 JDW196611 JNS196611 JXO196611 KHK196611 KRG196611 LBC196611 LKY196611 LUU196611 MEQ196611 MOM196611 MYI196611 NIE196611 NSA196611 OBW196611 OLS196611 OVO196611 PFK196611 PPG196611 PZC196611 QIY196611 QSU196611 RCQ196611 RMM196611 RWI196611 SGE196611 SQA196611 SZW196611 TJS196611 TTO196611 UDK196611 UNG196611 UXC196611 VGY196611 VQU196611 WAQ196611 WKM196611 WUI196611 P262149 HW262147 RS262147 ABO262147 ALK262147 AVG262147 BFC262147 BOY262147 BYU262147 CIQ262147 CSM262147 DCI262147 DME262147 DWA262147 EFW262147 EPS262147 EZO262147 FJK262147 FTG262147 GDC262147 GMY262147 GWU262147 HGQ262147 HQM262147 IAI262147 IKE262147 IUA262147 JDW262147 JNS262147 JXO262147 KHK262147 KRG262147 LBC262147 LKY262147 LUU262147 MEQ262147 MOM262147 MYI262147 NIE262147 NSA262147 OBW262147 OLS262147 OVO262147 PFK262147 PPG262147 PZC262147 QIY262147 QSU262147 RCQ262147 RMM262147 RWI262147 SGE262147 SQA262147 SZW262147 TJS262147 TTO262147 UDK262147 UNG262147 UXC262147 VGY262147 VQU262147 WAQ262147 WKM262147 WUI262147 P327685 HW327683 RS327683 ABO327683 ALK327683 AVG327683 BFC327683 BOY327683 BYU327683 CIQ327683 CSM327683 DCI327683 DME327683 DWA327683 EFW327683 EPS327683 EZO327683 FJK327683 FTG327683 GDC327683 GMY327683 GWU327683 HGQ327683 HQM327683 IAI327683 IKE327683 IUA327683 JDW327683 JNS327683 JXO327683 KHK327683 KRG327683 LBC327683 LKY327683 LUU327683 MEQ327683 MOM327683 MYI327683 NIE327683 NSA327683 OBW327683 OLS327683 OVO327683 PFK327683 PPG327683 PZC327683 QIY327683 QSU327683 RCQ327683 RMM327683 RWI327683 SGE327683 SQA327683 SZW327683 TJS327683 TTO327683 UDK327683 UNG327683 UXC327683 VGY327683 VQU327683 WAQ327683 WKM327683 WUI327683 P393221 HW393219 RS393219 ABO393219 ALK393219 AVG393219 BFC393219 BOY393219 BYU393219 CIQ393219 CSM393219 DCI393219 DME393219 DWA393219 EFW393219 EPS393219 EZO393219 FJK393219 FTG393219 GDC393219 GMY393219 GWU393219 HGQ393219 HQM393219 IAI393219 IKE393219 IUA393219 JDW393219 JNS393219 JXO393219 KHK393219 KRG393219 LBC393219 LKY393219 LUU393219 MEQ393219 MOM393219 MYI393219 NIE393219 NSA393219 OBW393219 OLS393219 OVO393219 PFK393219 PPG393219 PZC393219 QIY393219 QSU393219 RCQ393219 RMM393219 RWI393219 SGE393219 SQA393219 SZW393219 TJS393219 TTO393219 UDK393219 UNG393219 UXC393219 VGY393219 VQU393219 WAQ393219 WKM393219 WUI393219 P458757 HW458755 RS458755 ABO458755 ALK458755 AVG458755 BFC458755 BOY458755 BYU458755 CIQ458755 CSM458755 DCI458755 DME458755 DWA458755 EFW458755 EPS458755 EZO458755 FJK458755 FTG458755 GDC458755 GMY458755 GWU458755 HGQ458755 HQM458755 IAI458755 IKE458755 IUA458755 JDW458755 JNS458755 JXO458755 KHK458755 KRG458755 LBC458755 LKY458755 LUU458755 MEQ458755 MOM458755 MYI458755 NIE458755 NSA458755 OBW458755 OLS458755 OVO458755 PFK458755 PPG458755 PZC458755 QIY458755 QSU458755 RCQ458755 RMM458755 RWI458755 SGE458755 SQA458755 SZW458755 TJS458755 TTO458755 UDK458755 UNG458755 UXC458755 VGY458755 VQU458755 WAQ458755 WKM458755 WUI458755 P524293 HW524291 RS524291 ABO524291 ALK524291 AVG524291 BFC524291 BOY524291 BYU524291 CIQ524291 CSM524291 DCI524291 DME524291 DWA524291 EFW524291 EPS524291 EZO524291 FJK524291 FTG524291 GDC524291 GMY524291 GWU524291 HGQ524291 HQM524291 IAI524291 IKE524291 IUA524291 JDW524291 JNS524291 JXO524291 KHK524291 KRG524291 LBC524291 LKY524291 LUU524291 MEQ524291 MOM524291 MYI524291 NIE524291 NSA524291 OBW524291 OLS524291 OVO524291 PFK524291 PPG524291 PZC524291 QIY524291 QSU524291 RCQ524291 RMM524291 RWI524291 SGE524291 SQA524291 SZW524291 TJS524291 TTO524291 UDK524291 UNG524291 UXC524291 VGY524291 VQU524291 WAQ524291 WKM524291 WUI524291 P589829 HW589827 RS589827 ABO589827 ALK589827 AVG589827 BFC589827 BOY589827 BYU589827 CIQ589827 CSM589827 DCI589827 DME589827 DWA589827 EFW589827 EPS589827 EZO589827 FJK589827 FTG589827 GDC589827 GMY589827 GWU589827 HGQ589827 HQM589827 IAI589827 IKE589827 IUA589827 JDW589827 JNS589827 JXO589827 KHK589827 KRG589827 LBC589827 LKY589827 LUU589827 MEQ589827 MOM589827 MYI589827 NIE589827 NSA589827 OBW589827 OLS589827 OVO589827 PFK589827 PPG589827 PZC589827 QIY589827 QSU589827 RCQ589827 RMM589827 RWI589827 SGE589827 SQA589827 SZW589827 TJS589827 TTO589827 UDK589827 UNG589827 UXC589827 VGY589827 VQU589827 WAQ589827 WKM589827 WUI589827 P655365 HW655363 RS655363 ABO655363 ALK655363 AVG655363 BFC655363 BOY655363 BYU655363 CIQ655363 CSM655363 DCI655363 DME655363 DWA655363 EFW655363 EPS655363 EZO655363 FJK655363 FTG655363 GDC655363 GMY655363 GWU655363 HGQ655363 HQM655363 IAI655363 IKE655363 IUA655363 JDW655363 JNS655363 JXO655363 KHK655363 KRG655363 LBC655363 LKY655363 LUU655363 MEQ655363 MOM655363 MYI655363 NIE655363 NSA655363 OBW655363 OLS655363 OVO655363 PFK655363 PPG655363 PZC655363 QIY655363 QSU655363 RCQ655363 RMM655363 RWI655363 SGE655363 SQA655363 SZW655363 TJS655363 TTO655363 UDK655363 UNG655363 UXC655363 VGY655363 VQU655363 WAQ655363 WKM655363 WUI655363 P720901 HW720899 RS720899 ABO720899 ALK720899 AVG720899 BFC720899 BOY720899 BYU720899 CIQ720899 CSM720899 DCI720899 DME720899 DWA720899 EFW720899 EPS720899 EZO720899 FJK720899 FTG720899 GDC720899 GMY720899 GWU720899 HGQ720899 HQM720899 IAI720899 IKE720899 IUA720899 JDW720899 JNS720899 JXO720899 KHK720899 KRG720899 LBC720899 LKY720899 LUU720899 MEQ720899 MOM720899 MYI720899 NIE720899 NSA720899 OBW720899 OLS720899 OVO720899 PFK720899 PPG720899 PZC720899 QIY720899 QSU720899 RCQ720899 RMM720899 RWI720899 SGE720899 SQA720899 SZW720899 TJS720899 TTO720899 UDK720899 UNG720899 UXC720899 VGY720899 VQU720899 WAQ720899 WKM720899 WUI720899 P786437 HW786435 RS786435 ABO786435 ALK786435 AVG786435 BFC786435 BOY786435 BYU786435 CIQ786435 CSM786435 DCI786435 DME786435 DWA786435 EFW786435 EPS786435 EZO786435 FJK786435 FTG786435 GDC786435 GMY786435 GWU786435 HGQ786435 HQM786435 IAI786435 IKE786435 IUA786435 JDW786435 JNS786435 JXO786435 KHK786435 KRG786435 LBC786435 LKY786435 LUU786435 MEQ786435 MOM786435 MYI786435 NIE786435 NSA786435 OBW786435 OLS786435 OVO786435 PFK786435 PPG786435 PZC786435 QIY786435 QSU786435 RCQ786435 RMM786435 RWI786435 SGE786435 SQA786435 SZW786435 TJS786435 TTO786435 UDK786435 UNG786435 UXC786435 VGY786435 VQU786435 WAQ786435 WKM786435 WUI786435 P851973 HW851971 RS851971 ABO851971 ALK851971 AVG851971 BFC851971 BOY851971 BYU851971 CIQ851971 CSM851971 DCI851971 DME851971 DWA851971 EFW851971 EPS851971 EZO851971 FJK851971 FTG851971 GDC851971 GMY851971 GWU851971 HGQ851971 HQM851971 IAI851971 IKE851971 IUA851971 JDW851971 JNS851971 JXO851971 KHK851971 KRG851971 LBC851971 LKY851971 LUU851971 MEQ851971 MOM851971 MYI851971 NIE851971 NSA851971 OBW851971 OLS851971 OVO851971 PFK851971 PPG851971 PZC851971 QIY851971 QSU851971 RCQ851971 RMM851971 RWI851971 SGE851971 SQA851971 SZW851971 TJS851971 TTO851971 UDK851971 UNG851971 UXC851971 VGY851971 VQU851971 WAQ851971 WKM851971 WUI851971 P917509 HW917507 RS917507 ABO917507 ALK917507 AVG917507 BFC917507 BOY917507 BYU917507 CIQ917507 CSM917507 DCI917507 DME917507 DWA917507 EFW917507 EPS917507 EZO917507 FJK917507 FTG917507 GDC917507 GMY917507 GWU917507 HGQ917507 HQM917507 IAI917507 IKE917507 IUA917507 JDW917507 JNS917507 JXO917507 KHK917507 KRG917507 LBC917507 LKY917507 LUU917507 MEQ917507 MOM917507 MYI917507 NIE917507 NSA917507 OBW917507 OLS917507 OVO917507 PFK917507 PPG917507 PZC917507 QIY917507 QSU917507 RCQ917507 RMM917507 RWI917507 SGE917507 SQA917507 SZW917507 TJS917507 TTO917507 UDK917507 UNG917507 UXC917507 VGY917507 VQU917507 WAQ917507 WKM917507 WUI917507 P983045 HW983043 RS983043 ABO983043 ALK983043 AVG983043 BFC983043 BOY983043 BYU983043 CIQ983043 CSM983043 DCI983043 DME983043 DWA983043 EFW983043 EPS983043 EZO983043 FJK983043 FTG983043 GDC983043 GMY983043 GWU983043 HGQ983043 HQM983043 IAI983043 IKE983043 IUA983043 JDW983043 JNS983043 JXO983043 KHK983043 KRG983043 LBC983043 LKY983043 LUU983043 MEQ983043 MOM983043 MYI983043 NIE983043 NSA983043 OBW983043 OLS983043 OVO983043 PFK983043 PPG983043 PZC983043 QIY983043 QSU983043 RCQ983043 RMM983043 RWI983043 SGE983043 SQA983043 SZW983043 TJS983043 TTO983043 UDK983043 UNG983043 UXC983043 VGY983043 VQU983043 WAQ983043 WKM983043 WUI983043 IQ65567:IS65568 SM65567:SO65568 ACI65567:ACK65568 AME65567:AMG65568 AWA65567:AWC65568 BFW65567:BFY65568 BPS65567:BPU65568 BZO65567:BZQ65568 CJK65567:CJM65568 CTG65567:CTI65568 DDC65567:DDE65568 DMY65567:DNA65568 DWU65567:DWW65568 EGQ65567:EGS65568 EQM65567:EQO65568 FAI65567:FAK65568 FKE65567:FKG65568 FUA65567:FUC65568 GDW65567:GDY65568 GNS65567:GNU65568 GXO65567:GXQ65568 HHK65567:HHM65568 HRG65567:HRI65568 IBC65567:IBE65568 IKY65567:ILA65568 IUU65567:IUW65568 JEQ65567:JES65568 JOM65567:JOO65568 JYI65567:JYK65568 KIE65567:KIG65568 KSA65567:KSC65568 LBW65567:LBY65568 LLS65567:LLU65568 LVO65567:LVQ65568 MFK65567:MFM65568 MPG65567:MPI65568 MZC65567:MZE65568 NIY65567:NJA65568 NSU65567:NSW65568 OCQ65567:OCS65568 OMM65567:OMO65568 OWI65567:OWK65568 PGE65567:PGG65568 PQA65567:PQC65568 PZW65567:PZY65568 QJS65567:QJU65568 QTO65567:QTQ65568 RDK65567:RDM65568 RNG65567:RNI65568 RXC65567:RXE65568 SGY65567:SHA65568 SQU65567:SQW65568 TAQ65567:TAS65568 TKM65567:TKO65568 TUI65567:TUK65568 UEE65567:UEG65568 UOA65567:UOC65568 UXW65567:UXY65568 VHS65567:VHU65568 VRO65567:VRQ65568 WBK65567:WBM65568 WLG65567:WLI65568 WVC65567:WVE65568 IQ131103:IS131104 SM131103:SO131104 ACI131103:ACK131104 AME131103:AMG131104 AWA131103:AWC131104 BFW131103:BFY131104 BPS131103:BPU131104 BZO131103:BZQ131104 CJK131103:CJM131104 CTG131103:CTI131104 DDC131103:DDE131104 DMY131103:DNA131104 DWU131103:DWW131104 EGQ131103:EGS131104 EQM131103:EQO131104 FAI131103:FAK131104 FKE131103:FKG131104 FUA131103:FUC131104 GDW131103:GDY131104 GNS131103:GNU131104 GXO131103:GXQ131104 HHK131103:HHM131104 HRG131103:HRI131104 IBC131103:IBE131104 IKY131103:ILA131104 IUU131103:IUW131104 JEQ131103:JES131104 JOM131103:JOO131104 JYI131103:JYK131104 KIE131103:KIG131104 KSA131103:KSC131104 LBW131103:LBY131104 LLS131103:LLU131104 LVO131103:LVQ131104 MFK131103:MFM131104 MPG131103:MPI131104 MZC131103:MZE131104 NIY131103:NJA131104 NSU131103:NSW131104 OCQ131103:OCS131104 OMM131103:OMO131104 OWI131103:OWK131104 PGE131103:PGG131104 PQA131103:PQC131104 PZW131103:PZY131104 QJS131103:QJU131104 QTO131103:QTQ131104 RDK131103:RDM131104 RNG131103:RNI131104 RXC131103:RXE131104 SGY131103:SHA131104 SQU131103:SQW131104 TAQ131103:TAS131104 TKM131103:TKO131104 TUI131103:TUK131104 UEE131103:UEG131104 UOA131103:UOC131104 UXW131103:UXY131104 VHS131103:VHU131104 VRO131103:VRQ131104 WBK131103:WBM131104 WLG131103:WLI131104 WVC131103:WVE131104 IQ196639:IS196640 SM196639:SO196640 ACI196639:ACK196640 AME196639:AMG196640 AWA196639:AWC196640 BFW196639:BFY196640 BPS196639:BPU196640 BZO196639:BZQ196640 CJK196639:CJM196640 CTG196639:CTI196640 DDC196639:DDE196640 DMY196639:DNA196640 DWU196639:DWW196640 EGQ196639:EGS196640 EQM196639:EQO196640 FAI196639:FAK196640 FKE196639:FKG196640 FUA196639:FUC196640 GDW196639:GDY196640 GNS196639:GNU196640 GXO196639:GXQ196640 HHK196639:HHM196640 HRG196639:HRI196640 IBC196639:IBE196640 IKY196639:ILA196640 IUU196639:IUW196640 JEQ196639:JES196640 JOM196639:JOO196640 JYI196639:JYK196640 KIE196639:KIG196640 KSA196639:KSC196640 LBW196639:LBY196640 LLS196639:LLU196640 LVO196639:LVQ196640 MFK196639:MFM196640 MPG196639:MPI196640 MZC196639:MZE196640 NIY196639:NJA196640 NSU196639:NSW196640 OCQ196639:OCS196640 OMM196639:OMO196640 OWI196639:OWK196640 PGE196639:PGG196640 PQA196639:PQC196640 PZW196639:PZY196640 QJS196639:QJU196640 QTO196639:QTQ196640 RDK196639:RDM196640 RNG196639:RNI196640 RXC196639:RXE196640 SGY196639:SHA196640 SQU196639:SQW196640 TAQ196639:TAS196640 TKM196639:TKO196640 TUI196639:TUK196640 UEE196639:UEG196640 UOA196639:UOC196640 UXW196639:UXY196640 VHS196639:VHU196640 VRO196639:VRQ196640 WBK196639:WBM196640 WLG196639:WLI196640 WVC196639:WVE196640 IQ262175:IS262176 SM262175:SO262176 ACI262175:ACK262176 AME262175:AMG262176 AWA262175:AWC262176 BFW262175:BFY262176 BPS262175:BPU262176 BZO262175:BZQ262176 CJK262175:CJM262176 CTG262175:CTI262176 DDC262175:DDE262176 DMY262175:DNA262176 DWU262175:DWW262176 EGQ262175:EGS262176 EQM262175:EQO262176 FAI262175:FAK262176 FKE262175:FKG262176 FUA262175:FUC262176 GDW262175:GDY262176 GNS262175:GNU262176 GXO262175:GXQ262176 HHK262175:HHM262176 HRG262175:HRI262176 IBC262175:IBE262176 IKY262175:ILA262176 IUU262175:IUW262176 JEQ262175:JES262176 JOM262175:JOO262176 JYI262175:JYK262176 KIE262175:KIG262176 KSA262175:KSC262176 LBW262175:LBY262176 LLS262175:LLU262176 LVO262175:LVQ262176 MFK262175:MFM262176 MPG262175:MPI262176 MZC262175:MZE262176 NIY262175:NJA262176 NSU262175:NSW262176 OCQ262175:OCS262176 OMM262175:OMO262176 OWI262175:OWK262176 PGE262175:PGG262176 PQA262175:PQC262176 PZW262175:PZY262176 QJS262175:QJU262176 QTO262175:QTQ262176 RDK262175:RDM262176 RNG262175:RNI262176 RXC262175:RXE262176 SGY262175:SHA262176 SQU262175:SQW262176 TAQ262175:TAS262176 TKM262175:TKO262176 TUI262175:TUK262176 UEE262175:UEG262176 UOA262175:UOC262176 UXW262175:UXY262176 VHS262175:VHU262176 VRO262175:VRQ262176 WBK262175:WBM262176 WLG262175:WLI262176 WVC262175:WVE262176 IQ327711:IS327712 SM327711:SO327712 ACI327711:ACK327712 AME327711:AMG327712 AWA327711:AWC327712 BFW327711:BFY327712 BPS327711:BPU327712 BZO327711:BZQ327712 CJK327711:CJM327712 CTG327711:CTI327712 DDC327711:DDE327712 DMY327711:DNA327712 DWU327711:DWW327712 EGQ327711:EGS327712 EQM327711:EQO327712 FAI327711:FAK327712 FKE327711:FKG327712 FUA327711:FUC327712 GDW327711:GDY327712 GNS327711:GNU327712 GXO327711:GXQ327712 HHK327711:HHM327712 HRG327711:HRI327712 IBC327711:IBE327712 IKY327711:ILA327712 IUU327711:IUW327712 JEQ327711:JES327712 JOM327711:JOO327712 JYI327711:JYK327712 KIE327711:KIG327712 KSA327711:KSC327712 LBW327711:LBY327712 LLS327711:LLU327712 LVO327711:LVQ327712 MFK327711:MFM327712 MPG327711:MPI327712 MZC327711:MZE327712 NIY327711:NJA327712 NSU327711:NSW327712 OCQ327711:OCS327712 OMM327711:OMO327712 OWI327711:OWK327712 PGE327711:PGG327712 PQA327711:PQC327712 PZW327711:PZY327712 QJS327711:QJU327712 QTO327711:QTQ327712 RDK327711:RDM327712 RNG327711:RNI327712 RXC327711:RXE327712 SGY327711:SHA327712 SQU327711:SQW327712 TAQ327711:TAS327712 TKM327711:TKO327712 TUI327711:TUK327712 UEE327711:UEG327712 UOA327711:UOC327712 UXW327711:UXY327712 VHS327711:VHU327712 VRO327711:VRQ327712 WBK327711:WBM327712 WLG327711:WLI327712 WVC327711:WVE327712 IQ393247:IS393248 SM393247:SO393248 ACI393247:ACK393248 AME393247:AMG393248 AWA393247:AWC393248 BFW393247:BFY393248 BPS393247:BPU393248 BZO393247:BZQ393248 CJK393247:CJM393248 CTG393247:CTI393248 DDC393247:DDE393248 DMY393247:DNA393248 DWU393247:DWW393248 EGQ393247:EGS393248 EQM393247:EQO393248 FAI393247:FAK393248 FKE393247:FKG393248 FUA393247:FUC393248 GDW393247:GDY393248 GNS393247:GNU393248 GXO393247:GXQ393248 HHK393247:HHM393248 HRG393247:HRI393248 IBC393247:IBE393248 IKY393247:ILA393248 IUU393247:IUW393248 JEQ393247:JES393248 JOM393247:JOO393248 JYI393247:JYK393248 KIE393247:KIG393248 KSA393247:KSC393248 LBW393247:LBY393248 LLS393247:LLU393248 LVO393247:LVQ393248 MFK393247:MFM393248 MPG393247:MPI393248 MZC393247:MZE393248 NIY393247:NJA393248 NSU393247:NSW393248 OCQ393247:OCS393248 OMM393247:OMO393248 OWI393247:OWK393248 PGE393247:PGG393248 PQA393247:PQC393248 PZW393247:PZY393248 QJS393247:QJU393248 QTO393247:QTQ393248 RDK393247:RDM393248 RNG393247:RNI393248 RXC393247:RXE393248 SGY393247:SHA393248 SQU393247:SQW393248 TAQ393247:TAS393248 TKM393247:TKO393248 TUI393247:TUK393248 UEE393247:UEG393248 UOA393247:UOC393248 UXW393247:UXY393248 VHS393247:VHU393248 VRO393247:VRQ393248 WBK393247:WBM393248 WLG393247:WLI393248 WVC393247:WVE393248 IQ458783:IS458784 SM458783:SO458784 ACI458783:ACK458784 AME458783:AMG458784 AWA458783:AWC458784 BFW458783:BFY458784 BPS458783:BPU458784 BZO458783:BZQ458784 CJK458783:CJM458784 CTG458783:CTI458784 DDC458783:DDE458784 DMY458783:DNA458784 DWU458783:DWW458784 EGQ458783:EGS458784 EQM458783:EQO458784 FAI458783:FAK458784 FKE458783:FKG458784 FUA458783:FUC458784 GDW458783:GDY458784 GNS458783:GNU458784 GXO458783:GXQ458784 HHK458783:HHM458784 HRG458783:HRI458784 IBC458783:IBE458784 IKY458783:ILA458784 IUU458783:IUW458784 JEQ458783:JES458784 JOM458783:JOO458784 JYI458783:JYK458784 KIE458783:KIG458784 KSA458783:KSC458784 LBW458783:LBY458784 LLS458783:LLU458784 LVO458783:LVQ458784 MFK458783:MFM458784 MPG458783:MPI458784 MZC458783:MZE458784 NIY458783:NJA458784 NSU458783:NSW458784 OCQ458783:OCS458784 OMM458783:OMO458784 OWI458783:OWK458784 PGE458783:PGG458784 PQA458783:PQC458784 PZW458783:PZY458784 QJS458783:QJU458784 QTO458783:QTQ458784 RDK458783:RDM458784 RNG458783:RNI458784 RXC458783:RXE458784 SGY458783:SHA458784 SQU458783:SQW458784 TAQ458783:TAS458784 TKM458783:TKO458784 TUI458783:TUK458784 UEE458783:UEG458784 UOA458783:UOC458784 UXW458783:UXY458784 VHS458783:VHU458784 VRO458783:VRQ458784 WBK458783:WBM458784 WLG458783:WLI458784 WVC458783:WVE458784 IQ524319:IS524320 SM524319:SO524320 ACI524319:ACK524320 AME524319:AMG524320 AWA524319:AWC524320 BFW524319:BFY524320 BPS524319:BPU524320 BZO524319:BZQ524320 CJK524319:CJM524320 CTG524319:CTI524320 DDC524319:DDE524320 DMY524319:DNA524320 DWU524319:DWW524320 EGQ524319:EGS524320 EQM524319:EQO524320 FAI524319:FAK524320 FKE524319:FKG524320 FUA524319:FUC524320 GDW524319:GDY524320 GNS524319:GNU524320 GXO524319:GXQ524320 HHK524319:HHM524320 HRG524319:HRI524320 IBC524319:IBE524320 IKY524319:ILA524320 IUU524319:IUW524320 JEQ524319:JES524320 JOM524319:JOO524320 JYI524319:JYK524320 KIE524319:KIG524320 KSA524319:KSC524320 LBW524319:LBY524320 LLS524319:LLU524320 LVO524319:LVQ524320 MFK524319:MFM524320 MPG524319:MPI524320 MZC524319:MZE524320 NIY524319:NJA524320 NSU524319:NSW524320 OCQ524319:OCS524320 OMM524319:OMO524320 OWI524319:OWK524320 PGE524319:PGG524320 PQA524319:PQC524320 PZW524319:PZY524320 QJS524319:QJU524320 QTO524319:QTQ524320 RDK524319:RDM524320 RNG524319:RNI524320 RXC524319:RXE524320 SGY524319:SHA524320 SQU524319:SQW524320 TAQ524319:TAS524320 TKM524319:TKO524320 TUI524319:TUK524320 UEE524319:UEG524320 UOA524319:UOC524320 UXW524319:UXY524320 VHS524319:VHU524320 VRO524319:VRQ524320 WBK524319:WBM524320 WLG524319:WLI524320 WVC524319:WVE524320 IQ589855:IS589856 SM589855:SO589856 ACI589855:ACK589856 AME589855:AMG589856 AWA589855:AWC589856 BFW589855:BFY589856 BPS589855:BPU589856 BZO589855:BZQ589856 CJK589855:CJM589856 CTG589855:CTI589856 DDC589855:DDE589856 DMY589855:DNA589856 DWU589855:DWW589856 EGQ589855:EGS589856 EQM589855:EQO589856 FAI589855:FAK589856 FKE589855:FKG589856 FUA589855:FUC589856 GDW589855:GDY589856 GNS589855:GNU589856 GXO589855:GXQ589856 HHK589855:HHM589856 HRG589855:HRI589856 IBC589855:IBE589856 IKY589855:ILA589856 IUU589855:IUW589856 JEQ589855:JES589856 JOM589855:JOO589856 JYI589855:JYK589856 KIE589855:KIG589856 KSA589855:KSC589856 LBW589855:LBY589856 LLS589855:LLU589856 LVO589855:LVQ589856 MFK589855:MFM589856 MPG589855:MPI589856 MZC589855:MZE589856 NIY589855:NJA589856 NSU589855:NSW589856 OCQ589855:OCS589856 OMM589855:OMO589856 OWI589855:OWK589856 PGE589855:PGG589856 PQA589855:PQC589856 PZW589855:PZY589856 QJS589855:QJU589856 QTO589855:QTQ589856 RDK589855:RDM589856 RNG589855:RNI589856 RXC589855:RXE589856 SGY589855:SHA589856 SQU589855:SQW589856 TAQ589855:TAS589856 TKM589855:TKO589856 TUI589855:TUK589856 UEE589855:UEG589856 UOA589855:UOC589856 UXW589855:UXY589856 VHS589855:VHU589856 VRO589855:VRQ589856 WBK589855:WBM589856 WLG589855:WLI589856 WVC589855:WVE589856 IQ655391:IS655392 SM655391:SO655392 ACI655391:ACK655392 AME655391:AMG655392 AWA655391:AWC655392 BFW655391:BFY655392 BPS655391:BPU655392 BZO655391:BZQ655392 CJK655391:CJM655392 CTG655391:CTI655392 DDC655391:DDE655392 DMY655391:DNA655392 DWU655391:DWW655392 EGQ655391:EGS655392 EQM655391:EQO655392 FAI655391:FAK655392 FKE655391:FKG655392 FUA655391:FUC655392 GDW655391:GDY655392 GNS655391:GNU655392 GXO655391:GXQ655392 HHK655391:HHM655392 HRG655391:HRI655392 IBC655391:IBE655392 IKY655391:ILA655392 IUU655391:IUW655392 JEQ655391:JES655392 JOM655391:JOO655392 JYI655391:JYK655392 KIE655391:KIG655392 KSA655391:KSC655392 LBW655391:LBY655392 LLS655391:LLU655392 LVO655391:LVQ655392 MFK655391:MFM655392 MPG655391:MPI655392 MZC655391:MZE655392 NIY655391:NJA655392 NSU655391:NSW655392 OCQ655391:OCS655392 OMM655391:OMO655392 OWI655391:OWK655392 PGE655391:PGG655392 PQA655391:PQC655392 PZW655391:PZY655392 QJS655391:QJU655392 QTO655391:QTQ655392 RDK655391:RDM655392 RNG655391:RNI655392 RXC655391:RXE655392 SGY655391:SHA655392 SQU655391:SQW655392 TAQ655391:TAS655392 TKM655391:TKO655392 TUI655391:TUK655392 UEE655391:UEG655392 UOA655391:UOC655392 UXW655391:UXY655392 VHS655391:VHU655392 VRO655391:VRQ655392 WBK655391:WBM655392 WLG655391:WLI655392 WVC655391:WVE655392 IQ720927:IS720928 SM720927:SO720928 ACI720927:ACK720928 AME720927:AMG720928 AWA720927:AWC720928 BFW720927:BFY720928 BPS720927:BPU720928 BZO720927:BZQ720928 CJK720927:CJM720928 CTG720927:CTI720928 DDC720927:DDE720928 DMY720927:DNA720928 DWU720927:DWW720928 EGQ720927:EGS720928 EQM720927:EQO720928 FAI720927:FAK720928 FKE720927:FKG720928 FUA720927:FUC720928 GDW720927:GDY720928 GNS720927:GNU720928 GXO720927:GXQ720928 HHK720927:HHM720928 HRG720927:HRI720928 IBC720927:IBE720928 IKY720927:ILA720928 IUU720927:IUW720928 JEQ720927:JES720928 JOM720927:JOO720928 JYI720927:JYK720928 KIE720927:KIG720928 KSA720927:KSC720928 LBW720927:LBY720928 LLS720927:LLU720928 LVO720927:LVQ720928 MFK720927:MFM720928 MPG720927:MPI720928 MZC720927:MZE720928 NIY720927:NJA720928 NSU720927:NSW720928 OCQ720927:OCS720928 OMM720927:OMO720928 OWI720927:OWK720928 PGE720927:PGG720928 PQA720927:PQC720928 PZW720927:PZY720928 QJS720927:QJU720928 QTO720927:QTQ720928 RDK720927:RDM720928 RNG720927:RNI720928 RXC720927:RXE720928 SGY720927:SHA720928 SQU720927:SQW720928 TAQ720927:TAS720928 TKM720927:TKO720928 TUI720927:TUK720928 UEE720927:UEG720928 UOA720927:UOC720928 UXW720927:UXY720928 VHS720927:VHU720928 VRO720927:VRQ720928 WBK720927:WBM720928 WLG720927:WLI720928 WVC720927:WVE720928 IQ786463:IS786464 SM786463:SO786464 ACI786463:ACK786464 AME786463:AMG786464 AWA786463:AWC786464 BFW786463:BFY786464 BPS786463:BPU786464 BZO786463:BZQ786464 CJK786463:CJM786464 CTG786463:CTI786464 DDC786463:DDE786464 DMY786463:DNA786464 DWU786463:DWW786464 EGQ786463:EGS786464 EQM786463:EQO786464 FAI786463:FAK786464 FKE786463:FKG786464 FUA786463:FUC786464 GDW786463:GDY786464 GNS786463:GNU786464 GXO786463:GXQ786464 HHK786463:HHM786464 HRG786463:HRI786464 IBC786463:IBE786464 IKY786463:ILA786464 IUU786463:IUW786464 JEQ786463:JES786464 JOM786463:JOO786464 JYI786463:JYK786464 KIE786463:KIG786464 KSA786463:KSC786464 LBW786463:LBY786464 LLS786463:LLU786464 LVO786463:LVQ786464 MFK786463:MFM786464 MPG786463:MPI786464 MZC786463:MZE786464 NIY786463:NJA786464 NSU786463:NSW786464 OCQ786463:OCS786464 OMM786463:OMO786464 OWI786463:OWK786464 PGE786463:PGG786464 PQA786463:PQC786464 PZW786463:PZY786464 QJS786463:QJU786464 QTO786463:QTQ786464 RDK786463:RDM786464 RNG786463:RNI786464 RXC786463:RXE786464 SGY786463:SHA786464 SQU786463:SQW786464 TAQ786463:TAS786464 TKM786463:TKO786464 TUI786463:TUK786464 UEE786463:UEG786464 UOA786463:UOC786464 UXW786463:UXY786464 VHS786463:VHU786464 VRO786463:VRQ786464 WBK786463:WBM786464 WLG786463:WLI786464 WVC786463:WVE786464 IQ851999:IS852000 SM851999:SO852000 ACI851999:ACK852000 AME851999:AMG852000 AWA851999:AWC852000 BFW851999:BFY852000 BPS851999:BPU852000 BZO851999:BZQ852000 CJK851999:CJM852000 CTG851999:CTI852000 DDC851999:DDE852000 DMY851999:DNA852000 DWU851999:DWW852000 EGQ851999:EGS852000 EQM851999:EQO852000 FAI851999:FAK852000 FKE851999:FKG852000 FUA851999:FUC852000 GDW851999:GDY852000 GNS851999:GNU852000 GXO851999:GXQ852000 HHK851999:HHM852000 HRG851999:HRI852000 IBC851999:IBE852000 IKY851999:ILA852000 IUU851999:IUW852000 JEQ851999:JES852000 JOM851999:JOO852000 JYI851999:JYK852000 KIE851999:KIG852000 KSA851999:KSC852000 LBW851999:LBY852000 LLS851999:LLU852000 LVO851999:LVQ852000 MFK851999:MFM852000 MPG851999:MPI852000 MZC851999:MZE852000 NIY851999:NJA852000 NSU851999:NSW852000 OCQ851999:OCS852000 OMM851999:OMO852000 OWI851999:OWK852000 PGE851999:PGG852000 PQA851999:PQC852000 PZW851999:PZY852000 QJS851999:QJU852000 QTO851999:QTQ852000 RDK851999:RDM852000 RNG851999:RNI852000 RXC851999:RXE852000 SGY851999:SHA852000 SQU851999:SQW852000 TAQ851999:TAS852000 TKM851999:TKO852000 TUI851999:TUK852000 UEE851999:UEG852000 UOA851999:UOC852000 UXW851999:UXY852000 VHS851999:VHU852000 VRO851999:VRQ852000 WBK851999:WBM852000 WLG851999:WLI852000 WVC851999:WVE852000 IQ917535:IS917536 SM917535:SO917536 ACI917535:ACK917536 AME917535:AMG917536 AWA917535:AWC917536 BFW917535:BFY917536 BPS917535:BPU917536 BZO917535:BZQ917536 CJK917535:CJM917536 CTG917535:CTI917536 DDC917535:DDE917536 DMY917535:DNA917536 DWU917535:DWW917536 EGQ917535:EGS917536 EQM917535:EQO917536 FAI917535:FAK917536 FKE917535:FKG917536 FUA917535:FUC917536 GDW917535:GDY917536 GNS917535:GNU917536 GXO917535:GXQ917536 HHK917535:HHM917536 HRG917535:HRI917536 IBC917535:IBE917536 IKY917535:ILA917536 IUU917535:IUW917536 JEQ917535:JES917536 JOM917535:JOO917536 JYI917535:JYK917536 KIE917535:KIG917536 KSA917535:KSC917536 LBW917535:LBY917536 LLS917535:LLU917536 LVO917535:LVQ917536 MFK917535:MFM917536 MPG917535:MPI917536 MZC917535:MZE917536 NIY917535:NJA917536 NSU917535:NSW917536 OCQ917535:OCS917536 OMM917535:OMO917536 OWI917535:OWK917536 PGE917535:PGG917536 PQA917535:PQC917536 PZW917535:PZY917536 QJS917535:QJU917536 QTO917535:QTQ917536 RDK917535:RDM917536 RNG917535:RNI917536 RXC917535:RXE917536 SGY917535:SHA917536 SQU917535:SQW917536 TAQ917535:TAS917536 TKM917535:TKO917536 TUI917535:TUK917536 UEE917535:UEG917536 UOA917535:UOC917536 UXW917535:UXY917536 VHS917535:VHU917536 VRO917535:VRQ917536 WBK917535:WBM917536 WLG917535:WLI917536 WVC917535:WVE917536 IQ983071:IS983072 SM983071:SO983072 ACI983071:ACK983072 AME983071:AMG983072 AWA983071:AWC983072 BFW983071:BFY983072 BPS983071:BPU983072 BZO983071:BZQ983072 CJK983071:CJM983072 CTG983071:CTI983072 DDC983071:DDE983072 DMY983071:DNA983072 DWU983071:DWW983072 EGQ983071:EGS983072 EQM983071:EQO983072 FAI983071:FAK983072 FKE983071:FKG983072 FUA983071:FUC983072 GDW983071:GDY983072 GNS983071:GNU983072 GXO983071:GXQ983072 HHK983071:HHM983072 HRG983071:HRI983072 IBC983071:IBE983072 IKY983071:ILA983072 IUU983071:IUW983072 JEQ983071:JES983072 JOM983071:JOO983072 JYI983071:JYK983072 KIE983071:KIG983072 KSA983071:KSC983072 LBW983071:LBY983072 LLS983071:LLU983072 LVO983071:LVQ983072 MFK983071:MFM983072 MPG983071:MPI983072 MZC983071:MZE983072 NIY983071:NJA983072 NSU983071:NSW983072 OCQ983071:OCS983072 OMM983071:OMO983072 OWI983071:OWK983072 PGE983071:PGG983072 PQA983071:PQC983072 PZW983071:PZY983072 QJS983071:QJU983072 QTO983071:QTQ983072 RDK983071:RDM983072 RNG983071:RNI983072 RXC983071:RXE983072 SGY983071:SHA983072 SQU983071:SQW983072 TAQ983071:TAS983072 TKM983071:TKO983072 TUI983071:TUK983072 UEE983071:UEG983072 UOA983071:UOC983072 UXW983071:UXY983072 VHS983071:VHU983072 VRO983071:VRQ983072 WBK983071:WBM983072 WLG983071:WLI983072 WVC983071:WVE983072 IQ65572:IS65572 SM65572:SO65572 ACI65572:ACK65572 AME65572:AMG65572 AWA65572:AWC65572 BFW65572:BFY65572 BPS65572:BPU65572 BZO65572:BZQ65572 CJK65572:CJM65572 CTG65572:CTI65572 DDC65572:DDE65572 DMY65572:DNA65572 DWU65572:DWW65572 EGQ65572:EGS65572 EQM65572:EQO65572 FAI65572:FAK65572 FKE65572:FKG65572 FUA65572:FUC65572 GDW65572:GDY65572 GNS65572:GNU65572 GXO65572:GXQ65572 HHK65572:HHM65572 HRG65572:HRI65572 IBC65572:IBE65572 IKY65572:ILA65572 IUU65572:IUW65572 JEQ65572:JES65572 JOM65572:JOO65572 JYI65572:JYK65572 KIE65572:KIG65572 KSA65572:KSC65572 LBW65572:LBY65572 LLS65572:LLU65572 LVO65572:LVQ65572 MFK65572:MFM65572 MPG65572:MPI65572 MZC65572:MZE65572 NIY65572:NJA65572 NSU65572:NSW65572 OCQ65572:OCS65572 OMM65572:OMO65572 OWI65572:OWK65572 PGE65572:PGG65572 PQA65572:PQC65572 PZW65572:PZY65572 QJS65572:QJU65572 QTO65572:QTQ65572 RDK65572:RDM65572 RNG65572:RNI65572 RXC65572:RXE65572 SGY65572:SHA65572 SQU65572:SQW65572 TAQ65572:TAS65572 TKM65572:TKO65572 TUI65572:TUK65572 UEE65572:UEG65572 UOA65572:UOC65572 UXW65572:UXY65572 VHS65572:VHU65572 VRO65572:VRQ65572 WBK65572:WBM65572 WLG65572:WLI65572 WVC65572:WVE65572 IQ131108:IS131108 SM131108:SO131108 ACI131108:ACK131108 AME131108:AMG131108 AWA131108:AWC131108 BFW131108:BFY131108 BPS131108:BPU131108 BZO131108:BZQ131108 CJK131108:CJM131108 CTG131108:CTI131108 DDC131108:DDE131108 DMY131108:DNA131108 DWU131108:DWW131108 EGQ131108:EGS131108 EQM131108:EQO131108 FAI131108:FAK131108 FKE131108:FKG131108 FUA131108:FUC131108 GDW131108:GDY131108 GNS131108:GNU131108 GXO131108:GXQ131108 HHK131108:HHM131108 HRG131108:HRI131108 IBC131108:IBE131108 IKY131108:ILA131108 IUU131108:IUW131108 JEQ131108:JES131108 JOM131108:JOO131108 JYI131108:JYK131108 KIE131108:KIG131108 KSA131108:KSC131108 LBW131108:LBY131108 LLS131108:LLU131108 LVO131108:LVQ131108 MFK131108:MFM131108 MPG131108:MPI131108 MZC131108:MZE131108 NIY131108:NJA131108 NSU131108:NSW131108 OCQ131108:OCS131108 OMM131108:OMO131108 OWI131108:OWK131108 PGE131108:PGG131108 PQA131108:PQC131108 PZW131108:PZY131108 QJS131108:QJU131108 QTO131108:QTQ131108 RDK131108:RDM131108 RNG131108:RNI131108 RXC131108:RXE131108 SGY131108:SHA131108 SQU131108:SQW131108 TAQ131108:TAS131108 TKM131108:TKO131108 TUI131108:TUK131108 UEE131108:UEG131108 UOA131108:UOC131108 UXW131108:UXY131108 VHS131108:VHU131108 VRO131108:VRQ131108 WBK131108:WBM131108 WLG131108:WLI131108 WVC131108:WVE131108 IQ196644:IS196644 SM196644:SO196644 ACI196644:ACK196644 AME196644:AMG196644 AWA196644:AWC196644 BFW196644:BFY196644 BPS196644:BPU196644 BZO196644:BZQ196644 CJK196644:CJM196644 CTG196644:CTI196644 DDC196644:DDE196644 DMY196644:DNA196644 DWU196644:DWW196644 EGQ196644:EGS196644 EQM196644:EQO196644 FAI196644:FAK196644 FKE196644:FKG196644 FUA196644:FUC196644 GDW196644:GDY196644 GNS196644:GNU196644 GXO196644:GXQ196644 HHK196644:HHM196644 HRG196644:HRI196644 IBC196644:IBE196644 IKY196644:ILA196644 IUU196644:IUW196644 JEQ196644:JES196644 JOM196644:JOO196644 JYI196644:JYK196644 KIE196644:KIG196644 KSA196644:KSC196644 LBW196644:LBY196644 LLS196644:LLU196644 LVO196644:LVQ196644 MFK196644:MFM196644 MPG196644:MPI196644 MZC196644:MZE196644 NIY196644:NJA196644 NSU196644:NSW196644 OCQ196644:OCS196644 OMM196644:OMO196644 OWI196644:OWK196644 PGE196644:PGG196644 PQA196644:PQC196644 PZW196644:PZY196644 QJS196644:QJU196644 QTO196644:QTQ196644 RDK196644:RDM196644 RNG196644:RNI196644 RXC196644:RXE196644 SGY196644:SHA196644 SQU196644:SQW196644 TAQ196644:TAS196644 TKM196644:TKO196644 TUI196644:TUK196644 UEE196644:UEG196644 UOA196644:UOC196644 UXW196644:UXY196644 VHS196644:VHU196644 VRO196644:VRQ196644 WBK196644:WBM196644 WLG196644:WLI196644 WVC196644:WVE196644 IQ262180:IS262180 SM262180:SO262180 ACI262180:ACK262180 AME262180:AMG262180 AWA262180:AWC262180 BFW262180:BFY262180 BPS262180:BPU262180 BZO262180:BZQ262180 CJK262180:CJM262180 CTG262180:CTI262180 DDC262180:DDE262180 DMY262180:DNA262180 DWU262180:DWW262180 EGQ262180:EGS262180 EQM262180:EQO262180 FAI262180:FAK262180 FKE262180:FKG262180 FUA262180:FUC262180 GDW262180:GDY262180 GNS262180:GNU262180 GXO262180:GXQ262180 HHK262180:HHM262180 HRG262180:HRI262180 IBC262180:IBE262180 IKY262180:ILA262180 IUU262180:IUW262180 JEQ262180:JES262180 JOM262180:JOO262180 JYI262180:JYK262180 KIE262180:KIG262180 KSA262180:KSC262180 LBW262180:LBY262180 LLS262180:LLU262180 LVO262180:LVQ262180 MFK262180:MFM262180 MPG262180:MPI262180 MZC262180:MZE262180 NIY262180:NJA262180 NSU262180:NSW262180 OCQ262180:OCS262180 OMM262180:OMO262180 OWI262180:OWK262180 PGE262180:PGG262180 PQA262180:PQC262180 PZW262180:PZY262180 QJS262180:QJU262180 QTO262180:QTQ262180 RDK262180:RDM262180 RNG262180:RNI262180 RXC262180:RXE262180 SGY262180:SHA262180 SQU262180:SQW262180 TAQ262180:TAS262180 TKM262180:TKO262180 TUI262180:TUK262180 UEE262180:UEG262180 UOA262180:UOC262180 UXW262180:UXY262180 VHS262180:VHU262180 VRO262180:VRQ262180 WBK262180:WBM262180 WLG262180:WLI262180 WVC262180:WVE262180 IQ327716:IS327716 SM327716:SO327716 ACI327716:ACK327716 AME327716:AMG327716 AWA327716:AWC327716 BFW327716:BFY327716 BPS327716:BPU327716 BZO327716:BZQ327716 CJK327716:CJM327716 CTG327716:CTI327716 DDC327716:DDE327716 DMY327716:DNA327716 DWU327716:DWW327716 EGQ327716:EGS327716 EQM327716:EQO327716 FAI327716:FAK327716 FKE327716:FKG327716 FUA327716:FUC327716 GDW327716:GDY327716 GNS327716:GNU327716 GXO327716:GXQ327716 HHK327716:HHM327716 HRG327716:HRI327716 IBC327716:IBE327716 IKY327716:ILA327716 IUU327716:IUW327716 JEQ327716:JES327716 JOM327716:JOO327716 JYI327716:JYK327716 KIE327716:KIG327716 KSA327716:KSC327716 LBW327716:LBY327716 LLS327716:LLU327716 LVO327716:LVQ327716 MFK327716:MFM327716 MPG327716:MPI327716 MZC327716:MZE327716 NIY327716:NJA327716 NSU327716:NSW327716 OCQ327716:OCS327716 OMM327716:OMO327716 OWI327716:OWK327716 PGE327716:PGG327716 PQA327716:PQC327716 PZW327716:PZY327716 QJS327716:QJU327716 QTO327716:QTQ327716 RDK327716:RDM327716 RNG327716:RNI327716 RXC327716:RXE327716 SGY327716:SHA327716 SQU327716:SQW327716 TAQ327716:TAS327716 TKM327716:TKO327716 TUI327716:TUK327716 UEE327716:UEG327716 UOA327716:UOC327716 UXW327716:UXY327716 VHS327716:VHU327716 VRO327716:VRQ327716 WBK327716:WBM327716 WLG327716:WLI327716 WVC327716:WVE327716 IQ393252:IS393252 SM393252:SO393252 ACI393252:ACK393252 AME393252:AMG393252 AWA393252:AWC393252 BFW393252:BFY393252 BPS393252:BPU393252 BZO393252:BZQ393252 CJK393252:CJM393252 CTG393252:CTI393252 DDC393252:DDE393252 DMY393252:DNA393252 DWU393252:DWW393252 EGQ393252:EGS393252 EQM393252:EQO393252 FAI393252:FAK393252 FKE393252:FKG393252 FUA393252:FUC393252 GDW393252:GDY393252 GNS393252:GNU393252 GXO393252:GXQ393252 HHK393252:HHM393252 HRG393252:HRI393252 IBC393252:IBE393252 IKY393252:ILA393252 IUU393252:IUW393252 JEQ393252:JES393252 JOM393252:JOO393252 JYI393252:JYK393252 KIE393252:KIG393252 KSA393252:KSC393252 LBW393252:LBY393252 LLS393252:LLU393252 LVO393252:LVQ393252 MFK393252:MFM393252 MPG393252:MPI393252 MZC393252:MZE393252 NIY393252:NJA393252 NSU393252:NSW393252 OCQ393252:OCS393252 OMM393252:OMO393252 OWI393252:OWK393252 PGE393252:PGG393252 PQA393252:PQC393252 PZW393252:PZY393252 QJS393252:QJU393252 QTO393252:QTQ393252 RDK393252:RDM393252 RNG393252:RNI393252 RXC393252:RXE393252 SGY393252:SHA393252 SQU393252:SQW393252 TAQ393252:TAS393252 TKM393252:TKO393252 TUI393252:TUK393252 UEE393252:UEG393252 UOA393252:UOC393252 UXW393252:UXY393252 VHS393252:VHU393252 VRO393252:VRQ393252 WBK393252:WBM393252 WLG393252:WLI393252 WVC393252:WVE393252 IQ458788:IS458788 SM458788:SO458788 ACI458788:ACK458788 AME458788:AMG458788 AWA458788:AWC458788 BFW458788:BFY458788 BPS458788:BPU458788 BZO458788:BZQ458788 CJK458788:CJM458788 CTG458788:CTI458788 DDC458788:DDE458788 DMY458788:DNA458788 DWU458788:DWW458788 EGQ458788:EGS458788 EQM458788:EQO458788 FAI458788:FAK458788 FKE458788:FKG458788 FUA458788:FUC458788 GDW458788:GDY458788 GNS458788:GNU458788 GXO458788:GXQ458788 HHK458788:HHM458788 HRG458788:HRI458788 IBC458788:IBE458788 IKY458788:ILA458788 IUU458788:IUW458788 JEQ458788:JES458788 JOM458788:JOO458788 JYI458788:JYK458788 KIE458788:KIG458788 KSA458788:KSC458788 LBW458788:LBY458788 LLS458788:LLU458788 LVO458788:LVQ458788 MFK458788:MFM458788 MPG458788:MPI458788 MZC458788:MZE458788 NIY458788:NJA458788 NSU458788:NSW458788 OCQ458788:OCS458788 OMM458788:OMO458788 OWI458788:OWK458788 PGE458788:PGG458788 PQA458788:PQC458788 PZW458788:PZY458788 QJS458788:QJU458788 QTO458788:QTQ458788 RDK458788:RDM458788 RNG458788:RNI458788 RXC458788:RXE458788 SGY458788:SHA458788 SQU458788:SQW458788 TAQ458788:TAS458788 TKM458788:TKO458788 TUI458788:TUK458788 UEE458788:UEG458788 UOA458788:UOC458788 UXW458788:UXY458788 VHS458788:VHU458788 VRO458788:VRQ458788 WBK458788:WBM458788 WLG458788:WLI458788 WVC458788:WVE458788 IQ524324:IS524324 SM524324:SO524324 ACI524324:ACK524324 AME524324:AMG524324 AWA524324:AWC524324 BFW524324:BFY524324 BPS524324:BPU524324 BZO524324:BZQ524324 CJK524324:CJM524324 CTG524324:CTI524324 DDC524324:DDE524324 DMY524324:DNA524324 DWU524324:DWW524324 EGQ524324:EGS524324 EQM524324:EQO524324 FAI524324:FAK524324 FKE524324:FKG524324 FUA524324:FUC524324 GDW524324:GDY524324 GNS524324:GNU524324 GXO524324:GXQ524324 HHK524324:HHM524324 HRG524324:HRI524324 IBC524324:IBE524324 IKY524324:ILA524324 IUU524324:IUW524324 JEQ524324:JES524324 JOM524324:JOO524324 JYI524324:JYK524324 KIE524324:KIG524324 KSA524324:KSC524324 LBW524324:LBY524324 LLS524324:LLU524324 LVO524324:LVQ524324 MFK524324:MFM524324 MPG524324:MPI524324 MZC524324:MZE524324 NIY524324:NJA524324 NSU524324:NSW524324 OCQ524324:OCS524324 OMM524324:OMO524324 OWI524324:OWK524324 PGE524324:PGG524324 PQA524324:PQC524324 PZW524324:PZY524324 QJS524324:QJU524324 QTO524324:QTQ524324 RDK524324:RDM524324 RNG524324:RNI524324 RXC524324:RXE524324 SGY524324:SHA524324 SQU524324:SQW524324 TAQ524324:TAS524324 TKM524324:TKO524324 TUI524324:TUK524324 UEE524324:UEG524324 UOA524324:UOC524324 UXW524324:UXY524324 VHS524324:VHU524324 VRO524324:VRQ524324 WBK524324:WBM524324 WLG524324:WLI524324 WVC524324:WVE524324 IQ589860:IS589860 SM589860:SO589860 ACI589860:ACK589860 AME589860:AMG589860 AWA589860:AWC589860 BFW589860:BFY589860 BPS589860:BPU589860 BZO589860:BZQ589860 CJK589860:CJM589860 CTG589860:CTI589860 DDC589860:DDE589860 DMY589860:DNA589860 DWU589860:DWW589860 EGQ589860:EGS589860 EQM589860:EQO589860 FAI589860:FAK589860 FKE589860:FKG589860 FUA589860:FUC589860 GDW589860:GDY589860 GNS589860:GNU589860 GXO589860:GXQ589860 HHK589860:HHM589860 HRG589860:HRI589860 IBC589860:IBE589860 IKY589860:ILA589860 IUU589860:IUW589860 JEQ589860:JES589860 JOM589860:JOO589860 JYI589860:JYK589860 KIE589860:KIG589860 KSA589860:KSC589860 LBW589860:LBY589860 LLS589860:LLU589860 LVO589860:LVQ589860 MFK589860:MFM589860 MPG589860:MPI589860 MZC589860:MZE589860 NIY589860:NJA589860 NSU589860:NSW589860 OCQ589860:OCS589860 OMM589860:OMO589860 OWI589860:OWK589860 PGE589860:PGG589860 PQA589860:PQC589860 PZW589860:PZY589860 QJS589860:QJU589860 QTO589860:QTQ589860 RDK589860:RDM589860 RNG589860:RNI589860 RXC589860:RXE589860 SGY589860:SHA589860 SQU589860:SQW589860 TAQ589860:TAS589860 TKM589860:TKO589860 TUI589860:TUK589860 UEE589860:UEG589860 UOA589860:UOC589860 UXW589860:UXY589860 VHS589860:VHU589860 VRO589860:VRQ589860 WBK589860:WBM589860 WLG589860:WLI589860 WVC589860:WVE589860 IQ655396:IS655396 SM655396:SO655396 ACI655396:ACK655396 AME655396:AMG655396 AWA655396:AWC655396 BFW655396:BFY655396 BPS655396:BPU655396 BZO655396:BZQ655396 CJK655396:CJM655396 CTG655396:CTI655396 DDC655396:DDE655396 DMY655396:DNA655396 DWU655396:DWW655396 EGQ655396:EGS655396 EQM655396:EQO655396 FAI655396:FAK655396 FKE655396:FKG655396 FUA655396:FUC655396 GDW655396:GDY655396 GNS655396:GNU655396 GXO655396:GXQ655396 HHK655396:HHM655396 HRG655396:HRI655396 IBC655396:IBE655396 IKY655396:ILA655396 IUU655396:IUW655396 JEQ655396:JES655396 JOM655396:JOO655396 JYI655396:JYK655396 KIE655396:KIG655396 KSA655396:KSC655396 LBW655396:LBY655396 LLS655396:LLU655396 LVO655396:LVQ655396 MFK655396:MFM655396 MPG655396:MPI655396 MZC655396:MZE655396 NIY655396:NJA655396 NSU655396:NSW655396 OCQ655396:OCS655396 OMM655396:OMO655396 OWI655396:OWK655396 PGE655396:PGG655396 PQA655396:PQC655396 PZW655396:PZY655396 QJS655396:QJU655396 QTO655396:QTQ655396 RDK655396:RDM655396 RNG655396:RNI655396 RXC655396:RXE655396 SGY655396:SHA655396 SQU655396:SQW655396 TAQ655396:TAS655396 TKM655396:TKO655396 TUI655396:TUK655396 UEE655396:UEG655396 UOA655396:UOC655396 UXW655396:UXY655396 VHS655396:VHU655396 VRO655396:VRQ655396 WBK655396:WBM655396 WLG655396:WLI655396 WVC655396:WVE655396 IQ720932:IS720932 SM720932:SO720932 ACI720932:ACK720932 AME720932:AMG720932 AWA720932:AWC720932 BFW720932:BFY720932 BPS720932:BPU720932 BZO720932:BZQ720932 CJK720932:CJM720932 CTG720932:CTI720932 DDC720932:DDE720932 DMY720932:DNA720932 DWU720932:DWW720932 EGQ720932:EGS720932 EQM720932:EQO720932 FAI720932:FAK720932 FKE720932:FKG720932 FUA720932:FUC720932 GDW720932:GDY720932 GNS720932:GNU720932 GXO720932:GXQ720932 HHK720932:HHM720932 HRG720932:HRI720932 IBC720932:IBE720932 IKY720932:ILA720932 IUU720932:IUW720932 JEQ720932:JES720932 JOM720932:JOO720932 JYI720932:JYK720932 KIE720932:KIG720932 KSA720932:KSC720932 LBW720932:LBY720932 LLS720932:LLU720932 LVO720932:LVQ720932 MFK720932:MFM720932 MPG720932:MPI720932 MZC720932:MZE720932 NIY720932:NJA720932 NSU720932:NSW720932 OCQ720932:OCS720932 OMM720932:OMO720932 OWI720932:OWK720932 PGE720932:PGG720932 PQA720932:PQC720932 PZW720932:PZY720932 QJS720932:QJU720932 QTO720932:QTQ720932 RDK720932:RDM720932 RNG720932:RNI720932 RXC720932:RXE720932 SGY720932:SHA720932 SQU720932:SQW720932 TAQ720932:TAS720932 TKM720932:TKO720932 TUI720932:TUK720932 UEE720932:UEG720932 UOA720932:UOC720932 UXW720932:UXY720932 VHS720932:VHU720932 VRO720932:VRQ720932 WBK720932:WBM720932 WLG720932:WLI720932 WVC720932:WVE720932 IQ786468:IS786468 SM786468:SO786468 ACI786468:ACK786468 AME786468:AMG786468 AWA786468:AWC786468 BFW786468:BFY786468 BPS786468:BPU786468 BZO786468:BZQ786468 CJK786468:CJM786468 CTG786468:CTI786468 DDC786468:DDE786468 DMY786468:DNA786468 DWU786468:DWW786468 EGQ786468:EGS786468 EQM786468:EQO786468 FAI786468:FAK786468 FKE786468:FKG786468 FUA786468:FUC786468 GDW786468:GDY786468 GNS786468:GNU786468 GXO786468:GXQ786468 HHK786468:HHM786468 HRG786468:HRI786468 IBC786468:IBE786468 IKY786468:ILA786468 IUU786468:IUW786468 JEQ786468:JES786468 JOM786468:JOO786468 JYI786468:JYK786468 KIE786468:KIG786468 KSA786468:KSC786468 LBW786468:LBY786468 LLS786468:LLU786468 LVO786468:LVQ786468 MFK786468:MFM786468 MPG786468:MPI786468 MZC786468:MZE786468 NIY786468:NJA786468 NSU786468:NSW786468 OCQ786468:OCS786468 OMM786468:OMO786468 OWI786468:OWK786468 PGE786468:PGG786468 PQA786468:PQC786468 PZW786468:PZY786468 QJS786468:QJU786468 QTO786468:QTQ786468 RDK786468:RDM786468 RNG786468:RNI786468 RXC786468:RXE786468 SGY786468:SHA786468 SQU786468:SQW786468 TAQ786468:TAS786468 TKM786468:TKO786468 TUI786468:TUK786468 UEE786468:UEG786468 UOA786468:UOC786468 UXW786468:UXY786468 VHS786468:VHU786468 VRO786468:VRQ786468 WBK786468:WBM786468 WLG786468:WLI786468 WVC786468:WVE786468 IQ852004:IS852004 SM852004:SO852004 ACI852004:ACK852004 AME852004:AMG852004 AWA852004:AWC852004 BFW852004:BFY852004 BPS852004:BPU852004 BZO852004:BZQ852004 CJK852004:CJM852004 CTG852004:CTI852004 DDC852004:DDE852004 DMY852004:DNA852004 DWU852004:DWW852004 EGQ852004:EGS852004 EQM852004:EQO852004 FAI852004:FAK852004 FKE852004:FKG852004 FUA852004:FUC852004 GDW852004:GDY852004 GNS852004:GNU852004 GXO852004:GXQ852004 HHK852004:HHM852004 HRG852004:HRI852004 IBC852004:IBE852004 IKY852004:ILA852004 IUU852004:IUW852004 JEQ852004:JES852004 JOM852004:JOO852004 JYI852004:JYK852004 KIE852004:KIG852004 KSA852004:KSC852004 LBW852004:LBY852004 LLS852004:LLU852004 LVO852004:LVQ852004 MFK852004:MFM852004 MPG852004:MPI852004 MZC852004:MZE852004 NIY852004:NJA852004 NSU852004:NSW852004 OCQ852004:OCS852004 OMM852004:OMO852004 OWI852004:OWK852004 PGE852004:PGG852004 PQA852004:PQC852004 PZW852004:PZY852004 QJS852004:QJU852004 QTO852004:QTQ852004 RDK852004:RDM852004 RNG852004:RNI852004 RXC852004:RXE852004 SGY852004:SHA852004 SQU852004:SQW852004 TAQ852004:TAS852004 TKM852004:TKO852004 TUI852004:TUK852004 UEE852004:UEG852004 UOA852004:UOC852004 UXW852004:UXY852004 VHS852004:VHU852004 VRO852004:VRQ852004 WBK852004:WBM852004 WLG852004:WLI852004 WVC852004:WVE852004 IQ917540:IS917540 SM917540:SO917540 ACI917540:ACK917540 AME917540:AMG917540 AWA917540:AWC917540 BFW917540:BFY917540 BPS917540:BPU917540 BZO917540:BZQ917540 CJK917540:CJM917540 CTG917540:CTI917540 DDC917540:DDE917540 DMY917540:DNA917540 DWU917540:DWW917540 EGQ917540:EGS917540 EQM917540:EQO917540 FAI917540:FAK917540 FKE917540:FKG917540 FUA917540:FUC917540 GDW917540:GDY917540 GNS917540:GNU917540 GXO917540:GXQ917540 HHK917540:HHM917540 HRG917540:HRI917540 IBC917540:IBE917540 IKY917540:ILA917540 IUU917540:IUW917540 JEQ917540:JES917540 JOM917540:JOO917540 JYI917540:JYK917540 KIE917540:KIG917540 KSA917540:KSC917540 LBW917540:LBY917540 LLS917540:LLU917540 LVO917540:LVQ917540 MFK917540:MFM917540 MPG917540:MPI917540 MZC917540:MZE917540 NIY917540:NJA917540 NSU917540:NSW917540 OCQ917540:OCS917540 OMM917540:OMO917540 OWI917540:OWK917540 PGE917540:PGG917540 PQA917540:PQC917540 PZW917540:PZY917540 QJS917540:QJU917540 QTO917540:QTQ917540 RDK917540:RDM917540 RNG917540:RNI917540 RXC917540:RXE917540 SGY917540:SHA917540 SQU917540:SQW917540 TAQ917540:TAS917540 TKM917540:TKO917540 TUI917540:TUK917540 UEE917540:UEG917540 UOA917540:UOC917540 UXW917540:UXY917540 VHS917540:VHU917540 VRO917540:VRQ917540 WBK917540:WBM917540 WLG917540:WLI917540 WVC917540:WVE917540 IQ983076:IS983076 SM983076:SO983076 ACI983076:ACK983076 AME983076:AMG983076 AWA983076:AWC983076 BFW983076:BFY983076 BPS983076:BPU983076 BZO983076:BZQ983076 CJK983076:CJM983076 CTG983076:CTI983076 DDC983076:DDE983076 DMY983076:DNA983076 DWU983076:DWW983076 EGQ983076:EGS983076 EQM983076:EQO983076 FAI983076:FAK983076 FKE983076:FKG983076 FUA983076:FUC983076 GDW983076:GDY983076 GNS983076:GNU983076 GXO983076:GXQ983076 HHK983076:HHM983076 HRG983076:HRI983076 IBC983076:IBE983076 IKY983076:ILA983076 IUU983076:IUW983076 JEQ983076:JES983076 JOM983076:JOO983076 JYI983076:JYK983076 KIE983076:KIG983076 KSA983076:KSC983076 LBW983076:LBY983076 LLS983076:LLU983076 LVO983076:LVQ983076 MFK983076:MFM983076 MPG983076:MPI983076 MZC983076:MZE983076 NIY983076:NJA983076 NSU983076:NSW983076 OCQ983076:OCS983076 OMM983076:OMO983076 OWI983076:OWK983076 PGE983076:PGG983076 PQA983076:PQC983076 PZW983076:PZY983076 QJS983076:QJU983076 QTO983076:QTQ983076 RDK983076:RDM983076 RNG983076:RNI983076 RXC983076:RXE983076 SGY983076:SHA983076 SQU983076:SQW983076 TAQ983076:TAS983076 TKM983076:TKO983076 TUI983076:TUK983076 UEE983076:UEG983076 UOA983076:UOC983076 UXW983076:UXY983076 VHS983076:VHU983076 VRO983076:VRQ983076 WBK983076:WBM983076 WLG983076:WLI983076 WVC983076:WVE983076 IQ65566 SM65566 ACI65566 AME65566 AWA65566 BFW65566 BPS65566 BZO65566 CJK65566 CTG65566 DDC65566 DMY65566 DWU65566 EGQ65566 EQM65566 FAI65566 FKE65566 FUA65566 GDW65566 GNS65566 GXO65566 HHK65566 HRG65566 IBC65566 IKY65566 IUU65566 JEQ65566 JOM65566 JYI65566 KIE65566 KSA65566 LBW65566 LLS65566 LVO65566 MFK65566 MPG65566 MZC65566 NIY65566 NSU65566 OCQ65566 OMM65566 OWI65566 PGE65566 PQA65566 PZW65566 QJS65566 QTO65566 RDK65566 RNG65566 RXC65566 SGY65566 SQU65566 TAQ65566 TKM65566 TUI65566 UEE65566 UOA65566 UXW65566 VHS65566 VRO65566 WBK65566 WLG65566 WVC65566 IQ131102 SM131102 ACI131102 AME131102 AWA131102 BFW131102 BPS131102 BZO131102 CJK131102 CTG131102 DDC131102 DMY131102 DWU131102 EGQ131102 EQM131102 FAI131102 FKE131102 FUA131102 GDW131102 GNS131102 GXO131102 HHK131102 HRG131102 IBC131102 IKY131102 IUU131102 JEQ131102 JOM131102 JYI131102 KIE131102 KSA131102 LBW131102 LLS131102 LVO131102 MFK131102 MPG131102 MZC131102 NIY131102 NSU131102 OCQ131102 OMM131102 OWI131102 PGE131102 PQA131102 PZW131102 QJS131102 QTO131102 RDK131102 RNG131102 RXC131102 SGY131102 SQU131102 TAQ131102 TKM131102 TUI131102 UEE131102 UOA131102 UXW131102 VHS131102 VRO131102 WBK131102 WLG131102 WVC131102 IQ196638 SM196638 ACI196638 AME196638 AWA196638 BFW196638 BPS196638 BZO196638 CJK196638 CTG196638 DDC196638 DMY196638 DWU196638 EGQ196638 EQM196638 FAI196638 FKE196638 FUA196638 GDW196638 GNS196638 GXO196638 HHK196638 HRG196638 IBC196638 IKY196638 IUU196638 JEQ196638 JOM196638 JYI196638 KIE196638 KSA196638 LBW196638 LLS196638 LVO196638 MFK196638 MPG196638 MZC196638 NIY196638 NSU196638 OCQ196638 OMM196638 OWI196638 PGE196638 PQA196638 PZW196638 QJS196638 QTO196638 RDK196638 RNG196638 RXC196638 SGY196638 SQU196638 TAQ196638 TKM196638 TUI196638 UEE196638 UOA196638 UXW196638 VHS196638 VRO196638 WBK196638 WLG196638 WVC196638 IQ262174 SM262174 ACI262174 AME262174 AWA262174 BFW262174 BPS262174 BZO262174 CJK262174 CTG262174 DDC262174 DMY262174 DWU262174 EGQ262174 EQM262174 FAI262174 FKE262174 FUA262174 GDW262174 GNS262174 GXO262174 HHK262174 HRG262174 IBC262174 IKY262174 IUU262174 JEQ262174 JOM262174 JYI262174 KIE262174 KSA262174 LBW262174 LLS262174 LVO262174 MFK262174 MPG262174 MZC262174 NIY262174 NSU262174 OCQ262174 OMM262174 OWI262174 PGE262174 PQA262174 PZW262174 QJS262174 QTO262174 RDK262174 RNG262174 RXC262174 SGY262174 SQU262174 TAQ262174 TKM262174 TUI262174 UEE262174 UOA262174 UXW262174 VHS262174 VRO262174 WBK262174 WLG262174 WVC262174 IQ327710 SM327710 ACI327710 AME327710 AWA327710 BFW327710 BPS327710 BZO327710 CJK327710 CTG327710 DDC327710 DMY327710 DWU327710 EGQ327710 EQM327710 FAI327710 FKE327710 FUA327710 GDW327710 GNS327710 GXO327710 HHK327710 HRG327710 IBC327710 IKY327710 IUU327710 JEQ327710 JOM327710 JYI327710 KIE327710 KSA327710 LBW327710 LLS327710 LVO327710 MFK327710 MPG327710 MZC327710 NIY327710 NSU327710 OCQ327710 OMM327710 OWI327710 PGE327710 PQA327710 PZW327710 QJS327710 QTO327710 RDK327710 RNG327710 RXC327710 SGY327710 SQU327710 TAQ327710 TKM327710 TUI327710 UEE327710 UOA327710 UXW327710 VHS327710 VRO327710 WBK327710 WLG327710 WVC327710 IQ393246 SM393246 ACI393246 AME393246 AWA393246 BFW393246 BPS393246 BZO393246 CJK393246 CTG393246 DDC393246 DMY393246 DWU393246 EGQ393246 EQM393246 FAI393246 FKE393246 FUA393246 GDW393246 GNS393246 GXO393246 HHK393246 HRG393246 IBC393246 IKY393246 IUU393246 JEQ393246 JOM393246 JYI393246 KIE393246 KSA393246 LBW393246 LLS393246 LVO393246 MFK393246 MPG393246 MZC393246 NIY393246 NSU393246 OCQ393246 OMM393246 OWI393246 PGE393246 PQA393246 PZW393246 QJS393246 QTO393246 RDK393246 RNG393246 RXC393246 SGY393246 SQU393246 TAQ393246 TKM393246 TUI393246 UEE393246 UOA393246 UXW393246 VHS393246 VRO393246 WBK393246 WLG393246 WVC393246 IQ458782 SM458782 ACI458782 AME458782 AWA458782 BFW458782 BPS458782 BZO458782 CJK458782 CTG458782 DDC458782 DMY458782 DWU458782 EGQ458782 EQM458782 FAI458782 FKE458782 FUA458782 GDW458782 GNS458782 GXO458782 HHK458782 HRG458782 IBC458782 IKY458782 IUU458782 JEQ458782 JOM458782 JYI458782 KIE458782 KSA458782 LBW458782 LLS458782 LVO458782 MFK458782 MPG458782 MZC458782 NIY458782 NSU458782 OCQ458782 OMM458782 OWI458782 PGE458782 PQA458782 PZW458782 QJS458782 QTO458782 RDK458782 RNG458782 RXC458782 SGY458782 SQU458782 TAQ458782 TKM458782 TUI458782 UEE458782 UOA458782 UXW458782 VHS458782 VRO458782 WBK458782 WLG458782 WVC458782 IQ524318 SM524318 ACI524318 AME524318 AWA524318 BFW524318 BPS524318 BZO524318 CJK524318 CTG524318 DDC524318 DMY524318 DWU524318 EGQ524318 EQM524318 FAI524318 FKE524318 FUA524318 GDW524318 GNS524318 GXO524318 HHK524318 HRG524318 IBC524318 IKY524318 IUU524318 JEQ524318 JOM524318 JYI524318 KIE524318 KSA524318 LBW524318 LLS524318 LVO524318 MFK524318 MPG524318 MZC524318 NIY524318 NSU524318 OCQ524318 OMM524318 OWI524318 PGE524318 PQA524318 PZW524318 QJS524318 QTO524318 RDK524318 RNG524318 RXC524318 SGY524318 SQU524318 TAQ524318 TKM524318 TUI524318 UEE524318 UOA524318 UXW524318 VHS524318 VRO524318 WBK524318 WLG524318 WVC524318 IQ589854 SM589854 ACI589854 AME589854 AWA589854 BFW589854 BPS589854 BZO589854 CJK589854 CTG589854 DDC589854 DMY589854 DWU589854 EGQ589854 EQM589854 FAI589854 FKE589854 FUA589854 GDW589854 GNS589854 GXO589854 HHK589854 HRG589854 IBC589854 IKY589854 IUU589854 JEQ589854 JOM589854 JYI589854 KIE589854 KSA589854 LBW589854 LLS589854 LVO589854 MFK589854 MPG589854 MZC589854 NIY589854 NSU589854 OCQ589854 OMM589854 OWI589854 PGE589854 PQA589854 PZW589854 QJS589854 QTO589854 RDK589854 RNG589854 RXC589854 SGY589854 SQU589854 TAQ589854 TKM589854 TUI589854 UEE589854 UOA589854 UXW589854 VHS589854 VRO589854 WBK589854 WLG589854 WVC589854 IQ655390 SM655390 ACI655390 AME655390 AWA655390 BFW655390 BPS655390 BZO655390 CJK655390 CTG655390 DDC655390 DMY655390 DWU655390 EGQ655390 EQM655390 FAI655390 FKE655390 FUA655390 GDW655390 GNS655390 GXO655390 HHK655390 HRG655390 IBC655390 IKY655390 IUU655390 JEQ655390 JOM655390 JYI655390 KIE655390 KSA655390 LBW655390 LLS655390 LVO655390 MFK655390 MPG655390 MZC655390 NIY655390 NSU655390 OCQ655390 OMM655390 OWI655390 PGE655390 PQA655390 PZW655390 QJS655390 QTO655390 RDK655390 RNG655390 RXC655390 SGY655390 SQU655390 TAQ655390 TKM655390 TUI655390 UEE655390 UOA655390 UXW655390 VHS655390 VRO655390 WBK655390 WLG655390 WVC655390 IQ720926 SM720926 ACI720926 AME720926 AWA720926 BFW720926 BPS720926 BZO720926 CJK720926 CTG720926 DDC720926 DMY720926 DWU720926 EGQ720926 EQM720926 FAI720926 FKE720926 FUA720926 GDW720926 GNS720926 GXO720926 HHK720926 HRG720926 IBC720926 IKY720926 IUU720926 JEQ720926 JOM720926 JYI720926 KIE720926 KSA720926 LBW720926 LLS720926 LVO720926 MFK720926 MPG720926 MZC720926 NIY720926 NSU720926 OCQ720926 OMM720926 OWI720926 PGE720926 PQA720926 PZW720926 QJS720926 QTO720926 RDK720926 RNG720926 RXC720926 SGY720926 SQU720926 TAQ720926 TKM720926 TUI720926 UEE720926 UOA720926 UXW720926 VHS720926 VRO720926 WBK720926 WLG720926 WVC720926 IQ786462 SM786462 ACI786462 AME786462 AWA786462 BFW786462 BPS786462 BZO786462 CJK786462 CTG786462 DDC786462 DMY786462 DWU786462 EGQ786462 EQM786462 FAI786462 FKE786462 FUA786462 GDW786462 GNS786462 GXO786462 HHK786462 HRG786462 IBC786462 IKY786462 IUU786462 JEQ786462 JOM786462 JYI786462 KIE786462 KSA786462 LBW786462 LLS786462 LVO786462 MFK786462 MPG786462 MZC786462 NIY786462 NSU786462 OCQ786462 OMM786462 OWI786462 PGE786462 PQA786462 PZW786462 QJS786462 QTO786462 RDK786462 RNG786462 RXC786462 SGY786462 SQU786462 TAQ786462 TKM786462 TUI786462 UEE786462 UOA786462 UXW786462 VHS786462 VRO786462 WBK786462 WLG786462 WVC786462 IQ851998 SM851998 ACI851998 AME851998 AWA851998 BFW851998 BPS851998 BZO851998 CJK851998 CTG851998 DDC851998 DMY851998 DWU851998 EGQ851998 EQM851998 FAI851998 FKE851998 FUA851998 GDW851998 GNS851998 GXO851998 HHK851998 HRG851998 IBC851998 IKY851998 IUU851998 JEQ851998 JOM851998 JYI851998 KIE851998 KSA851998 LBW851998 LLS851998 LVO851998 MFK851998 MPG851998 MZC851998 NIY851998 NSU851998 OCQ851998 OMM851998 OWI851998 PGE851998 PQA851998 PZW851998 QJS851998 QTO851998 RDK851998 RNG851998 RXC851998 SGY851998 SQU851998 TAQ851998 TKM851998 TUI851998 UEE851998 UOA851998 UXW851998 VHS851998 VRO851998 WBK851998 WLG851998 WVC851998 IQ917534 SM917534 ACI917534 AME917534 AWA917534 BFW917534 BPS917534 BZO917534 CJK917534 CTG917534 DDC917534 DMY917534 DWU917534 EGQ917534 EQM917534 FAI917534 FKE917534 FUA917534 GDW917534 GNS917534 GXO917534 HHK917534 HRG917534 IBC917534 IKY917534 IUU917534 JEQ917534 JOM917534 JYI917534 KIE917534 KSA917534 LBW917534 LLS917534 LVO917534 MFK917534 MPG917534 MZC917534 NIY917534 NSU917534 OCQ917534 OMM917534 OWI917534 PGE917534 PQA917534 PZW917534 QJS917534 QTO917534 RDK917534 RNG917534 RXC917534 SGY917534 SQU917534 TAQ917534 TKM917534 TUI917534 UEE917534 UOA917534 UXW917534 VHS917534 VRO917534 WBK917534 WLG917534 WVC917534 IQ983070 SM983070 ACI983070 AME983070 AWA983070 BFW983070 BPS983070 BZO983070 CJK983070 CTG983070 DDC983070 DMY983070 DWU983070 EGQ983070 EQM983070 FAI983070 FKE983070 FUA983070 GDW983070 GNS983070 GXO983070 HHK983070 HRG983070 IBC983070 IKY983070 IUU983070 JEQ983070 JOM983070 JYI983070 KIE983070 KSA983070 LBW983070 LLS983070 LVO983070 MFK983070 MPG983070 MZC983070 NIY983070 NSU983070 OCQ983070 OMM983070 OWI983070 PGE983070 PQA983070 PZW983070 QJS983070 QTO983070 RDK983070 RNG983070 RXC983070 SGY983070 SQU983070 TAQ983070 TKM983070 TUI983070 UEE983070 UOA983070 UXW983070 VHS983070 VRO983070 WBK983070 WLG983070 WVC983070 IQ65571 SM65571 ACI65571 AME65571 AWA65571 BFW65571 BPS65571 BZO65571 CJK65571 CTG65571 DDC65571 DMY65571 DWU65571 EGQ65571 EQM65571 FAI65571 FKE65571 FUA65571 GDW65571 GNS65571 GXO65571 HHK65571 HRG65571 IBC65571 IKY65571 IUU65571 JEQ65571 JOM65571 JYI65571 KIE65571 KSA65571 LBW65571 LLS65571 LVO65571 MFK65571 MPG65571 MZC65571 NIY65571 NSU65571 OCQ65571 OMM65571 OWI65571 PGE65571 PQA65571 PZW65571 QJS65571 QTO65571 RDK65571 RNG65571 RXC65571 SGY65571 SQU65571 TAQ65571 TKM65571 TUI65571 UEE65571 UOA65571 UXW65571 VHS65571 VRO65571 WBK65571 WLG65571 WVC65571 IQ131107 SM131107 ACI131107 AME131107 AWA131107 BFW131107 BPS131107 BZO131107 CJK131107 CTG131107 DDC131107 DMY131107 DWU131107 EGQ131107 EQM131107 FAI131107 FKE131107 FUA131107 GDW131107 GNS131107 GXO131107 HHK131107 HRG131107 IBC131107 IKY131107 IUU131107 JEQ131107 JOM131107 JYI131107 KIE131107 KSA131107 LBW131107 LLS131107 LVO131107 MFK131107 MPG131107 MZC131107 NIY131107 NSU131107 OCQ131107 OMM131107 OWI131107 PGE131107 PQA131107 PZW131107 QJS131107 QTO131107 RDK131107 RNG131107 RXC131107 SGY131107 SQU131107 TAQ131107 TKM131107 TUI131107 UEE131107 UOA131107 UXW131107 VHS131107 VRO131107 WBK131107 WLG131107 WVC131107 IQ196643 SM196643 ACI196643 AME196643 AWA196643 BFW196643 BPS196643 BZO196643 CJK196643 CTG196643 DDC196643 DMY196643 DWU196643 EGQ196643 EQM196643 FAI196643 FKE196643 FUA196643 GDW196643 GNS196643 GXO196643 HHK196643 HRG196643 IBC196643 IKY196643 IUU196643 JEQ196643 JOM196643 JYI196643 KIE196643 KSA196643 LBW196643 LLS196643 LVO196643 MFK196643 MPG196643 MZC196643 NIY196643 NSU196643 OCQ196643 OMM196643 OWI196643 PGE196643 PQA196643 PZW196643 QJS196643 QTO196643 RDK196643 RNG196643 RXC196643 SGY196643 SQU196643 TAQ196643 TKM196643 TUI196643 UEE196643 UOA196643 UXW196643 VHS196643 VRO196643 WBK196643 WLG196643 WVC196643 IQ262179 SM262179 ACI262179 AME262179 AWA262179 BFW262179 BPS262179 BZO262179 CJK262179 CTG262179 DDC262179 DMY262179 DWU262179 EGQ262179 EQM262179 FAI262179 FKE262179 FUA262179 GDW262179 GNS262179 GXO262179 HHK262179 HRG262179 IBC262179 IKY262179 IUU262179 JEQ262179 JOM262179 JYI262179 KIE262179 KSA262179 LBW262179 LLS262179 LVO262179 MFK262179 MPG262179 MZC262179 NIY262179 NSU262179 OCQ262179 OMM262179 OWI262179 PGE262179 PQA262179 PZW262179 QJS262179 QTO262179 RDK262179 RNG262179 RXC262179 SGY262179 SQU262179 TAQ262179 TKM262179 TUI262179 UEE262179 UOA262179 UXW262179 VHS262179 VRO262179 WBK262179 WLG262179 WVC262179 IQ327715 SM327715 ACI327715 AME327715 AWA327715 BFW327715 BPS327715 BZO327715 CJK327715 CTG327715 DDC327715 DMY327715 DWU327715 EGQ327715 EQM327715 FAI327715 FKE327715 FUA327715 GDW327715 GNS327715 GXO327715 HHK327715 HRG327715 IBC327715 IKY327715 IUU327715 JEQ327715 JOM327715 JYI327715 KIE327715 KSA327715 LBW327715 LLS327715 LVO327715 MFK327715 MPG327715 MZC327715 NIY327715 NSU327715 OCQ327715 OMM327715 OWI327715 PGE327715 PQA327715 PZW327715 QJS327715 QTO327715 RDK327715 RNG327715 RXC327715 SGY327715 SQU327715 TAQ327715 TKM327715 TUI327715 UEE327715 UOA327715 UXW327715 VHS327715 VRO327715 WBK327715 WLG327715 WVC327715 IQ393251 SM393251 ACI393251 AME393251 AWA393251 BFW393251 BPS393251 BZO393251 CJK393251 CTG393251 DDC393251 DMY393251 DWU393251 EGQ393251 EQM393251 FAI393251 FKE393251 FUA393251 GDW393251 GNS393251 GXO393251 HHK393251 HRG393251 IBC393251 IKY393251 IUU393251 JEQ393251 JOM393251 JYI393251 KIE393251 KSA393251 LBW393251 LLS393251 LVO393251 MFK393251 MPG393251 MZC393251 NIY393251 NSU393251 OCQ393251 OMM393251 OWI393251 PGE393251 PQA393251 PZW393251 QJS393251 QTO393251 RDK393251 RNG393251 RXC393251 SGY393251 SQU393251 TAQ393251 TKM393251 TUI393251 UEE393251 UOA393251 UXW393251 VHS393251 VRO393251 WBK393251 WLG393251 WVC393251 IQ458787 SM458787 ACI458787 AME458787 AWA458787 BFW458787 BPS458787 BZO458787 CJK458787 CTG458787 DDC458787 DMY458787 DWU458787 EGQ458787 EQM458787 FAI458787 FKE458787 FUA458787 GDW458787 GNS458787 GXO458787 HHK458787 HRG458787 IBC458787 IKY458787 IUU458787 JEQ458787 JOM458787 JYI458787 KIE458787 KSA458787 LBW458787 LLS458787 LVO458787 MFK458787 MPG458787 MZC458787 NIY458787 NSU458787 OCQ458787 OMM458787 OWI458787 PGE458787 PQA458787 PZW458787 QJS458787 QTO458787 RDK458787 RNG458787 RXC458787 SGY458787 SQU458787 TAQ458787 TKM458787 TUI458787 UEE458787 UOA458787 UXW458787 VHS458787 VRO458787 WBK458787 WLG458787 WVC458787 IQ524323 SM524323 ACI524323 AME524323 AWA524323 BFW524323 BPS524323 BZO524323 CJK524323 CTG524323 DDC524323 DMY524323 DWU524323 EGQ524323 EQM524323 FAI524323 FKE524323 FUA524323 GDW524323 GNS524323 GXO524323 HHK524323 HRG524323 IBC524323 IKY524323 IUU524323 JEQ524323 JOM524323 JYI524323 KIE524323 KSA524323 LBW524323 LLS524323 LVO524323 MFK524323 MPG524323 MZC524323 NIY524323 NSU524323 OCQ524323 OMM524323 OWI524323 PGE524323 PQA524323 PZW524323 QJS524323 QTO524323 RDK524323 RNG524323 RXC524323 SGY524323 SQU524323 TAQ524323 TKM524323 TUI524323 UEE524323 UOA524323 UXW524323 VHS524323 VRO524323 WBK524323 WLG524323 WVC524323 IQ589859 SM589859 ACI589859 AME589859 AWA589859 BFW589859 BPS589859 BZO589859 CJK589859 CTG589859 DDC589859 DMY589859 DWU589859 EGQ589859 EQM589859 FAI589859 FKE589859 FUA589859 GDW589859 GNS589859 GXO589859 HHK589859 HRG589859 IBC589859 IKY589859 IUU589859 JEQ589859 JOM589859 JYI589859 KIE589859 KSA589859 LBW589859 LLS589859 LVO589859 MFK589859 MPG589859 MZC589859 NIY589859 NSU589859 OCQ589859 OMM589859 OWI589859 PGE589859 PQA589859 PZW589859 QJS589859 QTO589859 RDK589859 RNG589859 RXC589859 SGY589859 SQU589859 TAQ589859 TKM589859 TUI589859 UEE589859 UOA589859 UXW589859 VHS589859 VRO589859 WBK589859 WLG589859 WVC589859 IQ655395 SM655395 ACI655395 AME655395 AWA655395 BFW655395 BPS655395 BZO655395 CJK655395 CTG655395 DDC655395 DMY655395 DWU655395 EGQ655395 EQM655395 FAI655395 FKE655395 FUA655395 GDW655395 GNS655395 GXO655395 HHK655395 HRG655395 IBC655395 IKY655395 IUU655395 JEQ655395 JOM655395 JYI655395 KIE655395 KSA655395 LBW655395 LLS655395 LVO655395 MFK655395 MPG655395 MZC655395 NIY655395 NSU655395 OCQ655395 OMM655395 OWI655395 PGE655395 PQA655395 PZW655395 QJS655395 QTO655395 RDK655395 RNG655395 RXC655395 SGY655395 SQU655395 TAQ655395 TKM655395 TUI655395 UEE655395 UOA655395 UXW655395 VHS655395 VRO655395 WBK655395 WLG655395 WVC655395 IQ720931 SM720931 ACI720931 AME720931 AWA720931 BFW720931 BPS720931 BZO720931 CJK720931 CTG720931 DDC720931 DMY720931 DWU720931 EGQ720931 EQM720931 FAI720931 FKE720931 FUA720931 GDW720931 GNS720931 GXO720931 HHK720931 HRG720931 IBC720931 IKY720931 IUU720931 JEQ720931 JOM720931 JYI720931 KIE720931 KSA720931 LBW720931 LLS720931 LVO720931 MFK720931 MPG720931 MZC720931 NIY720931 NSU720931 OCQ720931 OMM720931 OWI720931 PGE720931 PQA720931 PZW720931 QJS720931 QTO720931 RDK720931 RNG720931 RXC720931 SGY720931 SQU720931 TAQ720931 TKM720931 TUI720931 UEE720931 UOA720931 UXW720931 VHS720931 VRO720931 WBK720931 WLG720931 WVC720931 IQ786467 SM786467 ACI786467 AME786467 AWA786467 BFW786467 BPS786467 BZO786467 CJK786467 CTG786467 DDC786467 DMY786467 DWU786467 EGQ786467 EQM786467 FAI786467 FKE786467 FUA786467 GDW786467 GNS786467 GXO786467 HHK786467 HRG786467 IBC786467 IKY786467 IUU786467 JEQ786467 JOM786467 JYI786467 KIE786467 KSA786467 LBW786467 LLS786467 LVO786467 MFK786467 MPG786467 MZC786467 NIY786467 NSU786467 OCQ786467 OMM786467 OWI786467 PGE786467 PQA786467 PZW786467 QJS786467 QTO786467 RDK786467 RNG786467 RXC786467 SGY786467 SQU786467 TAQ786467 TKM786467 TUI786467 UEE786467 UOA786467 UXW786467 VHS786467 VRO786467 WBK786467 WLG786467 WVC786467 IQ852003 SM852003 ACI852003 AME852003 AWA852003 BFW852003 BPS852003 BZO852003 CJK852003 CTG852003 DDC852003 DMY852003 DWU852003 EGQ852003 EQM852003 FAI852003 FKE852003 FUA852003 GDW852003 GNS852003 GXO852003 HHK852003 HRG852003 IBC852003 IKY852003 IUU852003 JEQ852003 JOM852003 JYI852003 KIE852003 KSA852003 LBW852003 LLS852003 LVO852003 MFK852003 MPG852003 MZC852003 NIY852003 NSU852003 OCQ852003 OMM852003 OWI852003 PGE852003 PQA852003 PZW852003 QJS852003 QTO852003 RDK852003 RNG852003 RXC852003 SGY852003 SQU852003 TAQ852003 TKM852003 TUI852003 UEE852003 UOA852003 UXW852003 VHS852003 VRO852003 WBK852003 WLG852003 WVC852003 IQ917539 SM917539 ACI917539 AME917539 AWA917539 BFW917539 BPS917539 BZO917539 CJK917539 CTG917539 DDC917539 DMY917539 DWU917539 EGQ917539 EQM917539 FAI917539 FKE917539 FUA917539 GDW917539 GNS917539 GXO917539 HHK917539 HRG917539 IBC917539 IKY917539 IUU917539 JEQ917539 JOM917539 JYI917539 KIE917539 KSA917539 LBW917539 LLS917539 LVO917539 MFK917539 MPG917539 MZC917539 NIY917539 NSU917539 OCQ917539 OMM917539 OWI917539 PGE917539 PQA917539 PZW917539 QJS917539 QTO917539 RDK917539 RNG917539 RXC917539 SGY917539 SQU917539 TAQ917539 TKM917539 TUI917539 UEE917539 UOA917539 UXW917539 VHS917539 VRO917539 WBK917539 WLG917539 WVC917539 IQ983075 SM983075 ACI983075 AME983075 AWA983075 BFW983075 BPS983075 BZO983075 CJK983075 CTG983075 DDC983075 DMY983075 DWU983075 EGQ983075 EQM983075 FAI983075 FKE983075 FUA983075 GDW983075 GNS983075 GXO983075 HHK983075 HRG983075 IBC983075 IKY983075 IUU983075 JEQ983075 JOM983075 JYI983075 KIE983075 KSA983075 LBW983075 LLS983075 LVO983075 MFK983075 MPG983075 MZC983075 NIY983075 NSU983075 OCQ983075 OMM983075 OWI983075 PGE983075 PQA983075 PZW983075 QJS983075 QTO983075 RDK983075 RNG983075 RXC983075 SGY983075 SQU983075 TAQ983075 TKM983075 TUI983075 UEE983075 UOA983075 UXW983075 VHS983075 VRO983075 WBK983075 WLG983075 WVC983075 IV65581 SR65581 ACN65581 AMJ65581 AWF65581 BGB65581 BPX65581 BZT65581 CJP65581 CTL65581 DDH65581 DND65581 DWZ65581 EGV65581 EQR65581 FAN65581 FKJ65581 FUF65581 GEB65581 GNX65581 GXT65581 HHP65581 HRL65581 IBH65581 ILD65581 IUZ65581 JEV65581 JOR65581 JYN65581 KIJ65581 KSF65581 LCB65581 LLX65581 LVT65581 MFP65581 MPL65581 MZH65581 NJD65581 NSZ65581 OCV65581 OMR65581 OWN65581 PGJ65581 PQF65581 QAB65581 QJX65581 QTT65581 RDP65581 RNL65581 RXH65581 SHD65581 SQZ65581 TAV65581 TKR65581 TUN65581 UEJ65581 UOF65581 UYB65581 VHX65581 VRT65581 WBP65581 WLL65581 WVH65581 IV131117 SR131117 ACN131117 AMJ131117 AWF131117 BGB131117 BPX131117 BZT131117 CJP131117 CTL131117 DDH131117 DND131117 DWZ131117 EGV131117 EQR131117 FAN131117 FKJ131117 FUF131117 GEB131117 GNX131117 GXT131117 HHP131117 HRL131117 IBH131117 ILD131117 IUZ131117 JEV131117 JOR131117 JYN131117 KIJ131117 KSF131117 LCB131117 LLX131117 LVT131117 MFP131117 MPL131117 MZH131117 NJD131117 NSZ131117 OCV131117 OMR131117 OWN131117 PGJ131117 PQF131117 QAB131117 QJX131117 QTT131117 RDP131117 RNL131117 RXH131117 SHD131117 SQZ131117 TAV131117 TKR131117 TUN131117 UEJ131117 UOF131117 UYB131117 VHX131117 VRT131117 WBP131117 WLL131117 WVH131117 IV196653 SR196653 ACN196653 AMJ196653 AWF196653 BGB196653 BPX196653 BZT196653 CJP196653 CTL196653 DDH196653 DND196653 DWZ196653 EGV196653 EQR196653 FAN196653 FKJ196653 FUF196653 GEB196653 GNX196653 GXT196653 HHP196653 HRL196653 IBH196653 ILD196653 IUZ196653 JEV196653 JOR196653 JYN196653 KIJ196653 KSF196653 LCB196653 LLX196653 LVT196653 MFP196653 MPL196653 MZH196653 NJD196653 NSZ196653 OCV196653 OMR196653 OWN196653 PGJ196653 PQF196653 QAB196653 QJX196653 QTT196653 RDP196653 RNL196653 RXH196653 SHD196653 SQZ196653 TAV196653 TKR196653 TUN196653 UEJ196653 UOF196653 UYB196653 VHX196653 VRT196653 WBP196653 WLL196653 WVH196653 IV262189 SR262189 ACN262189 AMJ262189 AWF262189 BGB262189 BPX262189 BZT262189 CJP262189 CTL262189 DDH262189 DND262189 DWZ262189 EGV262189 EQR262189 FAN262189 FKJ262189 FUF262189 GEB262189 GNX262189 GXT262189 HHP262189 HRL262189 IBH262189 ILD262189 IUZ262189 JEV262189 JOR262189 JYN262189 KIJ262189 KSF262189 LCB262189 LLX262189 LVT262189 MFP262189 MPL262189 MZH262189 NJD262189 NSZ262189 OCV262189 OMR262189 OWN262189 PGJ262189 PQF262189 QAB262189 QJX262189 QTT262189 RDP262189 RNL262189 RXH262189 SHD262189 SQZ262189 TAV262189 TKR262189 TUN262189 UEJ262189 UOF262189 UYB262189 VHX262189 VRT262189 WBP262189 WLL262189 WVH262189 IV327725 SR327725 ACN327725 AMJ327725 AWF327725 BGB327725 BPX327725 BZT327725 CJP327725 CTL327725 DDH327725 DND327725 DWZ327725 EGV327725 EQR327725 FAN327725 FKJ327725 FUF327725 GEB327725 GNX327725 GXT327725 HHP327725 HRL327725 IBH327725 ILD327725 IUZ327725 JEV327725 JOR327725 JYN327725 KIJ327725 KSF327725 LCB327725 LLX327725 LVT327725 MFP327725 MPL327725 MZH327725 NJD327725 NSZ327725 OCV327725 OMR327725 OWN327725 PGJ327725 PQF327725 QAB327725 QJX327725 QTT327725 RDP327725 RNL327725 RXH327725 SHD327725 SQZ327725 TAV327725 TKR327725 TUN327725 UEJ327725 UOF327725 UYB327725 VHX327725 VRT327725 WBP327725 WLL327725 WVH327725 IV393261 SR393261 ACN393261 AMJ393261 AWF393261 BGB393261 BPX393261 BZT393261 CJP393261 CTL393261 DDH393261 DND393261 DWZ393261 EGV393261 EQR393261 FAN393261 FKJ393261 FUF393261 GEB393261 GNX393261 GXT393261 HHP393261 HRL393261 IBH393261 ILD393261 IUZ393261 JEV393261 JOR393261 JYN393261 KIJ393261 KSF393261 LCB393261 LLX393261 LVT393261 MFP393261 MPL393261 MZH393261 NJD393261 NSZ393261 OCV393261 OMR393261 OWN393261 PGJ393261 PQF393261 QAB393261 QJX393261 QTT393261 RDP393261 RNL393261 RXH393261 SHD393261 SQZ393261 TAV393261 TKR393261 TUN393261 UEJ393261 UOF393261 UYB393261 VHX393261 VRT393261 WBP393261 WLL393261 WVH393261 IV458797 SR458797 ACN458797 AMJ458797 AWF458797 BGB458797 BPX458797 BZT458797 CJP458797 CTL458797 DDH458797 DND458797 DWZ458797 EGV458797 EQR458797 FAN458797 FKJ458797 FUF458797 GEB458797 GNX458797 GXT458797 HHP458797 HRL458797 IBH458797 ILD458797 IUZ458797 JEV458797 JOR458797 JYN458797 KIJ458797 KSF458797 LCB458797 LLX458797 LVT458797 MFP458797 MPL458797 MZH458797 NJD458797 NSZ458797 OCV458797 OMR458797 OWN458797 PGJ458797 PQF458797 QAB458797 QJX458797 QTT458797 RDP458797 RNL458797 RXH458797 SHD458797 SQZ458797 TAV458797 TKR458797 TUN458797 UEJ458797 UOF458797 UYB458797 VHX458797 VRT458797 WBP458797 WLL458797 WVH458797 IV524333 SR524333 ACN524333 AMJ524333 AWF524333 BGB524333 BPX524333 BZT524333 CJP524333 CTL524333 DDH524333 DND524333 DWZ524333 EGV524333 EQR524333 FAN524333 FKJ524333 FUF524333 GEB524333 GNX524333 GXT524333 HHP524333 HRL524333 IBH524333 ILD524333 IUZ524333 JEV524333 JOR524333 JYN524333 KIJ524333 KSF524333 LCB524333 LLX524333 LVT524333 MFP524333 MPL524333 MZH524333 NJD524333 NSZ524333 OCV524333 OMR524333 OWN524333 PGJ524333 PQF524333 QAB524333 QJX524333 QTT524333 RDP524333 RNL524333 RXH524333 SHD524333 SQZ524333 TAV524333 TKR524333 TUN524333 UEJ524333 UOF524333 UYB524333 VHX524333 VRT524333 WBP524333 WLL524333 WVH524333 IV589869 SR589869 ACN589869 AMJ589869 AWF589869 BGB589869 BPX589869 BZT589869 CJP589869 CTL589869 DDH589869 DND589869 DWZ589869 EGV589869 EQR589869 FAN589869 FKJ589869 FUF589869 GEB589869 GNX589869 GXT589869 HHP589869 HRL589869 IBH589869 ILD589869 IUZ589869 JEV589869 JOR589869 JYN589869 KIJ589869 KSF589869 LCB589869 LLX589869 LVT589869 MFP589869 MPL589869 MZH589869 NJD589869 NSZ589869 OCV589869 OMR589869 OWN589869 PGJ589869 PQF589869 QAB589869 QJX589869 QTT589869 RDP589869 RNL589869 RXH589869 SHD589869 SQZ589869 TAV589869 TKR589869 TUN589869 UEJ589869 UOF589869 UYB589869 VHX589869 VRT589869 WBP589869 WLL589869 WVH589869 IV655405 SR655405 ACN655405 AMJ655405 AWF655405 BGB655405 BPX655405 BZT655405 CJP655405 CTL655405 DDH655405 DND655405 DWZ655405 EGV655405 EQR655405 FAN655405 FKJ655405 FUF655405 GEB655405 GNX655405 GXT655405 HHP655405 HRL655405 IBH655405 ILD655405 IUZ655405 JEV655405 JOR655405 JYN655405 KIJ655405 KSF655405 LCB655405 LLX655405 LVT655405 MFP655405 MPL655405 MZH655405 NJD655405 NSZ655405 OCV655405 OMR655405 OWN655405 PGJ655405 PQF655405 QAB655405 QJX655405 QTT655405 RDP655405 RNL655405 RXH655405 SHD655405 SQZ655405 TAV655405 TKR655405 TUN655405 UEJ655405 UOF655405 UYB655405 VHX655405 VRT655405 WBP655405 WLL655405 WVH655405 IV720941 SR720941 ACN720941 AMJ720941 AWF720941 BGB720941 BPX720941 BZT720941 CJP720941 CTL720941 DDH720941 DND720941 DWZ720941 EGV720941 EQR720941 FAN720941 FKJ720941 FUF720941 GEB720941 GNX720941 GXT720941 HHP720941 HRL720941 IBH720941 ILD720941 IUZ720941 JEV720941 JOR720941 JYN720941 KIJ720941 KSF720941 LCB720941 LLX720941 LVT720941 MFP720941 MPL720941 MZH720941 NJD720941 NSZ720941 OCV720941 OMR720941 OWN720941 PGJ720941 PQF720941 QAB720941 QJX720941 QTT720941 RDP720941 RNL720941 RXH720941 SHD720941 SQZ720941 TAV720941 TKR720941 TUN720941 UEJ720941 UOF720941 UYB720941 VHX720941 VRT720941 WBP720941 WLL720941 WVH720941 IV786477 SR786477 ACN786477 AMJ786477 AWF786477 BGB786477 BPX786477 BZT786477 CJP786477 CTL786477 DDH786477 DND786477 DWZ786477 EGV786477 EQR786477 FAN786477 FKJ786477 FUF786477 GEB786477 GNX786477 GXT786477 HHP786477 HRL786477 IBH786477 ILD786477 IUZ786477 JEV786477 JOR786477 JYN786477 KIJ786477 KSF786477 LCB786477 LLX786477 LVT786477 MFP786477 MPL786477 MZH786477 NJD786477 NSZ786477 OCV786477 OMR786477 OWN786477 PGJ786477 PQF786477 QAB786477 QJX786477 QTT786477 RDP786477 RNL786477 RXH786477 SHD786477 SQZ786477 TAV786477 TKR786477 TUN786477 UEJ786477 UOF786477 UYB786477 VHX786477 VRT786477 WBP786477 WLL786477 WVH786477 IV852013 SR852013 ACN852013 AMJ852013 AWF852013 BGB852013 BPX852013 BZT852013 CJP852013 CTL852013 DDH852013 DND852013 DWZ852013 EGV852013 EQR852013 FAN852013 FKJ852013 FUF852013 GEB852013 GNX852013 GXT852013 HHP852013 HRL852013 IBH852013 ILD852013 IUZ852013 JEV852013 JOR852013 JYN852013 KIJ852013 KSF852013 LCB852013 LLX852013 LVT852013 MFP852013 MPL852013 MZH852013 NJD852013 NSZ852013 OCV852013 OMR852013 OWN852013 PGJ852013 PQF852013 QAB852013 QJX852013 QTT852013 RDP852013 RNL852013 RXH852013 SHD852013 SQZ852013 TAV852013 TKR852013 TUN852013 UEJ852013 UOF852013 UYB852013 VHX852013 VRT852013 WBP852013 WLL852013 WVH852013 IV917549 SR917549 ACN917549 AMJ917549 AWF917549 BGB917549 BPX917549 BZT917549 CJP917549 CTL917549 DDH917549 DND917549 DWZ917549 EGV917549 EQR917549 FAN917549 FKJ917549 FUF917549 GEB917549 GNX917549 GXT917549 HHP917549 HRL917549 IBH917549 ILD917549 IUZ917549 JEV917549 JOR917549 JYN917549 KIJ917549 KSF917549 LCB917549 LLX917549 LVT917549 MFP917549 MPL917549 MZH917549 NJD917549 NSZ917549 OCV917549 OMR917549 OWN917549 PGJ917549 PQF917549 QAB917549 QJX917549 QTT917549 RDP917549 RNL917549 RXH917549 SHD917549 SQZ917549 TAV917549 TKR917549 TUN917549 UEJ917549 UOF917549 UYB917549 VHX917549 VRT917549 WBP917549 WLL917549 WVH917549 IV983085 SR983085 ACN983085 AMJ983085 AWF983085 BGB983085 BPX983085 BZT983085 CJP983085 CTL983085 DDH983085 DND983085 DWZ983085 EGV983085 EQR983085 FAN983085 FKJ983085 FUF983085 GEB983085 GNX983085 GXT983085 HHP983085 HRL983085 IBH983085 ILD983085 IUZ983085 JEV983085 JOR983085 JYN983085 KIJ983085 KSF983085 LCB983085 LLX983085 LVT983085 MFP983085 MPL983085 MZH983085 NJD983085 NSZ983085 OCV983085 OMR983085 OWN983085 PGJ983085 PQF983085 QAB983085 QJX983085 QTT983085 RDP983085 RNL983085 RXH983085 SHD983085 SQZ983085 TAV983085 TKR983085 TUN983085 UEJ983085 UOF983085 UYB983085 VHX983085 VRT983085 WBP983085 WLL983085 WVH983085 IP65545 SL65545 ACH65545 AMD65545 AVZ65545 BFV65545 BPR65545 BZN65545 CJJ65545 CTF65545 DDB65545 DMX65545 DWT65545 EGP65545 EQL65545 FAH65545 FKD65545 FTZ65545 GDV65545 GNR65545 GXN65545 HHJ65545 HRF65545 IBB65545 IKX65545 IUT65545 JEP65545 JOL65545 JYH65545 KID65545 KRZ65545 LBV65545 LLR65545 LVN65545 MFJ65545 MPF65545 MZB65545 NIX65545 NST65545 OCP65545 OML65545 OWH65545 PGD65545 PPZ65545 PZV65545 QJR65545 QTN65545 RDJ65545 RNF65545 RXB65545 SGX65545 SQT65545 TAP65545 TKL65545 TUH65545 UED65545 UNZ65545 UXV65545 VHR65545 VRN65545 WBJ65545 WLF65545 WVB65545 IP131081 SL131081 ACH131081 AMD131081 AVZ131081 BFV131081 BPR131081 BZN131081 CJJ131081 CTF131081 DDB131081 DMX131081 DWT131081 EGP131081 EQL131081 FAH131081 FKD131081 FTZ131081 GDV131081 GNR131081 GXN131081 HHJ131081 HRF131081 IBB131081 IKX131081 IUT131081 JEP131081 JOL131081 JYH131081 KID131081 KRZ131081 LBV131081 LLR131081 LVN131081 MFJ131081 MPF131081 MZB131081 NIX131081 NST131081 OCP131081 OML131081 OWH131081 PGD131081 PPZ131081 PZV131081 QJR131081 QTN131081 RDJ131081 RNF131081 RXB131081 SGX131081 SQT131081 TAP131081 TKL131081 TUH131081 UED131081 UNZ131081 UXV131081 VHR131081 VRN131081 WBJ131081 WLF131081 WVB131081 IP196617 SL196617 ACH196617 AMD196617 AVZ196617 BFV196617 BPR196617 BZN196617 CJJ196617 CTF196617 DDB196617 DMX196617 DWT196617 EGP196617 EQL196617 FAH196617 FKD196617 FTZ196617 GDV196617 GNR196617 GXN196617 HHJ196617 HRF196617 IBB196617 IKX196617 IUT196617 JEP196617 JOL196617 JYH196617 KID196617 KRZ196617 LBV196617 LLR196617 LVN196617 MFJ196617 MPF196617 MZB196617 NIX196617 NST196617 OCP196617 OML196617 OWH196617 PGD196617 PPZ196617 PZV196617 QJR196617 QTN196617 RDJ196617 RNF196617 RXB196617 SGX196617 SQT196617 TAP196617 TKL196617 TUH196617 UED196617 UNZ196617 UXV196617 VHR196617 VRN196617 WBJ196617 WLF196617 WVB196617 IP262153 SL262153 ACH262153 AMD262153 AVZ262153 BFV262153 BPR262153 BZN262153 CJJ262153 CTF262153 DDB262153 DMX262153 DWT262153 EGP262153 EQL262153 FAH262153 FKD262153 FTZ262153 GDV262153 GNR262153 GXN262153 HHJ262153 HRF262153 IBB262153 IKX262153 IUT262153 JEP262153 JOL262153 JYH262153 KID262153 KRZ262153 LBV262153 LLR262153 LVN262153 MFJ262153 MPF262153 MZB262153 NIX262153 NST262153 OCP262153 OML262153 OWH262153 PGD262153 PPZ262153 PZV262153 QJR262153 QTN262153 RDJ262153 RNF262153 RXB262153 SGX262153 SQT262153 TAP262153 TKL262153 TUH262153 UED262153 UNZ262153 UXV262153 VHR262153 VRN262153 WBJ262153 WLF262153 WVB262153 IP327689 SL327689 ACH327689 AMD327689 AVZ327689 BFV327689 BPR327689 BZN327689 CJJ327689 CTF327689 DDB327689 DMX327689 DWT327689 EGP327689 EQL327689 FAH327689 FKD327689 FTZ327689 GDV327689 GNR327689 GXN327689 HHJ327689 HRF327689 IBB327689 IKX327689 IUT327689 JEP327689 JOL327689 JYH327689 KID327689 KRZ327689 LBV327689 LLR327689 LVN327689 MFJ327689 MPF327689 MZB327689 NIX327689 NST327689 OCP327689 OML327689 OWH327689 PGD327689 PPZ327689 PZV327689 QJR327689 QTN327689 RDJ327689 RNF327689 RXB327689 SGX327689 SQT327689 TAP327689 TKL327689 TUH327689 UED327689 UNZ327689 UXV327689 VHR327689 VRN327689 WBJ327689 WLF327689 WVB327689 IP393225 SL393225 ACH393225 AMD393225 AVZ393225 BFV393225 BPR393225 BZN393225 CJJ393225 CTF393225 DDB393225 DMX393225 DWT393225 EGP393225 EQL393225 FAH393225 FKD393225 FTZ393225 GDV393225 GNR393225 GXN393225 HHJ393225 HRF393225 IBB393225 IKX393225 IUT393225 JEP393225 JOL393225 JYH393225 KID393225 KRZ393225 LBV393225 LLR393225 LVN393225 MFJ393225 MPF393225 MZB393225 NIX393225 NST393225 OCP393225 OML393225 OWH393225 PGD393225 PPZ393225 PZV393225 QJR393225 QTN393225 RDJ393225 RNF393225 RXB393225 SGX393225 SQT393225 TAP393225 TKL393225 TUH393225 UED393225 UNZ393225 UXV393225 VHR393225 VRN393225 WBJ393225 WLF393225 WVB393225 IP458761 SL458761 ACH458761 AMD458761 AVZ458761 BFV458761 BPR458761 BZN458761 CJJ458761 CTF458761 DDB458761 DMX458761 DWT458761 EGP458761 EQL458761 FAH458761 FKD458761 FTZ458761 GDV458761 GNR458761 GXN458761 HHJ458761 HRF458761 IBB458761 IKX458761 IUT458761 JEP458761 JOL458761 JYH458761 KID458761 KRZ458761 LBV458761 LLR458761 LVN458761 MFJ458761 MPF458761 MZB458761 NIX458761 NST458761 OCP458761 OML458761 OWH458761 PGD458761 PPZ458761 PZV458761 QJR458761 QTN458761 RDJ458761 RNF458761 RXB458761 SGX458761 SQT458761 TAP458761 TKL458761 TUH458761 UED458761 UNZ458761 UXV458761 VHR458761 VRN458761 WBJ458761 WLF458761 WVB458761 IP524297 SL524297 ACH524297 AMD524297 AVZ524297 BFV524297 BPR524297 BZN524297 CJJ524297 CTF524297 DDB524297 DMX524297 DWT524297 EGP524297 EQL524297 FAH524297 FKD524297 FTZ524297 GDV524297 GNR524297 GXN524297 HHJ524297 HRF524297 IBB524297 IKX524297 IUT524297 JEP524297 JOL524297 JYH524297 KID524297 KRZ524297 LBV524297 LLR524297 LVN524297 MFJ524297 MPF524297 MZB524297 NIX524297 NST524297 OCP524297 OML524297 OWH524297 PGD524297 PPZ524297 PZV524297 QJR524297 QTN524297 RDJ524297 RNF524297 RXB524297 SGX524297 SQT524297 TAP524297 TKL524297 TUH524297 UED524297 UNZ524297 UXV524297 VHR524297 VRN524297 WBJ524297 WLF524297 WVB524297 IP589833 SL589833 ACH589833 AMD589833 AVZ589833 BFV589833 BPR589833 BZN589833 CJJ589833 CTF589833 DDB589833 DMX589833 DWT589833 EGP589833 EQL589833 FAH589833 FKD589833 FTZ589833 GDV589833 GNR589833 GXN589833 HHJ589833 HRF589833 IBB589833 IKX589833 IUT589833 JEP589833 JOL589833 JYH589833 KID589833 KRZ589833 LBV589833 LLR589833 LVN589833 MFJ589833 MPF589833 MZB589833 NIX589833 NST589833 OCP589833 OML589833 OWH589833 PGD589833 PPZ589833 PZV589833 QJR589833 QTN589833 RDJ589833 RNF589833 RXB589833 SGX589833 SQT589833 TAP589833 TKL589833 TUH589833 UED589833 UNZ589833 UXV589833 VHR589833 VRN589833 WBJ589833 WLF589833 WVB589833 IP655369 SL655369 ACH655369 AMD655369 AVZ655369 BFV655369 BPR655369 BZN655369 CJJ655369 CTF655369 DDB655369 DMX655369 DWT655369 EGP655369 EQL655369 FAH655369 FKD655369 FTZ655369 GDV655369 GNR655369 GXN655369 HHJ655369 HRF655369 IBB655369 IKX655369 IUT655369 JEP655369 JOL655369 JYH655369 KID655369 KRZ655369 LBV655369 LLR655369 LVN655369 MFJ655369 MPF655369 MZB655369 NIX655369 NST655369 OCP655369 OML655369 OWH655369 PGD655369 PPZ655369 PZV655369 QJR655369 QTN655369 RDJ655369 RNF655369 RXB655369 SGX655369 SQT655369 TAP655369 TKL655369 TUH655369 UED655369 UNZ655369 UXV655369 VHR655369 VRN655369 WBJ655369 WLF655369 WVB655369 IP720905 SL720905 ACH720905 AMD720905 AVZ720905 BFV720905 BPR720905 BZN720905 CJJ720905 CTF720905 DDB720905 DMX720905 DWT720905 EGP720905 EQL720905 FAH720905 FKD720905 FTZ720905 GDV720905 GNR720905 GXN720905 HHJ720905 HRF720905 IBB720905 IKX720905 IUT720905 JEP720905 JOL720905 JYH720905 KID720905 KRZ720905 LBV720905 LLR720905 LVN720905 MFJ720905 MPF720905 MZB720905 NIX720905 NST720905 OCP720905 OML720905 OWH720905 PGD720905 PPZ720905 PZV720905 QJR720905 QTN720905 RDJ720905 RNF720905 RXB720905 SGX720905 SQT720905 TAP720905 TKL720905 TUH720905 UED720905 UNZ720905 UXV720905 VHR720905 VRN720905 WBJ720905 WLF720905 WVB720905 IP786441 SL786441 ACH786441 AMD786441 AVZ786441 BFV786441 BPR786441 BZN786441 CJJ786441 CTF786441 DDB786441 DMX786441 DWT786441 EGP786441 EQL786441 FAH786441 FKD786441 FTZ786441 GDV786441 GNR786441 GXN786441 HHJ786441 HRF786441 IBB786441 IKX786441 IUT786441 JEP786441 JOL786441 JYH786441 KID786441 KRZ786441 LBV786441 LLR786441 LVN786441 MFJ786441 MPF786441 MZB786441 NIX786441 NST786441 OCP786441 OML786441 OWH786441 PGD786441 PPZ786441 PZV786441 QJR786441 QTN786441 RDJ786441 RNF786441 RXB786441 SGX786441 SQT786441 TAP786441 TKL786441 TUH786441 UED786441 UNZ786441 UXV786441 VHR786441 VRN786441 WBJ786441 WLF786441 WVB786441 IP851977 SL851977 ACH851977 AMD851977 AVZ851977 BFV851977 BPR851977 BZN851977 CJJ851977 CTF851977 DDB851977 DMX851977 DWT851977 EGP851977 EQL851977 FAH851977 FKD851977 FTZ851977 GDV851977 GNR851977 GXN851977 HHJ851977 HRF851977 IBB851977 IKX851977 IUT851977 JEP851977 JOL851977 JYH851977 KID851977 KRZ851977 LBV851977 LLR851977 LVN851977 MFJ851977 MPF851977 MZB851977 NIX851977 NST851977 OCP851977 OML851977 OWH851977 PGD851977 PPZ851977 PZV851977 QJR851977 QTN851977 RDJ851977 RNF851977 RXB851977 SGX851977 SQT851977 TAP851977 TKL851977 TUH851977 UED851977 UNZ851977 UXV851977 VHR851977 VRN851977 WBJ851977 WLF851977 WVB851977 IP917513 SL917513 ACH917513 AMD917513 AVZ917513 BFV917513 BPR917513 BZN917513 CJJ917513 CTF917513 DDB917513 DMX917513 DWT917513 EGP917513 EQL917513 FAH917513 FKD917513 FTZ917513 GDV917513 GNR917513 GXN917513 HHJ917513 HRF917513 IBB917513 IKX917513 IUT917513 JEP917513 JOL917513 JYH917513 KID917513 KRZ917513 LBV917513 LLR917513 LVN917513 MFJ917513 MPF917513 MZB917513 NIX917513 NST917513 OCP917513 OML917513 OWH917513 PGD917513 PPZ917513 PZV917513 QJR917513 QTN917513 RDJ917513 RNF917513 RXB917513 SGX917513 SQT917513 TAP917513 TKL917513 TUH917513 UED917513 UNZ917513 UXV917513 VHR917513 VRN917513 WBJ917513 WLF917513 WVB917513 IP983049 SL983049 ACH983049 AMD983049 AVZ983049 BFV983049 BPR983049 BZN983049 CJJ983049 CTF983049 DDB983049 DMX983049 DWT983049 EGP983049 EQL983049 FAH983049 FKD983049 FTZ983049 GDV983049 GNR983049 GXN983049 HHJ983049 HRF983049 IBB983049 IKX983049 IUT983049 JEP983049 JOL983049 JYH983049 KID983049 KRZ983049 LBV983049 LLR983049 LVN983049 MFJ983049 MPF983049 MZB983049 NIX983049 NST983049 OCP983049 OML983049 OWH983049 PGD983049 PPZ983049 PZV983049 QJR983049 QTN983049 RDJ983049 RNF983049 RXB983049 SGX983049 SQT983049 TAP983049 TKL983049 TUH983049 UED983049 UNZ983049 UXV983049 VHR983049 VRN983049 WBJ983049 WLF983049 WVB983049 IL65539 SH65539 ACD65539 ALZ65539 AVV65539 BFR65539 BPN65539 BZJ65539 CJF65539 CTB65539 DCX65539 DMT65539 DWP65539 EGL65539 EQH65539 FAD65539 FJZ65539 FTV65539 GDR65539 GNN65539 GXJ65539 HHF65539 HRB65539 IAX65539 IKT65539 IUP65539 JEL65539 JOH65539 JYD65539 KHZ65539 KRV65539 LBR65539 LLN65539 LVJ65539 MFF65539 MPB65539 MYX65539 NIT65539 NSP65539 OCL65539 OMH65539 OWD65539 PFZ65539 PPV65539 PZR65539 QJN65539 QTJ65539 RDF65539 RNB65539 RWX65539 SGT65539 SQP65539 TAL65539 TKH65539 TUD65539 UDZ65539 UNV65539 UXR65539 VHN65539 VRJ65539 WBF65539 WLB65539 WUX65539 IL131075 SH131075 ACD131075 ALZ131075 AVV131075 BFR131075 BPN131075 BZJ131075 CJF131075 CTB131075 DCX131075 DMT131075 DWP131075 EGL131075 EQH131075 FAD131075 FJZ131075 FTV131075 GDR131075 GNN131075 GXJ131075 HHF131075 HRB131075 IAX131075 IKT131075 IUP131075 JEL131075 JOH131075 JYD131075 KHZ131075 KRV131075 LBR131075 LLN131075 LVJ131075 MFF131075 MPB131075 MYX131075 NIT131075 NSP131075 OCL131075 OMH131075 OWD131075 PFZ131075 PPV131075 PZR131075 QJN131075 QTJ131075 RDF131075 RNB131075 RWX131075 SGT131075 SQP131075 TAL131075 TKH131075 TUD131075 UDZ131075 UNV131075 UXR131075 VHN131075 VRJ131075 WBF131075 WLB131075 WUX131075 IL196611 SH196611 ACD196611 ALZ196611 AVV196611 BFR196611 BPN196611 BZJ196611 CJF196611 CTB196611 DCX196611 DMT196611 DWP196611 EGL196611 EQH196611 FAD196611 FJZ196611 FTV196611 GDR196611 GNN196611 GXJ196611 HHF196611 HRB196611 IAX196611 IKT196611 IUP196611 JEL196611 JOH196611 JYD196611 KHZ196611 KRV196611 LBR196611 LLN196611 LVJ196611 MFF196611 MPB196611 MYX196611 NIT196611 NSP196611 OCL196611 OMH196611 OWD196611 PFZ196611 PPV196611 PZR196611 QJN196611 QTJ196611 RDF196611 RNB196611 RWX196611 SGT196611 SQP196611 TAL196611 TKH196611 TUD196611 UDZ196611 UNV196611 UXR196611 VHN196611 VRJ196611 WBF196611 WLB196611 WUX196611 IL262147 SH262147 ACD262147 ALZ262147 AVV262147 BFR262147 BPN262147 BZJ262147 CJF262147 CTB262147 DCX262147 DMT262147 DWP262147 EGL262147 EQH262147 FAD262147 FJZ262147 FTV262147 GDR262147 GNN262147 GXJ262147 HHF262147 HRB262147 IAX262147 IKT262147 IUP262147 JEL262147 JOH262147 JYD262147 KHZ262147 KRV262147 LBR262147 LLN262147 LVJ262147 MFF262147 MPB262147 MYX262147 NIT262147 NSP262147 OCL262147 OMH262147 OWD262147 PFZ262147 PPV262147 PZR262147 QJN262147 QTJ262147 RDF262147 RNB262147 RWX262147 SGT262147 SQP262147 TAL262147 TKH262147 TUD262147 UDZ262147 UNV262147 UXR262147 VHN262147 VRJ262147 WBF262147 WLB262147 WUX262147 IL327683 SH327683 ACD327683 ALZ327683 AVV327683 BFR327683 BPN327683 BZJ327683 CJF327683 CTB327683 DCX327683 DMT327683 DWP327683 EGL327683 EQH327683 FAD327683 FJZ327683 FTV327683 GDR327683 GNN327683 GXJ327683 HHF327683 HRB327683 IAX327683 IKT327683 IUP327683 JEL327683 JOH327683 JYD327683 KHZ327683 KRV327683 LBR327683 LLN327683 LVJ327683 MFF327683 MPB327683 MYX327683 NIT327683 NSP327683 OCL327683 OMH327683 OWD327683 PFZ327683 PPV327683 PZR327683 QJN327683 QTJ327683 RDF327683 RNB327683 RWX327683 SGT327683 SQP327683 TAL327683 TKH327683 TUD327683 UDZ327683 UNV327683 UXR327683 VHN327683 VRJ327683 WBF327683 WLB327683 WUX327683 IL393219 SH393219 ACD393219 ALZ393219 AVV393219 BFR393219 BPN393219 BZJ393219 CJF393219 CTB393219 DCX393219 DMT393219 DWP393219 EGL393219 EQH393219 FAD393219 FJZ393219 FTV393219 GDR393219 GNN393219 GXJ393219 HHF393219 HRB393219 IAX393219 IKT393219 IUP393219 JEL393219 JOH393219 JYD393219 KHZ393219 KRV393219 LBR393219 LLN393219 LVJ393219 MFF393219 MPB393219 MYX393219 NIT393219 NSP393219 OCL393219 OMH393219 OWD393219 PFZ393219 PPV393219 PZR393219 QJN393219 QTJ393219 RDF393219 RNB393219 RWX393219 SGT393219 SQP393219 TAL393219 TKH393219 TUD393219 UDZ393219 UNV393219 UXR393219 VHN393219 VRJ393219 WBF393219 WLB393219 WUX393219 IL458755 SH458755 ACD458755 ALZ458755 AVV458755 BFR458755 BPN458755 BZJ458755 CJF458755 CTB458755 DCX458755 DMT458755 DWP458755 EGL458755 EQH458755 FAD458755 FJZ458755 FTV458755 GDR458755 GNN458755 GXJ458755 HHF458755 HRB458755 IAX458755 IKT458755 IUP458755 JEL458755 JOH458755 JYD458755 KHZ458755 KRV458755 LBR458755 LLN458755 LVJ458755 MFF458755 MPB458755 MYX458755 NIT458755 NSP458755 OCL458755 OMH458755 OWD458755 PFZ458755 PPV458755 PZR458755 QJN458755 QTJ458755 RDF458755 RNB458755 RWX458755 SGT458755 SQP458755 TAL458755 TKH458755 TUD458755 UDZ458755 UNV458755 UXR458755 VHN458755 VRJ458755 WBF458755 WLB458755 WUX458755 IL524291 SH524291 ACD524291 ALZ524291 AVV524291 BFR524291 BPN524291 BZJ524291 CJF524291 CTB524291 DCX524291 DMT524291 DWP524291 EGL524291 EQH524291 FAD524291 FJZ524291 FTV524291 GDR524291 GNN524291 GXJ524291 HHF524291 HRB524291 IAX524291 IKT524291 IUP524291 JEL524291 JOH524291 JYD524291 KHZ524291 KRV524291 LBR524291 LLN524291 LVJ524291 MFF524291 MPB524291 MYX524291 NIT524291 NSP524291 OCL524291 OMH524291 OWD524291 PFZ524291 PPV524291 PZR524291 QJN524291 QTJ524291 RDF524291 RNB524291 RWX524291 SGT524291 SQP524291 TAL524291 TKH524291 TUD524291 UDZ524291 UNV524291 UXR524291 VHN524291 VRJ524291 WBF524291 WLB524291 WUX524291 IL589827 SH589827 ACD589827 ALZ589827 AVV589827 BFR589827 BPN589827 BZJ589827 CJF589827 CTB589827 DCX589827 DMT589827 DWP589827 EGL589827 EQH589827 FAD589827 FJZ589827 FTV589827 GDR589827 GNN589827 GXJ589827 HHF589827 HRB589827 IAX589827 IKT589827 IUP589827 JEL589827 JOH589827 JYD589827 KHZ589827 KRV589827 LBR589827 LLN589827 LVJ589827 MFF589827 MPB589827 MYX589827 NIT589827 NSP589827 OCL589827 OMH589827 OWD589827 PFZ589827 PPV589827 PZR589827 QJN589827 QTJ589827 RDF589827 RNB589827 RWX589827 SGT589827 SQP589827 TAL589827 TKH589827 TUD589827 UDZ589827 UNV589827 UXR589827 VHN589827 VRJ589827 WBF589827 WLB589827 WUX589827 IL655363 SH655363 ACD655363 ALZ655363 AVV655363 BFR655363 BPN655363 BZJ655363 CJF655363 CTB655363 DCX655363 DMT655363 DWP655363 EGL655363 EQH655363 FAD655363 FJZ655363 FTV655363 GDR655363 GNN655363 GXJ655363 HHF655363 HRB655363 IAX655363 IKT655363 IUP655363 JEL655363 JOH655363 JYD655363 KHZ655363 KRV655363 LBR655363 LLN655363 LVJ655363 MFF655363 MPB655363 MYX655363 NIT655363 NSP655363 OCL655363 OMH655363 OWD655363 PFZ655363 PPV655363 PZR655363 QJN655363 QTJ655363 RDF655363 RNB655363 RWX655363 SGT655363 SQP655363 TAL655363 TKH655363 TUD655363 UDZ655363 UNV655363 UXR655363 VHN655363 VRJ655363 WBF655363 WLB655363 WUX655363 IL720899 SH720899 ACD720899 ALZ720899 AVV720899 BFR720899 BPN720899 BZJ720899 CJF720899 CTB720899 DCX720899 DMT720899 DWP720899 EGL720899 EQH720899 FAD720899 FJZ720899 FTV720899 GDR720899 GNN720899 GXJ720899 HHF720899 HRB720899 IAX720899 IKT720899 IUP720899 JEL720899 JOH720899 JYD720899 KHZ720899 KRV720899 LBR720899 LLN720899 LVJ720899 MFF720899 MPB720899 MYX720899 NIT720899 NSP720899 OCL720899 OMH720899 OWD720899 PFZ720899 PPV720899 PZR720899 QJN720899 QTJ720899 RDF720899 RNB720899 RWX720899 SGT720899 SQP720899 TAL720899 TKH720899 TUD720899 UDZ720899 UNV720899 UXR720899 VHN720899 VRJ720899 WBF720899 WLB720899 WUX720899 IL786435 SH786435 ACD786435 ALZ786435 AVV786435 BFR786435 BPN786435 BZJ786435 CJF786435 CTB786435 DCX786435 DMT786435 DWP786435 EGL786435 EQH786435 FAD786435 FJZ786435 FTV786435 GDR786435 GNN786435 GXJ786435 HHF786435 HRB786435 IAX786435 IKT786435 IUP786435 JEL786435 JOH786435 JYD786435 KHZ786435 KRV786435 LBR786435 LLN786435 LVJ786435 MFF786435 MPB786435 MYX786435 NIT786435 NSP786435 OCL786435 OMH786435 OWD786435 PFZ786435 PPV786435 PZR786435 QJN786435 QTJ786435 RDF786435 RNB786435 RWX786435 SGT786435 SQP786435 TAL786435 TKH786435 TUD786435 UDZ786435 UNV786435 UXR786435 VHN786435 VRJ786435 WBF786435 WLB786435 WUX786435 IL851971 SH851971 ACD851971 ALZ851971 AVV851971 BFR851971 BPN851971 BZJ851971 CJF851971 CTB851971 DCX851971 DMT851971 DWP851971 EGL851971 EQH851971 FAD851971 FJZ851971 FTV851971 GDR851971 GNN851971 GXJ851971 HHF851971 HRB851971 IAX851971 IKT851971 IUP851971 JEL851971 JOH851971 JYD851971 KHZ851971 KRV851971 LBR851971 LLN851971 LVJ851971 MFF851971 MPB851971 MYX851971 NIT851971 NSP851971 OCL851971 OMH851971 OWD851971 PFZ851971 PPV851971 PZR851971 QJN851971 QTJ851971 RDF851971 RNB851971 RWX851971 SGT851971 SQP851971 TAL851971 TKH851971 TUD851971 UDZ851971 UNV851971 UXR851971 VHN851971 VRJ851971 WBF851971 WLB851971 WUX851971 IL917507 SH917507 ACD917507 ALZ917507 AVV917507 BFR917507 BPN917507 BZJ917507 CJF917507 CTB917507 DCX917507 DMT917507 DWP917507 EGL917507 EQH917507 FAD917507 FJZ917507 FTV917507 GDR917507 GNN917507 GXJ917507 HHF917507 HRB917507 IAX917507 IKT917507 IUP917507 JEL917507 JOH917507 JYD917507 KHZ917507 KRV917507 LBR917507 LLN917507 LVJ917507 MFF917507 MPB917507 MYX917507 NIT917507 NSP917507 OCL917507 OMH917507 OWD917507 PFZ917507 PPV917507 PZR917507 QJN917507 QTJ917507 RDF917507 RNB917507 RWX917507 SGT917507 SQP917507 TAL917507 TKH917507 TUD917507 UDZ917507 UNV917507 UXR917507 VHN917507 VRJ917507 WBF917507 WLB917507 WUX917507 IL983043 SH983043 ACD983043 ALZ983043 AVV983043 BFR983043 BPN983043 BZJ983043 CJF983043 CTB983043 DCX983043 DMT983043 DWP983043 EGL983043 EQH983043 FAD983043 FJZ983043 FTV983043 GDR983043 GNN983043 GXJ983043 HHF983043 HRB983043 IAX983043 IKT983043 IUP983043 JEL983043 JOH983043 JYD983043 KHZ983043 KRV983043 LBR983043 LLN983043 LVJ983043 MFF983043 MPB983043 MYX983043 NIT983043 NSP983043 OCL983043 OMH983043 OWD983043 PFZ983043 PPV983043 PZR983043 QJN983043 QTJ983043 RDF983043 RNB983043 RWX983043 SGT983043 SQP983043 TAL983043 TKH983043 TUD983043 UDZ983043 UNV983043 UXR983043 VHN983043 VRJ983043 WBF983043 WLB983043 WUX983043</xm:sqref>
        </x14:dataValidation>
        <x14:dataValidation imeMode="hiragana" allowBlank="1" showInputMessage="1" showErrorMessage="1" xr:uid="{9B7220B5-1FB5-4F85-8169-66AC6A043045}">
          <xm:sqref>L65559:AA65560 HS65557:IK65558 RO65557:SG65558 ABK65557:ACC65558 ALG65557:ALY65558 AVC65557:AVU65558 BEY65557:BFQ65558 BOU65557:BPM65558 BYQ65557:BZI65558 CIM65557:CJE65558 CSI65557:CTA65558 DCE65557:DCW65558 DMA65557:DMS65558 DVW65557:DWO65558 EFS65557:EGK65558 EPO65557:EQG65558 EZK65557:FAC65558 FJG65557:FJY65558 FTC65557:FTU65558 GCY65557:GDQ65558 GMU65557:GNM65558 GWQ65557:GXI65558 HGM65557:HHE65558 HQI65557:HRA65558 IAE65557:IAW65558 IKA65557:IKS65558 ITW65557:IUO65558 JDS65557:JEK65558 JNO65557:JOG65558 JXK65557:JYC65558 KHG65557:KHY65558 KRC65557:KRU65558 LAY65557:LBQ65558 LKU65557:LLM65558 LUQ65557:LVI65558 MEM65557:MFE65558 MOI65557:MPA65558 MYE65557:MYW65558 NIA65557:NIS65558 NRW65557:NSO65558 OBS65557:OCK65558 OLO65557:OMG65558 OVK65557:OWC65558 PFG65557:PFY65558 PPC65557:PPU65558 PYY65557:PZQ65558 QIU65557:QJM65558 QSQ65557:QTI65558 RCM65557:RDE65558 RMI65557:RNA65558 RWE65557:RWW65558 SGA65557:SGS65558 SPW65557:SQO65558 SZS65557:TAK65558 TJO65557:TKG65558 TTK65557:TUC65558 UDG65557:UDY65558 UNC65557:UNU65558 UWY65557:UXQ65558 VGU65557:VHM65558 VQQ65557:VRI65558 WAM65557:WBE65558 WKI65557:WLA65558 WUE65557:WUW65558 L131095:AA131096 HS131093:IK131094 RO131093:SG131094 ABK131093:ACC131094 ALG131093:ALY131094 AVC131093:AVU131094 BEY131093:BFQ131094 BOU131093:BPM131094 BYQ131093:BZI131094 CIM131093:CJE131094 CSI131093:CTA131094 DCE131093:DCW131094 DMA131093:DMS131094 DVW131093:DWO131094 EFS131093:EGK131094 EPO131093:EQG131094 EZK131093:FAC131094 FJG131093:FJY131094 FTC131093:FTU131094 GCY131093:GDQ131094 GMU131093:GNM131094 GWQ131093:GXI131094 HGM131093:HHE131094 HQI131093:HRA131094 IAE131093:IAW131094 IKA131093:IKS131094 ITW131093:IUO131094 JDS131093:JEK131094 JNO131093:JOG131094 JXK131093:JYC131094 KHG131093:KHY131094 KRC131093:KRU131094 LAY131093:LBQ131094 LKU131093:LLM131094 LUQ131093:LVI131094 MEM131093:MFE131094 MOI131093:MPA131094 MYE131093:MYW131094 NIA131093:NIS131094 NRW131093:NSO131094 OBS131093:OCK131094 OLO131093:OMG131094 OVK131093:OWC131094 PFG131093:PFY131094 PPC131093:PPU131094 PYY131093:PZQ131094 QIU131093:QJM131094 QSQ131093:QTI131094 RCM131093:RDE131094 RMI131093:RNA131094 RWE131093:RWW131094 SGA131093:SGS131094 SPW131093:SQO131094 SZS131093:TAK131094 TJO131093:TKG131094 TTK131093:TUC131094 UDG131093:UDY131094 UNC131093:UNU131094 UWY131093:UXQ131094 VGU131093:VHM131094 VQQ131093:VRI131094 WAM131093:WBE131094 WKI131093:WLA131094 WUE131093:WUW131094 L196631:AA196632 HS196629:IK196630 RO196629:SG196630 ABK196629:ACC196630 ALG196629:ALY196630 AVC196629:AVU196630 BEY196629:BFQ196630 BOU196629:BPM196630 BYQ196629:BZI196630 CIM196629:CJE196630 CSI196629:CTA196630 DCE196629:DCW196630 DMA196629:DMS196630 DVW196629:DWO196630 EFS196629:EGK196630 EPO196629:EQG196630 EZK196629:FAC196630 FJG196629:FJY196630 FTC196629:FTU196630 GCY196629:GDQ196630 GMU196629:GNM196630 GWQ196629:GXI196630 HGM196629:HHE196630 HQI196629:HRA196630 IAE196629:IAW196630 IKA196629:IKS196630 ITW196629:IUO196630 JDS196629:JEK196630 JNO196629:JOG196630 JXK196629:JYC196630 KHG196629:KHY196630 KRC196629:KRU196630 LAY196629:LBQ196630 LKU196629:LLM196630 LUQ196629:LVI196630 MEM196629:MFE196630 MOI196629:MPA196630 MYE196629:MYW196630 NIA196629:NIS196630 NRW196629:NSO196630 OBS196629:OCK196630 OLO196629:OMG196630 OVK196629:OWC196630 PFG196629:PFY196630 PPC196629:PPU196630 PYY196629:PZQ196630 QIU196629:QJM196630 QSQ196629:QTI196630 RCM196629:RDE196630 RMI196629:RNA196630 RWE196629:RWW196630 SGA196629:SGS196630 SPW196629:SQO196630 SZS196629:TAK196630 TJO196629:TKG196630 TTK196629:TUC196630 UDG196629:UDY196630 UNC196629:UNU196630 UWY196629:UXQ196630 VGU196629:VHM196630 VQQ196629:VRI196630 WAM196629:WBE196630 WKI196629:WLA196630 WUE196629:WUW196630 L262167:AA262168 HS262165:IK262166 RO262165:SG262166 ABK262165:ACC262166 ALG262165:ALY262166 AVC262165:AVU262166 BEY262165:BFQ262166 BOU262165:BPM262166 BYQ262165:BZI262166 CIM262165:CJE262166 CSI262165:CTA262166 DCE262165:DCW262166 DMA262165:DMS262166 DVW262165:DWO262166 EFS262165:EGK262166 EPO262165:EQG262166 EZK262165:FAC262166 FJG262165:FJY262166 FTC262165:FTU262166 GCY262165:GDQ262166 GMU262165:GNM262166 GWQ262165:GXI262166 HGM262165:HHE262166 HQI262165:HRA262166 IAE262165:IAW262166 IKA262165:IKS262166 ITW262165:IUO262166 JDS262165:JEK262166 JNO262165:JOG262166 JXK262165:JYC262166 KHG262165:KHY262166 KRC262165:KRU262166 LAY262165:LBQ262166 LKU262165:LLM262166 LUQ262165:LVI262166 MEM262165:MFE262166 MOI262165:MPA262166 MYE262165:MYW262166 NIA262165:NIS262166 NRW262165:NSO262166 OBS262165:OCK262166 OLO262165:OMG262166 OVK262165:OWC262166 PFG262165:PFY262166 PPC262165:PPU262166 PYY262165:PZQ262166 QIU262165:QJM262166 QSQ262165:QTI262166 RCM262165:RDE262166 RMI262165:RNA262166 RWE262165:RWW262166 SGA262165:SGS262166 SPW262165:SQO262166 SZS262165:TAK262166 TJO262165:TKG262166 TTK262165:TUC262166 UDG262165:UDY262166 UNC262165:UNU262166 UWY262165:UXQ262166 VGU262165:VHM262166 VQQ262165:VRI262166 WAM262165:WBE262166 WKI262165:WLA262166 WUE262165:WUW262166 L327703:AA327704 HS327701:IK327702 RO327701:SG327702 ABK327701:ACC327702 ALG327701:ALY327702 AVC327701:AVU327702 BEY327701:BFQ327702 BOU327701:BPM327702 BYQ327701:BZI327702 CIM327701:CJE327702 CSI327701:CTA327702 DCE327701:DCW327702 DMA327701:DMS327702 DVW327701:DWO327702 EFS327701:EGK327702 EPO327701:EQG327702 EZK327701:FAC327702 FJG327701:FJY327702 FTC327701:FTU327702 GCY327701:GDQ327702 GMU327701:GNM327702 GWQ327701:GXI327702 HGM327701:HHE327702 HQI327701:HRA327702 IAE327701:IAW327702 IKA327701:IKS327702 ITW327701:IUO327702 JDS327701:JEK327702 JNO327701:JOG327702 JXK327701:JYC327702 KHG327701:KHY327702 KRC327701:KRU327702 LAY327701:LBQ327702 LKU327701:LLM327702 LUQ327701:LVI327702 MEM327701:MFE327702 MOI327701:MPA327702 MYE327701:MYW327702 NIA327701:NIS327702 NRW327701:NSO327702 OBS327701:OCK327702 OLO327701:OMG327702 OVK327701:OWC327702 PFG327701:PFY327702 PPC327701:PPU327702 PYY327701:PZQ327702 QIU327701:QJM327702 QSQ327701:QTI327702 RCM327701:RDE327702 RMI327701:RNA327702 RWE327701:RWW327702 SGA327701:SGS327702 SPW327701:SQO327702 SZS327701:TAK327702 TJO327701:TKG327702 TTK327701:TUC327702 UDG327701:UDY327702 UNC327701:UNU327702 UWY327701:UXQ327702 VGU327701:VHM327702 VQQ327701:VRI327702 WAM327701:WBE327702 WKI327701:WLA327702 WUE327701:WUW327702 L393239:AA393240 HS393237:IK393238 RO393237:SG393238 ABK393237:ACC393238 ALG393237:ALY393238 AVC393237:AVU393238 BEY393237:BFQ393238 BOU393237:BPM393238 BYQ393237:BZI393238 CIM393237:CJE393238 CSI393237:CTA393238 DCE393237:DCW393238 DMA393237:DMS393238 DVW393237:DWO393238 EFS393237:EGK393238 EPO393237:EQG393238 EZK393237:FAC393238 FJG393237:FJY393238 FTC393237:FTU393238 GCY393237:GDQ393238 GMU393237:GNM393238 GWQ393237:GXI393238 HGM393237:HHE393238 HQI393237:HRA393238 IAE393237:IAW393238 IKA393237:IKS393238 ITW393237:IUO393238 JDS393237:JEK393238 JNO393237:JOG393238 JXK393237:JYC393238 KHG393237:KHY393238 KRC393237:KRU393238 LAY393237:LBQ393238 LKU393237:LLM393238 LUQ393237:LVI393238 MEM393237:MFE393238 MOI393237:MPA393238 MYE393237:MYW393238 NIA393237:NIS393238 NRW393237:NSO393238 OBS393237:OCK393238 OLO393237:OMG393238 OVK393237:OWC393238 PFG393237:PFY393238 PPC393237:PPU393238 PYY393237:PZQ393238 QIU393237:QJM393238 QSQ393237:QTI393238 RCM393237:RDE393238 RMI393237:RNA393238 RWE393237:RWW393238 SGA393237:SGS393238 SPW393237:SQO393238 SZS393237:TAK393238 TJO393237:TKG393238 TTK393237:TUC393238 UDG393237:UDY393238 UNC393237:UNU393238 UWY393237:UXQ393238 VGU393237:VHM393238 VQQ393237:VRI393238 WAM393237:WBE393238 WKI393237:WLA393238 WUE393237:WUW393238 L458775:AA458776 HS458773:IK458774 RO458773:SG458774 ABK458773:ACC458774 ALG458773:ALY458774 AVC458773:AVU458774 BEY458773:BFQ458774 BOU458773:BPM458774 BYQ458773:BZI458774 CIM458773:CJE458774 CSI458773:CTA458774 DCE458773:DCW458774 DMA458773:DMS458774 DVW458773:DWO458774 EFS458773:EGK458774 EPO458773:EQG458774 EZK458773:FAC458774 FJG458773:FJY458774 FTC458773:FTU458774 GCY458773:GDQ458774 GMU458773:GNM458774 GWQ458773:GXI458774 HGM458773:HHE458774 HQI458773:HRA458774 IAE458773:IAW458774 IKA458773:IKS458774 ITW458773:IUO458774 JDS458773:JEK458774 JNO458773:JOG458774 JXK458773:JYC458774 KHG458773:KHY458774 KRC458773:KRU458774 LAY458773:LBQ458774 LKU458773:LLM458774 LUQ458773:LVI458774 MEM458773:MFE458774 MOI458773:MPA458774 MYE458773:MYW458774 NIA458773:NIS458774 NRW458773:NSO458774 OBS458773:OCK458774 OLO458773:OMG458774 OVK458773:OWC458774 PFG458773:PFY458774 PPC458773:PPU458774 PYY458773:PZQ458774 QIU458773:QJM458774 QSQ458773:QTI458774 RCM458773:RDE458774 RMI458773:RNA458774 RWE458773:RWW458774 SGA458773:SGS458774 SPW458773:SQO458774 SZS458773:TAK458774 TJO458773:TKG458774 TTK458773:TUC458774 UDG458773:UDY458774 UNC458773:UNU458774 UWY458773:UXQ458774 VGU458773:VHM458774 VQQ458773:VRI458774 WAM458773:WBE458774 WKI458773:WLA458774 WUE458773:WUW458774 L524311:AA524312 HS524309:IK524310 RO524309:SG524310 ABK524309:ACC524310 ALG524309:ALY524310 AVC524309:AVU524310 BEY524309:BFQ524310 BOU524309:BPM524310 BYQ524309:BZI524310 CIM524309:CJE524310 CSI524309:CTA524310 DCE524309:DCW524310 DMA524309:DMS524310 DVW524309:DWO524310 EFS524309:EGK524310 EPO524309:EQG524310 EZK524309:FAC524310 FJG524309:FJY524310 FTC524309:FTU524310 GCY524309:GDQ524310 GMU524309:GNM524310 GWQ524309:GXI524310 HGM524309:HHE524310 HQI524309:HRA524310 IAE524309:IAW524310 IKA524309:IKS524310 ITW524309:IUO524310 JDS524309:JEK524310 JNO524309:JOG524310 JXK524309:JYC524310 KHG524309:KHY524310 KRC524309:KRU524310 LAY524309:LBQ524310 LKU524309:LLM524310 LUQ524309:LVI524310 MEM524309:MFE524310 MOI524309:MPA524310 MYE524309:MYW524310 NIA524309:NIS524310 NRW524309:NSO524310 OBS524309:OCK524310 OLO524309:OMG524310 OVK524309:OWC524310 PFG524309:PFY524310 PPC524309:PPU524310 PYY524309:PZQ524310 QIU524309:QJM524310 QSQ524309:QTI524310 RCM524309:RDE524310 RMI524309:RNA524310 RWE524309:RWW524310 SGA524309:SGS524310 SPW524309:SQO524310 SZS524309:TAK524310 TJO524309:TKG524310 TTK524309:TUC524310 UDG524309:UDY524310 UNC524309:UNU524310 UWY524309:UXQ524310 VGU524309:VHM524310 VQQ524309:VRI524310 WAM524309:WBE524310 WKI524309:WLA524310 WUE524309:WUW524310 L589847:AA589848 HS589845:IK589846 RO589845:SG589846 ABK589845:ACC589846 ALG589845:ALY589846 AVC589845:AVU589846 BEY589845:BFQ589846 BOU589845:BPM589846 BYQ589845:BZI589846 CIM589845:CJE589846 CSI589845:CTA589846 DCE589845:DCW589846 DMA589845:DMS589846 DVW589845:DWO589846 EFS589845:EGK589846 EPO589845:EQG589846 EZK589845:FAC589846 FJG589845:FJY589846 FTC589845:FTU589846 GCY589845:GDQ589846 GMU589845:GNM589846 GWQ589845:GXI589846 HGM589845:HHE589846 HQI589845:HRA589846 IAE589845:IAW589846 IKA589845:IKS589846 ITW589845:IUO589846 JDS589845:JEK589846 JNO589845:JOG589846 JXK589845:JYC589846 KHG589845:KHY589846 KRC589845:KRU589846 LAY589845:LBQ589846 LKU589845:LLM589846 LUQ589845:LVI589846 MEM589845:MFE589846 MOI589845:MPA589846 MYE589845:MYW589846 NIA589845:NIS589846 NRW589845:NSO589846 OBS589845:OCK589846 OLO589845:OMG589846 OVK589845:OWC589846 PFG589845:PFY589846 PPC589845:PPU589846 PYY589845:PZQ589846 QIU589845:QJM589846 QSQ589845:QTI589846 RCM589845:RDE589846 RMI589845:RNA589846 RWE589845:RWW589846 SGA589845:SGS589846 SPW589845:SQO589846 SZS589845:TAK589846 TJO589845:TKG589846 TTK589845:TUC589846 UDG589845:UDY589846 UNC589845:UNU589846 UWY589845:UXQ589846 VGU589845:VHM589846 VQQ589845:VRI589846 WAM589845:WBE589846 WKI589845:WLA589846 WUE589845:WUW589846 L655383:AA655384 HS655381:IK655382 RO655381:SG655382 ABK655381:ACC655382 ALG655381:ALY655382 AVC655381:AVU655382 BEY655381:BFQ655382 BOU655381:BPM655382 BYQ655381:BZI655382 CIM655381:CJE655382 CSI655381:CTA655382 DCE655381:DCW655382 DMA655381:DMS655382 DVW655381:DWO655382 EFS655381:EGK655382 EPO655381:EQG655382 EZK655381:FAC655382 FJG655381:FJY655382 FTC655381:FTU655382 GCY655381:GDQ655382 GMU655381:GNM655382 GWQ655381:GXI655382 HGM655381:HHE655382 HQI655381:HRA655382 IAE655381:IAW655382 IKA655381:IKS655382 ITW655381:IUO655382 JDS655381:JEK655382 JNO655381:JOG655382 JXK655381:JYC655382 KHG655381:KHY655382 KRC655381:KRU655382 LAY655381:LBQ655382 LKU655381:LLM655382 LUQ655381:LVI655382 MEM655381:MFE655382 MOI655381:MPA655382 MYE655381:MYW655382 NIA655381:NIS655382 NRW655381:NSO655382 OBS655381:OCK655382 OLO655381:OMG655382 OVK655381:OWC655382 PFG655381:PFY655382 PPC655381:PPU655382 PYY655381:PZQ655382 QIU655381:QJM655382 QSQ655381:QTI655382 RCM655381:RDE655382 RMI655381:RNA655382 RWE655381:RWW655382 SGA655381:SGS655382 SPW655381:SQO655382 SZS655381:TAK655382 TJO655381:TKG655382 TTK655381:TUC655382 UDG655381:UDY655382 UNC655381:UNU655382 UWY655381:UXQ655382 VGU655381:VHM655382 VQQ655381:VRI655382 WAM655381:WBE655382 WKI655381:WLA655382 WUE655381:WUW655382 L720919:AA720920 HS720917:IK720918 RO720917:SG720918 ABK720917:ACC720918 ALG720917:ALY720918 AVC720917:AVU720918 BEY720917:BFQ720918 BOU720917:BPM720918 BYQ720917:BZI720918 CIM720917:CJE720918 CSI720917:CTA720918 DCE720917:DCW720918 DMA720917:DMS720918 DVW720917:DWO720918 EFS720917:EGK720918 EPO720917:EQG720918 EZK720917:FAC720918 FJG720917:FJY720918 FTC720917:FTU720918 GCY720917:GDQ720918 GMU720917:GNM720918 GWQ720917:GXI720918 HGM720917:HHE720918 HQI720917:HRA720918 IAE720917:IAW720918 IKA720917:IKS720918 ITW720917:IUO720918 JDS720917:JEK720918 JNO720917:JOG720918 JXK720917:JYC720918 KHG720917:KHY720918 KRC720917:KRU720918 LAY720917:LBQ720918 LKU720917:LLM720918 LUQ720917:LVI720918 MEM720917:MFE720918 MOI720917:MPA720918 MYE720917:MYW720918 NIA720917:NIS720918 NRW720917:NSO720918 OBS720917:OCK720918 OLO720917:OMG720918 OVK720917:OWC720918 PFG720917:PFY720918 PPC720917:PPU720918 PYY720917:PZQ720918 QIU720917:QJM720918 QSQ720917:QTI720918 RCM720917:RDE720918 RMI720917:RNA720918 RWE720917:RWW720918 SGA720917:SGS720918 SPW720917:SQO720918 SZS720917:TAK720918 TJO720917:TKG720918 TTK720917:TUC720918 UDG720917:UDY720918 UNC720917:UNU720918 UWY720917:UXQ720918 VGU720917:VHM720918 VQQ720917:VRI720918 WAM720917:WBE720918 WKI720917:WLA720918 WUE720917:WUW720918 L786455:AA786456 HS786453:IK786454 RO786453:SG786454 ABK786453:ACC786454 ALG786453:ALY786454 AVC786453:AVU786454 BEY786453:BFQ786454 BOU786453:BPM786454 BYQ786453:BZI786454 CIM786453:CJE786454 CSI786453:CTA786454 DCE786453:DCW786454 DMA786453:DMS786454 DVW786453:DWO786454 EFS786453:EGK786454 EPO786453:EQG786454 EZK786453:FAC786454 FJG786453:FJY786454 FTC786453:FTU786454 GCY786453:GDQ786454 GMU786453:GNM786454 GWQ786453:GXI786454 HGM786453:HHE786454 HQI786453:HRA786454 IAE786453:IAW786454 IKA786453:IKS786454 ITW786453:IUO786454 JDS786453:JEK786454 JNO786453:JOG786454 JXK786453:JYC786454 KHG786453:KHY786454 KRC786453:KRU786454 LAY786453:LBQ786454 LKU786453:LLM786454 LUQ786453:LVI786454 MEM786453:MFE786454 MOI786453:MPA786454 MYE786453:MYW786454 NIA786453:NIS786454 NRW786453:NSO786454 OBS786453:OCK786454 OLO786453:OMG786454 OVK786453:OWC786454 PFG786453:PFY786454 PPC786453:PPU786454 PYY786453:PZQ786454 QIU786453:QJM786454 QSQ786453:QTI786454 RCM786453:RDE786454 RMI786453:RNA786454 RWE786453:RWW786454 SGA786453:SGS786454 SPW786453:SQO786454 SZS786453:TAK786454 TJO786453:TKG786454 TTK786453:TUC786454 UDG786453:UDY786454 UNC786453:UNU786454 UWY786453:UXQ786454 VGU786453:VHM786454 VQQ786453:VRI786454 WAM786453:WBE786454 WKI786453:WLA786454 WUE786453:WUW786454 L851991:AA851992 HS851989:IK851990 RO851989:SG851990 ABK851989:ACC851990 ALG851989:ALY851990 AVC851989:AVU851990 BEY851989:BFQ851990 BOU851989:BPM851990 BYQ851989:BZI851990 CIM851989:CJE851990 CSI851989:CTA851990 DCE851989:DCW851990 DMA851989:DMS851990 DVW851989:DWO851990 EFS851989:EGK851990 EPO851989:EQG851990 EZK851989:FAC851990 FJG851989:FJY851990 FTC851989:FTU851990 GCY851989:GDQ851990 GMU851989:GNM851990 GWQ851989:GXI851990 HGM851989:HHE851990 HQI851989:HRA851990 IAE851989:IAW851990 IKA851989:IKS851990 ITW851989:IUO851990 JDS851989:JEK851990 JNO851989:JOG851990 JXK851989:JYC851990 KHG851989:KHY851990 KRC851989:KRU851990 LAY851989:LBQ851990 LKU851989:LLM851990 LUQ851989:LVI851990 MEM851989:MFE851990 MOI851989:MPA851990 MYE851989:MYW851990 NIA851989:NIS851990 NRW851989:NSO851990 OBS851989:OCK851990 OLO851989:OMG851990 OVK851989:OWC851990 PFG851989:PFY851990 PPC851989:PPU851990 PYY851989:PZQ851990 QIU851989:QJM851990 QSQ851989:QTI851990 RCM851989:RDE851990 RMI851989:RNA851990 RWE851989:RWW851990 SGA851989:SGS851990 SPW851989:SQO851990 SZS851989:TAK851990 TJO851989:TKG851990 TTK851989:TUC851990 UDG851989:UDY851990 UNC851989:UNU851990 UWY851989:UXQ851990 VGU851989:VHM851990 VQQ851989:VRI851990 WAM851989:WBE851990 WKI851989:WLA851990 WUE851989:WUW851990 L917527:AA917528 HS917525:IK917526 RO917525:SG917526 ABK917525:ACC917526 ALG917525:ALY917526 AVC917525:AVU917526 BEY917525:BFQ917526 BOU917525:BPM917526 BYQ917525:BZI917526 CIM917525:CJE917526 CSI917525:CTA917526 DCE917525:DCW917526 DMA917525:DMS917526 DVW917525:DWO917526 EFS917525:EGK917526 EPO917525:EQG917526 EZK917525:FAC917526 FJG917525:FJY917526 FTC917525:FTU917526 GCY917525:GDQ917526 GMU917525:GNM917526 GWQ917525:GXI917526 HGM917525:HHE917526 HQI917525:HRA917526 IAE917525:IAW917526 IKA917525:IKS917526 ITW917525:IUO917526 JDS917525:JEK917526 JNO917525:JOG917526 JXK917525:JYC917526 KHG917525:KHY917526 KRC917525:KRU917526 LAY917525:LBQ917526 LKU917525:LLM917526 LUQ917525:LVI917526 MEM917525:MFE917526 MOI917525:MPA917526 MYE917525:MYW917526 NIA917525:NIS917526 NRW917525:NSO917526 OBS917525:OCK917526 OLO917525:OMG917526 OVK917525:OWC917526 PFG917525:PFY917526 PPC917525:PPU917526 PYY917525:PZQ917526 QIU917525:QJM917526 QSQ917525:QTI917526 RCM917525:RDE917526 RMI917525:RNA917526 RWE917525:RWW917526 SGA917525:SGS917526 SPW917525:SQO917526 SZS917525:TAK917526 TJO917525:TKG917526 TTK917525:TUC917526 UDG917525:UDY917526 UNC917525:UNU917526 UWY917525:UXQ917526 VGU917525:VHM917526 VQQ917525:VRI917526 WAM917525:WBE917526 WKI917525:WLA917526 WUE917525:WUW917526 L983063:AA983064 HS983061:IK983062 RO983061:SG983062 ABK983061:ACC983062 ALG983061:ALY983062 AVC983061:AVU983062 BEY983061:BFQ983062 BOU983061:BPM983062 BYQ983061:BZI983062 CIM983061:CJE983062 CSI983061:CTA983062 DCE983061:DCW983062 DMA983061:DMS983062 DVW983061:DWO983062 EFS983061:EGK983062 EPO983061:EQG983062 EZK983061:FAC983062 FJG983061:FJY983062 FTC983061:FTU983062 GCY983061:GDQ983062 GMU983061:GNM983062 GWQ983061:GXI983062 HGM983061:HHE983062 HQI983061:HRA983062 IAE983061:IAW983062 IKA983061:IKS983062 ITW983061:IUO983062 JDS983061:JEK983062 JNO983061:JOG983062 JXK983061:JYC983062 KHG983061:KHY983062 KRC983061:KRU983062 LAY983061:LBQ983062 LKU983061:LLM983062 LUQ983061:LVI983062 MEM983061:MFE983062 MOI983061:MPA983062 MYE983061:MYW983062 NIA983061:NIS983062 NRW983061:NSO983062 OBS983061:OCK983062 OLO983061:OMG983062 OVK983061:OWC983062 PFG983061:PFY983062 PPC983061:PPU983062 PYY983061:PZQ983062 QIU983061:QJM983062 QSQ983061:QTI983062 RCM983061:RDE983062 RMI983061:RNA983062 RWE983061:RWW983062 SGA983061:SGS983062 SPW983061:SQO983062 SZS983061:TAK983062 TJO983061:TKG983062 TTK983061:TUC983062 UDG983061:UDY983062 UNC983061:UNU983062 UWY983061:UXQ983062 VGU983061:VHM983062 VQQ983061:VRI983062 WAM983061:WBE983062 WKI983061:WLA983062 WUE983061:WUW983062 H65574:AA65574 HO65572:IK65572 RK65572:SG65572 ABG65572:ACC65572 ALC65572:ALY65572 AUY65572:AVU65572 BEU65572:BFQ65572 BOQ65572:BPM65572 BYM65572:BZI65572 CII65572:CJE65572 CSE65572:CTA65572 DCA65572:DCW65572 DLW65572:DMS65572 DVS65572:DWO65572 EFO65572:EGK65572 EPK65572:EQG65572 EZG65572:FAC65572 FJC65572:FJY65572 FSY65572:FTU65572 GCU65572:GDQ65572 GMQ65572:GNM65572 GWM65572:GXI65572 HGI65572:HHE65572 HQE65572:HRA65572 IAA65572:IAW65572 IJW65572:IKS65572 ITS65572:IUO65572 JDO65572:JEK65572 JNK65572:JOG65572 JXG65572:JYC65572 KHC65572:KHY65572 KQY65572:KRU65572 LAU65572:LBQ65572 LKQ65572:LLM65572 LUM65572:LVI65572 MEI65572:MFE65572 MOE65572:MPA65572 MYA65572:MYW65572 NHW65572:NIS65572 NRS65572:NSO65572 OBO65572:OCK65572 OLK65572:OMG65572 OVG65572:OWC65572 PFC65572:PFY65572 POY65572:PPU65572 PYU65572:PZQ65572 QIQ65572:QJM65572 QSM65572:QTI65572 RCI65572:RDE65572 RME65572:RNA65572 RWA65572:RWW65572 SFW65572:SGS65572 SPS65572:SQO65572 SZO65572:TAK65572 TJK65572:TKG65572 TTG65572:TUC65572 UDC65572:UDY65572 UMY65572:UNU65572 UWU65572:UXQ65572 VGQ65572:VHM65572 VQM65572:VRI65572 WAI65572:WBE65572 WKE65572:WLA65572 WUA65572:WUW65572 H131110:AA131110 HO131108:IK131108 RK131108:SG131108 ABG131108:ACC131108 ALC131108:ALY131108 AUY131108:AVU131108 BEU131108:BFQ131108 BOQ131108:BPM131108 BYM131108:BZI131108 CII131108:CJE131108 CSE131108:CTA131108 DCA131108:DCW131108 DLW131108:DMS131108 DVS131108:DWO131108 EFO131108:EGK131108 EPK131108:EQG131108 EZG131108:FAC131108 FJC131108:FJY131108 FSY131108:FTU131108 GCU131108:GDQ131108 GMQ131108:GNM131108 GWM131108:GXI131108 HGI131108:HHE131108 HQE131108:HRA131108 IAA131108:IAW131108 IJW131108:IKS131108 ITS131108:IUO131108 JDO131108:JEK131108 JNK131108:JOG131108 JXG131108:JYC131108 KHC131108:KHY131108 KQY131108:KRU131108 LAU131108:LBQ131108 LKQ131108:LLM131108 LUM131108:LVI131108 MEI131108:MFE131108 MOE131108:MPA131108 MYA131108:MYW131108 NHW131108:NIS131108 NRS131108:NSO131108 OBO131108:OCK131108 OLK131108:OMG131108 OVG131108:OWC131108 PFC131108:PFY131108 POY131108:PPU131108 PYU131108:PZQ131108 QIQ131108:QJM131108 QSM131108:QTI131108 RCI131108:RDE131108 RME131108:RNA131108 RWA131108:RWW131108 SFW131108:SGS131108 SPS131108:SQO131108 SZO131108:TAK131108 TJK131108:TKG131108 TTG131108:TUC131108 UDC131108:UDY131108 UMY131108:UNU131108 UWU131108:UXQ131108 VGQ131108:VHM131108 VQM131108:VRI131108 WAI131108:WBE131108 WKE131108:WLA131108 WUA131108:WUW131108 H196646:AA196646 HO196644:IK196644 RK196644:SG196644 ABG196644:ACC196644 ALC196644:ALY196644 AUY196644:AVU196644 BEU196644:BFQ196644 BOQ196644:BPM196644 BYM196644:BZI196644 CII196644:CJE196644 CSE196644:CTA196644 DCA196644:DCW196644 DLW196644:DMS196644 DVS196644:DWO196644 EFO196644:EGK196644 EPK196644:EQG196644 EZG196644:FAC196644 FJC196644:FJY196644 FSY196644:FTU196644 GCU196644:GDQ196644 GMQ196644:GNM196644 GWM196644:GXI196644 HGI196644:HHE196644 HQE196644:HRA196644 IAA196644:IAW196644 IJW196644:IKS196644 ITS196644:IUO196644 JDO196644:JEK196644 JNK196644:JOG196644 JXG196644:JYC196644 KHC196644:KHY196644 KQY196644:KRU196644 LAU196644:LBQ196644 LKQ196644:LLM196644 LUM196644:LVI196644 MEI196644:MFE196644 MOE196644:MPA196644 MYA196644:MYW196644 NHW196644:NIS196644 NRS196644:NSO196644 OBO196644:OCK196644 OLK196644:OMG196644 OVG196644:OWC196644 PFC196644:PFY196644 POY196644:PPU196644 PYU196644:PZQ196644 QIQ196644:QJM196644 QSM196644:QTI196644 RCI196644:RDE196644 RME196644:RNA196644 RWA196644:RWW196644 SFW196644:SGS196644 SPS196644:SQO196644 SZO196644:TAK196644 TJK196644:TKG196644 TTG196644:TUC196644 UDC196644:UDY196644 UMY196644:UNU196644 UWU196644:UXQ196644 VGQ196644:VHM196644 VQM196644:VRI196644 WAI196644:WBE196644 WKE196644:WLA196644 WUA196644:WUW196644 H262182:AA262182 HO262180:IK262180 RK262180:SG262180 ABG262180:ACC262180 ALC262180:ALY262180 AUY262180:AVU262180 BEU262180:BFQ262180 BOQ262180:BPM262180 BYM262180:BZI262180 CII262180:CJE262180 CSE262180:CTA262180 DCA262180:DCW262180 DLW262180:DMS262180 DVS262180:DWO262180 EFO262180:EGK262180 EPK262180:EQG262180 EZG262180:FAC262180 FJC262180:FJY262180 FSY262180:FTU262180 GCU262180:GDQ262180 GMQ262180:GNM262180 GWM262180:GXI262180 HGI262180:HHE262180 HQE262180:HRA262180 IAA262180:IAW262180 IJW262180:IKS262180 ITS262180:IUO262180 JDO262180:JEK262180 JNK262180:JOG262180 JXG262180:JYC262180 KHC262180:KHY262180 KQY262180:KRU262180 LAU262180:LBQ262180 LKQ262180:LLM262180 LUM262180:LVI262180 MEI262180:MFE262180 MOE262180:MPA262180 MYA262180:MYW262180 NHW262180:NIS262180 NRS262180:NSO262180 OBO262180:OCK262180 OLK262180:OMG262180 OVG262180:OWC262180 PFC262180:PFY262180 POY262180:PPU262180 PYU262180:PZQ262180 QIQ262180:QJM262180 QSM262180:QTI262180 RCI262180:RDE262180 RME262180:RNA262180 RWA262180:RWW262180 SFW262180:SGS262180 SPS262180:SQO262180 SZO262180:TAK262180 TJK262180:TKG262180 TTG262180:TUC262180 UDC262180:UDY262180 UMY262180:UNU262180 UWU262180:UXQ262180 VGQ262180:VHM262180 VQM262180:VRI262180 WAI262180:WBE262180 WKE262180:WLA262180 WUA262180:WUW262180 H327718:AA327718 HO327716:IK327716 RK327716:SG327716 ABG327716:ACC327716 ALC327716:ALY327716 AUY327716:AVU327716 BEU327716:BFQ327716 BOQ327716:BPM327716 BYM327716:BZI327716 CII327716:CJE327716 CSE327716:CTA327716 DCA327716:DCW327716 DLW327716:DMS327716 DVS327716:DWO327716 EFO327716:EGK327716 EPK327716:EQG327716 EZG327716:FAC327716 FJC327716:FJY327716 FSY327716:FTU327716 GCU327716:GDQ327716 GMQ327716:GNM327716 GWM327716:GXI327716 HGI327716:HHE327716 HQE327716:HRA327716 IAA327716:IAW327716 IJW327716:IKS327716 ITS327716:IUO327716 JDO327716:JEK327716 JNK327716:JOG327716 JXG327716:JYC327716 KHC327716:KHY327716 KQY327716:KRU327716 LAU327716:LBQ327716 LKQ327716:LLM327716 LUM327716:LVI327716 MEI327716:MFE327716 MOE327716:MPA327716 MYA327716:MYW327716 NHW327716:NIS327716 NRS327716:NSO327716 OBO327716:OCK327716 OLK327716:OMG327716 OVG327716:OWC327716 PFC327716:PFY327716 POY327716:PPU327716 PYU327716:PZQ327716 QIQ327716:QJM327716 QSM327716:QTI327716 RCI327716:RDE327716 RME327716:RNA327716 RWA327716:RWW327716 SFW327716:SGS327716 SPS327716:SQO327716 SZO327716:TAK327716 TJK327716:TKG327716 TTG327716:TUC327716 UDC327716:UDY327716 UMY327716:UNU327716 UWU327716:UXQ327716 VGQ327716:VHM327716 VQM327716:VRI327716 WAI327716:WBE327716 WKE327716:WLA327716 WUA327716:WUW327716 H393254:AA393254 HO393252:IK393252 RK393252:SG393252 ABG393252:ACC393252 ALC393252:ALY393252 AUY393252:AVU393252 BEU393252:BFQ393252 BOQ393252:BPM393252 BYM393252:BZI393252 CII393252:CJE393252 CSE393252:CTA393252 DCA393252:DCW393252 DLW393252:DMS393252 DVS393252:DWO393252 EFO393252:EGK393252 EPK393252:EQG393252 EZG393252:FAC393252 FJC393252:FJY393252 FSY393252:FTU393252 GCU393252:GDQ393252 GMQ393252:GNM393252 GWM393252:GXI393252 HGI393252:HHE393252 HQE393252:HRA393252 IAA393252:IAW393252 IJW393252:IKS393252 ITS393252:IUO393252 JDO393252:JEK393252 JNK393252:JOG393252 JXG393252:JYC393252 KHC393252:KHY393252 KQY393252:KRU393252 LAU393252:LBQ393252 LKQ393252:LLM393252 LUM393252:LVI393252 MEI393252:MFE393252 MOE393252:MPA393252 MYA393252:MYW393252 NHW393252:NIS393252 NRS393252:NSO393252 OBO393252:OCK393252 OLK393252:OMG393252 OVG393252:OWC393252 PFC393252:PFY393252 POY393252:PPU393252 PYU393252:PZQ393252 QIQ393252:QJM393252 QSM393252:QTI393252 RCI393252:RDE393252 RME393252:RNA393252 RWA393252:RWW393252 SFW393252:SGS393252 SPS393252:SQO393252 SZO393252:TAK393252 TJK393252:TKG393252 TTG393252:TUC393252 UDC393252:UDY393252 UMY393252:UNU393252 UWU393252:UXQ393252 VGQ393252:VHM393252 VQM393252:VRI393252 WAI393252:WBE393252 WKE393252:WLA393252 WUA393252:WUW393252 H458790:AA458790 HO458788:IK458788 RK458788:SG458788 ABG458788:ACC458788 ALC458788:ALY458788 AUY458788:AVU458788 BEU458788:BFQ458788 BOQ458788:BPM458788 BYM458788:BZI458788 CII458788:CJE458788 CSE458788:CTA458788 DCA458788:DCW458788 DLW458788:DMS458788 DVS458788:DWO458788 EFO458788:EGK458788 EPK458788:EQG458788 EZG458788:FAC458788 FJC458788:FJY458788 FSY458788:FTU458788 GCU458788:GDQ458788 GMQ458788:GNM458788 GWM458788:GXI458788 HGI458788:HHE458788 HQE458788:HRA458788 IAA458788:IAW458788 IJW458788:IKS458788 ITS458788:IUO458788 JDO458788:JEK458788 JNK458788:JOG458788 JXG458788:JYC458788 KHC458788:KHY458788 KQY458788:KRU458788 LAU458788:LBQ458788 LKQ458788:LLM458788 LUM458788:LVI458788 MEI458788:MFE458788 MOE458788:MPA458788 MYA458788:MYW458788 NHW458788:NIS458788 NRS458788:NSO458788 OBO458788:OCK458788 OLK458788:OMG458788 OVG458788:OWC458788 PFC458788:PFY458788 POY458788:PPU458788 PYU458788:PZQ458788 QIQ458788:QJM458788 QSM458788:QTI458788 RCI458788:RDE458788 RME458788:RNA458788 RWA458788:RWW458788 SFW458788:SGS458788 SPS458788:SQO458788 SZO458788:TAK458788 TJK458788:TKG458788 TTG458788:TUC458788 UDC458788:UDY458788 UMY458788:UNU458788 UWU458788:UXQ458788 VGQ458788:VHM458788 VQM458788:VRI458788 WAI458788:WBE458788 WKE458788:WLA458788 WUA458788:WUW458788 H524326:AA524326 HO524324:IK524324 RK524324:SG524324 ABG524324:ACC524324 ALC524324:ALY524324 AUY524324:AVU524324 BEU524324:BFQ524324 BOQ524324:BPM524324 BYM524324:BZI524324 CII524324:CJE524324 CSE524324:CTA524324 DCA524324:DCW524324 DLW524324:DMS524324 DVS524324:DWO524324 EFO524324:EGK524324 EPK524324:EQG524324 EZG524324:FAC524324 FJC524324:FJY524324 FSY524324:FTU524324 GCU524324:GDQ524324 GMQ524324:GNM524324 GWM524324:GXI524324 HGI524324:HHE524324 HQE524324:HRA524324 IAA524324:IAW524324 IJW524324:IKS524324 ITS524324:IUO524324 JDO524324:JEK524324 JNK524324:JOG524324 JXG524324:JYC524324 KHC524324:KHY524324 KQY524324:KRU524324 LAU524324:LBQ524324 LKQ524324:LLM524324 LUM524324:LVI524324 MEI524324:MFE524324 MOE524324:MPA524324 MYA524324:MYW524324 NHW524324:NIS524324 NRS524324:NSO524324 OBO524324:OCK524324 OLK524324:OMG524324 OVG524324:OWC524324 PFC524324:PFY524324 POY524324:PPU524324 PYU524324:PZQ524324 QIQ524324:QJM524324 QSM524324:QTI524324 RCI524324:RDE524324 RME524324:RNA524324 RWA524324:RWW524324 SFW524324:SGS524324 SPS524324:SQO524324 SZO524324:TAK524324 TJK524324:TKG524324 TTG524324:TUC524324 UDC524324:UDY524324 UMY524324:UNU524324 UWU524324:UXQ524324 VGQ524324:VHM524324 VQM524324:VRI524324 WAI524324:WBE524324 WKE524324:WLA524324 WUA524324:WUW524324 H589862:AA589862 HO589860:IK589860 RK589860:SG589860 ABG589860:ACC589860 ALC589860:ALY589860 AUY589860:AVU589860 BEU589860:BFQ589860 BOQ589860:BPM589860 BYM589860:BZI589860 CII589860:CJE589860 CSE589860:CTA589860 DCA589860:DCW589860 DLW589860:DMS589860 DVS589860:DWO589860 EFO589860:EGK589860 EPK589860:EQG589860 EZG589860:FAC589860 FJC589860:FJY589860 FSY589860:FTU589860 GCU589860:GDQ589860 GMQ589860:GNM589860 GWM589860:GXI589860 HGI589860:HHE589860 HQE589860:HRA589860 IAA589860:IAW589860 IJW589860:IKS589860 ITS589860:IUO589860 JDO589860:JEK589860 JNK589860:JOG589860 JXG589860:JYC589860 KHC589860:KHY589860 KQY589860:KRU589860 LAU589860:LBQ589860 LKQ589860:LLM589860 LUM589860:LVI589860 MEI589860:MFE589860 MOE589860:MPA589860 MYA589860:MYW589860 NHW589860:NIS589860 NRS589860:NSO589860 OBO589860:OCK589860 OLK589860:OMG589860 OVG589860:OWC589860 PFC589860:PFY589860 POY589860:PPU589860 PYU589860:PZQ589860 QIQ589860:QJM589860 QSM589860:QTI589860 RCI589860:RDE589860 RME589860:RNA589860 RWA589860:RWW589860 SFW589860:SGS589860 SPS589860:SQO589860 SZO589860:TAK589860 TJK589860:TKG589860 TTG589860:TUC589860 UDC589860:UDY589860 UMY589860:UNU589860 UWU589860:UXQ589860 VGQ589860:VHM589860 VQM589860:VRI589860 WAI589860:WBE589860 WKE589860:WLA589860 WUA589860:WUW589860 H655398:AA655398 HO655396:IK655396 RK655396:SG655396 ABG655396:ACC655396 ALC655396:ALY655396 AUY655396:AVU655396 BEU655396:BFQ655396 BOQ655396:BPM655396 BYM655396:BZI655396 CII655396:CJE655396 CSE655396:CTA655396 DCA655396:DCW655396 DLW655396:DMS655396 DVS655396:DWO655396 EFO655396:EGK655396 EPK655396:EQG655396 EZG655396:FAC655396 FJC655396:FJY655396 FSY655396:FTU655396 GCU655396:GDQ655396 GMQ655396:GNM655396 GWM655396:GXI655396 HGI655396:HHE655396 HQE655396:HRA655396 IAA655396:IAW655396 IJW655396:IKS655396 ITS655396:IUO655396 JDO655396:JEK655396 JNK655396:JOG655396 JXG655396:JYC655396 KHC655396:KHY655396 KQY655396:KRU655396 LAU655396:LBQ655396 LKQ655396:LLM655396 LUM655396:LVI655396 MEI655396:MFE655396 MOE655396:MPA655396 MYA655396:MYW655396 NHW655396:NIS655396 NRS655396:NSO655396 OBO655396:OCK655396 OLK655396:OMG655396 OVG655396:OWC655396 PFC655396:PFY655396 POY655396:PPU655396 PYU655396:PZQ655396 QIQ655396:QJM655396 QSM655396:QTI655396 RCI655396:RDE655396 RME655396:RNA655396 RWA655396:RWW655396 SFW655396:SGS655396 SPS655396:SQO655396 SZO655396:TAK655396 TJK655396:TKG655396 TTG655396:TUC655396 UDC655396:UDY655396 UMY655396:UNU655396 UWU655396:UXQ655396 VGQ655396:VHM655396 VQM655396:VRI655396 WAI655396:WBE655396 WKE655396:WLA655396 WUA655396:WUW655396 H720934:AA720934 HO720932:IK720932 RK720932:SG720932 ABG720932:ACC720932 ALC720932:ALY720932 AUY720932:AVU720932 BEU720932:BFQ720932 BOQ720932:BPM720932 BYM720932:BZI720932 CII720932:CJE720932 CSE720932:CTA720932 DCA720932:DCW720932 DLW720932:DMS720932 DVS720932:DWO720932 EFO720932:EGK720932 EPK720932:EQG720932 EZG720932:FAC720932 FJC720932:FJY720932 FSY720932:FTU720932 GCU720932:GDQ720932 GMQ720932:GNM720932 GWM720932:GXI720932 HGI720932:HHE720932 HQE720932:HRA720932 IAA720932:IAW720932 IJW720932:IKS720932 ITS720932:IUO720932 JDO720932:JEK720932 JNK720932:JOG720932 JXG720932:JYC720932 KHC720932:KHY720932 KQY720932:KRU720932 LAU720932:LBQ720932 LKQ720932:LLM720932 LUM720932:LVI720932 MEI720932:MFE720932 MOE720932:MPA720932 MYA720932:MYW720932 NHW720932:NIS720932 NRS720932:NSO720932 OBO720932:OCK720932 OLK720932:OMG720932 OVG720932:OWC720932 PFC720932:PFY720932 POY720932:PPU720932 PYU720932:PZQ720932 QIQ720932:QJM720932 QSM720932:QTI720932 RCI720932:RDE720932 RME720932:RNA720932 RWA720932:RWW720932 SFW720932:SGS720932 SPS720932:SQO720932 SZO720932:TAK720932 TJK720932:TKG720932 TTG720932:TUC720932 UDC720932:UDY720932 UMY720932:UNU720932 UWU720932:UXQ720932 VGQ720932:VHM720932 VQM720932:VRI720932 WAI720932:WBE720932 WKE720932:WLA720932 WUA720932:WUW720932 H786470:AA786470 HO786468:IK786468 RK786468:SG786468 ABG786468:ACC786468 ALC786468:ALY786468 AUY786468:AVU786468 BEU786468:BFQ786468 BOQ786468:BPM786468 BYM786468:BZI786468 CII786468:CJE786468 CSE786468:CTA786468 DCA786468:DCW786468 DLW786468:DMS786468 DVS786468:DWO786468 EFO786468:EGK786468 EPK786468:EQG786468 EZG786468:FAC786468 FJC786468:FJY786468 FSY786468:FTU786468 GCU786468:GDQ786468 GMQ786468:GNM786468 GWM786468:GXI786468 HGI786468:HHE786468 HQE786468:HRA786468 IAA786468:IAW786468 IJW786468:IKS786468 ITS786468:IUO786468 JDO786468:JEK786468 JNK786468:JOG786468 JXG786468:JYC786468 KHC786468:KHY786468 KQY786468:KRU786468 LAU786468:LBQ786468 LKQ786468:LLM786468 LUM786468:LVI786468 MEI786468:MFE786468 MOE786468:MPA786468 MYA786468:MYW786468 NHW786468:NIS786468 NRS786468:NSO786468 OBO786468:OCK786468 OLK786468:OMG786468 OVG786468:OWC786468 PFC786468:PFY786468 POY786468:PPU786468 PYU786468:PZQ786468 QIQ786468:QJM786468 QSM786468:QTI786468 RCI786468:RDE786468 RME786468:RNA786468 RWA786468:RWW786468 SFW786468:SGS786468 SPS786468:SQO786468 SZO786468:TAK786468 TJK786468:TKG786468 TTG786468:TUC786468 UDC786468:UDY786468 UMY786468:UNU786468 UWU786468:UXQ786468 VGQ786468:VHM786468 VQM786468:VRI786468 WAI786468:WBE786468 WKE786468:WLA786468 WUA786468:WUW786468 H852006:AA852006 HO852004:IK852004 RK852004:SG852004 ABG852004:ACC852004 ALC852004:ALY852004 AUY852004:AVU852004 BEU852004:BFQ852004 BOQ852004:BPM852004 BYM852004:BZI852004 CII852004:CJE852004 CSE852004:CTA852004 DCA852004:DCW852004 DLW852004:DMS852004 DVS852004:DWO852004 EFO852004:EGK852004 EPK852004:EQG852004 EZG852004:FAC852004 FJC852004:FJY852004 FSY852004:FTU852004 GCU852004:GDQ852004 GMQ852004:GNM852004 GWM852004:GXI852004 HGI852004:HHE852004 HQE852004:HRA852004 IAA852004:IAW852004 IJW852004:IKS852004 ITS852004:IUO852004 JDO852004:JEK852004 JNK852004:JOG852004 JXG852004:JYC852004 KHC852004:KHY852004 KQY852004:KRU852004 LAU852004:LBQ852004 LKQ852004:LLM852004 LUM852004:LVI852004 MEI852004:MFE852004 MOE852004:MPA852004 MYA852004:MYW852004 NHW852004:NIS852004 NRS852004:NSO852004 OBO852004:OCK852004 OLK852004:OMG852004 OVG852004:OWC852004 PFC852004:PFY852004 POY852004:PPU852004 PYU852004:PZQ852004 QIQ852004:QJM852004 QSM852004:QTI852004 RCI852004:RDE852004 RME852004:RNA852004 RWA852004:RWW852004 SFW852004:SGS852004 SPS852004:SQO852004 SZO852004:TAK852004 TJK852004:TKG852004 TTG852004:TUC852004 UDC852004:UDY852004 UMY852004:UNU852004 UWU852004:UXQ852004 VGQ852004:VHM852004 VQM852004:VRI852004 WAI852004:WBE852004 WKE852004:WLA852004 WUA852004:WUW852004 H917542:AA917542 HO917540:IK917540 RK917540:SG917540 ABG917540:ACC917540 ALC917540:ALY917540 AUY917540:AVU917540 BEU917540:BFQ917540 BOQ917540:BPM917540 BYM917540:BZI917540 CII917540:CJE917540 CSE917540:CTA917540 DCA917540:DCW917540 DLW917540:DMS917540 DVS917540:DWO917540 EFO917540:EGK917540 EPK917540:EQG917540 EZG917540:FAC917540 FJC917540:FJY917540 FSY917540:FTU917540 GCU917540:GDQ917540 GMQ917540:GNM917540 GWM917540:GXI917540 HGI917540:HHE917540 HQE917540:HRA917540 IAA917540:IAW917540 IJW917540:IKS917540 ITS917540:IUO917540 JDO917540:JEK917540 JNK917540:JOG917540 JXG917540:JYC917540 KHC917540:KHY917540 KQY917540:KRU917540 LAU917540:LBQ917540 LKQ917540:LLM917540 LUM917540:LVI917540 MEI917540:MFE917540 MOE917540:MPA917540 MYA917540:MYW917540 NHW917540:NIS917540 NRS917540:NSO917540 OBO917540:OCK917540 OLK917540:OMG917540 OVG917540:OWC917540 PFC917540:PFY917540 POY917540:PPU917540 PYU917540:PZQ917540 QIQ917540:QJM917540 QSM917540:QTI917540 RCI917540:RDE917540 RME917540:RNA917540 RWA917540:RWW917540 SFW917540:SGS917540 SPS917540:SQO917540 SZO917540:TAK917540 TJK917540:TKG917540 TTG917540:TUC917540 UDC917540:UDY917540 UMY917540:UNU917540 UWU917540:UXQ917540 VGQ917540:VHM917540 VQM917540:VRI917540 WAI917540:WBE917540 WKE917540:WLA917540 WUA917540:WUW917540 H983078:AA983078 HO983076:IK983076 RK983076:SG983076 ABG983076:ACC983076 ALC983076:ALY983076 AUY983076:AVU983076 BEU983076:BFQ983076 BOQ983076:BPM983076 BYM983076:BZI983076 CII983076:CJE983076 CSE983076:CTA983076 DCA983076:DCW983076 DLW983076:DMS983076 DVS983076:DWO983076 EFO983076:EGK983076 EPK983076:EQG983076 EZG983076:FAC983076 FJC983076:FJY983076 FSY983076:FTU983076 GCU983076:GDQ983076 GMQ983076:GNM983076 GWM983076:GXI983076 HGI983076:HHE983076 HQE983076:HRA983076 IAA983076:IAW983076 IJW983076:IKS983076 ITS983076:IUO983076 JDO983076:JEK983076 JNK983076:JOG983076 JXG983076:JYC983076 KHC983076:KHY983076 KQY983076:KRU983076 LAU983076:LBQ983076 LKQ983076:LLM983076 LUM983076:LVI983076 MEI983076:MFE983076 MOE983076:MPA983076 MYA983076:MYW983076 NHW983076:NIS983076 NRS983076:NSO983076 OBO983076:OCK983076 OLK983076:OMG983076 OVG983076:OWC983076 PFC983076:PFY983076 POY983076:PPU983076 PYU983076:PZQ983076 QIQ983076:QJM983076 QSM983076:QTI983076 RCI983076:RDE983076 RME983076:RNA983076 RWA983076:RWW983076 SFW983076:SGS983076 SPS983076:SQO983076 SZO983076:TAK983076 TJK983076:TKG983076 TTG983076:TUC983076 UDC983076:UDY983076 UMY983076:UNU983076 UWU983076:UXQ983076 VGQ983076:VHM983076 VQM983076:VRI983076 WAI983076:WBE983076 WKE983076:WLA983076 WUA983076:WUW983076 L65569:AA65570 HS65567:IK65568 RO65567:SG65568 ABK65567:ACC65568 ALG65567:ALY65568 AVC65567:AVU65568 BEY65567:BFQ65568 BOU65567:BPM65568 BYQ65567:BZI65568 CIM65567:CJE65568 CSI65567:CTA65568 DCE65567:DCW65568 DMA65567:DMS65568 DVW65567:DWO65568 EFS65567:EGK65568 EPO65567:EQG65568 EZK65567:FAC65568 FJG65567:FJY65568 FTC65567:FTU65568 GCY65567:GDQ65568 GMU65567:GNM65568 GWQ65567:GXI65568 HGM65567:HHE65568 HQI65567:HRA65568 IAE65567:IAW65568 IKA65567:IKS65568 ITW65567:IUO65568 JDS65567:JEK65568 JNO65567:JOG65568 JXK65567:JYC65568 KHG65567:KHY65568 KRC65567:KRU65568 LAY65567:LBQ65568 LKU65567:LLM65568 LUQ65567:LVI65568 MEM65567:MFE65568 MOI65567:MPA65568 MYE65567:MYW65568 NIA65567:NIS65568 NRW65567:NSO65568 OBS65567:OCK65568 OLO65567:OMG65568 OVK65567:OWC65568 PFG65567:PFY65568 PPC65567:PPU65568 PYY65567:PZQ65568 QIU65567:QJM65568 QSQ65567:QTI65568 RCM65567:RDE65568 RMI65567:RNA65568 RWE65567:RWW65568 SGA65567:SGS65568 SPW65567:SQO65568 SZS65567:TAK65568 TJO65567:TKG65568 TTK65567:TUC65568 UDG65567:UDY65568 UNC65567:UNU65568 UWY65567:UXQ65568 VGU65567:VHM65568 VQQ65567:VRI65568 WAM65567:WBE65568 WKI65567:WLA65568 WUE65567:WUW65568 L131105:AA131106 HS131103:IK131104 RO131103:SG131104 ABK131103:ACC131104 ALG131103:ALY131104 AVC131103:AVU131104 BEY131103:BFQ131104 BOU131103:BPM131104 BYQ131103:BZI131104 CIM131103:CJE131104 CSI131103:CTA131104 DCE131103:DCW131104 DMA131103:DMS131104 DVW131103:DWO131104 EFS131103:EGK131104 EPO131103:EQG131104 EZK131103:FAC131104 FJG131103:FJY131104 FTC131103:FTU131104 GCY131103:GDQ131104 GMU131103:GNM131104 GWQ131103:GXI131104 HGM131103:HHE131104 HQI131103:HRA131104 IAE131103:IAW131104 IKA131103:IKS131104 ITW131103:IUO131104 JDS131103:JEK131104 JNO131103:JOG131104 JXK131103:JYC131104 KHG131103:KHY131104 KRC131103:KRU131104 LAY131103:LBQ131104 LKU131103:LLM131104 LUQ131103:LVI131104 MEM131103:MFE131104 MOI131103:MPA131104 MYE131103:MYW131104 NIA131103:NIS131104 NRW131103:NSO131104 OBS131103:OCK131104 OLO131103:OMG131104 OVK131103:OWC131104 PFG131103:PFY131104 PPC131103:PPU131104 PYY131103:PZQ131104 QIU131103:QJM131104 QSQ131103:QTI131104 RCM131103:RDE131104 RMI131103:RNA131104 RWE131103:RWW131104 SGA131103:SGS131104 SPW131103:SQO131104 SZS131103:TAK131104 TJO131103:TKG131104 TTK131103:TUC131104 UDG131103:UDY131104 UNC131103:UNU131104 UWY131103:UXQ131104 VGU131103:VHM131104 VQQ131103:VRI131104 WAM131103:WBE131104 WKI131103:WLA131104 WUE131103:WUW131104 L196641:AA196642 HS196639:IK196640 RO196639:SG196640 ABK196639:ACC196640 ALG196639:ALY196640 AVC196639:AVU196640 BEY196639:BFQ196640 BOU196639:BPM196640 BYQ196639:BZI196640 CIM196639:CJE196640 CSI196639:CTA196640 DCE196639:DCW196640 DMA196639:DMS196640 DVW196639:DWO196640 EFS196639:EGK196640 EPO196639:EQG196640 EZK196639:FAC196640 FJG196639:FJY196640 FTC196639:FTU196640 GCY196639:GDQ196640 GMU196639:GNM196640 GWQ196639:GXI196640 HGM196639:HHE196640 HQI196639:HRA196640 IAE196639:IAW196640 IKA196639:IKS196640 ITW196639:IUO196640 JDS196639:JEK196640 JNO196639:JOG196640 JXK196639:JYC196640 KHG196639:KHY196640 KRC196639:KRU196640 LAY196639:LBQ196640 LKU196639:LLM196640 LUQ196639:LVI196640 MEM196639:MFE196640 MOI196639:MPA196640 MYE196639:MYW196640 NIA196639:NIS196640 NRW196639:NSO196640 OBS196639:OCK196640 OLO196639:OMG196640 OVK196639:OWC196640 PFG196639:PFY196640 PPC196639:PPU196640 PYY196639:PZQ196640 QIU196639:QJM196640 QSQ196639:QTI196640 RCM196639:RDE196640 RMI196639:RNA196640 RWE196639:RWW196640 SGA196639:SGS196640 SPW196639:SQO196640 SZS196639:TAK196640 TJO196639:TKG196640 TTK196639:TUC196640 UDG196639:UDY196640 UNC196639:UNU196640 UWY196639:UXQ196640 VGU196639:VHM196640 VQQ196639:VRI196640 WAM196639:WBE196640 WKI196639:WLA196640 WUE196639:WUW196640 L262177:AA262178 HS262175:IK262176 RO262175:SG262176 ABK262175:ACC262176 ALG262175:ALY262176 AVC262175:AVU262176 BEY262175:BFQ262176 BOU262175:BPM262176 BYQ262175:BZI262176 CIM262175:CJE262176 CSI262175:CTA262176 DCE262175:DCW262176 DMA262175:DMS262176 DVW262175:DWO262176 EFS262175:EGK262176 EPO262175:EQG262176 EZK262175:FAC262176 FJG262175:FJY262176 FTC262175:FTU262176 GCY262175:GDQ262176 GMU262175:GNM262176 GWQ262175:GXI262176 HGM262175:HHE262176 HQI262175:HRA262176 IAE262175:IAW262176 IKA262175:IKS262176 ITW262175:IUO262176 JDS262175:JEK262176 JNO262175:JOG262176 JXK262175:JYC262176 KHG262175:KHY262176 KRC262175:KRU262176 LAY262175:LBQ262176 LKU262175:LLM262176 LUQ262175:LVI262176 MEM262175:MFE262176 MOI262175:MPA262176 MYE262175:MYW262176 NIA262175:NIS262176 NRW262175:NSO262176 OBS262175:OCK262176 OLO262175:OMG262176 OVK262175:OWC262176 PFG262175:PFY262176 PPC262175:PPU262176 PYY262175:PZQ262176 QIU262175:QJM262176 QSQ262175:QTI262176 RCM262175:RDE262176 RMI262175:RNA262176 RWE262175:RWW262176 SGA262175:SGS262176 SPW262175:SQO262176 SZS262175:TAK262176 TJO262175:TKG262176 TTK262175:TUC262176 UDG262175:UDY262176 UNC262175:UNU262176 UWY262175:UXQ262176 VGU262175:VHM262176 VQQ262175:VRI262176 WAM262175:WBE262176 WKI262175:WLA262176 WUE262175:WUW262176 L327713:AA327714 HS327711:IK327712 RO327711:SG327712 ABK327711:ACC327712 ALG327711:ALY327712 AVC327711:AVU327712 BEY327711:BFQ327712 BOU327711:BPM327712 BYQ327711:BZI327712 CIM327711:CJE327712 CSI327711:CTA327712 DCE327711:DCW327712 DMA327711:DMS327712 DVW327711:DWO327712 EFS327711:EGK327712 EPO327711:EQG327712 EZK327711:FAC327712 FJG327711:FJY327712 FTC327711:FTU327712 GCY327711:GDQ327712 GMU327711:GNM327712 GWQ327711:GXI327712 HGM327711:HHE327712 HQI327711:HRA327712 IAE327711:IAW327712 IKA327711:IKS327712 ITW327711:IUO327712 JDS327711:JEK327712 JNO327711:JOG327712 JXK327711:JYC327712 KHG327711:KHY327712 KRC327711:KRU327712 LAY327711:LBQ327712 LKU327711:LLM327712 LUQ327711:LVI327712 MEM327711:MFE327712 MOI327711:MPA327712 MYE327711:MYW327712 NIA327711:NIS327712 NRW327711:NSO327712 OBS327711:OCK327712 OLO327711:OMG327712 OVK327711:OWC327712 PFG327711:PFY327712 PPC327711:PPU327712 PYY327711:PZQ327712 QIU327711:QJM327712 QSQ327711:QTI327712 RCM327711:RDE327712 RMI327711:RNA327712 RWE327711:RWW327712 SGA327711:SGS327712 SPW327711:SQO327712 SZS327711:TAK327712 TJO327711:TKG327712 TTK327711:TUC327712 UDG327711:UDY327712 UNC327711:UNU327712 UWY327711:UXQ327712 VGU327711:VHM327712 VQQ327711:VRI327712 WAM327711:WBE327712 WKI327711:WLA327712 WUE327711:WUW327712 L393249:AA393250 HS393247:IK393248 RO393247:SG393248 ABK393247:ACC393248 ALG393247:ALY393248 AVC393247:AVU393248 BEY393247:BFQ393248 BOU393247:BPM393248 BYQ393247:BZI393248 CIM393247:CJE393248 CSI393247:CTA393248 DCE393247:DCW393248 DMA393247:DMS393248 DVW393247:DWO393248 EFS393247:EGK393248 EPO393247:EQG393248 EZK393247:FAC393248 FJG393247:FJY393248 FTC393247:FTU393248 GCY393247:GDQ393248 GMU393247:GNM393248 GWQ393247:GXI393248 HGM393247:HHE393248 HQI393247:HRA393248 IAE393247:IAW393248 IKA393247:IKS393248 ITW393247:IUO393248 JDS393247:JEK393248 JNO393247:JOG393248 JXK393247:JYC393248 KHG393247:KHY393248 KRC393247:KRU393248 LAY393247:LBQ393248 LKU393247:LLM393248 LUQ393247:LVI393248 MEM393247:MFE393248 MOI393247:MPA393248 MYE393247:MYW393248 NIA393247:NIS393248 NRW393247:NSO393248 OBS393247:OCK393248 OLO393247:OMG393248 OVK393247:OWC393248 PFG393247:PFY393248 PPC393247:PPU393248 PYY393247:PZQ393248 QIU393247:QJM393248 QSQ393247:QTI393248 RCM393247:RDE393248 RMI393247:RNA393248 RWE393247:RWW393248 SGA393247:SGS393248 SPW393247:SQO393248 SZS393247:TAK393248 TJO393247:TKG393248 TTK393247:TUC393248 UDG393247:UDY393248 UNC393247:UNU393248 UWY393247:UXQ393248 VGU393247:VHM393248 VQQ393247:VRI393248 WAM393247:WBE393248 WKI393247:WLA393248 WUE393247:WUW393248 L458785:AA458786 HS458783:IK458784 RO458783:SG458784 ABK458783:ACC458784 ALG458783:ALY458784 AVC458783:AVU458784 BEY458783:BFQ458784 BOU458783:BPM458784 BYQ458783:BZI458784 CIM458783:CJE458784 CSI458783:CTA458784 DCE458783:DCW458784 DMA458783:DMS458784 DVW458783:DWO458784 EFS458783:EGK458784 EPO458783:EQG458784 EZK458783:FAC458784 FJG458783:FJY458784 FTC458783:FTU458784 GCY458783:GDQ458784 GMU458783:GNM458784 GWQ458783:GXI458784 HGM458783:HHE458784 HQI458783:HRA458784 IAE458783:IAW458784 IKA458783:IKS458784 ITW458783:IUO458784 JDS458783:JEK458784 JNO458783:JOG458784 JXK458783:JYC458784 KHG458783:KHY458784 KRC458783:KRU458784 LAY458783:LBQ458784 LKU458783:LLM458784 LUQ458783:LVI458784 MEM458783:MFE458784 MOI458783:MPA458784 MYE458783:MYW458784 NIA458783:NIS458784 NRW458783:NSO458784 OBS458783:OCK458784 OLO458783:OMG458784 OVK458783:OWC458784 PFG458783:PFY458784 PPC458783:PPU458784 PYY458783:PZQ458784 QIU458783:QJM458784 QSQ458783:QTI458784 RCM458783:RDE458784 RMI458783:RNA458784 RWE458783:RWW458784 SGA458783:SGS458784 SPW458783:SQO458784 SZS458783:TAK458784 TJO458783:TKG458784 TTK458783:TUC458784 UDG458783:UDY458784 UNC458783:UNU458784 UWY458783:UXQ458784 VGU458783:VHM458784 VQQ458783:VRI458784 WAM458783:WBE458784 WKI458783:WLA458784 WUE458783:WUW458784 L524321:AA524322 HS524319:IK524320 RO524319:SG524320 ABK524319:ACC524320 ALG524319:ALY524320 AVC524319:AVU524320 BEY524319:BFQ524320 BOU524319:BPM524320 BYQ524319:BZI524320 CIM524319:CJE524320 CSI524319:CTA524320 DCE524319:DCW524320 DMA524319:DMS524320 DVW524319:DWO524320 EFS524319:EGK524320 EPO524319:EQG524320 EZK524319:FAC524320 FJG524319:FJY524320 FTC524319:FTU524320 GCY524319:GDQ524320 GMU524319:GNM524320 GWQ524319:GXI524320 HGM524319:HHE524320 HQI524319:HRA524320 IAE524319:IAW524320 IKA524319:IKS524320 ITW524319:IUO524320 JDS524319:JEK524320 JNO524319:JOG524320 JXK524319:JYC524320 KHG524319:KHY524320 KRC524319:KRU524320 LAY524319:LBQ524320 LKU524319:LLM524320 LUQ524319:LVI524320 MEM524319:MFE524320 MOI524319:MPA524320 MYE524319:MYW524320 NIA524319:NIS524320 NRW524319:NSO524320 OBS524319:OCK524320 OLO524319:OMG524320 OVK524319:OWC524320 PFG524319:PFY524320 PPC524319:PPU524320 PYY524319:PZQ524320 QIU524319:QJM524320 QSQ524319:QTI524320 RCM524319:RDE524320 RMI524319:RNA524320 RWE524319:RWW524320 SGA524319:SGS524320 SPW524319:SQO524320 SZS524319:TAK524320 TJO524319:TKG524320 TTK524319:TUC524320 UDG524319:UDY524320 UNC524319:UNU524320 UWY524319:UXQ524320 VGU524319:VHM524320 VQQ524319:VRI524320 WAM524319:WBE524320 WKI524319:WLA524320 WUE524319:WUW524320 L589857:AA589858 HS589855:IK589856 RO589855:SG589856 ABK589855:ACC589856 ALG589855:ALY589856 AVC589855:AVU589856 BEY589855:BFQ589856 BOU589855:BPM589856 BYQ589855:BZI589856 CIM589855:CJE589856 CSI589855:CTA589856 DCE589855:DCW589856 DMA589855:DMS589856 DVW589855:DWO589856 EFS589855:EGK589856 EPO589855:EQG589856 EZK589855:FAC589856 FJG589855:FJY589856 FTC589855:FTU589856 GCY589855:GDQ589856 GMU589855:GNM589856 GWQ589855:GXI589856 HGM589855:HHE589856 HQI589855:HRA589856 IAE589855:IAW589856 IKA589855:IKS589856 ITW589855:IUO589856 JDS589855:JEK589856 JNO589855:JOG589856 JXK589855:JYC589856 KHG589855:KHY589856 KRC589855:KRU589856 LAY589855:LBQ589856 LKU589855:LLM589856 LUQ589855:LVI589856 MEM589855:MFE589856 MOI589855:MPA589856 MYE589855:MYW589856 NIA589855:NIS589856 NRW589855:NSO589856 OBS589855:OCK589856 OLO589855:OMG589856 OVK589855:OWC589856 PFG589855:PFY589856 PPC589855:PPU589856 PYY589855:PZQ589856 QIU589855:QJM589856 QSQ589855:QTI589856 RCM589855:RDE589856 RMI589855:RNA589856 RWE589855:RWW589856 SGA589855:SGS589856 SPW589855:SQO589856 SZS589855:TAK589856 TJO589855:TKG589856 TTK589855:TUC589856 UDG589855:UDY589856 UNC589855:UNU589856 UWY589855:UXQ589856 VGU589855:VHM589856 VQQ589855:VRI589856 WAM589855:WBE589856 WKI589855:WLA589856 WUE589855:WUW589856 L655393:AA655394 HS655391:IK655392 RO655391:SG655392 ABK655391:ACC655392 ALG655391:ALY655392 AVC655391:AVU655392 BEY655391:BFQ655392 BOU655391:BPM655392 BYQ655391:BZI655392 CIM655391:CJE655392 CSI655391:CTA655392 DCE655391:DCW655392 DMA655391:DMS655392 DVW655391:DWO655392 EFS655391:EGK655392 EPO655391:EQG655392 EZK655391:FAC655392 FJG655391:FJY655392 FTC655391:FTU655392 GCY655391:GDQ655392 GMU655391:GNM655392 GWQ655391:GXI655392 HGM655391:HHE655392 HQI655391:HRA655392 IAE655391:IAW655392 IKA655391:IKS655392 ITW655391:IUO655392 JDS655391:JEK655392 JNO655391:JOG655392 JXK655391:JYC655392 KHG655391:KHY655392 KRC655391:KRU655392 LAY655391:LBQ655392 LKU655391:LLM655392 LUQ655391:LVI655392 MEM655391:MFE655392 MOI655391:MPA655392 MYE655391:MYW655392 NIA655391:NIS655392 NRW655391:NSO655392 OBS655391:OCK655392 OLO655391:OMG655392 OVK655391:OWC655392 PFG655391:PFY655392 PPC655391:PPU655392 PYY655391:PZQ655392 QIU655391:QJM655392 QSQ655391:QTI655392 RCM655391:RDE655392 RMI655391:RNA655392 RWE655391:RWW655392 SGA655391:SGS655392 SPW655391:SQO655392 SZS655391:TAK655392 TJO655391:TKG655392 TTK655391:TUC655392 UDG655391:UDY655392 UNC655391:UNU655392 UWY655391:UXQ655392 VGU655391:VHM655392 VQQ655391:VRI655392 WAM655391:WBE655392 WKI655391:WLA655392 WUE655391:WUW655392 L720929:AA720930 HS720927:IK720928 RO720927:SG720928 ABK720927:ACC720928 ALG720927:ALY720928 AVC720927:AVU720928 BEY720927:BFQ720928 BOU720927:BPM720928 BYQ720927:BZI720928 CIM720927:CJE720928 CSI720927:CTA720928 DCE720927:DCW720928 DMA720927:DMS720928 DVW720927:DWO720928 EFS720927:EGK720928 EPO720927:EQG720928 EZK720927:FAC720928 FJG720927:FJY720928 FTC720927:FTU720928 GCY720927:GDQ720928 GMU720927:GNM720928 GWQ720927:GXI720928 HGM720927:HHE720928 HQI720927:HRA720928 IAE720927:IAW720928 IKA720927:IKS720928 ITW720927:IUO720928 JDS720927:JEK720928 JNO720927:JOG720928 JXK720927:JYC720928 KHG720927:KHY720928 KRC720927:KRU720928 LAY720927:LBQ720928 LKU720927:LLM720928 LUQ720927:LVI720928 MEM720927:MFE720928 MOI720927:MPA720928 MYE720927:MYW720928 NIA720927:NIS720928 NRW720927:NSO720928 OBS720927:OCK720928 OLO720927:OMG720928 OVK720927:OWC720928 PFG720927:PFY720928 PPC720927:PPU720928 PYY720927:PZQ720928 QIU720927:QJM720928 QSQ720927:QTI720928 RCM720927:RDE720928 RMI720927:RNA720928 RWE720927:RWW720928 SGA720927:SGS720928 SPW720927:SQO720928 SZS720927:TAK720928 TJO720927:TKG720928 TTK720927:TUC720928 UDG720927:UDY720928 UNC720927:UNU720928 UWY720927:UXQ720928 VGU720927:VHM720928 VQQ720927:VRI720928 WAM720927:WBE720928 WKI720927:WLA720928 WUE720927:WUW720928 L786465:AA786466 HS786463:IK786464 RO786463:SG786464 ABK786463:ACC786464 ALG786463:ALY786464 AVC786463:AVU786464 BEY786463:BFQ786464 BOU786463:BPM786464 BYQ786463:BZI786464 CIM786463:CJE786464 CSI786463:CTA786464 DCE786463:DCW786464 DMA786463:DMS786464 DVW786463:DWO786464 EFS786463:EGK786464 EPO786463:EQG786464 EZK786463:FAC786464 FJG786463:FJY786464 FTC786463:FTU786464 GCY786463:GDQ786464 GMU786463:GNM786464 GWQ786463:GXI786464 HGM786463:HHE786464 HQI786463:HRA786464 IAE786463:IAW786464 IKA786463:IKS786464 ITW786463:IUO786464 JDS786463:JEK786464 JNO786463:JOG786464 JXK786463:JYC786464 KHG786463:KHY786464 KRC786463:KRU786464 LAY786463:LBQ786464 LKU786463:LLM786464 LUQ786463:LVI786464 MEM786463:MFE786464 MOI786463:MPA786464 MYE786463:MYW786464 NIA786463:NIS786464 NRW786463:NSO786464 OBS786463:OCK786464 OLO786463:OMG786464 OVK786463:OWC786464 PFG786463:PFY786464 PPC786463:PPU786464 PYY786463:PZQ786464 QIU786463:QJM786464 QSQ786463:QTI786464 RCM786463:RDE786464 RMI786463:RNA786464 RWE786463:RWW786464 SGA786463:SGS786464 SPW786463:SQO786464 SZS786463:TAK786464 TJO786463:TKG786464 TTK786463:TUC786464 UDG786463:UDY786464 UNC786463:UNU786464 UWY786463:UXQ786464 VGU786463:VHM786464 VQQ786463:VRI786464 WAM786463:WBE786464 WKI786463:WLA786464 WUE786463:WUW786464 L852001:AA852002 HS851999:IK852000 RO851999:SG852000 ABK851999:ACC852000 ALG851999:ALY852000 AVC851999:AVU852000 BEY851999:BFQ852000 BOU851999:BPM852000 BYQ851999:BZI852000 CIM851999:CJE852000 CSI851999:CTA852000 DCE851999:DCW852000 DMA851999:DMS852000 DVW851999:DWO852000 EFS851999:EGK852000 EPO851999:EQG852000 EZK851999:FAC852000 FJG851999:FJY852000 FTC851999:FTU852000 GCY851999:GDQ852000 GMU851999:GNM852000 GWQ851999:GXI852000 HGM851999:HHE852000 HQI851999:HRA852000 IAE851999:IAW852000 IKA851999:IKS852000 ITW851999:IUO852000 JDS851999:JEK852000 JNO851999:JOG852000 JXK851999:JYC852000 KHG851999:KHY852000 KRC851999:KRU852000 LAY851999:LBQ852000 LKU851999:LLM852000 LUQ851999:LVI852000 MEM851999:MFE852000 MOI851999:MPA852000 MYE851999:MYW852000 NIA851999:NIS852000 NRW851999:NSO852000 OBS851999:OCK852000 OLO851999:OMG852000 OVK851999:OWC852000 PFG851999:PFY852000 PPC851999:PPU852000 PYY851999:PZQ852000 QIU851999:QJM852000 QSQ851999:QTI852000 RCM851999:RDE852000 RMI851999:RNA852000 RWE851999:RWW852000 SGA851999:SGS852000 SPW851999:SQO852000 SZS851999:TAK852000 TJO851999:TKG852000 TTK851999:TUC852000 UDG851999:UDY852000 UNC851999:UNU852000 UWY851999:UXQ852000 VGU851999:VHM852000 VQQ851999:VRI852000 WAM851999:WBE852000 WKI851999:WLA852000 WUE851999:WUW852000 L917537:AA917538 HS917535:IK917536 RO917535:SG917536 ABK917535:ACC917536 ALG917535:ALY917536 AVC917535:AVU917536 BEY917535:BFQ917536 BOU917535:BPM917536 BYQ917535:BZI917536 CIM917535:CJE917536 CSI917535:CTA917536 DCE917535:DCW917536 DMA917535:DMS917536 DVW917535:DWO917536 EFS917535:EGK917536 EPO917535:EQG917536 EZK917535:FAC917536 FJG917535:FJY917536 FTC917535:FTU917536 GCY917535:GDQ917536 GMU917535:GNM917536 GWQ917535:GXI917536 HGM917535:HHE917536 HQI917535:HRA917536 IAE917535:IAW917536 IKA917535:IKS917536 ITW917535:IUO917536 JDS917535:JEK917536 JNO917535:JOG917536 JXK917535:JYC917536 KHG917535:KHY917536 KRC917535:KRU917536 LAY917535:LBQ917536 LKU917535:LLM917536 LUQ917535:LVI917536 MEM917535:MFE917536 MOI917535:MPA917536 MYE917535:MYW917536 NIA917535:NIS917536 NRW917535:NSO917536 OBS917535:OCK917536 OLO917535:OMG917536 OVK917535:OWC917536 PFG917535:PFY917536 PPC917535:PPU917536 PYY917535:PZQ917536 QIU917535:QJM917536 QSQ917535:QTI917536 RCM917535:RDE917536 RMI917535:RNA917536 RWE917535:RWW917536 SGA917535:SGS917536 SPW917535:SQO917536 SZS917535:TAK917536 TJO917535:TKG917536 TTK917535:TUC917536 UDG917535:UDY917536 UNC917535:UNU917536 UWY917535:UXQ917536 VGU917535:VHM917536 VQQ917535:VRI917536 WAM917535:WBE917536 WKI917535:WLA917536 WUE917535:WUW917536 L983073:AA983074 HS983071:IK983072 RO983071:SG983072 ABK983071:ACC983072 ALG983071:ALY983072 AVC983071:AVU983072 BEY983071:BFQ983072 BOU983071:BPM983072 BYQ983071:BZI983072 CIM983071:CJE983072 CSI983071:CTA983072 DCE983071:DCW983072 DMA983071:DMS983072 DVW983071:DWO983072 EFS983071:EGK983072 EPO983071:EQG983072 EZK983071:FAC983072 FJG983071:FJY983072 FTC983071:FTU983072 GCY983071:GDQ983072 GMU983071:GNM983072 GWQ983071:GXI983072 HGM983071:HHE983072 HQI983071:HRA983072 IAE983071:IAW983072 IKA983071:IKS983072 ITW983071:IUO983072 JDS983071:JEK983072 JNO983071:JOG983072 JXK983071:JYC983072 KHG983071:KHY983072 KRC983071:KRU983072 LAY983071:LBQ983072 LKU983071:LLM983072 LUQ983071:LVI983072 MEM983071:MFE983072 MOI983071:MPA983072 MYE983071:MYW983072 NIA983071:NIS983072 NRW983071:NSO983072 OBS983071:OCK983072 OLO983071:OMG983072 OVK983071:OWC983072 PFG983071:PFY983072 PPC983071:PPU983072 PYY983071:PZQ983072 QIU983071:QJM983072 QSQ983071:QTI983072 RCM983071:RDE983072 RMI983071:RNA983072 RWE983071:RWW983072 SGA983071:SGS983072 SPW983071:SQO983072 SZS983071:TAK983072 TJO983071:TKG983072 TTK983071:TUC983072 UDG983071:UDY983072 UNC983071:UNU983072 UWY983071:UXQ983072 VGU983071:VHM983072 VQQ983071:VRI983072 WAM983071:WBE983072 WKI983071:WLA983072 WUE983071:WUW983072 O65564:O65567 HV65562:HV65565 RR65562:RR65565 ABN65562:ABN65565 ALJ65562:ALJ65565 AVF65562:AVF65565 BFB65562:BFB65565 BOX65562:BOX65565 BYT65562:BYT65565 CIP65562:CIP65565 CSL65562:CSL65565 DCH65562:DCH65565 DMD65562:DMD65565 DVZ65562:DVZ65565 EFV65562:EFV65565 EPR65562:EPR65565 EZN65562:EZN65565 FJJ65562:FJJ65565 FTF65562:FTF65565 GDB65562:GDB65565 GMX65562:GMX65565 GWT65562:GWT65565 HGP65562:HGP65565 HQL65562:HQL65565 IAH65562:IAH65565 IKD65562:IKD65565 ITZ65562:ITZ65565 JDV65562:JDV65565 JNR65562:JNR65565 JXN65562:JXN65565 KHJ65562:KHJ65565 KRF65562:KRF65565 LBB65562:LBB65565 LKX65562:LKX65565 LUT65562:LUT65565 MEP65562:MEP65565 MOL65562:MOL65565 MYH65562:MYH65565 NID65562:NID65565 NRZ65562:NRZ65565 OBV65562:OBV65565 OLR65562:OLR65565 OVN65562:OVN65565 PFJ65562:PFJ65565 PPF65562:PPF65565 PZB65562:PZB65565 QIX65562:QIX65565 QST65562:QST65565 RCP65562:RCP65565 RML65562:RML65565 RWH65562:RWH65565 SGD65562:SGD65565 SPZ65562:SPZ65565 SZV65562:SZV65565 TJR65562:TJR65565 TTN65562:TTN65565 UDJ65562:UDJ65565 UNF65562:UNF65565 UXB65562:UXB65565 VGX65562:VGX65565 VQT65562:VQT65565 WAP65562:WAP65565 WKL65562:WKL65565 WUH65562:WUH65565 O131100:O131103 HV131098:HV131101 RR131098:RR131101 ABN131098:ABN131101 ALJ131098:ALJ131101 AVF131098:AVF131101 BFB131098:BFB131101 BOX131098:BOX131101 BYT131098:BYT131101 CIP131098:CIP131101 CSL131098:CSL131101 DCH131098:DCH131101 DMD131098:DMD131101 DVZ131098:DVZ131101 EFV131098:EFV131101 EPR131098:EPR131101 EZN131098:EZN131101 FJJ131098:FJJ131101 FTF131098:FTF131101 GDB131098:GDB131101 GMX131098:GMX131101 GWT131098:GWT131101 HGP131098:HGP131101 HQL131098:HQL131101 IAH131098:IAH131101 IKD131098:IKD131101 ITZ131098:ITZ131101 JDV131098:JDV131101 JNR131098:JNR131101 JXN131098:JXN131101 KHJ131098:KHJ131101 KRF131098:KRF131101 LBB131098:LBB131101 LKX131098:LKX131101 LUT131098:LUT131101 MEP131098:MEP131101 MOL131098:MOL131101 MYH131098:MYH131101 NID131098:NID131101 NRZ131098:NRZ131101 OBV131098:OBV131101 OLR131098:OLR131101 OVN131098:OVN131101 PFJ131098:PFJ131101 PPF131098:PPF131101 PZB131098:PZB131101 QIX131098:QIX131101 QST131098:QST131101 RCP131098:RCP131101 RML131098:RML131101 RWH131098:RWH131101 SGD131098:SGD131101 SPZ131098:SPZ131101 SZV131098:SZV131101 TJR131098:TJR131101 TTN131098:TTN131101 UDJ131098:UDJ131101 UNF131098:UNF131101 UXB131098:UXB131101 VGX131098:VGX131101 VQT131098:VQT131101 WAP131098:WAP131101 WKL131098:WKL131101 WUH131098:WUH131101 O196636:O196639 HV196634:HV196637 RR196634:RR196637 ABN196634:ABN196637 ALJ196634:ALJ196637 AVF196634:AVF196637 BFB196634:BFB196637 BOX196634:BOX196637 BYT196634:BYT196637 CIP196634:CIP196637 CSL196634:CSL196637 DCH196634:DCH196637 DMD196634:DMD196637 DVZ196634:DVZ196637 EFV196634:EFV196637 EPR196634:EPR196637 EZN196634:EZN196637 FJJ196634:FJJ196637 FTF196634:FTF196637 GDB196634:GDB196637 GMX196634:GMX196637 GWT196634:GWT196637 HGP196634:HGP196637 HQL196634:HQL196637 IAH196634:IAH196637 IKD196634:IKD196637 ITZ196634:ITZ196637 JDV196634:JDV196637 JNR196634:JNR196637 JXN196634:JXN196637 KHJ196634:KHJ196637 KRF196634:KRF196637 LBB196634:LBB196637 LKX196634:LKX196637 LUT196634:LUT196637 MEP196634:MEP196637 MOL196634:MOL196637 MYH196634:MYH196637 NID196634:NID196637 NRZ196634:NRZ196637 OBV196634:OBV196637 OLR196634:OLR196637 OVN196634:OVN196637 PFJ196634:PFJ196637 PPF196634:PPF196637 PZB196634:PZB196637 QIX196634:QIX196637 QST196634:QST196637 RCP196634:RCP196637 RML196634:RML196637 RWH196634:RWH196637 SGD196634:SGD196637 SPZ196634:SPZ196637 SZV196634:SZV196637 TJR196634:TJR196637 TTN196634:TTN196637 UDJ196634:UDJ196637 UNF196634:UNF196637 UXB196634:UXB196637 VGX196634:VGX196637 VQT196634:VQT196637 WAP196634:WAP196637 WKL196634:WKL196637 WUH196634:WUH196637 O262172:O262175 HV262170:HV262173 RR262170:RR262173 ABN262170:ABN262173 ALJ262170:ALJ262173 AVF262170:AVF262173 BFB262170:BFB262173 BOX262170:BOX262173 BYT262170:BYT262173 CIP262170:CIP262173 CSL262170:CSL262173 DCH262170:DCH262173 DMD262170:DMD262173 DVZ262170:DVZ262173 EFV262170:EFV262173 EPR262170:EPR262173 EZN262170:EZN262173 FJJ262170:FJJ262173 FTF262170:FTF262173 GDB262170:GDB262173 GMX262170:GMX262173 GWT262170:GWT262173 HGP262170:HGP262173 HQL262170:HQL262173 IAH262170:IAH262173 IKD262170:IKD262173 ITZ262170:ITZ262173 JDV262170:JDV262173 JNR262170:JNR262173 JXN262170:JXN262173 KHJ262170:KHJ262173 KRF262170:KRF262173 LBB262170:LBB262173 LKX262170:LKX262173 LUT262170:LUT262173 MEP262170:MEP262173 MOL262170:MOL262173 MYH262170:MYH262173 NID262170:NID262173 NRZ262170:NRZ262173 OBV262170:OBV262173 OLR262170:OLR262173 OVN262170:OVN262173 PFJ262170:PFJ262173 PPF262170:PPF262173 PZB262170:PZB262173 QIX262170:QIX262173 QST262170:QST262173 RCP262170:RCP262173 RML262170:RML262173 RWH262170:RWH262173 SGD262170:SGD262173 SPZ262170:SPZ262173 SZV262170:SZV262173 TJR262170:TJR262173 TTN262170:TTN262173 UDJ262170:UDJ262173 UNF262170:UNF262173 UXB262170:UXB262173 VGX262170:VGX262173 VQT262170:VQT262173 WAP262170:WAP262173 WKL262170:WKL262173 WUH262170:WUH262173 O327708:O327711 HV327706:HV327709 RR327706:RR327709 ABN327706:ABN327709 ALJ327706:ALJ327709 AVF327706:AVF327709 BFB327706:BFB327709 BOX327706:BOX327709 BYT327706:BYT327709 CIP327706:CIP327709 CSL327706:CSL327709 DCH327706:DCH327709 DMD327706:DMD327709 DVZ327706:DVZ327709 EFV327706:EFV327709 EPR327706:EPR327709 EZN327706:EZN327709 FJJ327706:FJJ327709 FTF327706:FTF327709 GDB327706:GDB327709 GMX327706:GMX327709 GWT327706:GWT327709 HGP327706:HGP327709 HQL327706:HQL327709 IAH327706:IAH327709 IKD327706:IKD327709 ITZ327706:ITZ327709 JDV327706:JDV327709 JNR327706:JNR327709 JXN327706:JXN327709 KHJ327706:KHJ327709 KRF327706:KRF327709 LBB327706:LBB327709 LKX327706:LKX327709 LUT327706:LUT327709 MEP327706:MEP327709 MOL327706:MOL327709 MYH327706:MYH327709 NID327706:NID327709 NRZ327706:NRZ327709 OBV327706:OBV327709 OLR327706:OLR327709 OVN327706:OVN327709 PFJ327706:PFJ327709 PPF327706:PPF327709 PZB327706:PZB327709 QIX327706:QIX327709 QST327706:QST327709 RCP327706:RCP327709 RML327706:RML327709 RWH327706:RWH327709 SGD327706:SGD327709 SPZ327706:SPZ327709 SZV327706:SZV327709 TJR327706:TJR327709 TTN327706:TTN327709 UDJ327706:UDJ327709 UNF327706:UNF327709 UXB327706:UXB327709 VGX327706:VGX327709 VQT327706:VQT327709 WAP327706:WAP327709 WKL327706:WKL327709 WUH327706:WUH327709 O393244:O393247 HV393242:HV393245 RR393242:RR393245 ABN393242:ABN393245 ALJ393242:ALJ393245 AVF393242:AVF393245 BFB393242:BFB393245 BOX393242:BOX393245 BYT393242:BYT393245 CIP393242:CIP393245 CSL393242:CSL393245 DCH393242:DCH393245 DMD393242:DMD393245 DVZ393242:DVZ393245 EFV393242:EFV393245 EPR393242:EPR393245 EZN393242:EZN393245 FJJ393242:FJJ393245 FTF393242:FTF393245 GDB393242:GDB393245 GMX393242:GMX393245 GWT393242:GWT393245 HGP393242:HGP393245 HQL393242:HQL393245 IAH393242:IAH393245 IKD393242:IKD393245 ITZ393242:ITZ393245 JDV393242:JDV393245 JNR393242:JNR393245 JXN393242:JXN393245 KHJ393242:KHJ393245 KRF393242:KRF393245 LBB393242:LBB393245 LKX393242:LKX393245 LUT393242:LUT393245 MEP393242:MEP393245 MOL393242:MOL393245 MYH393242:MYH393245 NID393242:NID393245 NRZ393242:NRZ393245 OBV393242:OBV393245 OLR393242:OLR393245 OVN393242:OVN393245 PFJ393242:PFJ393245 PPF393242:PPF393245 PZB393242:PZB393245 QIX393242:QIX393245 QST393242:QST393245 RCP393242:RCP393245 RML393242:RML393245 RWH393242:RWH393245 SGD393242:SGD393245 SPZ393242:SPZ393245 SZV393242:SZV393245 TJR393242:TJR393245 TTN393242:TTN393245 UDJ393242:UDJ393245 UNF393242:UNF393245 UXB393242:UXB393245 VGX393242:VGX393245 VQT393242:VQT393245 WAP393242:WAP393245 WKL393242:WKL393245 WUH393242:WUH393245 O458780:O458783 HV458778:HV458781 RR458778:RR458781 ABN458778:ABN458781 ALJ458778:ALJ458781 AVF458778:AVF458781 BFB458778:BFB458781 BOX458778:BOX458781 BYT458778:BYT458781 CIP458778:CIP458781 CSL458778:CSL458781 DCH458778:DCH458781 DMD458778:DMD458781 DVZ458778:DVZ458781 EFV458778:EFV458781 EPR458778:EPR458781 EZN458778:EZN458781 FJJ458778:FJJ458781 FTF458778:FTF458781 GDB458778:GDB458781 GMX458778:GMX458781 GWT458778:GWT458781 HGP458778:HGP458781 HQL458778:HQL458781 IAH458778:IAH458781 IKD458778:IKD458781 ITZ458778:ITZ458781 JDV458778:JDV458781 JNR458778:JNR458781 JXN458778:JXN458781 KHJ458778:KHJ458781 KRF458778:KRF458781 LBB458778:LBB458781 LKX458778:LKX458781 LUT458778:LUT458781 MEP458778:MEP458781 MOL458778:MOL458781 MYH458778:MYH458781 NID458778:NID458781 NRZ458778:NRZ458781 OBV458778:OBV458781 OLR458778:OLR458781 OVN458778:OVN458781 PFJ458778:PFJ458781 PPF458778:PPF458781 PZB458778:PZB458781 QIX458778:QIX458781 QST458778:QST458781 RCP458778:RCP458781 RML458778:RML458781 RWH458778:RWH458781 SGD458778:SGD458781 SPZ458778:SPZ458781 SZV458778:SZV458781 TJR458778:TJR458781 TTN458778:TTN458781 UDJ458778:UDJ458781 UNF458778:UNF458781 UXB458778:UXB458781 VGX458778:VGX458781 VQT458778:VQT458781 WAP458778:WAP458781 WKL458778:WKL458781 WUH458778:WUH458781 O524316:O524319 HV524314:HV524317 RR524314:RR524317 ABN524314:ABN524317 ALJ524314:ALJ524317 AVF524314:AVF524317 BFB524314:BFB524317 BOX524314:BOX524317 BYT524314:BYT524317 CIP524314:CIP524317 CSL524314:CSL524317 DCH524314:DCH524317 DMD524314:DMD524317 DVZ524314:DVZ524317 EFV524314:EFV524317 EPR524314:EPR524317 EZN524314:EZN524317 FJJ524314:FJJ524317 FTF524314:FTF524317 GDB524314:GDB524317 GMX524314:GMX524317 GWT524314:GWT524317 HGP524314:HGP524317 HQL524314:HQL524317 IAH524314:IAH524317 IKD524314:IKD524317 ITZ524314:ITZ524317 JDV524314:JDV524317 JNR524314:JNR524317 JXN524314:JXN524317 KHJ524314:KHJ524317 KRF524314:KRF524317 LBB524314:LBB524317 LKX524314:LKX524317 LUT524314:LUT524317 MEP524314:MEP524317 MOL524314:MOL524317 MYH524314:MYH524317 NID524314:NID524317 NRZ524314:NRZ524317 OBV524314:OBV524317 OLR524314:OLR524317 OVN524314:OVN524317 PFJ524314:PFJ524317 PPF524314:PPF524317 PZB524314:PZB524317 QIX524314:QIX524317 QST524314:QST524317 RCP524314:RCP524317 RML524314:RML524317 RWH524314:RWH524317 SGD524314:SGD524317 SPZ524314:SPZ524317 SZV524314:SZV524317 TJR524314:TJR524317 TTN524314:TTN524317 UDJ524314:UDJ524317 UNF524314:UNF524317 UXB524314:UXB524317 VGX524314:VGX524317 VQT524314:VQT524317 WAP524314:WAP524317 WKL524314:WKL524317 WUH524314:WUH524317 O589852:O589855 HV589850:HV589853 RR589850:RR589853 ABN589850:ABN589853 ALJ589850:ALJ589853 AVF589850:AVF589853 BFB589850:BFB589853 BOX589850:BOX589853 BYT589850:BYT589853 CIP589850:CIP589853 CSL589850:CSL589853 DCH589850:DCH589853 DMD589850:DMD589853 DVZ589850:DVZ589853 EFV589850:EFV589853 EPR589850:EPR589853 EZN589850:EZN589853 FJJ589850:FJJ589853 FTF589850:FTF589853 GDB589850:GDB589853 GMX589850:GMX589853 GWT589850:GWT589853 HGP589850:HGP589853 HQL589850:HQL589853 IAH589850:IAH589853 IKD589850:IKD589853 ITZ589850:ITZ589853 JDV589850:JDV589853 JNR589850:JNR589853 JXN589850:JXN589853 KHJ589850:KHJ589853 KRF589850:KRF589853 LBB589850:LBB589853 LKX589850:LKX589853 LUT589850:LUT589853 MEP589850:MEP589853 MOL589850:MOL589853 MYH589850:MYH589853 NID589850:NID589853 NRZ589850:NRZ589853 OBV589850:OBV589853 OLR589850:OLR589853 OVN589850:OVN589853 PFJ589850:PFJ589853 PPF589850:PPF589853 PZB589850:PZB589853 QIX589850:QIX589853 QST589850:QST589853 RCP589850:RCP589853 RML589850:RML589853 RWH589850:RWH589853 SGD589850:SGD589853 SPZ589850:SPZ589853 SZV589850:SZV589853 TJR589850:TJR589853 TTN589850:TTN589853 UDJ589850:UDJ589853 UNF589850:UNF589853 UXB589850:UXB589853 VGX589850:VGX589853 VQT589850:VQT589853 WAP589850:WAP589853 WKL589850:WKL589853 WUH589850:WUH589853 O655388:O655391 HV655386:HV655389 RR655386:RR655389 ABN655386:ABN655389 ALJ655386:ALJ655389 AVF655386:AVF655389 BFB655386:BFB655389 BOX655386:BOX655389 BYT655386:BYT655389 CIP655386:CIP655389 CSL655386:CSL655389 DCH655386:DCH655389 DMD655386:DMD655389 DVZ655386:DVZ655389 EFV655386:EFV655389 EPR655386:EPR655389 EZN655386:EZN655389 FJJ655386:FJJ655389 FTF655386:FTF655389 GDB655386:GDB655389 GMX655386:GMX655389 GWT655386:GWT655389 HGP655386:HGP655389 HQL655386:HQL655389 IAH655386:IAH655389 IKD655386:IKD655389 ITZ655386:ITZ655389 JDV655386:JDV655389 JNR655386:JNR655389 JXN655386:JXN655389 KHJ655386:KHJ655389 KRF655386:KRF655389 LBB655386:LBB655389 LKX655386:LKX655389 LUT655386:LUT655389 MEP655386:MEP655389 MOL655386:MOL655389 MYH655386:MYH655389 NID655386:NID655389 NRZ655386:NRZ655389 OBV655386:OBV655389 OLR655386:OLR655389 OVN655386:OVN655389 PFJ655386:PFJ655389 PPF655386:PPF655389 PZB655386:PZB655389 QIX655386:QIX655389 QST655386:QST655389 RCP655386:RCP655389 RML655386:RML655389 RWH655386:RWH655389 SGD655386:SGD655389 SPZ655386:SPZ655389 SZV655386:SZV655389 TJR655386:TJR655389 TTN655386:TTN655389 UDJ655386:UDJ655389 UNF655386:UNF655389 UXB655386:UXB655389 VGX655386:VGX655389 VQT655386:VQT655389 WAP655386:WAP655389 WKL655386:WKL655389 WUH655386:WUH655389 O720924:O720927 HV720922:HV720925 RR720922:RR720925 ABN720922:ABN720925 ALJ720922:ALJ720925 AVF720922:AVF720925 BFB720922:BFB720925 BOX720922:BOX720925 BYT720922:BYT720925 CIP720922:CIP720925 CSL720922:CSL720925 DCH720922:DCH720925 DMD720922:DMD720925 DVZ720922:DVZ720925 EFV720922:EFV720925 EPR720922:EPR720925 EZN720922:EZN720925 FJJ720922:FJJ720925 FTF720922:FTF720925 GDB720922:GDB720925 GMX720922:GMX720925 GWT720922:GWT720925 HGP720922:HGP720925 HQL720922:HQL720925 IAH720922:IAH720925 IKD720922:IKD720925 ITZ720922:ITZ720925 JDV720922:JDV720925 JNR720922:JNR720925 JXN720922:JXN720925 KHJ720922:KHJ720925 KRF720922:KRF720925 LBB720922:LBB720925 LKX720922:LKX720925 LUT720922:LUT720925 MEP720922:MEP720925 MOL720922:MOL720925 MYH720922:MYH720925 NID720922:NID720925 NRZ720922:NRZ720925 OBV720922:OBV720925 OLR720922:OLR720925 OVN720922:OVN720925 PFJ720922:PFJ720925 PPF720922:PPF720925 PZB720922:PZB720925 QIX720922:QIX720925 QST720922:QST720925 RCP720922:RCP720925 RML720922:RML720925 RWH720922:RWH720925 SGD720922:SGD720925 SPZ720922:SPZ720925 SZV720922:SZV720925 TJR720922:TJR720925 TTN720922:TTN720925 UDJ720922:UDJ720925 UNF720922:UNF720925 UXB720922:UXB720925 VGX720922:VGX720925 VQT720922:VQT720925 WAP720922:WAP720925 WKL720922:WKL720925 WUH720922:WUH720925 O786460:O786463 HV786458:HV786461 RR786458:RR786461 ABN786458:ABN786461 ALJ786458:ALJ786461 AVF786458:AVF786461 BFB786458:BFB786461 BOX786458:BOX786461 BYT786458:BYT786461 CIP786458:CIP786461 CSL786458:CSL786461 DCH786458:DCH786461 DMD786458:DMD786461 DVZ786458:DVZ786461 EFV786458:EFV786461 EPR786458:EPR786461 EZN786458:EZN786461 FJJ786458:FJJ786461 FTF786458:FTF786461 GDB786458:GDB786461 GMX786458:GMX786461 GWT786458:GWT786461 HGP786458:HGP786461 HQL786458:HQL786461 IAH786458:IAH786461 IKD786458:IKD786461 ITZ786458:ITZ786461 JDV786458:JDV786461 JNR786458:JNR786461 JXN786458:JXN786461 KHJ786458:KHJ786461 KRF786458:KRF786461 LBB786458:LBB786461 LKX786458:LKX786461 LUT786458:LUT786461 MEP786458:MEP786461 MOL786458:MOL786461 MYH786458:MYH786461 NID786458:NID786461 NRZ786458:NRZ786461 OBV786458:OBV786461 OLR786458:OLR786461 OVN786458:OVN786461 PFJ786458:PFJ786461 PPF786458:PPF786461 PZB786458:PZB786461 QIX786458:QIX786461 QST786458:QST786461 RCP786458:RCP786461 RML786458:RML786461 RWH786458:RWH786461 SGD786458:SGD786461 SPZ786458:SPZ786461 SZV786458:SZV786461 TJR786458:TJR786461 TTN786458:TTN786461 UDJ786458:UDJ786461 UNF786458:UNF786461 UXB786458:UXB786461 VGX786458:VGX786461 VQT786458:VQT786461 WAP786458:WAP786461 WKL786458:WKL786461 WUH786458:WUH786461 O851996:O851999 HV851994:HV851997 RR851994:RR851997 ABN851994:ABN851997 ALJ851994:ALJ851997 AVF851994:AVF851997 BFB851994:BFB851997 BOX851994:BOX851997 BYT851994:BYT851997 CIP851994:CIP851997 CSL851994:CSL851997 DCH851994:DCH851997 DMD851994:DMD851997 DVZ851994:DVZ851997 EFV851994:EFV851997 EPR851994:EPR851997 EZN851994:EZN851997 FJJ851994:FJJ851997 FTF851994:FTF851997 GDB851994:GDB851997 GMX851994:GMX851997 GWT851994:GWT851997 HGP851994:HGP851997 HQL851994:HQL851997 IAH851994:IAH851997 IKD851994:IKD851997 ITZ851994:ITZ851997 JDV851994:JDV851997 JNR851994:JNR851997 JXN851994:JXN851997 KHJ851994:KHJ851997 KRF851994:KRF851997 LBB851994:LBB851997 LKX851994:LKX851997 LUT851994:LUT851997 MEP851994:MEP851997 MOL851994:MOL851997 MYH851994:MYH851997 NID851994:NID851997 NRZ851994:NRZ851997 OBV851994:OBV851997 OLR851994:OLR851997 OVN851994:OVN851997 PFJ851994:PFJ851997 PPF851994:PPF851997 PZB851994:PZB851997 QIX851994:QIX851997 QST851994:QST851997 RCP851994:RCP851997 RML851994:RML851997 RWH851994:RWH851997 SGD851994:SGD851997 SPZ851994:SPZ851997 SZV851994:SZV851997 TJR851994:TJR851997 TTN851994:TTN851997 UDJ851994:UDJ851997 UNF851994:UNF851997 UXB851994:UXB851997 VGX851994:VGX851997 VQT851994:VQT851997 WAP851994:WAP851997 WKL851994:WKL851997 WUH851994:WUH851997 O917532:O917535 HV917530:HV917533 RR917530:RR917533 ABN917530:ABN917533 ALJ917530:ALJ917533 AVF917530:AVF917533 BFB917530:BFB917533 BOX917530:BOX917533 BYT917530:BYT917533 CIP917530:CIP917533 CSL917530:CSL917533 DCH917530:DCH917533 DMD917530:DMD917533 DVZ917530:DVZ917533 EFV917530:EFV917533 EPR917530:EPR917533 EZN917530:EZN917533 FJJ917530:FJJ917533 FTF917530:FTF917533 GDB917530:GDB917533 GMX917530:GMX917533 GWT917530:GWT917533 HGP917530:HGP917533 HQL917530:HQL917533 IAH917530:IAH917533 IKD917530:IKD917533 ITZ917530:ITZ917533 JDV917530:JDV917533 JNR917530:JNR917533 JXN917530:JXN917533 KHJ917530:KHJ917533 KRF917530:KRF917533 LBB917530:LBB917533 LKX917530:LKX917533 LUT917530:LUT917533 MEP917530:MEP917533 MOL917530:MOL917533 MYH917530:MYH917533 NID917530:NID917533 NRZ917530:NRZ917533 OBV917530:OBV917533 OLR917530:OLR917533 OVN917530:OVN917533 PFJ917530:PFJ917533 PPF917530:PPF917533 PZB917530:PZB917533 QIX917530:QIX917533 QST917530:QST917533 RCP917530:RCP917533 RML917530:RML917533 RWH917530:RWH917533 SGD917530:SGD917533 SPZ917530:SPZ917533 SZV917530:SZV917533 TJR917530:TJR917533 TTN917530:TTN917533 UDJ917530:UDJ917533 UNF917530:UNF917533 UXB917530:UXB917533 VGX917530:VGX917533 VQT917530:VQT917533 WAP917530:WAP917533 WKL917530:WKL917533 WUH917530:WUH917533 O983068:O983071 HV983066:HV983069 RR983066:RR983069 ABN983066:ABN983069 ALJ983066:ALJ983069 AVF983066:AVF983069 BFB983066:BFB983069 BOX983066:BOX983069 BYT983066:BYT983069 CIP983066:CIP983069 CSL983066:CSL983069 DCH983066:DCH983069 DMD983066:DMD983069 DVZ983066:DVZ983069 EFV983066:EFV983069 EPR983066:EPR983069 EZN983066:EZN983069 FJJ983066:FJJ983069 FTF983066:FTF983069 GDB983066:GDB983069 GMX983066:GMX983069 GWT983066:GWT983069 HGP983066:HGP983069 HQL983066:HQL983069 IAH983066:IAH983069 IKD983066:IKD983069 ITZ983066:ITZ983069 JDV983066:JDV983069 JNR983066:JNR983069 JXN983066:JXN983069 KHJ983066:KHJ983069 KRF983066:KRF983069 LBB983066:LBB983069 LKX983066:LKX983069 LUT983066:LUT983069 MEP983066:MEP983069 MOL983066:MOL983069 MYH983066:MYH983069 NID983066:NID983069 NRZ983066:NRZ983069 OBV983066:OBV983069 OLR983066:OLR983069 OVN983066:OVN983069 PFJ983066:PFJ983069 PPF983066:PPF983069 PZB983066:PZB983069 QIX983066:QIX983069 QST983066:QST983069 RCP983066:RCP983069 RML983066:RML983069 RWH983066:RWH983069 SGD983066:SGD983069 SPZ983066:SPZ983069 SZV983066:SZV983069 TJR983066:TJR983069 TTN983066:TTN983069 UDJ983066:UDJ983069 UNF983066:UNF983069 UXB983066:UXB983069 VGX983066:VGX983069 VQT983066:VQT983069 WAP983066:WAP983069 WKL983066:WKL983069 WUH983066:WUH983069 H65578:AA65580 HO65576:IK65578 RK65576:SG65578 ABG65576:ACC65578 ALC65576:ALY65578 AUY65576:AVU65578 BEU65576:BFQ65578 BOQ65576:BPM65578 BYM65576:BZI65578 CII65576:CJE65578 CSE65576:CTA65578 DCA65576:DCW65578 DLW65576:DMS65578 DVS65576:DWO65578 EFO65576:EGK65578 EPK65576:EQG65578 EZG65576:FAC65578 FJC65576:FJY65578 FSY65576:FTU65578 GCU65576:GDQ65578 GMQ65576:GNM65578 GWM65576:GXI65578 HGI65576:HHE65578 HQE65576:HRA65578 IAA65576:IAW65578 IJW65576:IKS65578 ITS65576:IUO65578 JDO65576:JEK65578 JNK65576:JOG65578 JXG65576:JYC65578 KHC65576:KHY65578 KQY65576:KRU65578 LAU65576:LBQ65578 LKQ65576:LLM65578 LUM65576:LVI65578 MEI65576:MFE65578 MOE65576:MPA65578 MYA65576:MYW65578 NHW65576:NIS65578 NRS65576:NSO65578 OBO65576:OCK65578 OLK65576:OMG65578 OVG65576:OWC65578 PFC65576:PFY65578 POY65576:PPU65578 PYU65576:PZQ65578 QIQ65576:QJM65578 QSM65576:QTI65578 RCI65576:RDE65578 RME65576:RNA65578 RWA65576:RWW65578 SFW65576:SGS65578 SPS65576:SQO65578 SZO65576:TAK65578 TJK65576:TKG65578 TTG65576:TUC65578 UDC65576:UDY65578 UMY65576:UNU65578 UWU65576:UXQ65578 VGQ65576:VHM65578 VQM65576:VRI65578 WAI65576:WBE65578 WKE65576:WLA65578 WUA65576:WUW65578 H131114:AA131116 HO131112:IK131114 RK131112:SG131114 ABG131112:ACC131114 ALC131112:ALY131114 AUY131112:AVU131114 BEU131112:BFQ131114 BOQ131112:BPM131114 BYM131112:BZI131114 CII131112:CJE131114 CSE131112:CTA131114 DCA131112:DCW131114 DLW131112:DMS131114 DVS131112:DWO131114 EFO131112:EGK131114 EPK131112:EQG131114 EZG131112:FAC131114 FJC131112:FJY131114 FSY131112:FTU131114 GCU131112:GDQ131114 GMQ131112:GNM131114 GWM131112:GXI131114 HGI131112:HHE131114 HQE131112:HRA131114 IAA131112:IAW131114 IJW131112:IKS131114 ITS131112:IUO131114 JDO131112:JEK131114 JNK131112:JOG131114 JXG131112:JYC131114 KHC131112:KHY131114 KQY131112:KRU131114 LAU131112:LBQ131114 LKQ131112:LLM131114 LUM131112:LVI131114 MEI131112:MFE131114 MOE131112:MPA131114 MYA131112:MYW131114 NHW131112:NIS131114 NRS131112:NSO131114 OBO131112:OCK131114 OLK131112:OMG131114 OVG131112:OWC131114 PFC131112:PFY131114 POY131112:PPU131114 PYU131112:PZQ131114 QIQ131112:QJM131114 QSM131112:QTI131114 RCI131112:RDE131114 RME131112:RNA131114 RWA131112:RWW131114 SFW131112:SGS131114 SPS131112:SQO131114 SZO131112:TAK131114 TJK131112:TKG131114 TTG131112:TUC131114 UDC131112:UDY131114 UMY131112:UNU131114 UWU131112:UXQ131114 VGQ131112:VHM131114 VQM131112:VRI131114 WAI131112:WBE131114 WKE131112:WLA131114 WUA131112:WUW131114 H196650:AA196652 HO196648:IK196650 RK196648:SG196650 ABG196648:ACC196650 ALC196648:ALY196650 AUY196648:AVU196650 BEU196648:BFQ196650 BOQ196648:BPM196650 BYM196648:BZI196650 CII196648:CJE196650 CSE196648:CTA196650 DCA196648:DCW196650 DLW196648:DMS196650 DVS196648:DWO196650 EFO196648:EGK196650 EPK196648:EQG196650 EZG196648:FAC196650 FJC196648:FJY196650 FSY196648:FTU196650 GCU196648:GDQ196650 GMQ196648:GNM196650 GWM196648:GXI196650 HGI196648:HHE196650 HQE196648:HRA196650 IAA196648:IAW196650 IJW196648:IKS196650 ITS196648:IUO196650 JDO196648:JEK196650 JNK196648:JOG196650 JXG196648:JYC196650 KHC196648:KHY196650 KQY196648:KRU196650 LAU196648:LBQ196650 LKQ196648:LLM196650 LUM196648:LVI196650 MEI196648:MFE196650 MOE196648:MPA196650 MYA196648:MYW196650 NHW196648:NIS196650 NRS196648:NSO196650 OBO196648:OCK196650 OLK196648:OMG196650 OVG196648:OWC196650 PFC196648:PFY196650 POY196648:PPU196650 PYU196648:PZQ196650 QIQ196648:QJM196650 QSM196648:QTI196650 RCI196648:RDE196650 RME196648:RNA196650 RWA196648:RWW196650 SFW196648:SGS196650 SPS196648:SQO196650 SZO196648:TAK196650 TJK196648:TKG196650 TTG196648:TUC196650 UDC196648:UDY196650 UMY196648:UNU196650 UWU196648:UXQ196650 VGQ196648:VHM196650 VQM196648:VRI196650 WAI196648:WBE196650 WKE196648:WLA196650 WUA196648:WUW196650 H262186:AA262188 HO262184:IK262186 RK262184:SG262186 ABG262184:ACC262186 ALC262184:ALY262186 AUY262184:AVU262186 BEU262184:BFQ262186 BOQ262184:BPM262186 BYM262184:BZI262186 CII262184:CJE262186 CSE262184:CTA262186 DCA262184:DCW262186 DLW262184:DMS262186 DVS262184:DWO262186 EFO262184:EGK262186 EPK262184:EQG262186 EZG262184:FAC262186 FJC262184:FJY262186 FSY262184:FTU262186 GCU262184:GDQ262186 GMQ262184:GNM262186 GWM262184:GXI262186 HGI262184:HHE262186 HQE262184:HRA262186 IAA262184:IAW262186 IJW262184:IKS262186 ITS262184:IUO262186 JDO262184:JEK262186 JNK262184:JOG262186 JXG262184:JYC262186 KHC262184:KHY262186 KQY262184:KRU262186 LAU262184:LBQ262186 LKQ262184:LLM262186 LUM262184:LVI262186 MEI262184:MFE262186 MOE262184:MPA262186 MYA262184:MYW262186 NHW262184:NIS262186 NRS262184:NSO262186 OBO262184:OCK262186 OLK262184:OMG262186 OVG262184:OWC262186 PFC262184:PFY262186 POY262184:PPU262186 PYU262184:PZQ262186 QIQ262184:QJM262186 QSM262184:QTI262186 RCI262184:RDE262186 RME262184:RNA262186 RWA262184:RWW262186 SFW262184:SGS262186 SPS262184:SQO262186 SZO262184:TAK262186 TJK262184:TKG262186 TTG262184:TUC262186 UDC262184:UDY262186 UMY262184:UNU262186 UWU262184:UXQ262186 VGQ262184:VHM262186 VQM262184:VRI262186 WAI262184:WBE262186 WKE262184:WLA262186 WUA262184:WUW262186 H327722:AA327724 HO327720:IK327722 RK327720:SG327722 ABG327720:ACC327722 ALC327720:ALY327722 AUY327720:AVU327722 BEU327720:BFQ327722 BOQ327720:BPM327722 BYM327720:BZI327722 CII327720:CJE327722 CSE327720:CTA327722 DCA327720:DCW327722 DLW327720:DMS327722 DVS327720:DWO327722 EFO327720:EGK327722 EPK327720:EQG327722 EZG327720:FAC327722 FJC327720:FJY327722 FSY327720:FTU327722 GCU327720:GDQ327722 GMQ327720:GNM327722 GWM327720:GXI327722 HGI327720:HHE327722 HQE327720:HRA327722 IAA327720:IAW327722 IJW327720:IKS327722 ITS327720:IUO327722 JDO327720:JEK327722 JNK327720:JOG327722 JXG327720:JYC327722 KHC327720:KHY327722 KQY327720:KRU327722 LAU327720:LBQ327722 LKQ327720:LLM327722 LUM327720:LVI327722 MEI327720:MFE327722 MOE327720:MPA327722 MYA327720:MYW327722 NHW327720:NIS327722 NRS327720:NSO327722 OBO327720:OCK327722 OLK327720:OMG327722 OVG327720:OWC327722 PFC327720:PFY327722 POY327720:PPU327722 PYU327720:PZQ327722 QIQ327720:QJM327722 QSM327720:QTI327722 RCI327720:RDE327722 RME327720:RNA327722 RWA327720:RWW327722 SFW327720:SGS327722 SPS327720:SQO327722 SZO327720:TAK327722 TJK327720:TKG327722 TTG327720:TUC327722 UDC327720:UDY327722 UMY327720:UNU327722 UWU327720:UXQ327722 VGQ327720:VHM327722 VQM327720:VRI327722 WAI327720:WBE327722 WKE327720:WLA327722 WUA327720:WUW327722 H393258:AA393260 HO393256:IK393258 RK393256:SG393258 ABG393256:ACC393258 ALC393256:ALY393258 AUY393256:AVU393258 BEU393256:BFQ393258 BOQ393256:BPM393258 BYM393256:BZI393258 CII393256:CJE393258 CSE393256:CTA393258 DCA393256:DCW393258 DLW393256:DMS393258 DVS393256:DWO393258 EFO393256:EGK393258 EPK393256:EQG393258 EZG393256:FAC393258 FJC393256:FJY393258 FSY393256:FTU393258 GCU393256:GDQ393258 GMQ393256:GNM393258 GWM393256:GXI393258 HGI393256:HHE393258 HQE393256:HRA393258 IAA393256:IAW393258 IJW393256:IKS393258 ITS393256:IUO393258 JDO393256:JEK393258 JNK393256:JOG393258 JXG393256:JYC393258 KHC393256:KHY393258 KQY393256:KRU393258 LAU393256:LBQ393258 LKQ393256:LLM393258 LUM393256:LVI393258 MEI393256:MFE393258 MOE393256:MPA393258 MYA393256:MYW393258 NHW393256:NIS393258 NRS393256:NSO393258 OBO393256:OCK393258 OLK393256:OMG393258 OVG393256:OWC393258 PFC393256:PFY393258 POY393256:PPU393258 PYU393256:PZQ393258 QIQ393256:QJM393258 QSM393256:QTI393258 RCI393256:RDE393258 RME393256:RNA393258 RWA393256:RWW393258 SFW393256:SGS393258 SPS393256:SQO393258 SZO393256:TAK393258 TJK393256:TKG393258 TTG393256:TUC393258 UDC393256:UDY393258 UMY393256:UNU393258 UWU393256:UXQ393258 VGQ393256:VHM393258 VQM393256:VRI393258 WAI393256:WBE393258 WKE393256:WLA393258 WUA393256:WUW393258 H458794:AA458796 HO458792:IK458794 RK458792:SG458794 ABG458792:ACC458794 ALC458792:ALY458794 AUY458792:AVU458794 BEU458792:BFQ458794 BOQ458792:BPM458794 BYM458792:BZI458794 CII458792:CJE458794 CSE458792:CTA458794 DCA458792:DCW458794 DLW458792:DMS458794 DVS458792:DWO458794 EFO458792:EGK458794 EPK458792:EQG458794 EZG458792:FAC458794 FJC458792:FJY458794 FSY458792:FTU458794 GCU458792:GDQ458794 GMQ458792:GNM458794 GWM458792:GXI458794 HGI458792:HHE458794 HQE458792:HRA458794 IAA458792:IAW458794 IJW458792:IKS458794 ITS458792:IUO458794 JDO458792:JEK458794 JNK458792:JOG458794 JXG458792:JYC458794 KHC458792:KHY458794 KQY458792:KRU458794 LAU458792:LBQ458794 LKQ458792:LLM458794 LUM458792:LVI458794 MEI458792:MFE458794 MOE458792:MPA458794 MYA458792:MYW458794 NHW458792:NIS458794 NRS458792:NSO458794 OBO458792:OCK458794 OLK458792:OMG458794 OVG458792:OWC458794 PFC458792:PFY458794 POY458792:PPU458794 PYU458792:PZQ458794 QIQ458792:QJM458794 QSM458792:QTI458794 RCI458792:RDE458794 RME458792:RNA458794 RWA458792:RWW458794 SFW458792:SGS458794 SPS458792:SQO458794 SZO458792:TAK458794 TJK458792:TKG458794 TTG458792:TUC458794 UDC458792:UDY458794 UMY458792:UNU458794 UWU458792:UXQ458794 VGQ458792:VHM458794 VQM458792:VRI458794 WAI458792:WBE458794 WKE458792:WLA458794 WUA458792:WUW458794 H524330:AA524332 HO524328:IK524330 RK524328:SG524330 ABG524328:ACC524330 ALC524328:ALY524330 AUY524328:AVU524330 BEU524328:BFQ524330 BOQ524328:BPM524330 BYM524328:BZI524330 CII524328:CJE524330 CSE524328:CTA524330 DCA524328:DCW524330 DLW524328:DMS524330 DVS524328:DWO524330 EFO524328:EGK524330 EPK524328:EQG524330 EZG524328:FAC524330 FJC524328:FJY524330 FSY524328:FTU524330 GCU524328:GDQ524330 GMQ524328:GNM524330 GWM524328:GXI524330 HGI524328:HHE524330 HQE524328:HRA524330 IAA524328:IAW524330 IJW524328:IKS524330 ITS524328:IUO524330 JDO524328:JEK524330 JNK524328:JOG524330 JXG524328:JYC524330 KHC524328:KHY524330 KQY524328:KRU524330 LAU524328:LBQ524330 LKQ524328:LLM524330 LUM524328:LVI524330 MEI524328:MFE524330 MOE524328:MPA524330 MYA524328:MYW524330 NHW524328:NIS524330 NRS524328:NSO524330 OBO524328:OCK524330 OLK524328:OMG524330 OVG524328:OWC524330 PFC524328:PFY524330 POY524328:PPU524330 PYU524328:PZQ524330 QIQ524328:QJM524330 QSM524328:QTI524330 RCI524328:RDE524330 RME524328:RNA524330 RWA524328:RWW524330 SFW524328:SGS524330 SPS524328:SQO524330 SZO524328:TAK524330 TJK524328:TKG524330 TTG524328:TUC524330 UDC524328:UDY524330 UMY524328:UNU524330 UWU524328:UXQ524330 VGQ524328:VHM524330 VQM524328:VRI524330 WAI524328:WBE524330 WKE524328:WLA524330 WUA524328:WUW524330 H589866:AA589868 HO589864:IK589866 RK589864:SG589866 ABG589864:ACC589866 ALC589864:ALY589866 AUY589864:AVU589866 BEU589864:BFQ589866 BOQ589864:BPM589866 BYM589864:BZI589866 CII589864:CJE589866 CSE589864:CTA589866 DCA589864:DCW589866 DLW589864:DMS589866 DVS589864:DWO589866 EFO589864:EGK589866 EPK589864:EQG589866 EZG589864:FAC589866 FJC589864:FJY589866 FSY589864:FTU589866 GCU589864:GDQ589866 GMQ589864:GNM589866 GWM589864:GXI589866 HGI589864:HHE589866 HQE589864:HRA589866 IAA589864:IAW589866 IJW589864:IKS589866 ITS589864:IUO589866 JDO589864:JEK589866 JNK589864:JOG589866 JXG589864:JYC589866 KHC589864:KHY589866 KQY589864:KRU589866 LAU589864:LBQ589866 LKQ589864:LLM589866 LUM589864:LVI589866 MEI589864:MFE589866 MOE589864:MPA589866 MYA589864:MYW589866 NHW589864:NIS589866 NRS589864:NSO589866 OBO589864:OCK589866 OLK589864:OMG589866 OVG589864:OWC589866 PFC589864:PFY589866 POY589864:PPU589866 PYU589864:PZQ589866 QIQ589864:QJM589866 QSM589864:QTI589866 RCI589864:RDE589866 RME589864:RNA589866 RWA589864:RWW589866 SFW589864:SGS589866 SPS589864:SQO589866 SZO589864:TAK589866 TJK589864:TKG589866 TTG589864:TUC589866 UDC589864:UDY589866 UMY589864:UNU589866 UWU589864:UXQ589866 VGQ589864:VHM589866 VQM589864:VRI589866 WAI589864:WBE589866 WKE589864:WLA589866 WUA589864:WUW589866 H655402:AA655404 HO655400:IK655402 RK655400:SG655402 ABG655400:ACC655402 ALC655400:ALY655402 AUY655400:AVU655402 BEU655400:BFQ655402 BOQ655400:BPM655402 BYM655400:BZI655402 CII655400:CJE655402 CSE655400:CTA655402 DCA655400:DCW655402 DLW655400:DMS655402 DVS655400:DWO655402 EFO655400:EGK655402 EPK655400:EQG655402 EZG655400:FAC655402 FJC655400:FJY655402 FSY655400:FTU655402 GCU655400:GDQ655402 GMQ655400:GNM655402 GWM655400:GXI655402 HGI655400:HHE655402 HQE655400:HRA655402 IAA655400:IAW655402 IJW655400:IKS655402 ITS655400:IUO655402 JDO655400:JEK655402 JNK655400:JOG655402 JXG655400:JYC655402 KHC655400:KHY655402 KQY655400:KRU655402 LAU655400:LBQ655402 LKQ655400:LLM655402 LUM655400:LVI655402 MEI655400:MFE655402 MOE655400:MPA655402 MYA655400:MYW655402 NHW655400:NIS655402 NRS655400:NSO655402 OBO655400:OCK655402 OLK655400:OMG655402 OVG655400:OWC655402 PFC655400:PFY655402 POY655400:PPU655402 PYU655400:PZQ655402 QIQ655400:QJM655402 QSM655400:QTI655402 RCI655400:RDE655402 RME655400:RNA655402 RWA655400:RWW655402 SFW655400:SGS655402 SPS655400:SQO655402 SZO655400:TAK655402 TJK655400:TKG655402 TTG655400:TUC655402 UDC655400:UDY655402 UMY655400:UNU655402 UWU655400:UXQ655402 VGQ655400:VHM655402 VQM655400:VRI655402 WAI655400:WBE655402 WKE655400:WLA655402 WUA655400:WUW655402 H720938:AA720940 HO720936:IK720938 RK720936:SG720938 ABG720936:ACC720938 ALC720936:ALY720938 AUY720936:AVU720938 BEU720936:BFQ720938 BOQ720936:BPM720938 BYM720936:BZI720938 CII720936:CJE720938 CSE720936:CTA720938 DCA720936:DCW720938 DLW720936:DMS720938 DVS720936:DWO720938 EFO720936:EGK720938 EPK720936:EQG720938 EZG720936:FAC720938 FJC720936:FJY720938 FSY720936:FTU720938 GCU720936:GDQ720938 GMQ720936:GNM720938 GWM720936:GXI720938 HGI720936:HHE720938 HQE720936:HRA720938 IAA720936:IAW720938 IJW720936:IKS720938 ITS720936:IUO720938 JDO720936:JEK720938 JNK720936:JOG720938 JXG720936:JYC720938 KHC720936:KHY720938 KQY720936:KRU720938 LAU720936:LBQ720938 LKQ720936:LLM720938 LUM720936:LVI720938 MEI720936:MFE720938 MOE720936:MPA720938 MYA720936:MYW720938 NHW720936:NIS720938 NRS720936:NSO720938 OBO720936:OCK720938 OLK720936:OMG720938 OVG720936:OWC720938 PFC720936:PFY720938 POY720936:PPU720938 PYU720936:PZQ720938 QIQ720936:QJM720938 QSM720936:QTI720938 RCI720936:RDE720938 RME720936:RNA720938 RWA720936:RWW720938 SFW720936:SGS720938 SPS720936:SQO720938 SZO720936:TAK720938 TJK720936:TKG720938 TTG720936:TUC720938 UDC720936:UDY720938 UMY720936:UNU720938 UWU720936:UXQ720938 VGQ720936:VHM720938 VQM720936:VRI720938 WAI720936:WBE720938 WKE720936:WLA720938 WUA720936:WUW720938 H786474:AA786476 HO786472:IK786474 RK786472:SG786474 ABG786472:ACC786474 ALC786472:ALY786474 AUY786472:AVU786474 BEU786472:BFQ786474 BOQ786472:BPM786474 BYM786472:BZI786474 CII786472:CJE786474 CSE786472:CTA786474 DCA786472:DCW786474 DLW786472:DMS786474 DVS786472:DWO786474 EFO786472:EGK786474 EPK786472:EQG786474 EZG786472:FAC786474 FJC786472:FJY786474 FSY786472:FTU786474 GCU786472:GDQ786474 GMQ786472:GNM786474 GWM786472:GXI786474 HGI786472:HHE786474 HQE786472:HRA786474 IAA786472:IAW786474 IJW786472:IKS786474 ITS786472:IUO786474 JDO786472:JEK786474 JNK786472:JOG786474 JXG786472:JYC786474 KHC786472:KHY786474 KQY786472:KRU786474 LAU786472:LBQ786474 LKQ786472:LLM786474 LUM786472:LVI786474 MEI786472:MFE786474 MOE786472:MPA786474 MYA786472:MYW786474 NHW786472:NIS786474 NRS786472:NSO786474 OBO786472:OCK786474 OLK786472:OMG786474 OVG786472:OWC786474 PFC786472:PFY786474 POY786472:PPU786474 PYU786472:PZQ786474 QIQ786472:QJM786474 QSM786472:QTI786474 RCI786472:RDE786474 RME786472:RNA786474 RWA786472:RWW786474 SFW786472:SGS786474 SPS786472:SQO786474 SZO786472:TAK786474 TJK786472:TKG786474 TTG786472:TUC786474 UDC786472:UDY786474 UMY786472:UNU786474 UWU786472:UXQ786474 VGQ786472:VHM786474 VQM786472:VRI786474 WAI786472:WBE786474 WKE786472:WLA786474 WUA786472:WUW786474 H852010:AA852012 HO852008:IK852010 RK852008:SG852010 ABG852008:ACC852010 ALC852008:ALY852010 AUY852008:AVU852010 BEU852008:BFQ852010 BOQ852008:BPM852010 BYM852008:BZI852010 CII852008:CJE852010 CSE852008:CTA852010 DCA852008:DCW852010 DLW852008:DMS852010 DVS852008:DWO852010 EFO852008:EGK852010 EPK852008:EQG852010 EZG852008:FAC852010 FJC852008:FJY852010 FSY852008:FTU852010 GCU852008:GDQ852010 GMQ852008:GNM852010 GWM852008:GXI852010 HGI852008:HHE852010 HQE852008:HRA852010 IAA852008:IAW852010 IJW852008:IKS852010 ITS852008:IUO852010 JDO852008:JEK852010 JNK852008:JOG852010 JXG852008:JYC852010 KHC852008:KHY852010 KQY852008:KRU852010 LAU852008:LBQ852010 LKQ852008:LLM852010 LUM852008:LVI852010 MEI852008:MFE852010 MOE852008:MPA852010 MYA852008:MYW852010 NHW852008:NIS852010 NRS852008:NSO852010 OBO852008:OCK852010 OLK852008:OMG852010 OVG852008:OWC852010 PFC852008:PFY852010 POY852008:PPU852010 PYU852008:PZQ852010 QIQ852008:QJM852010 QSM852008:QTI852010 RCI852008:RDE852010 RME852008:RNA852010 RWA852008:RWW852010 SFW852008:SGS852010 SPS852008:SQO852010 SZO852008:TAK852010 TJK852008:TKG852010 TTG852008:TUC852010 UDC852008:UDY852010 UMY852008:UNU852010 UWU852008:UXQ852010 VGQ852008:VHM852010 VQM852008:VRI852010 WAI852008:WBE852010 WKE852008:WLA852010 WUA852008:WUW852010 H917546:AA917548 HO917544:IK917546 RK917544:SG917546 ABG917544:ACC917546 ALC917544:ALY917546 AUY917544:AVU917546 BEU917544:BFQ917546 BOQ917544:BPM917546 BYM917544:BZI917546 CII917544:CJE917546 CSE917544:CTA917546 DCA917544:DCW917546 DLW917544:DMS917546 DVS917544:DWO917546 EFO917544:EGK917546 EPK917544:EQG917546 EZG917544:FAC917546 FJC917544:FJY917546 FSY917544:FTU917546 GCU917544:GDQ917546 GMQ917544:GNM917546 GWM917544:GXI917546 HGI917544:HHE917546 HQE917544:HRA917546 IAA917544:IAW917546 IJW917544:IKS917546 ITS917544:IUO917546 JDO917544:JEK917546 JNK917544:JOG917546 JXG917544:JYC917546 KHC917544:KHY917546 KQY917544:KRU917546 LAU917544:LBQ917546 LKQ917544:LLM917546 LUM917544:LVI917546 MEI917544:MFE917546 MOE917544:MPA917546 MYA917544:MYW917546 NHW917544:NIS917546 NRS917544:NSO917546 OBO917544:OCK917546 OLK917544:OMG917546 OVG917544:OWC917546 PFC917544:PFY917546 POY917544:PPU917546 PYU917544:PZQ917546 QIQ917544:QJM917546 QSM917544:QTI917546 RCI917544:RDE917546 RME917544:RNA917546 RWA917544:RWW917546 SFW917544:SGS917546 SPS917544:SQO917546 SZO917544:TAK917546 TJK917544:TKG917546 TTG917544:TUC917546 UDC917544:UDY917546 UMY917544:UNU917546 UWU917544:UXQ917546 VGQ917544:VHM917546 VQM917544:VRI917546 WAI917544:WBE917546 WKE917544:WLA917546 WUA917544:WUW917546 H983082:AA983084 HO983080:IK983082 RK983080:SG983082 ABG983080:ACC983082 ALC983080:ALY983082 AUY983080:AVU983082 BEU983080:BFQ983082 BOQ983080:BPM983082 BYM983080:BZI983082 CII983080:CJE983082 CSE983080:CTA983082 DCA983080:DCW983082 DLW983080:DMS983082 DVS983080:DWO983082 EFO983080:EGK983082 EPK983080:EQG983082 EZG983080:FAC983082 FJC983080:FJY983082 FSY983080:FTU983082 GCU983080:GDQ983082 GMQ983080:GNM983082 GWM983080:GXI983082 HGI983080:HHE983082 HQE983080:HRA983082 IAA983080:IAW983082 IJW983080:IKS983082 ITS983080:IUO983082 JDO983080:JEK983082 JNK983080:JOG983082 JXG983080:JYC983082 KHC983080:KHY983082 KQY983080:KRU983082 LAU983080:LBQ983082 LKQ983080:LLM983082 LUM983080:LVI983082 MEI983080:MFE983082 MOE983080:MPA983082 MYA983080:MYW983082 NHW983080:NIS983082 NRS983080:NSO983082 OBO983080:OCK983082 OLK983080:OMG983082 OVG983080:OWC983082 PFC983080:PFY983082 POY983080:PPU983082 PYU983080:PZQ983082 QIQ983080:QJM983082 QSM983080:QTI983082 RCI983080:RDE983082 RME983080:RNA983082 RWA983080:RWW983082 SFW983080:SGS983082 SPS983080:SQO983082 SZO983080:TAK983082 TJK983080:TKG983082 TTG983080:TUC983082 UDC983080:UDY983082 UMY983080:UNU983082 UWU983080:UXQ983082 VGQ983080:VHM983082 VQM983080:VRI983082 WAI983080:WBE983082 WKE983080:WLA983082 WUA983080:WUW983082 O65561:O65562 HV65559:HV65560 RR65559:RR65560 ABN65559:ABN65560 ALJ65559:ALJ65560 AVF65559:AVF65560 BFB65559:BFB65560 BOX65559:BOX65560 BYT65559:BYT65560 CIP65559:CIP65560 CSL65559:CSL65560 DCH65559:DCH65560 DMD65559:DMD65560 DVZ65559:DVZ65560 EFV65559:EFV65560 EPR65559:EPR65560 EZN65559:EZN65560 FJJ65559:FJJ65560 FTF65559:FTF65560 GDB65559:GDB65560 GMX65559:GMX65560 GWT65559:GWT65560 HGP65559:HGP65560 HQL65559:HQL65560 IAH65559:IAH65560 IKD65559:IKD65560 ITZ65559:ITZ65560 JDV65559:JDV65560 JNR65559:JNR65560 JXN65559:JXN65560 KHJ65559:KHJ65560 KRF65559:KRF65560 LBB65559:LBB65560 LKX65559:LKX65560 LUT65559:LUT65560 MEP65559:MEP65560 MOL65559:MOL65560 MYH65559:MYH65560 NID65559:NID65560 NRZ65559:NRZ65560 OBV65559:OBV65560 OLR65559:OLR65560 OVN65559:OVN65560 PFJ65559:PFJ65560 PPF65559:PPF65560 PZB65559:PZB65560 QIX65559:QIX65560 QST65559:QST65560 RCP65559:RCP65560 RML65559:RML65560 RWH65559:RWH65560 SGD65559:SGD65560 SPZ65559:SPZ65560 SZV65559:SZV65560 TJR65559:TJR65560 TTN65559:TTN65560 UDJ65559:UDJ65560 UNF65559:UNF65560 UXB65559:UXB65560 VGX65559:VGX65560 VQT65559:VQT65560 WAP65559:WAP65560 WKL65559:WKL65560 WUH65559:WUH65560 O131097:O131098 HV131095:HV131096 RR131095:RR131096 ABN131095:ABN131096 ALJ131095:ALJ131096 AVF131095:AVF131096 BFB131095:BFB131096 BOX131095:BOX131096 BYT131095:BYT131096 CIP131095:CIP131096 CSL131095:CSL131096 DCH131095:DCH131096 DMD131095:DMD131096 DVZ131095:DVZ131096 EFV131095:EFV131096 EPR131095:EPR131096 EZN131095:EZN131096 FJJ131095:FJJ131096 FTF131095:FTF131096 GDB131095:GDB131096 GMX131095:GMX131096 GWT131095:GWT131096 HGP131095:HGP131096 HQL131095:HQL131096 IAH131095:IAH131096 IKD131095:IKD131096 ITZ131095:ITZ131096 JDV131095:JDV131096 JNR131095:JNR131096 JXN131095:JXN131096 KHJ131095:KHJ131096 KRF131095:KRF131096 LBB131095:LBB131096 LKX131095:LKX131096 LUT131095:LUT131096 MEP131095:MEP131096 MOL131095:MOL131096 MYH131095:MYH131096 NID131095:NID131096 NRZ131095:NRZ131096 OBV131095:OBV131096 OLR131095:OLR131096 OVN131095:OVN131096 PFJ131095:PFJ131096 PPF131095:PPF131096 PZB131095:PZB131096 QIX131095:QIX131096 QST131095:QST131096 RCP131095:RCP131096 RML131095:RML131096 RWH131095:RWH131096 SGD131095:SGD131096 SPZ131095:SPZ131096 SZV131095:SZV131096 TJR131095:TJR131096 TTN131095:TTN131096 UDJ131095:UDJ131096 UNF131095:UNF131096 UXB131095:UXB131096 VGX131095:VGX131096 VQT131095:VQT131096 WAP131095:WAP131096 WKL131095:WKL131096 WUH131095:WUH131096 O196633:O196634 HV196631:HV196632 RR196631:RR196632 ABN196631:ABN196632 ALJ196631:ALJ196632 AVF196631:AVF196632 BFB196631:BFB196632 BOX196631:BOX196632 BYT196631:BYT196632 CIP196631:CIP196632 CSL196631:CSL196632 DCH196631:DCH196632 DMD196631:DMD196632 DVZ196631:DVZ196632 EFV196631:EFV196632 EPR196631:EPR196632 EZN196631:EZN196632 FJJ196631:FJJ196632 FTF196631:FTF196632 GDB196631:GDB196632 GMX196631:GMX196632 GWT196631:GWT196632 HGP196631:HGP196632 HQL196631:HQL196632 IAH196631:IAH196632 IKD196631:IKD196632 ITZ196631:ITZ196632 JDV196631:JDV196632 JNR196631:JNR196632 JXN196631:JXN196632 KHJ196631:KHJ196632 KRF196631:KRF196632 LBB196631:LBB196632 LKX196631:LKX196632 LUT196631:LUT196632 MEP196631:MEP196632 MOL196631:MOL196632 MYH196631:MYH196632 NID196631:NID196632 NRZ196631:NRZ196632 OBV196631:OBV196632 OLR196631:OLR196632 OVN196631:OVN196632 PFJ196631:PFJ196632 PPF196631:PPF196632 PZB196631:PZB196632 QIX196631:QIX196632 QST196631:QST196632 RCP196631:RCP196632 RML196631:RML196632 RWH196631:RWH196632 SGD196631:SGD196632 SPZ196631:SPZ196632 SZV196631:SZV196632 TJR196631:TJR196632 TTN196631:TTN196632 UDJ196631:UDJ196632 UNF196631:UNF196632 UXB196631:UXB196632 VGX196631:VGX196632 VQT196631:VQT196632 WAP196631:WAP196632 WKL196631:WKL196632 WUH196631:WUH196632 O262169:O262170 HV262167:HV262168 RR262167:RR262168 ABN262167:ABN262168 ALJ262167:ALJ262168 AVF262167:AVF262168 BFB262167:BFB262168 BOX262167:BOX262168 BYT262167:BYT262168 CIP262167:CIP262168 CSL262167:CSL262168 DCH262167:DCH262168 DMD262167:DMD262168 DVZ262167:DVZ262168 EFV262167:EFV262168 EPR262167:EPR262168 EZN262167:EZN262168 FJJ262167:FJJ262168 FTF262167:FTF262168 GDB262167:GDB262168 GMX262167:GMX262168 GWT262167:GWT262168 HGP262167:HGP262168 HQL262167:HQL262168 IAH262167:IAH262168 IKD262167:IKD262168 ITZ262167:ITZ262168 JDV262167:JDV262168 JNR262167:JNR262168 JXN262167:JXN262168 KHJ262167:KHJ262168 KRF262167:KRF262168 LBB262167:LBB262168 LKX262167:LKX262168 LUT262167:LUT262168 MEP262167:MEP262168 MOL262167:MOL262168 MYH262167:MYH262168 NID262167:NID262168 NRZ262167:NRZ262168 OBV262167:OBV262168 OLR262167:OLR262168 OVN262167:OVN262168 PFJ262167:PFJ262168 PPF262167:PPF262168 PZB262167:PZB262168 QIX262167:QIX262168 QST262167:QST262168 RCP262167:RCP262168 RML262167:RML262168 RWH262167:RWH262168 SGD262167:SGD262168 SPZ262167:SPZ262168 SZV262167:SZV262168 TJR262167:TJR262168 TTN262167:TTN262168 UDJ262167:UDJ262168 UNF262167:UNF262168 UXB262167:UXB262168 VGX262167:VGX262168 VQT262167:VQT262168 WAP262167:WAP262168 WKL262167:WKL262168 WUH262167:WUH262168 O327705:O327706 HV327703:HV327704 RR327703:RR327704 ABN327703:ABN327704 ALJ327703:ALJ327704 AVF327703:AVF327704 BFB327703:BFB327704 BOX327703:BOX327704 BYT327703:BYT327704 CIP327703:CIP327704 CSL327703:CSL327704 DCH327703:DCH327704 DMD327703:DMD327704 DVZ327703:DVZ327704 EFV327703:EFV327704 EPR327703:EPR327704 EZN327703:EZN327704 FJJ327703:FJJ327704 FTF327703:FTF327704 GDB327703:GDB327704 GMX327703:GMX327704 GWT327703:GWT327704 HGP327703:HGP327704 HQL327703:HQL327704 IAH327703:IAH327704 IKD327703:IKD327704 ITZ327703:ITZ327704 JDV327703:JDV327704 JNR327703:JNR327704 JXN327703:JXN327704 KHJ327703:KHJ327704 KRF327703:KRF327704 LBB327703:LBB327704 LKX327703:LKX327704 LUT327703:LUT327704 MEP327703:MEP327704 MOL327703:MOL327704 MYH327703:MYH327704 NID327703:NID327704 NRZ327703:NRZ327704 OBV327703:OBV327704 OLR327703:OLR327704 OVN327703:OVN327704 PFJ327703:PFJ327704 PPF327703:PPF327704 PZB327703:PZB327704 QIX327703:QIX327704 QST327703:QST327704 RCP327703:RCP327704 RML327703:RML327704 RWH327703:RWH327704 SGD327703:SGD327704 SPZ327703:SPZ327704 SZV327703:SZV327704 TJR327703:TJR327704 TTN327703:TTN327704 UDJ327703:UDJ327704 UNF327703:UNF327704 UXB327703:UXB327704 VGX327703:VGX327704 VQT327703:VQT327704 WAP327703:WAP327704 WKL327703:WKL327704 WUH327703:WUH327704 O393241:O393242 HV393239:HV393240 RR393239:RR393240 ABN393239:ABN393240 ALJ393239:ALJ393240 AVF393239:AVF393240 BFB393239:BFB393240 BOX393239:BOX393240 BYT393239:BYT393240 CIP393239:CIP393240 CSL393239:CSL393240 DCH393239:DCH393240 DMD393239:DMD393240 DVZ393239:DVZ393240 EFV393239:EFV393240 EPR393239:EPR393240 EZN393239:EZN393240 FJJ393239:FJJ393240 FTF393239:FTF393240 GDB393239:GDB393240 GMX393239:GMX393240 GWT393239:GWT393240 HGP393239:HGP393240 HQL393239:HQL393240 IAH393239:IAH393240 IKD393239:IKD393240 ITZ393239:ITZ393240 JDV393239:JDV393240 JNR393239:JNR393240 JXN393239:JXN393240 KHJ393239:KHJ393240 KRF393239:KRF393240 LBB393239:LBB393240 LKX393239:LKX393240 LUT393239:LUT393240 MEP393239:MEP393240 MOL393239:MOL393240 MYH393239:MYH393240 NID393239:NID393240 NRZ393239:NRZ393240 OBV393239:OBV393240 OLR393239:OLR393240 OVN393239:OVN393240 PFJ393239:PFJ393240 PPF393239:PPF393240 PZB393239:PZB393240 QIX393239:QIX393240 QST393239:QST393240 RCP393239:RCP393240 RML393239:RML393240 RWH393239:RWH393240 SGD393239:SGD393240 SPZ393239:SPZ393240 SZV393239:SZV393240 TJR393239:TJR393240 TTN393239:TTN393240 UDJ393239:UDJ393240 UNF393239:UNF393240 UXB393239:UXB393240 VGX393239:VGX393240 VQT393239:VQT393240 WAP393239:WAP393240 WKL393239:WKL393240 WUH393239:WUH393240 O458777:O458778 HV458775:HV458776 RR458775:RR458776 ABN458775:ABN458776 ALJ458775:ALJ458776 AVF458775:AVF458776 BFB458775:BFB458776 BOX458775:BOX458776 BYT458775:BYT458776 CIP458775:CIP458776 CSL458775:CSL458776 DCH458775:DCH458776 DMD458775:DMD458776 DVZ458775:DVZ458776 EFV458775:EFV458776 EPR458775:EPR458776 EZN458775:EZN458776 FJJ458775:FJJ458776 FTF458775:FTF458776 GDB458775:GDB458776 GMX458775:GMX458776 GWT458775:GWT458776 HGP458775:HGP458776 HQL458775:HQL458776 IAH458775:IAH458776 IKD458775:IKD458776 ITZ458775:ITZ458776 JDV458775:JDV458776 JNR458775:JNR458776 JXN458775:JXN458776 KHJ458775:KHJ458776 KRF458775:KRF458776 LBB458775:LBB458776 LKX458775:LKX458776 LUT458775:LUT458776 MEP458775:MEP458776 MOL458775:MOL458776 MYH458775:MYH458776 NID458775:NID458776 NRZ458775:NRZ458776 OBV458775:OBV458776 OLR458775:OLR458776 OVN458775:OVN458776 PFJ458775:PFJ458776 PPF458775:PPF458776 PZB458775:PZB458776 QIX458775:QIX458776 QST458775:QST458776 RCP458775:RCP458776 RML458775:RML458776 RWH458775:RWH458776 SGD458775:SGD458776 SPZ458775:SPZ458776 SZV458775:SZV458776 TJR458775:TJR458776 TTN458775:TTN458776 UDJ458775:UDJ458776 UNF458775:UNF458776 UXB458775:UXB458776 VGX458775:VGX458776 VQT458775:VQT458776 WAP458775:WAP458776 WKL458775:WKL458776 WUH458775:WUH458776 O524313:O524314 HV524311:HV524312 RR524311:RR524312 ABN524311:ABN524312 ALJ524311:ALJ524312 AVF524311:AVF524312 BFB524311:BFB524312 BOX524311:BOX524312 BYT524311:BYT524312 CIP524311:CIP524312 CSL524311:CSL524312 DCH524311:DCH524312 DMD524311:DMD524312 DVZ524311:DVZ524312 EFV524311:EFV524312 EPR524311:EPR524312 EZN524311:EZN524312 FJJ524311:FJJ524312 FTF524311:FTF524312 GDB524311:GDB524312 GMX524311:GMX524312 GWT524311:GWT524312 HGP524311:HGP524312 HQL524311:HQL524312 IAH524311:IAH524312 IKD524311:IKD524312 ITZ524311:ITZ524312 JDV524311:JDV524312 JNR524311:JNR524312 JXN524311:JXN524312 KHJ524311:KHJ524312 KRF524311:KRF524312 LBB524311:LBB524312 LKX524311:LKX524312 LUT524311:LUT524312 MEP524311:MEP524312 MOL524311:MOL524312 MYH524311:MYH524312 NID524311:NID524312 NRZ524311:NRZ524312 OBV524311:OBV524312 OLR524311:OLR524312 OVN524311:OVN524312 PFJ524311:PFJ524312 PPF524311:PPF524312 PZB524311:PZB524312 QIX524311:QIX524312 QST524311:QST524312 RCP524311:RCP524312 RML524311:RML524312 RWH524311:RWH524312 SGD524311:SGD524312 SPZ524311:SPZ524312 SZV524311:SZV524312 TJR524311:TJR524312 TTN524311:TTN524312 UDJ524311:UDJ524312 UNF524311:UNF524312 UXB524311:UXB524312 VGX524311:VGX524312 VQT524311:VQT524312 WAP524311:WAP524312 WKL524311:WKL524312 WUH524311:WUH524312 O589849:O589850 HV589847:HV589848 RR589847:RR589848 ABN589847:ABN589848 ALJ589847:ALJ589848 AVF589847:AVF589848 BFB589847:BFB589848 BOX589847:BOX589848 BYT589847:BYT589848 CIP589847:CIP589848 CSL589847:CSL589848 DCH589847:DCH589848 DMD589847:DMD589848 DVZ589847:DVZ589848 EFV589847:EFV589848 EPR589847:EPR589848 EZN589847:EZN589848 FJJ589847:FJJ589848 FTF589847:FTF589848 GDB589847:GDB589848 GMX589847:GMX589848 GWT589847:GWT589848 HGP589847:HGP589848 HQL589847:HQL589848 IAH589847:IAH589848 IKD589847:IKD589848 ITZ589847:ITZ589848 JDV589847:JDV589848 JNR589847:JNR589848 JXN589847:JXN589848 KHJ589847:KHJ589848 KRF589847:KRF589848 LBB589847:LBB589848 LKX589847:LKX589848 LUT589847:LUT589848 MEP589847:MEP589848 MOL589847:MOL589848 MYH589847:MYH589848 NID589847:NID589848 NRZ589847:NRZ589848 OBV589847:OBV589848 OLR589847:OLR589848 OVN589847:OVN589848 PFJ589847:PFJ589848 PPF589847:PPF589848 PZB589847:PZB589848 QIX589847:QIX589848 QST589847:QST589848 RCP589847:RCP589848 RML589847:RML589848 RWH589847:RWH589848 SGD589847:SGD589848 SPZ589847:SPZ589848 SZV589847:SZV589848 TJR589847:TJR589848 TTN589847:TTN589848 UDJ589847:UDJ589848 UNF589847:UNF589848 UXB589847:UXB589848 VGX589847:VGX589848 VQT589847:VQT589848 WAP589847:WAP589848 WKL589847:WKL589848 WUH589847:WUH589848 O655385:O655386 HV655383:HV655384 RR655383:RR655384 ABN655383:ABN655384 ALJ655383:ALJ655384 AVF655383:AVF655384 BFB655383:BFB655384 BOX655383:BOX655384 BYT655383:BYT655384 CIP655383:CIP655384 CSL655383:CSL655384 DCH655383:DCH655384 DMD655383:DMD655384 DVZ655383:DVZ655384 EFV655383:EFV655384 EPR655383:EPR655384 EZN655383:EZN655384 FJJ655383:FJJ655384 FTF655383:FTF655384 GDB655383:GDB655384 GMX655383:GMX655384 GWT655383:GWT655384 HGP655383:HGP655384 HQL655383:HQL655384 IAH655383:IAH655384 IKD655383:IKD655384 ITZ655383:ITZ655384 JDV655383:JDV655384 JNR655383:JNR655384 JXN655383:JXN655384 KHJ655383:KHJ655384 KRF655383:KRF655384 LBB655383:LBB655384 LKX655383:LKX655384 LUT655383:LUT655384 MEP655383:MEP655384 MOL655383:MOL655384 MYH655383:MYH655384 NID655383:NID655384 NRZ655383:NRZ655384 OBV655383:OBV655384 OLR655383:OLR655384 OVN655383:OVN655384 PFJ655383:PFJ655384 PPF655383:PPF655384 PZB655383:PZB655384 QIX655383:QIX655384 QST655383:QST655384 RCP655383:RCP655384 RML655383:RML655384 RWH655383:RWH655384 SGD655383:SGD655384 SPZ655383:SPZ655384 SZV655383:SZV655384 TJR655383:TJR655384 TTN655383:TTN655384 UDJ655383:UDJ655384 UNF655383:UNF655384 UXB655383:UXB655384 VGX655383:VGX655384 VQT655383:VQT655384 WAP655383:WAP655384 WKL655383:WKL655384 WUH655383:WUH655384 O720921:O720922 HV720919:HV720920 RR720919:RR720920 ABN720919:ABN720920 ALJ720919:ALJ720920 AVF720919:AVF720920 BFB720919:BFB720920 BOX720919:BOX720920 BYT720919:BYT720920 CIP720919:CIP720920 CSL720919:CSL720920 DCH720919:DCH720920 DMD720919:DMD720920 DVZ720919:DVZ720920 EFV720919:EFV720920 EPR720919:EPR720920 EZN720919:EZN720920 FJJ720919:FJJ720920 FTF720919:FTF720920 GDB720919:GDB720920 GMX720919:GMX720920 GWT720919:GWT720920 HGP720919:HGP720920 HQL720919:HQL720920 IAH720919:IAH720920 IKD720919:IKD720920 ITZ720919:ITZ720920 JDV720919:JDV720920 JNR720919:JNR720920 JXN720919:JXN720920 KHJ720919:KHJ720920 KRF720919:KRF720920 LBB720919:LBB720920 LKX720919:LKX720920 LUT720919:LUT720920 MEP720919:MEP720920 MOL720919:MOL720920 MYH720919:MYH720920 NID720919:NID720920 NRZ720919:NRZ720920 OBV720919:OBV720920 OLR720919:OLR720920 OVN720919:OVN720920 PFJ720919:PFJ720920 PPF720919:PPF720920 PZB720919:PZB720920 QIX720919:QIX720920 QST720919:QST720920 RCP720919:RCP720920 RML720919:RML720920 RWH720919:RWH720920 SGD720919:SGD720920 SPZ720919:SPZ720920 SZV720919:SZV720920 TJR720919:TJR720920 TTN720919:TTN720920 UDJ720919:UDJ720920 UNF720919:UNF720920 UXB720919:UXB720920 VGX720919:VGX720920 VQT720919:VQT720920 WAP720919:WAP720920 WKL720919:WKL720920 WUH720919:WUH720920 O786457:O786458 HV786455:HV786456 RR786455:RR786456 ABN786455:ABN786456 ALJ786455:ALJ786456 AVF786455:AVF786456 BFB786455:BFB786456 BOX786455:BOX786456 BYT786455:BYT786456 CIP786455:CIP786456 CSL786455:CSL786456 DCH786455:DCH786456 DMD786455:DMD786456 DVZ786455:DVZ786456 EFV786455:EFV786456 EPR786455:EPR786456 EZN786455:EZN786456 FJJ786455:FJJ786456 FTF786455:FTF786456 GDB786455:GDB786456 GMX786455:GMX786456 GWT786455:GWT786456 HGP786455:HGP786456 HQL786455:HQL786456 IAH786455:IAH786456 IKD786455:IKD786456 ITZ786455:ITZ786456 JDV786455:JDV786456 JNR786455:JNR786456 JXN786455:JXN786456 KHJ786455:KHJ786456 KRF786455:KRF786456 LBB786455:LBB786456 LKX786455:LKX786456 LUT786455:LUT786456 MEP786455:MEP786456 MOL786455:MOL786456 MYH786455:MYH786456 NID786455:NID786456 NRZ786455:NRZ786456 OBV786455:OBV786456 OLR786455:OLR786456 OVN786455:OVN786456 PFJ786455:PFJ786456 PPF786455:PPF786456 PZB786455:PZB786456 QIX786455:QIX786456 QST786455:QST786456 RCP786455:RCP786456 RML786455:RML786456 RWH786455:RWH786456 SGD786455:SGD786456 SPZ786455:SPZ786456 SZV786455:SZV786456 TJR786455:TJR786456 TTN786455:TTN786456 UDJ786455:UDJ786456 UNF786455:UNF786456 UXB786455:UXB786456 VGX786455:VGX786456 VQT786455:VQT786456 WAP786455:WAP786456 WKL786455:WKL786456 WUH786455:WUH786456 O851993:O851994 HV851991:HV851992 RR851991:RR851992 ABN851991:ABN851992 ALJ851991:ALJ851992 AVF851991:AVF851992 BFB851991:BFB851992 BOX851991:BOX851992 BYT851991:BYT851992 CIP851991:CIP851992 CSL851991:CSL851992 DCH851991:DCH851992 DMD851991:DMD851992 DVZ851991:DVZ851992 EFV851991:EFV851992 EPR851991:EPR851992 EZN851991:EZN851992 FJJ851991:FJJ851992 FTF851991:FTF851992 GDB851991:GDB851992 GMX851991:GMX851992 GWT851991:GWT851992 HGP851991:HGP851992 HQL851991:HQL851992 IAH851991:IAH851992 IKD851991:IKD851992 ITZ851991:ITZ851992 JDV851991:JDV851992 JNR851991:JNR851992 JXN851991:JXN851992 KHJ851991:KHJ851992 KRF851991:KRF851992 LBB851991:LBB851992 LKX851991:LKX851992 LUT851991:LUT851992 MEP851991:MEP851992 MOL851991:MOL851992 MYH851991:MYH851992 NID851991:NID851992 NRZ851991:NRZ851992 OBV851991:OBV851992 OLR851991:OLR851992 OVN851991:OVN851992 PFJ851991:PFJ851992 PPF851991:PPF851992 PZB851991:PZB851992 QIX851991:QIX851992 QST851991:QST851992 RCP851991:RCP851992 RML851991:RML851992 RWH851991:RWH851992 SGD851991:SGD851992 SPZ851991:SPZ851992 SZV851991:SZV851992 TJR851991:TJR851992 TTN851991:TTN851992 UDJ851991:UDJ851992 UNF851991:UNF851992 UXB851991:UXB851992 VGX851991:VGX851992 VQT851991:VQT851992 WAP851991:WAP851992 WKL851991:WKL851992 WUH851991:WUH851992 O917529:O917530 HV917527:HV917528 RR917527:RR917528 ABN917527:ABN917528 ALJ917527:ALJ917528 AVF917527:AVF917528 BFB917527:BFB917528 BOX917527:BOX917528 BYT917527:BYT917528 CIP917527:CIP917528 CSL917527:CSL917528 DCH917527:DCH917528 DMD917527:DMD917528 DVZ917527:DVZ917528 EFV917527:EFV917528 EPR917527:EPR917528 EZN917527:EZN917528 FJJ917527:FJJ917528 FTF917527:FTF917528 GDB917527:GDB917528 GMX917527:GMX917528 GWT917527:GWT917528 HGP917527:HGP917528 HQL917527:HQL917528 IAH917527:IAH917528 IKD917527:IKD917528 ITZ917527:ITZ917528 JDV917527:JDV917528 JNR917527:JNR917528 JXN917527:JXN917528 KHJ917527:KHJ917528 KRF917527:KRF917528 LBB917527:LBB917528 LKX917527:LKX917528 LUT917527:LUT917528 MEP917527:MEP917528 MOL917527:MOL917528 MYH917527:MYH917528 NID917527:NID917528 NRZ917527:NRZ917528 OBV917527:OBV917528 OLR917527:OLR917528 OVN917527:OVN917528 PFJ917527:PFJ917528 PPF917527:PPF917528 PZB917527:PZB917528 QIX917527:QIX917528 QST917527:QST917528 RCP917527:RCP917528 RML917527:RML917528 RWH917527:RWH917528 SGD917527:SGD917528 SPZ917527:SPZ917528 SZV917527:SZV917528 TJR917527:TJR917528 TTN917527:TTN917528 UDJ917527:UDJ917528 UNF917527:UNF917528 UXB917527:UXB917528 VGX917527:VGX917528 VQT917527:VQT917528 WAP917527:WAP917528 WKL917527:WKL917528 WUH917527:WUH917528 O983065:O983066 HV983063:HV983064 RR983063:RR983064 ABN983063:ABN983064 ALJ983063:ALJ983064 AVF983063:AVF983064 BFB983063:BFB983064 BOX983063:BOX983064 BYT983063:BYT983064 CIP983063:CIP983064 CSL983063:CSL983064 DCH983063:DCH983064 DMD983063:DMD983064 DVZ983063:DVZ983064 EFV983063:EFV983064 EPR983063:EPR983064 EZN983063:EZN983064 FJJ983063:FJJ983064 FTF983063:FTF983064 GDB983063:GDB983064 GMX983063:GMX983064 GWT983063:GWT983064 HGP983063:HGP983064 HQL983063:HQL983064 IAH983063:IAH983064 IKD983063:IKD983064 ITZ983063:ITZ983064 JDV983063:JDV983064 JNR983063:JNR983064 JXN983063:JXN983064 KHJ983063:KHJ983064 KRF983063:KRF983064 LBB983063:LBB983064 LKX983063:LKX983064 LUT983063:LUT983064 MEP983063:MEP983064 MOL983063:MOL983064 MYH983063:MYH983064 NID983063:NID983064 NRZ983063:NRZ983064 OBV983063:OBV983064 OLR983063:OLR983064 OVN983063:OVN983064 PFJ983063:PFJ983064 PPF983063:PPF983064 PZB983063:PZB983064 QIX983063:QIX983064 QST983063:QST983064 RCP983063:RCP983064 RML983063:RML983064 RWH983063:RWH983064 SGD983063:SGD983064 SPZ983063:SPZ983064 SZV983063:SZV983064 TJR983063:TJR983064 TTN983063:TTN983064 UDJ983063:UDJ983064 UNF983063:UNF983064 UXB983063:UXB983064 VGX983063:VGX983064 VQT983063:VQT983064 WAP983063:WAP983064 WKL983063:WKL983064 WUH983063:WUH983064 L65555:L65557 HS65553:HS65555 RO65553:RO65555 ABK65553:ABK65555 ALG65553:ALG65555 AVC65553:AVC65555 BEY65553:BEY65555 BOU65553:BOU65555 BYQ65553:BYQ65555 CIM65553:CIM65555 CSI65553:CSI65555 DCE65553:DCE65555 DMA65553:DMA65555 DVW65553:DVW65555 EFS65553:EFS65555 EPO65553:EPO65555 EZK65553:EZK65555 FJG65553:FJG65555 FTC65553:FTC65555 GCY65553:GCY65555 GMU65553:GMU65555 GWQ65553:GWQ65555 HGM65553:HGM65555 HQI65553:HQI65555 IAE65553:IAE65555 IKA65553:IKA65555 ITW65553:ITW65555 JDS65553:JDS65555 JNO65553:JNO65555 JXK65553:JXK65555 KHG65553:KHG65555 KRC65553:KRC65555 LAY65553:LAY65555 LKU65553:LKU65555 LUQ65553:LUQ65555 MEM65553:MEM65555 MOI65553:MOI65555 MYE65553:MYE65555 NIA65553:NIA65555 NRW65553:NRW65555 OBS65553:OBS65555 OLO65553:OLO65555 OVK65553:OVK65555 PFG65553:PFG65555 PPC65553:PPC65555 PYY65553:PYY65555 QIU65553:QIU65555 QSQ65553:QSQ65555 RCM65553:RCM65555 RMI65553:RMI65555 RWE65553:RWE65555 SGA65553:SGA65555 SPW65553:SPW65555 SZS65553:SZS65555 TJO65553:TJO65555 TTK65553:TTK65555 UDG65553:UDG65555 UNC65553:UNC65555 UWY65553:UWY65555 VGU65553:VGU65555 VQQ65553:VQQ65555 WAM65553:WAM65555 WKI65553:WKI65555 WUE65553:WUE65555 L131091:L131093 HS131089:HS131091 RO131089:RO131091 ABK131089:ABK131091 ALG131089:ALG131091 AVC131089:AVC131091 BEY131089:BEY131091 BOU131089:BOU131091 BYQ131089:BYQ131091 CIM131089:CIM131091 CSI131089:CSI131091 DCE131089:DCE131091 DMA131089:DMA131091 DVW131089:DVW131091 EFS131089:EFS131091 EPO131089:EPO131091 EZK131089:EZK131091 FJG131089:FJG131091 FTC131089:FTC131091 GCY131089:GCY131091 GMU131089:GMU131091 GWQ131089:GWQ131091 HGM131089:HGM131091 HQI131089:HQI131091 IAE131089:IAE131091 IKA131089:IKA131091 ITW131089:ITW131091 JDS131089:JDS131091 JNO131089:JNO131091 JXK131089:JXK131091 KHG131089:KHG131091 KRC131089:KRC131091 LAY131089:LAY131091 LKU131089:LKU131091 LUQ131089:LUQ131091 MEM131089:MEM131091 MOI131089:MOI131091 MYE131089:MYE131091 NIA131089:NIA131091 NRW131089:NRW131091 OBS131089:OBS131091 OLO131089:OLO131091 OVK131089:OVK131091 PFG131089:PFG131091 PPC131089:PPC131091 PYY131089:PYY131091 QIU131089:QIU131091 QSQ131089:QSQ131091 RCM131089:RCM131091 RMI131089:RMI131091 RWE131089:RWE131091 SGA131089:SGA131091 SPW131089:SPW131091 SZS131089:SZS131091 TJO131089:TJO131091 TTK131089:TTK131091 UDG131089:UDG131091 UNC131089:UNC131091 UWY131089:UWY131091 VGU131089:VGU131091 VQQ131089:VQQ131091 WAM131089:WAM131091 WKI131089:WKI131091 WUE131089:WUE131091 L196627:L196629 HS196625:HS196627 RO196625:RO196627 ABK196625:ABK196627 ALG196625:ALG196627 AVC196625:AVC196627 BEY196625:BEY196627 BOU196625:BOU196627 BYQ196625:BYQ196627 CIM196625:CIM196627 CSI196625:CSI196627 DCE196625:DCE196627 DMA196625:DMA196627 DVW196625:DVW196627 EFS196625:EFS196627 EPO196625:EPO196627 EZK196625:EZK196627 FJG196625:FJG196627 FTC196625:FTC196627 GCY196625:GCY196627 GMU196625:GMU196627 GWQ196625:GWQ196627 HGM196625:HGM196627 HQI196625:HQI196627 IAE196625:IAE196627 IKA196625:IKA196627 ITW196625:ITW196627 JDS196625:JDS196627 JNO196625:JNO196627 JXK196625:JXK196627 KHG196625:KHG196627 KRC196625:KRC196627 LAY196625:LAY196627 LKU196625:LKU196627 LUQ196625:LUQ196627 MEM196625:MEM196627 MOI196625:MOI196627 MYE196625:MYE196627 NIA196625:NIA196627 NRW196625:NRW196627 OBS196625:OBS196627 OLO196625:OLO196627 OVK196625:OVK196627 PFG196625:PFG196627 PPC196625:PPC196627 PYY196625:PYY196627 QIU196625:QIU196627 QSQ196625:QSQ196627 RCM196625:RCM196627 RMI196625:RMI196627 RWE196625:RWE196627 SGA196625:SGA196627 SPW196625:SPW196627 SZS196625:SZS196627 TJO196625:TJO196627 TTK196625:TTK196627 UDG196625:UDG196627 UNC196625:UNC196627 UWY196625:UWY196627 VGU196625:VGU196627 VQQ196625:VQQ196627 WAM196625:WAM196627 WKI196625:WKI196627 WUE196625:WUE196627 L262163:L262165 HS262161:HS262163 RO262161:RO262163 ABK262161:ABK262163 ALG262161:ALG262163 AVC262161:AVC262163 BEY262161:BEY262163 BOU262161:BOU262163 BYQ262161:BYQ262163 CIM262161:CIM262163 CSI262161:CSI262163 DCE262161:DCE262163 DMA262161:DMA262163 DVW262161:DVW262163 EFS262161:EFS262163 EPO262161:EPO262163 EZK262161:EZK262163 FJG262161:FJG262163 FTC262161:FTC262163 GCY262161:GCY262163 GMU262161:GMU262163 GWQ262161:GWQ262163 HGM262161:HGM262163 HQI262161:HQI262163 IAE262161:IAE262163 IKA262161:IKA262163 ITW262161:ITW262163 JDS262161:JDS262163 JNO262161:JNO262163 JXK262161:JXK262163 KHG262161:KHG262163 KRC262161:KRC262163 LAY262161:LAY262163 LKU262161:LKU262163 LUQ262161:LUQ262163 MEM262161:MEM262163 MOI262161:MOI262163 MYE262161:MYE262163 NIA262161:NIA262163 NRW262161:NRW262163 OBS262161:OBS262163 OLO262161:OLO262163 OVK262161:OVK262163 PFG262161:PFG262163 PPC262161:PPC262163 PYY262161:PYY262163 QIU262161:QIU262163 QSQ262161:QSQ262163 RCM262161:RCM262163 RMI262161:RMI262163 RWE262161:RWE262163 SGA262161:SGA262163 SPW262161:SPW262163 SZS262161:SZS262163 TJO262161:TJO262163 TTK262161:TTK262163 UDG262161:UDG262163 UNC262161:UNC262163 UWY262161:UWY262163 VGU262161:VGU262163 VQQ262161:VQQ262163 WAM262161:WAM262163 WKI262161:WKI262163 WUE262161:WUE262163 L327699:L327701 HS327697:HS327699 RO327697:RO327699 ABK327697:ABK327699 ALG327697:ALG327699 AVC327697:AVC327699 BEY327697:BEY327699 BOU327697:BOU327699 BYQ327697:BYQ327699 CIM327697:CIM327699 CSI327697:CSI327699 DCE327697:DCE327699 DMA327697:DMA327699 DVW327697:DVW327699 EFS327697:EFS327699 EPO327697:EPO327699 EZK327697:EZK327699 FJG327697:FJG327699 FTC327697:FTC327699 GCY327697:GCY327699 GMU327697:GMU327699 GWQ327697:GWQ327699 HGM327697:HGM327699 HQI327697:HQI327699 IAE327697:IAE327699 IKA327697:IKA327699 ITW327697:ITW327699 JDS327697:JDS327699 JNO327697:JNO327699 JXK327697:JXK327699 KHG327697:KHG327699 KRC327697:KRC327699 LAY327697:LAY327699 LKU327697:LKU327699 LUQ327697:LUQ327699 MEM327697:MEM327699 MOI327697:MOI327699 MYE327697:MYE327699 NIA327697:NIA327699 NRW327697:NRW327699 OBS327697:OBS327699 OLO327697:OLO327699 OVK327697:OVK327699 PFG327697:PFG327699 PPC327697:PPC327699 PYY327697:PYY327699 QIU327697:QIU327699 QSQ327697:QSQ327699 RCM327697:RCM327699 RMI327697:RMI327699 RWE327697:RWE327699 SGA327697:SGA327699 SPW327697:SPW327699 SZS327697:SZS327699 TJO327697:TJO327699 TTK327697:TTK327699 UDG327697:UDG327699 UNC327697:UNC327699 UWY327697:UWY327699 VGU327697:VGU327699 VQQ327697:VQQ327699 WAM327697:WAM327699 WKI327697:WKI327699 WUE327697:WUE327699 L393235:L393237 HS393233:HS393235 RO393233:RO393235 ABK393233:ABK393235 ALG393233:ALG393235 AVC393233:AVC393235 BEY393233:BEY393235 BOU393233:BOU393235 BYQ393233:BYQ393235 CIM393233:CIM393235 CSI393233:CSI393235 DCE393233:DCE393235 DMA393233:DMA393235 DVW393233:DVW393235 EFS393233:EFS393235 EPO393233:EPO393235 EZK393233:EZK393235 FJG393233:FJG393235 FTC393233:FTC393235 GCY393233:GCY393235 GMU393233:GMU393235 GWQ393233:GWQ393235 HGM393233:HGM393235 HQI393233:HQI393235 IAE393233:IAE393235 IKA393233:IKA393235 ITW393233:ITW393235 JDS393233:JDS393235 JNO393233:JNO393235 JXK393233:JXK393235 KHG393233:KHG393235 KRC393233:KRC393235 LAY393233:LAY393235 LKU393233:LKU393235 LUQ393233:LUQ393235 MEM393233:MEM393235 MOI393233:MOI393235 MYE393233:MYE393235 NIA393233:NIA393235 NRW393233:NRW393235 OBS393233:OBS393235 OLO393233:OLO393235 OVK393233:OVK393235 PFG393233:PFG393235 PPC393233:PPC393235 PYY393233:PYY393235 QIU393233:QIU393235 QSQ393233:QSQ393235 RCM393233:RCM393235 RMI393233:RMI393235 RWE393233:RWE393235 SGA393233:SGA393235 SPW393233:SPW393235 SZS393233:SZS393235 TJO393233:TJO393235 TTK393233:TTK393235 UDG393233:UDG393235 UNC393233:UNC393235 UWY393233:UWY393235 VGU393233:VGU393235 VQQ393233:VQQ393235 WAM393233:WAM393235 WKI393233:WKI393235 WUE393233:WUE393235 L458771:L458773 HS458769:HS458771 RO458769:RO458771 ABK458769:ABK458771 ALG458769:ALG458771 AVC458769:AVC458771 BEY458769:BEY458771 BOU458769:BOU458771 BYQ458769:BYQ458771 CIM458769:CIM458771 CSI458769:CSI458771 DCE458769:DCE458771 DMA458769:DMA458771 DVW458769:DVW458771 EFS458769:EFS458771 EPO458769:EPO458771 EZK458769:EZK458771 FJG458769:FJG458771 FTC458769:FTC458771 GCY458769:GCY458771 GMU458769:GMU458771 GWQ458769:GWQ458771 HGM458769:HGM458771 HQI458769:HQI458771 IAE458769:IAE458771 IKA458769:IKA458771 ITW458769:ITW458771 JDS458769:JDS458771 JNO458769:JNO458771 JXK458769:JXK458771 KHG458769:KHG458771 KRC458769:KRC458771 LAY458769:LAY458771 LKU458769:LKU458771 LUQ458769:LUQ458771 MEM458769:MEM458771 MOI458769:MOI458771 MYE458769:MYE458771 NIA458769:NIA458771 NRW458769:NRW458771 OBS458769:OBS458771 OLO458769:OLO458771 OVK458769:OVK458771 PFG458769:PFG458771 PPC458769:PPC458771 PYY458769:PYY458771 QIU458769:QIU458771 QSQ458769:QSQ458771 RCM458769:RCM458771 RMI458769:RMI458771 RWE458769:RWE458771 SGA458769:SGA458771 SPW458769:SPW458771 SZS458769:SZS458771 TJO458769:TJO458771 TTK458769:TTK458771 UDG458769:UDG458771 UNC458769:UNC458771 UWY458769:UWY458771 VGU458769:VGU458771 VQQ458769:VQQ458771 WAM458769:WAM458771 WKI458769:WKI458771 WUE458769:WUE458771 L524307:L524309 HS524305:HS524307 RO524305:RO524307 ABK524305:ABK524307 ALG524305:ALG524307 AVC524305:AVC524307 BEY524305:BEY524307 BOU524305:BOU524307 BYQ524305:BYQ524307 CIM524305:CIM524307 CSI524305:CSI524307 DCE524305:DCE524307 DMA524305:DMA524307 DVW524305:DVW524307 EFS524305:EFS524307 EPO524305:EPO524307 EZK524305:EZK524307 FJG524305:FJG524307 FTC524305:FTC524307 GCY524305:GCY524307 GMU524305:GMU524307 GWQ524305:GWQ524307 HGM524305:HGM524307 HQI524305:HQI524307 IAE524305:IAE524307 IKA524305:IKA524307 ITW524305:ITW524307 JDS524305:JDS524307 JNO524305:JNO524307 JXK524305:JXK524307 KHG524305:KHG524307 KRC524305:KRC524307 LAY524305:LAY524307 LKU524305:LKU524307 LUQ524305:LUQ524307 MEM524305:MEM524307 MOI524305:MOI524307 MYE524305:MYE524307 NIA524305:NIA524307 NRW524305:NRW524307 OBS524305:OBS524307 OLO524305:OLO524307 OVK524305:OVK524307 PFG524305:PFG524307 PPC524305:PPC524307 PYY524305:PYY524307 QIU524305:QIU524307 QSQ524305:QSQ524307 RCM524305:RCM524307 RMI524305:RMI524307 RWE524305:RWE524307 SGA524305:SGA524307 SPW524305:SPW524307 SZS524305:SZS524307 TJO524305:TJO524307 TTK524305:TTK524307 UDG524305:UDG524307 UNC524305:UNC524307 UWY524305:UWY524307 VGU524305:VGU524307 VQQ524305:VQQ524307 WAM524305:WAM524307 WKI524305:WKI524307 WUE524305:WUE524307 L589843:L589845 HS589841:HS589843 RO589841:RO589843 ABK589841:ABK589843 ALG589841:ALG589843 AVC589841:AVC589843 BEY589841:BEY589843 BOU589841:BOU589843 BYQ589841:BYQ589843 CIM589841:CIM589843 CSI589841:CSI589843 DCE589841:DCE589843 DMA589841:DMA589843 DVW589841:DVW589843 EFS589841:EFS589843 EPO589841:EPO589843 EZK589841:EZK589843 FJG589841:FJG589843 FTC589841:FTC589843 GCY589841:GCY589843 GMU589841:GMU589843 GWQ589841:GWQ589843 HGM589841:HGM589843 HQI589841:HQI589843 IAE589841:IAE589843 IKA589841:IKA589843 ITW589841:ITW589843 JDS589841:JDS589843 JNO589841:JNO589843 JXK589841:JXK589843 KHG589841:KHG589843 KRC589841:KRC589843 LAY589841:LAY589843 LKU589841:LKU589843 LUQ589841:LUQ589843 MEM589841:MEM589843 MOI589841:MOI589843 MYE589841:MYE589843 NIA589841:NIA589843 NRW589841:NRW589843 OBS589841:OBS589843 OLO589841:OLO589843 OVK589841:OVK589843 PFG589841:PFG589843 PPC589841:PPC589843 PYY589841:PYY589843 QIU589841:QIU589843 QSQ589841:QSQ589843 RCM589841:RCM589843 RMI589841:RMI589843 RWE589841:RWE589843 SGA589841:SGA589843 SPW589841:SPW589843 SZS589841:SZS589843 TJO589841:TJO589843 TTK589841:TTK589843 UDG589841:UDG589843 UNC589841:UNC589843 UWY589841:UWY589843 VGU589841:VGU589843 VQQ589841:VQQ589843 WAM589841:WAM589843 WKI589841:WKI589843 WUE589841:WUE589843 L655379:L655381 HS655377:HS655379 RO655377:RO655379 ABK655377:ABK655379 ALG655377:ALG655379 AVC655377:AVC655379 BEY655377:BEY655379 BOU655377:BOU655379 BYQ655377:BYQ655379 CIM655377:CIM655379 CSI655377:CSI655379 DCE655377:DCE655379 DMA655377:DMA655379 DVW655377:DVW655379 EFS655377:EFS655379 EPO655377:EPO655379 EZK655377:EZK655379 FJG655377:FJG655379 FTC655377:FTC655379 GCY655377:GCY655379 GMU655377:GMU655379 GWQ655377:GWQ655379 HGM655377:HGM655379 HQI655377:HQI655379 IAE655377:IAE655379 IKA655377:IKA655379 ITW655377:ITW655379 JDS655377:JDS655379 JNO655377:JNO655379 JXK655377:JXK655379 KHG655377:KHG655379 KRC655377:KRC655379 LAY655377:LAY655379 LKU655377:LKU655379 LUQ655377:LUQ655379 MEM655377:MEM655379 MOI655377:MOI655379 MYE655377:MYE655379 NIA655377:NIA655379 NRW655377:NRW655379 OBS655377:OBS655379 OLO655377:OLO655379 OVK655377:OVK655379 PFG655377:PFG655379 PPC655377:PPC655379 PYY655377:PYY655379 QIU655377:QIU655379 QSQ655377:QSQ655379 RCM655377:RCM655379 RMI655377:RMI655379 RWE655377:RWE655379 SGA655377:SGA655379 SPW655377:SPW655379 SZS655377:SZS655379 TJO655377:TJO655379 TTK655377:TTK655379 UDG655377:UDG655379 UNC655377:UNC655379 UWY655377:UWY655379 VGU655377:VGU655379 VQQ655377:VQQ655379 WAM655377:WAM655379 WKI655377:WKI655379 WUE655377:WUE655379 L720915:L720917 HS720913:HS720915 RO720913:RO720915 ABK720913:ABK720915 ALG720913:ALG720915 AVC720913:AVC720915 BEY720913:BEY720915 BOU720913:BOU720915 BYQ720913:BYQ720915 CIM720913:CIM720915 CSI720913:CSI720915 DCE720913:DCE720915 DMA720913:DMA720915 DVW720913:DVW720915 EFS720913:EFS720915 EPO720913:EPO720915 EZK720913:EZK720915 FJG720913:FJG720915 FTC720913:FTC720915 GCY720913:GCY720915 GMU720913:GMU720915 GWQ720913:GWQ720915 HGM720913:HGM720915 HQI720913:HQI720915 IAE720913:IAE720915 IKA720913:IKA720915 ITW720913:ITW720915 JDS720913:JDS720915 JNO720913:JNO720915 JXK720913:JXK720915 KHG720913:KHG720915 KRC720913:KRC720915 LAY720913:LAY720915 LKU720913:LKU720915 LUQ720913:LUQ720915 MEM720913:MEM720915 MOI720913:MOI720915 MYE720913:MYE720915 NIA720913:NIA720915 NRW720913:NRW720915 OBS720913:OBS720915 OLO720913:OLO720915 OVK720913:OVK720915 PFG720913:PFG720915 PPC720913:PPC720915 PYY720913:PYY720915 QIU720913:QIU720915 QSQ720913:QSQ720915 RCM720913:RCM720915 RMI720913:RMI720915 RWE720913:RWE720915 SGA720913:SGA720915 SPW720913:SPW720915 SZS720913:SZS720915 TJO720913:TJO720915 TTK720913:TTK720915 UDG720913:UDG720915 UNC720913:UNC720915 UWY720913:UWY720915 VGU720913:VGU720915 VQQ720913:VQQ720915 WAM720913:WAM720915 WKI720913:WKI720915 WUE720913:WUE720915 L786451:L786453 HS786449:HS786451 RO786449:RO786451 ABK786449:ABK786451 ALG786449:ALG786451 AVC786449:AVC786451 BEY786449:BEY786451 BOU786449:BOU786451 BYQ786449:BYQ786451 CIM786449:CIM786451 CSI786449:CSI786451 DCE786449:DCE786451 DMA786449:DMA786451 DVW786449:DVW786451 EFS786449:EFS786451 EPO786449:EPO786451 EZK786449:EZK786451 FJG786449:FJG786451 FTC786449:FTC786451 GCY786449:GCY786451 GMU786449:GMU786451 GWQ786449:GWQ786451 HGM786449:HGM786451 HQI786449:HQI786451 IAE786449:IAE786451 IKA786449:IKA786451 ITW786449:ITW786451 JDS786449:JDS786451 JNO786449:JNO786451 JXK786449:JXK786451 KHG786449:KHG786451 KRC786449:KRC786451 LAY786449:LAY786451 LKU786449:LKU786451 LUQ786449:LUQ786451 MEM786449:MEM786451 MOI786449:MOI786451 MYE786449:MYE786451 NIA786449:NIA786451 NRW786449:NRW786451 OBS786449:OBS786451 OLO786449:OLO786451 OVK786449:OVK786451 PFG786449:PFG786451 PPC786449:PPC786451 PYY786449:PYY786451 QIU786449:QIU786451 QSQ786449:QSQ786451 RCM786449:RCM786451 RMI786449:RMI786451 RWE786449:RWE786451 SGA786449:SGA786451 SPW786449:SPW786451 SZS786449:SZS786451 TJO786449:TJO786451 TTK786449:TTK786451 UDG786449:UDG786451 UNC786449:UNC786451 UWY786449:UWY786451 VGU786449:VGU786451 VQQ786449:VQQ786451 WAM786449:WAM786451 WKI786449:WKI786451 WUE786449:WUE786451 L851987:L851989 HS851985:HS851987 RO851985:RO851987 ABK851985:ABK851987 ALG851985:ALG851987 AVC851985:AVC851987 BEY851985:BEY851987 BOU851985:BOU851987 BYQ851985:BYQ851987 CIM851985:CIM851987 CSI851985:CSI851987 DCE851985:DCE851987 DMA851985:DMA851987 DVW851985:DVW851987 EFS851985:EFS851987 EPO851985:EPO851987 EZK851985:EZK851987 FJG851985:FJG851987 FTC851985:FTC851987 GCY851985:GCY851987 GMU851985:GMU851987 GWQ851985:GWQ851987 HGM851985:HGM851987 HQI851985:HQI851987 IAE851985:IAE851987 IKA851985:IKA851987 ITW851985:ITW851987 JDS851985:JDS851987 JNO851985:JNO851987 JXK851985:JXK851987 KHG851985:KHG851987 KRC851985:KRC851987 LAY851985:LAY851987 LKU851985:LKU851987 LUQ851985:LUQ851987 MEM851985:MEM851987 MOI851985:MOI851987 MYE851985:MYE851987 NIA851985:NIA851987 NRW851985:NRW851987 OBS851985:OBS851987 OLO851985:OLO851987 OVK851985:OVK851987 PFG851985:PFG851987 PPC851985:PPC851987 PYY851985:PYY851987 QIU851985:QIU851987 QSQ851985:QSQ851987 RCM851985:RCM851987 RMI851985:RMI851987 RWE851985:RWE851987 SGA851985:SGA851987 SPW851985:SPW851987 SZS851985:SZS851987 TJO851985:TJO851987 TTK851985:TTK851987 UDG851985:UDG851987 UNC851985:UNC851987 UWY851985:UWY851987 VGU851985:VGU851987 VQQ851985:VQQ851987 WAM851985:WAM851987 WKI851985:WKI851987 WUE851985:WUE851987 L917523:L917525 HS917521:HS917523 RO917521:RO917523 ABK917521:ABK917523 ALG917521:ALG917523 AVC917521:AVC917523 BEY917521:BEY917523 BOU917521:BOU917523 BYQ917521:BYQ917523 CIM917521:CIM917523 CSI917521:CSI917523 DCE917521:DCE917523 DMA917521:DMA917523 DVW917521:DVW917523 EFS917521:EFS917523 EPO917521:EPO917523 EZK917521:EZK917523 FJG917521:FJG917523 FTC917521:FTC917523 GCY917521:GCY917523 GMU917521:GMU917523 GWQ917521:GWQ917523 HGM917521:HGM917523 HQI917521:HQI917523 IAE917521:IAE917523 IKA917521:IKA917523 ITW917521:ITW917523 JDS917521:JDS917523 JNO917521:JNO917523 JXK917521:JXK917523 KHG917521:KHG917523 KRC917521:KRC917523 LAY917521:LAY917523 LKU917521:LKU917523 LUQ917521:LUQ917523 MEM917521:MEM917523 MOI917521:MOI917523 MYE917521:MYE917523 NIA917521:NIA917523 NRW917521:NRW917523 OBS917521:OBS917523 OLO917521:OLO917523 OVK917521:OVK917523 PFG917521:PFG917523 PPC917521:PPC917523 PYY917521:PYY917523 QIU917521:QIU917523 QSQ917521:QSQ917523 RCM917521:RCM917523 RMI917521:RMI917523 RWE917521:RWE917523 SGA917521:SGA917523 SPW917521:SPW917523 SZS917521:SZS917523 TJO917521:TJO917523 TTK917521:TTK917523 UDG917521:UDG917523 UNC917521:UNC917523 UWY917521:UWY917523 VGU917521:VGU917523 VQQ917521:VQQ917523 WAM917521:WAM917523 WKI917521:WKI917523 WUE917521:WUE917523 L983059:L983061 HS983057:HS983059 RO983057:RO983059 ABK983057:ABK983059 ALG983057:ALG983059 AVC983057:AVC983059 BEY983057:BEY983059 BOU983057:BOU983059 BYQ983057:BYQ983059 CIM983057:CIM983059 CSI983057:CSI983059 DCE983057:DCE983059 DMA983057:DMA983059 DVW983057:DVW983059 EFS983057:EFS983059 EPO983057:EPO983059 EZK983057:EZK983059 FJG983057:FJG983059 FTC983057:FTC983059 GCY983057:GCY983059 GMU983057:GMU983059 GWQ983057:GWQ983059 HGM983057:HGM983059 HQI983057:HQI983059 IAE983057:IAE983059 IKA983057:IKA983059 ITW983057:ITW983059 JDS983057:JDS983059 JNO983057:JNO983059 JXK983057:JXK983059 KHG983057:KHG983059 KRC983057:KRC983059 LAY983057:LAY983059 LKU983057:LKU983059 LUQ983057:LUQ983059 MEM983057:MEM983059 MOI983057:MOI983059 MYE983057:MYE983059 NIA983057:NIA983059 NRW983057:NRW983059 OBS983057:OBS983059 OLO983057:OLO983059 OVK983057:OVK983059 PFG983057:PFG983059 PPC983057:PPC983059 PYY983057:PYY983059 QIU983057:QIU983059 QSQ983057:QSQ983059 RCM983057:RCM983059 RMI983057:RMI983059 RWE983057:RWE983059 SGA983057:SGA983059 SPW983057:SPW983059 SZS983057:SZS983059 TJO983057:TJO983059 TTK983057:TTK983059 UDG983057:UDG983059 UNC983057:UNC983059 UWY983057:UWY983059 VGU983057:VGU983059 VQQ983057:VQQ983059 WAM983057:WAM983059 WKI983057:WKI983059 WUE983057:WUE983059 M65556:N65557 HT65554:HU65555 RP65554:RQ65555 ABL65554:ABM65555 ALH65554:ALI65555 AVD65554:AVE65555 BEZ65554:BFA65555 BOV65554:BOW65555 BYR65554:BYS65555 CIN65554:CIO65555 CSJ65554:CSK65555 DCF65554:DCG65555 DMB65554:DMC65555 DVX65554:DVY65555 EFT65554:EFU65555 EPP65554:EPQ65555 EZL65554:EZM65555 FJH65554:FJI65555 FTD65554:FTE65555 GCZ65554:GDA65555 GMV65554:GMW65555 GWR65554:GWS65555 HGN65554:HGO65555 HQJ65554:HQK65555 IAF65554:IAG65555 IKB65554:IKC65555 ITX65554:ITY65555 JDT65554:JDU65555 JNP65554:JNQ65555 JXL65554:JXM65555 KHH65554:KHI65555 KRD65554:KRE65555 LAZ65554:LBA65555 LKV65554:LKW65555 LUR65554:LUS65555 MEN65554:MEO65555 MOJ65554:MOK65555 MYF65554:MYG65555 NIB65554:NIC65555 NRX65554:NRY65555 OBT65554:OBU65555 OLP65554:OLQ65555 OVL65554:OVM65555 PFH65554:PFI65555 PPD65554:PPE65555 PYZ65554:PZA65555 QIV65554:QIW65555 QSR65554:QSS65555 RCN65554:RCO65555 RMJ65554:RMK65555 RWF65554:RWG65555 SGB65554:SGC65555 SPX65554:SPY65555 SZT65554:SZU65555 TJP65554:TJQ65555 TTL65554:TTM65555 UDH65554:UDI65555 UND65554:UNE65555 UWZ65554:UXA65555 VGV65554:VGW65555 VQR65554:VQS65555 WAN65554:WAO65555 WKJ65554:WKK65555 WUF65554:WUG65555 M131092:N131093 HT131090:HU131091 RP131090:RQ131091 ABL131090:ABM131091 ALH131090:ALI131091 AVD131090:AVE131091 BEZ131090:BFA131091 BOV131090:BOW131091 BYR131090:BYS131091 CIN131090:CIO131091 CSJ131090:CSK131091 DCF131090:DCG131091 DMB131090:DMC131091 DVX131090:DVY131091 EFT131090:EFU131091 EPP131090:EPQ131091 EZL131090:EZM131091 FJH131090:FJI131091 FTD131090:FTE131091 GCZ131090:GDA131091 GMV131090:GMW131091 GWR131090:GWS131091 HGN131090:HGO131091 HQJ131090:HQK131091 IAF131090:IAG131091 IKB131090:IKC131091 ITX131090:ITY131091 JDT131090:JDU131091 JNP131090:JNQ131091 JXL131090:JXM131091 KHH131090:KHI131091 KRD131090:KRE131091 LAZ131090:LBA131091 LKV131090:LKW131091 LUR131090:LUS131091 MEN131090:MEO131091 MOJ131090:MOK131091 MYF131090:MYG131091 NIB131090:NIC131091 NRX131090:NRY131091 OBT131090:OBU131091 OLP131090:OLQ131091 OVL131090:OVM131091 PFH131090:PFI131091 PPD131090:PPE131091 PYZ131090:PZA131091 QIV131090:QIW131091 QSR131090:QSS131091 RCN131090:RCO131091 RMJ131090:RMK131091 RWF131090:RWG131091 SGB131090:SGC131091 SPX131090:SPY131091 SZT131090:SZU131091 TJP131090:TJQ131091 TTL131090:TTM131091 UDH131090:UDI131091 UND131090:UNE131091 UWZ131090:UXA131091 VGV131090:VGW131091 VQR131090:VQS131091 WAN131090:WAO131091 WKJ131090:WKK131091 WUF131090:WUG131091 M196628:N196629 HT196626:HU196627 RP196626:RQ196627 ABL196626:ABM196627 ALH196626:ALI196627 AVD196626:AVE196627 BEZ196626:BFA196627 BOV196626:BOW196627 BYR196626:BYS196627 CIN196626:CIO196627 CSJ196626:CSK196627 DCF196626:DCG196627 DMB196626:DMC196627 DVX196626:DVY196627 EFT196626:EFU196627 EPP196626:EPQ196627 EZL196626:EZM196627 FJH196626:FJI196627 FTD196626:FTE196627 GCZ196626:GDA196627 GMV196626:GMW196627 GWR196626:GWS196627 HGN196626:HGO196627 HQJ196626:HQK196627 IAF196626:IAG196627 IKB196626:IKC196627 ITX196626:ITY196627 JDT196626:JDU196627 JNP196626:JNQ196627 JXL196626:JXM196627 KHH196626:KHI196627 KRD196626:KRE196627 LAZ196626:LBA196627 LKV196626:LKW196627 LUR196626:LUS196627 MEN196626:MEO196627 MOJ196626:MOK196627 MYF196626:MYG196627 NIB196626:NIC196627 NRX196626:NRY196627 OBT196626:OBU196627 OLP196626:OLQ196627 OVL196626:OVM196627 PFH196626:PFI196627 PPD196626:PPE196627 PYZ196626:PZA196627 QIV196626:QIW196627 QSR196626:QSS196627 RCN196626:RCO196627 RMJ196626:RMK196627 RWF196626:RWG196627 SGB196626:SGC196627 SPX196626:SPY196627 SZT196626:SZU196627 TJP196626:TJQ196627 TTL196626:TTM196627 UDH196626:UDI196627 UND196626:UNE196627 UWZ196626:UXA196627 VGV196626:VGW196627 VQR196626:VQS196627 WAN196626:WAO196627 WKJ196626:WKK196627 WUF196626:WUG196627 M262164:N262165 HT262162:HU262163 RP262162:RQ262163 ABL262162:ABM262163 ALH262162:ALI262163 AVD262162:AVE262163 BEZ262162:BFA262163 BOV262162:BOW262163 BYR262162:BYS262163 CIN262162:CIO262163 CSJ262162:CSK262163 DCF262162:DCG262163 DMB262162:DMC262163 DVX262162:DVY262163 EFT262162:EFU262163 EPP262162:EPQ262163 EZL262162:EZM262163 FJH262162:FJI262163 FTD262162:FTE262163 GCZ262162:GDA262163 GMV262162:GMW262163 GWR262162:GWS262163 HGN262162:HGO262163 HQJ262162:HQK262163 IAF262162:IAG262163 IKB262162:IKC262163 ITX262162:ITY262163 JDT262162:JDU262163 JNP262162:JNQ262163 JXL262162:JXM262163 KHH262162:KHI262163 KRD262162:KRE262163 LAZ262162:LBA262163 LKV262162:LKW262163 LUR262162:LUS262163 MEN262162:MEO262163 MOJ262162:MOK262163 MYF262162:MYG262163 NIB262162:NIC262163 NRX262162:NRY262163 OBT262162:OBU262163 OLP262162:OLQ262163 OVL262162:OVM262163 PFH262162:PFI262163 PPD262162:PPE262163 PYZ262162:PZA262163 QIV262162:QIW262163 QSR262162:QSS262163 RCN262162:RCO262163 RMJ262162:RMK262163 RWF262162:RWG262163 SGB262162:SGC262163 SPX262162:SPY262163 SZT262162:SZU262163 TJP262162:TJQ262163 TTL262162:TTM262163 UDH262162:UDI262163 UND262162:UNE262163 UWZ262162:UXA262163 VGV262162:VGW262163 VQR262162:VQS262163 WAN262162:WAO262163 WKJ262162:WKK262163 WUF262162:WUG262163 M327700:N327701 HT327698:HU327699 RP327698:RQ327699 ABL327698:ABM327699 ALH327698:ALI327699 AVD327698:AVE327699 BEZ327698:BFA327699 BOV327698:BOW327699 BYR327698:BYS327699 CIN327698:CIO327699 CSJ327698:CSK327699 DCF327698:DCG327699 DMB327698:DMC327699 DVX327698:DVY327699 EFT327698:EFU327699 EPP327698:EPQ327699 EZL327698:EZM327699 FJH327698:FJI327699 FTD327698:FTE327699 GCZ327698:GDA327699 GMV327698:GMW327699 GWR327698:GWS327699 HGN327698:HGO327699 HQJ327698:HQK327699 IAF327698:IAG327699 IKB327698:IKC327699 ITX327698:ITY327699 JDT327698:JDU327699 JNP327698:JNQ327699 JXL327698:JXM327699 KHH327698:KHI327699 KRD327698:KRE327699 LAZ327698:LBA327699 LKV327698:LKW327699 LUR327698:LUS327699 MEN327698:MEO327699 MOJ327698:MOK327699 MYF327698:MYG327699 NIB327698:NIC327699 NRX327698:NRY327699 OBT327698:OBU327699 OLP327698:OLQ327699 OVL327698:OVM327699 PFH327698:PFI327699 PPD327698:PPE327699 PYZ327698:PZA327699 QIV327698:QIW327699 QSR327698:QSS327699 RCN327698:RCO327699 RMJ327698:RMK327699 RWF327698:RWG327699 SGB327698:SGC327699 SPX327698:SPY327699 SZT327698:SZU327699 TJP327698:TJQ327699 TTL327698:TTM327699 UDH327698:UDI327699 UND327698:UNE327699 UWZ327698:UXA327699 VGV327698:VGW327699 VQR327698:VQS327699 WAN327698:WAO327699 WKJ327698:WKK327699 WUF327698:WUG327699 M393236:N393237 HT393234:HU393235 RP393234:RQ393235 ABL393234:ABM393235 ALH393234:ALI393235 AVD393234:AVE393235 BEZ393234:BFA393235 BOV393234:BOW393235 BYR393234:BYS393235 CIN393234:CIO393235 CSJ393234:CSK393235 DCF393234:DCG393235 DMB393234:DMC393235 DVX393234:DVY393235 EFT393234:EFU393235 EPP393234:EPQ393235 EZL393234:EZM393235 FJH393234:FJI393235 FTD393234:FTE393235 GCZ393234:GDA393235 GMV393234:GMW393235 GWR393234:GWS393235 HGN393234:HGO393235 HQJ393234:HQK393235 IAF393234:IAG393235 IKB393234:IKC393235 ITX393234:ITY393235 JDT393234:JDU393235 JNP393234:JNQ393235 JXL393234:JXM393235 KHH393234:KHI393235 KRD393234:KRE393235 LAZ393234:LBA393235 LKV393234:LKW393235 LUR393234:LUS393235 MEN393234:MEO393235 MOJ393234:MOK393235 MYF393234:MYG393235 NIB393234:NIC393235 NRX393234:NRY393235 OBT393234:OBU393235 OLP393234:OLQ393235 OVL393234:OVM393235 PFH393234:PFI393235 PPD393234:PPE393235 PYZ393234:PZA393235 QIV393234:QIW393235 QSR393234:QSS393235 RCN393234:RCO393235 RMJ393234:RMK393235 RWF393234:RWG393235 SGB393234:SGC393235 SPX393234:SPY393235 SZT393234:SZU393235 TJP393234:TJQ393235 TTL393234:TTM393235 UDH393234:UDI393235 UND393234:UNE393235 UWZ393234:UXA393235 VGV393234:VGW393235 VQR393234:VQS393235 WAN393234:WAO393235 WKJ393234:WKK393235 WUF393234:WUG393235 M458772:N458773 HT458770:HU458771 RP458770:RQ458771 ABL458770:ABM458771 ALH458770:ALI458771 AVD458770:AVE458771 BEZ458770:BFA458771 BOV458770:BOW458771 BYR458770:BYS458771 CIN458770:CIO458771 CSJ458770:CSK458771 DCF458770:DCG458771 DMB458770:DMC458771 DVX458770:DVY458771 EFT458770:EFU458771 EPP458770:EPQ458771 EZL458770:EZM458771 FJH458770:FJI458771 FTD458770:FTE458771 GCZ458770:GDA458771 GMV458770:GMW458771 GWR458770:GWS458771 HGN458770:HGO458771 HQJ458770:HQK458771 IAF458770:IAG458771 IKB458770:IKC458771 ITX458770:ITY458771 JDT458770:JDU458771 JNP458770:JNQ458771 JXL458770:JXM458771 KHH458770:KHI458771 KRD458770:KRE458771 LAZ458770:LBA458771 LKV458770:LKW458771 LUR458770:LUS458771 MEN458770:MEO458771 MOJ458770:MOK458771 MYF458770:MYG458771 NIB458770:NIC458771 NRX458770:NRY458771 OBT458770:OBU458771 OLP458770:OLQ458771 OVL458770:OVM458771 PFH458770:PFI458771 PPD458770:PPE458771 PYZ458770:PZA458771 QIV458770:QIW458771 QSR458770:QSS458771 RCN458770:RCO458771 RMJ458770:RMK458771 RWF458770:RWG458771 SGB458770:SGC458771 SPX458770:SPY458771 SZT458770:SZU458771 TJP458770:TJQ458771 TTL458770:TTM458771 UDH458770:UDI458771 UND458770:UNE458771 UWZ458770:UXA458771 VGV458770:VGW458771 VQR458770:VQS458771 WAN458770:WAO458771 WKJ458770:WKK458771 WUF458770:WUG458771 M524308:N524309 HT524306:HU524307 RP524306:RQ524307 ABL524306:ABM524307 ALH524306:ALI524307 AVD524306:AVE524307 BEZ524306:BFA524307 BOV524306:BOW524307 BYR524306:BYS524307 CIN524306:CIO524307 CSJ524306:CSK524307 DCF524306:DCG524307 DMB524306:DMC524307 DVX524306:DVY524307 EFT524306:EFU524307 EPP524306:EPQ524307 EZL524306:EZM524307 FJH524306:FJI524307 FTD524306:FTE524307 GCZ524306:GDA524307 GMV524306:GMW524307 GWR524306:GWS524307 HGN524306:HGO524307 HQJ524306:HQK524307 IAF524306:IAG524307 IKB524306:IKC524307 ITX524306:ITY524307 JDT524306:JDU524307 JNP524306:JNQ524307 JXL524306:JXM524307 KHH524306:KHI524307 KRD524306:KRE524307 LAZ524306:LBA524307 LKV524306:LKW524307 LUR524306:LUS524307 MEN524306:MEO524307 MOJ524306:MOK524307 MYF524306:MYG524307 NIB524306:NIC524307 NRX524306:NRY524307 OBT524306:OBU524307 OLP524306:OLQ524307 OVL524306:OVM524307 PFH524306:PFI524307 PPD524306:PPE524307 PYZ524306:PZA524307 QIV524306:QIW524307 QSR524306:QSS524307 RCN524306:RCO524307 RMJ524306:RMK524307 RWF524306:RWG524307 SGB524306:SGC524307 SPX524306:SPY524307 SZT524306:SZU524307 TJP524306:TJQ524307 TTL524306:TTM524307 UDH524306:UDI524307 UND524306:UNE524307 UWZ524306:UXA524307 VGV524306:VGW524307 VQR524306:VQS524307 WAN524306:WAO524307 WKJ524306:WKK524307 WUF524306:WUG524307 M589844:N589845 HT589842:HU589843 RP589842:RQ589843 ABL589842:ABM589843 ALH589842:ALI589843 AVD589842:AVE589843 BEZ589842:BFA589843 BOV589842:BOW589843 BYR589842:BYS589843 CIN589842:CIO589843 CSJ589842:CSK589843 DCF589842:DCG589843 DMB589842:DMC589843 DVX589842:DVY589843 EFT589842:EFU589843 EPP589842:EPQ589843 EZL589842:EZM589843 FJH589842:FJI589843 FTD589842:FTE589843 GCZ589842:GDA589843 GMV589842:GMW589843 GWR589842:GWS589843 HGN589842:HGO589843 HQJ589842:HQK589843 IAF589842:IAG589843 IKB589842:IKC589843 ITX589842:ITY589843 JDT589842:JDU589843 JNP589842:JNQ589843 JXL589842:JXM589843 KHH589842:KHI589843 KRD589842:KRE589843 LAZ589842:LBA589843 LKV589842:LKW589843 LUR589842:LUS589843 MEN589842:MEO589843 MOJ589842:MOK589843 MYF589842:MYG589843 NIB589842:NIC589843 NRX589842:NRY589843 OBT589842:OBU589843 OLP589842:OLQ589843 OVL589842:OVM589843 PFH589842:PFI589843 PPD589842:PPE589843 PYZ589842:PZA589843 QIV589842:QIW589843 QSR589842:QSS589843 RCN589842:RCO589843 RMJ589842:RMK589843 RWF589842:RWG589843 SGB589842:SGC589843 SPX589842:SPY589843 SZT589842:SZU589843 TJP589842:TJQ589843 TTL589842:TTM589843 UDH589842:UDI589843 UND589842:UNE589843 UWZ589842:UXA589843 VGV589842:VGW589843 VQR589842:VQS589843 WAN589842:WAO589843 WKJ589842:WKK589843 WUF589842:WUG589843 M655380:N655381 HT655378:HU655379 RP655378:RQ655379 ABL655378:ABM655379 ALH655378:ALI655379 AVD655378:AVE655379 BEZ655378:BFA655379 BOV655378:BOW655379 BYR655378:BYS655379 CIN655378:CIO655379 CSJ655378:CSK655379 DCF655378:DCG655379 DMB655378:DMC655379 DVX655378:DVY655379 EFT655378:EFU655379 EPP655378:EPQ655379 EZL655378:EZM655379 FJH655378:FJI655379 FTD655378:FTE655379 GCZ655378:GDA655379 GMV655378:GMW655379 GWR655378:GWS655379 HGN655378:HGO655379 HQJ655378:HQK655379 IAF655378:IAG655379 IKB655378:IKC655379 ITX655378:ITY655379 JDT655378:JDU655379 JNP655378:JNQ655379 JXL655378:JXM655379 KHH655378:KHI655379 KRD655378:KRE655379 LAZ655378:LBA655379 LKV655378:LKW655379 LUR655378:LUS655379 MEN655378:MEO655379 MOJ655378:MOK655379 MYF655378:MYG655379 NIB655378:NIC655379 NRX655378:NRY655379 OBT655378:OBU655379 OLP655378:OLQ655379 OVL655378:OVM655379 PFH655378:PFI655379 PPD655378:PPE655379 PYZ655378:PZA655379 QIV655378:QIW655379 QSR655378:QSS655379 RCN655378:RCO655379 RMJ655378:RMK655379 RWF655378:RWG655379 SGB655378:SGC655379 SPX655378:SPY655379 SZT655378:SZU655379 TJP655378:TJQ655379 TTL655378:TTM655379 UDH655378:UDI655379 UND655378:UNE655379 UWZ655378:UXA655379 VGV655378:VGW655379 VQR655378:VQS655379 WAN655378:WAO655379 WKJ655378:WKK655379 WUF655378:WUG655379 M720916:N720917 HT720914:HU720915 RP720914:RQ720915 ABL720914:ABM720915 ALH720914:ALI720915 AVD720914:AVE720915 BEZ720914:BFA720915 BOV720914:BOW720915 BYR720914:BYS720915 CIN720914:CIO720915 CSJ720914:CSK720915 DCF720914:DCG720915 DMB720914:DMC720915 DVX720914:DVY720915 EFT720914:EFU720915 EPP720914:EPQ720915 EZL720914:EZM720915 FJH720914:FJI720915 FTD720914:FTE720915 GCZ720914:GDA720915 GMV720914:GMW720915 GWR720914:GWS720915 HGN720914:HGO720915 HQJ720914:HQK720915 IAF720914:IAG720915 IKB720914:IKC720915 ITX720914:ITY720915 JDT720914:JDU720915 JNP720914:JNQ720915 JXL720914:JXM720915 KHH720914:KHI720915 KRD720914:KRE720915 LAZ720914:LBA720915 LKV720914:LKW720915 LUR720914:LUS720915 MEN720914:MEO720915 MOJ720914:MOK720915 MYF720914:MYG720915 NIB720914:NIC720915 NRX720914:NRY720915 OBT720914:OBU720915 OLP720914:OLQ720915 OVL720914:OVM720915 PFH720914:PFI720915 PPD720914:PPE720915 PYZ720914:PZA720915 QIV720914:QIW720915 QSR720914:QSS720915 RCN720914:RCO720915 RMJ720914:RMK720915 RWF720914:RWG720915 SGB720914:SGC720915 SPX720914:SPY720915 SZT720914:SZU720915 TJP720914:TJQ720915 TTL720914:TTM720915 UDH720914:UDI720915 UND720914:UNE720915 UWZ720914:UXA720915 VGV720914:VGW720915 VQR720914:VQS720915 WAN720914:WAO720915 WKJ720914:WKK720915 WUF720914:WUG720915 M786452:N786453 HT786450:HU786451 RP786450:RQ786451 ABL786450:ABM786451 ALH786450:ALI786451 AVD786450:AVE786451 BEZ786450:BFA786451 BOV786450:BOW786451 BYR786450:BYS786451 CIN786450:CIO786451 CSJ786450:CSK786451 DCF786450:DCG786451 DMB786450:DMC786451 DVX786450:DVY786451 EFT786450:EFU786451 EPP786450:EPQ786451 EZL786450:EZM786451 FJH786450:FJI786451 FTD786450:FTE786451 GCZ786450:GDA786451 GMV786450:GMW786451 GWR786450:GWS786451 HGN786450:HGO786451 HQJ786450:HQK786451 IAF786450:IAG786451 IKB786450:IKC786451 ITX786450:ITY786451 JDT786450:JDU786451 JNP786450:JNQ786451 JXL786450:JXM786451 KHH786450:KHI786451 KRD786450:KRE786451 LAZ786450:LBA786451 LKV786450:LKW786451 LUR786450:LUS786451 MEN786450:MEO786451 MOJ786450:MOK786451 MYF786450:MYG786451 NIB786450:NIC786451 NRX786450:NRY786451 OBT786450:OBU786451 OLP786450:OLQ786451 OVL786450:OVM786451 PFH786450:PFI786451 PPD786450:PPE786451 PYZ786450:PZA786451 QIV786450:QIW786451 QSR786450:QSS786451 RCN786450:RCO786451 RMJ786450:RMK786451 RWF786450:RWG786451 SGB786450:SGC786451 SPX786450:SPY786451 SZT786450:SZU786451 TJP786450:TJQ786451 TTL786450:TTM786451 UDH786450:UDI786451 UND786450:UNE786451 UWZ786450:UXA786451 VGV786450:VGW786451 VQR786450:VQS786451 WAN786450:WAO786451 WKJ786450:WKK786451 WUF786450:WUG786451 M851988:N851989 HT851986:HU851987 RP851986:RQ851987 ABL851986:ABM851987 ALH851986:ALI851987 AVD851986:AVE851987 BEZ851986:BFA851987 BOV851986:BOW851987 BYR851986:BYS851987 CIN851986:CIO851987 CSJ851986:CSK851987 DCF851986:DCG851987 DMB851986:DMC851987 DVX851986:DVY851987 EFT851986:EFU851987 EPP851986:EPQ851987 EZL851986:EZM851987 FJH851986:FJI851987 FTD851986:FTE851987 GCZ851986:GDA851987 GMV851986:GMW851987 GWR851986:GWS851987 HGN851986:HGO851987 HQJ851986:HQK851987 IAF851986:IAG851987 IKB851986:IKC851987 ITX851986:ITY851987 JDT851986:JDU851987 JNP851986:JNQ851987 JXL851986:JXM851987 KHH851986:KHI851987 KRD851986:KRE851987 LAZ851986:LBA851987 LKV851986:LKW851987 LUR851986:LUS851987 MEN851986:MEO851987 MOJ851986:MOK851987 MYF851986:MYG851987 NIB851986:NIC851987 NRX851986:NRY851987 OBT851986:OBU851987 OLP851986:OLQ851987 OVL851986:OVM851987 PFH851986:PFI851987 PPD851986:PPE851987 PYZ851986:PZA851987 QIV851986:QIW851987 QSR851986:QSS851987 RCN851986:RCO851987 RMJ851986:RMK851987 RWF851986:RWG851987 SGB851986:SGC851987 SPX851986:SPY851987 SZT851986:SZU851987 TJP851986:TJQ851987 TTL851986:TTM851987 UDH851986:UDI851987 UND851986:UNE851987 UWZ851986:UXA851987 VGV851986:VGW851987 VQR851986:VQS851987 WAN851986:WAO851987 WKJ851986:WKK851987 WUF851986:WUG851987 M917524:N917525 HT917522:HU917523 RP917522:RQ917523 ABL917522:ABM917523 ALH917522:ALI917523 AVD917522:AVE917523 BEZ917522:BFA917523 BOV917522:BOW917523 BYR917522:BYS917523 CIN917522:CIO917523 CSJ917522:CSK917523 DCF917522:DCG917523 DMB917522:DMC917523 DVX917522:DVY917523 EFT917522:EFU917523 EPP917522:EPQ917523 EZL917522:EZM917523 FJH917522:FJI917523 FTD917522:FTE917523 GCZ917522:GDA917523 GMV917522:GMW917523 GWR917522:GWS917523 HGN917522:HGO917523 HQJ917522:HQK917523 IAF917522:IAG917523 IKB917522:IKC917523 ITX917522:ITY917523 JDT917522:JDU917523 JNP917522:JNQ917523 JXL917522:JXM917523 KHH917522:KHI917523 KRD917522:KRE917523 LAZ917522:LBA917523 LKV917522:LKW917523 LUR917522:LUS917523 MEN917522:MEO917523 MOJ917522:MOK917523 MYF917522:MYG917523 NIB917522:NIC917523 NRX917522:NRY917523 OBT917522:OBU917523 OLP917522:OLQ917523 OVL917522:OVM917523 PFH917522:PFI917523 PPD917522:PPE917523 PYZ917522:PZA917523 QIV917522:QIW917523 QSR917522:QSS917523 RCN917522:RCO917523 RMJ917522:RMK917523 RWF917522:RWG917523 SGB917522:SGC917523 SPX917522:SPY917523 SZT917522:SZU917523 TJP917522:TJQ917523 TTL917522:TTM917523 UDH917522:UDI917523 UND917522:UNE917523 UWZ917522:UXA917523 VGV917522:VGW917523 VQR917522:VQS917523 WAN917522:WAO917523 WKJ917522:WKK917523 WUF917522:WUG917523 M983060:N983061 HT983058:HU983059 RP983058:RQ983059 ABL983058:ABM983059 ALH983058:ALI983059 AVD983058:AVE983059 BEZ983058:BFA983059 BOV983058:BOW983059 BYR983058:BYS983059 CIN983058:CIO983059 CSJ983058:CSK983059 DCF983058:DCG983059 DMB983058:DMC983059 DVX983058:DVY983059 EFT983058:EFU983059 EPP983058:EPQ983059 EZL983058:EZM983059 FJH983058:FJI983059 FTD983058:FTE983059 GCZ983058:GDA983059 GMV983058:GMW983059 GWR983058:GWS983059 HGN983058:HGO983059 HQJ983058:HQK983059 IAF983058:IAG983059 IKB983058:IKC983059 ITX983058:ITY983059 JDT983058:JDU983059 JNP983058:JNQ983059 JXL983058:JXM983059 KHH983058:KHI983059 KRD983058:KRE983059 LAZ983058:LBA983059 LKV983058:LKW983059 LUR983058:LUS983059 MEN983058:MEO983059 MOJ983058:MOK983059 MYF983058:MYG983059 NIB983058:NIC983059 NRX983058:NRY983059 OBT983058:OBU983059 OLP983058:OLQ983059 OVL983058:OVM983059 PFH983058:PFI983059 PPD983058:PPE983059 PYZ983058:PZA983059 QIV983058:QIW983059 QSR983058:QSS983059 RCN983058:RCO983059 RMJ983058:RMK983059 RWF983058:RWG983059 SGB983058:SGC983059 SPX983058:SPY983059 SZT983058:SZU983059 TJP983058:TJQ983059 TTL983058:TTM983059 UDH983058:UDI983059 UND983058:UNE983059 UWZ983058:UXA983059 VGV983058:VGW983059 VQR983058:VQS983059 WAN983058:WAO983059 WKJ983058:WKK983059 WUF983058:WUG983059 L65553 HS65551 RO65551 ABK65551 ALG65551 AVC65551 BEY65551 BOU65551 BYQ65551 CIM65551 CSI65551 DCE65551 DMA65551 DVW65551 EFS65551 EPO65551 EZK65551 FJG65551 FTC65551 GCY65551 GMU65551 GWQ65551 HGM65551 HQI65551 IAE65551 IKA65551 ITW65551 JDS65551 JNO65551 JXK65551 KHG65551 KRC65551 LAY65551 LKU65551 LUQ65551 MEM65551 MOI65551 MYE65551 NIA65551 NRW65551 OBS65551 OLO65551 OVK65551 PFG65551 PPC65551 PYY65551 QIU65551 QSQ65551 RCM65551 RMI65551 RWE65551 SGA65551 SPW65551 SZS65551 TJO65551 TTK65551 UDG65551 UNC65551 UWY65551 VGU65551 VQQ65551 WAM65551 WKI65551 WUE65551 L131089 HS131087 RO131087 ABK131087 ALG131087 AVC131087 BEY131087 BOU131087 BYQ131087 CIM131087 CSI131087 DCE131087 DMA131087 DVW131087 EFS131087 EPO131087 EZK131087 FJG131087 FTC131087 GCY131087 GMU131087 GWQ131087 HGM131087 HQI131087 IAE131087 IKA131087 ITW131087 JDS131087 JNO131087 JXK131087 KHG131087 KRC131087 LAY131087 LKU131087 LUQ131087 MEM131087 MOI131087 MYE131087 NIA131087 NRW131087 OBS131087 OLO131087 OVK131087 PFG131087 PPC131087 PYY131087 QIU131087 QSQ131087 RCM131087 RMI131087 RWE131087 SGA131087 SPW131087 SZS131087 TJO131087 TTK131087 UDG131087 UNC131087 UWY131087 VGU131087 VQQ131087 WAM131087 WKI131087 WUE131087 L196625 HS196623 RO196623 ABK196623 ALG196623 AVC196623 BEY196623 BOU196623 BYQ196623 CIM196623 CSI196623 DCE196623 DMA196623 DVW196623 EFS196623 EPO196623 EZK196623 FJG196623 FTC196623 GCY196623 GMU196623 GWQ196623 HGM196623 HQI196623 IAE196623 IKA196623 ITW196623 JDS196623 JNO196623 JXK196623 KHG196623 KRC196623 LAY196623 LKU196623 LUQ196623 MEM196623 MOI196623 MYE196623 NIA196623 NRW196623 OBS196623 OLO196623 OVK196623 PFG196623 PPC196623 PYY196623 QIU196623 QSQ196623 RCM196623 RMI196623 RWE196623 SGA196623 SPW196623 SZS196623 TJO196623 TTK196623 UDG196623 UNC196623 UWY196623 VGU196623 VQQ196623 WAM196623 WKI196623 WUE196623 L262161 HS262159 RO262159 ABK262159 ALG262159 AVC262159 BEY262159 BOU262159 BYQ262159 CIM262159 CSI262159 DCE262159 DMA262159 DVW262159 EFS262159 EPO262159 EZK262159 FJG262159 FTC262159 GCY262159 GMU262159 GWQ262159 HGM262159 HQI262159 IAE262159 IKA262159 ITW262159 JDS262159 JNO262159 JXK262159 KHG262159 KRC262159 LAY262159 LKU262159 LUQ262159 MEM262159 MOI262159 MYE262159 NIA262159 NRW262159 OBS262159 OLO262159 OVK262159 PFG262159 PPC262159 PYY262159 QIU262159 QSQ262159 RCM262159 RMI262159 RWE262159 SGA262159 SPW262159 SZS262159 TJO262159 TTK262159 UDG262159 UNC262159 UWY262159 VGU262159 VQQ262159 WAM262159 WKI262159 WUE262159 L327697 HS327695 RO327695 ABK327695 ALG327695 AVC327695 BEY327695 BOU327695 BYQ327695 CIM327695 CSI327695 DCE327695 DMA327695 DVW327695 EFS327695 EPO327695 EZK327695 FJG327695 FTC327695 GCY327695 GMU327695 GWQ327695 HGM327695 HQI327695 IAE327695 IKA327695 ITW327695 JDS327695 JNO327695 JXK327695 KHG327695 KRC327695 LAY327695 LKU327695 LUQ327695 MEM327695 MOI327695 MYE327695 NIA327695 NRW327695 OBS327695 OLO327695 OVK327695 PFG327695 PPC327695 PYY327695 QIU327695 QSQ327695 RCM327695 RMI327695 RWE327695 SGA327695 SPW327695 SZS327695 TJO327695 TTK327695 UDG327695 UNC327695 UWY327695 VGU327695 VQQ327695 WAM327695 WKI327695 WUE327695 L393233 HS393231 RO393231 ABK393231 ALG393231 AVC393231 BEY393231 BOU393231 BYQ393231 CIM393231 CSI393231 DCE393231 DMA393231 DVW393231 EFS393231 EPO393231 EZK393231 FJG393231 FTC393231 GCY393231 GMU393231 GWQ393231 HGM393231 HQI393231 IAE393231 IKA393231 ITW393231 JDS393231 JNO393231 JXK393231 KHG393231 KRC393231 LAY393231 LKU393231 LUQ393231 MEM393231 MOI393231 MYE393231 NIA393231 NRW393231 OBS393231 OLO393231 OVK393231 PFG393231 PPC393231 PYY393231 QIU393231 QSQ393231 RCM393231 RMI393231 RWE393231 SGA393231 SPW393231 SZS393231 TJO393231 TTK393231 UDG393231 UNC393231 UWY393231 VGU393231 VQQ393231 WAM393231 WKI393231 WUE393231 L458769 HS458767 RO458767 ABK458767 ALG458767 AVC458767 BEY458767 BOU458767 BYQ458767 CIM458767 CSI458767 DCE458767 DMA458767 DVW458767 EFS458767 EPO458767 EZK458767 FJG458767 FTC458767 GCY458767 GMU458767 GWQ458767 HGM458767 HQI458767 IAE458767 IKA458767 ITW458767 JDS458767 JNO458767 JXK458767 KHG458767 KRC458767 LAY458767 LKU458767 LUQ458767 MEM458767 MOI458767 MYE458767 NIA458767 NRW458767 OBS458767 OLO458767 OVK458767 PFG458767 PPC458767 PYY458767 QIU458767 QSQ458767 RCM458767 RMI458767 RWE458767 SGA458767 SPW458767 SZS458767 TJO458767 TTK458767 UDG458767 UNC458767 UWY458767 VGU458767 VQQ458767 WAM458767 WKI458767 WUE458767 L524305 HS524303 RO524303 ABK524303 ALG524303 AVC524303 BEY524303 BOU524303 BYQ524303 CIM524303 CSI524303 DCE524303 DMA524303 DVW524303 EFS524303 EPO524303 EZK524303 FJG524303 FTC524303 GCY524303 GMU524303 GWQ524303 HGM524303 HQI524303 IAE524303 IKA524303 ITW524303 JDS524303 JNO524303 JXK524303 KHG524303 KRC524303 LAY524303 LKU524303 LUQ524303 MEM524303 MOI524303 MYE524303 NIA524303 NRW524303 OBS524303 OLO524303 OVK524303 PFG524303 PPC524303 PYY524303 QIU524303 QSQ524303 RCM524303 RMI524303 RWE524303 SGA524303 SPW524303 SZS524303 TJO524303 TTK524303 UDG524303 UNC524303 UWY524303 VGU524303 VQQ524303 WAM524303 WKI524303 WUE524303 L589841 HS589839 RO589839 ABK589839 ALG589839 AVC589839 BEY589839 BOU589839 BYQ589839 CIM589839 CSI589839 DCE589839 DMA589839 DVW589839 EFS589839 EPO589839 EZK589839 FJG589839 FTC589839 GCY589839 GMU589839 GWQ589839 HGM589839 HQI589839 IAE589839 IKA589839 ITW589839 JDS589839 JNO589839 JXK589839 KHG589839 KRC589839 LAY589839 LKU589839 LUQ589839 MEM589839 MOI589839 MYE589839 NIA589839 NRW589839 OBS589839 OLO589839 OVK589839 PFG589839 PPC589839 PYY589839 QIU589839 QSQ589839 RCM589839 RMI589839 RWE589839 SGA589839 SPW589839 SZS589839 TJO589839 TTK589839 UDG589839 UNC589839 UWY589839 VGU589839 VQQ589839 WAM589839 WKI589839 WUE589839 L655377 HS655375 RO655375 ABK655375 ALG655375 AVC655375 BEY655375 BOU655375 BYQ655375 CIM655375 CSI655375 DCE655375 DMA655375 DVW655375 EFS655375 EPO655375 EZK655375 FJG655375 FTC655375 GCY655375 GMU655375 GWQ655375 HGM655375 HQI655375 IAE655375 IKA655375 ITW655375 JDS655375 JNO655375 JXK655375 KHG655375 KRC655375 LAY655375 LKU655375 LUQ655375 MEM655375 MOI655375 MYE655375 NIA655375 NRW655375 OBS655375 OLO655375 OVK655375 PFG655375 PPC655375 PYY655375 QIU655375 QSQ655375 RCM655375 RMI655375 RWE655375 SGA655375 SPW655375 SZS655375 TJO655375 TTK655375 UDG655375 UNC655375 UWY655375 VGU655375 VQQ655375 WAM655375 WKI655375 WUE655375 L720913 HS720911 RO720911 ABK720911 ALG720911 AVC720911 BEY720911 BOU720911 BYQ720911 CIM720911 CSI720911 DCE720911 DMA720911 DVW720911 EFS720911 EPO720911 EZK720911 FJG720911 FTC720911 GCY720911 GMU720911 GWQ720911 HGM720911 HQI720911 IAE720911 IKA720911 ITW720911 JDS720911 JNO720911 JXK720911 KHG720911 KRC720911 LAY720911 LKU720911 LUQ720911 MEM720911 MOI720911 MYE720911 NIA720911 NRW720911 OBS720911 OLO720911 OVK720911 PFG720911 PPC720911 PYY720911 QIU720911 QSQ720911 RCM720911 RMI720911 RWE720911 SGA720911 SPW720911 SZS720911 TJO720911 TTK720911 UDG720911 UNC720911 UWY720911 VGU720911 VQQ720911 WAM720911 WKI720911 WUE720911 L786449 HS786447 RO786447 ABK786447 ALG786447 AVC786447 BEY786447 BOU786447 BYQ786447 CIM786447 CSI786447 DCE786447 DMA786447 DVW786447 EFS786447 EPO786447 EZK786447 FJG786447 FTC786447 GCY786447 GMU786447 GWQ786447 HGM786447 HQI786447 IAE786447 IKA786447 ITW786447 JDS786447 JNO786447 JXK786447 KHG786447 KRC786447 LAY786447 LKU786447 LUQ786447 MEM786447 MOI786447 MYE786447 NIA786447 NRW786447 OBS786447 OLO786447 OVK786447 PFG786447 PPC786447 PYY786447 QIU786447 QSQ786447 RCM786447 RMI786447 RWE786447 SGA786447 SPW786447 SZS786447 TJO786447 TTK786447 UDG786447 UNC786447 UWY786447 VGU786447 VQQ786447 WAM786447 WKI786447 WUE786447 L851985 HS851983 RO851983 ABK851983 ALG851983 AVC851983 BEY851983 BOU851983 BYQ851983 CIM851983 CSI851983 DCE851983 DMA851983 DVW851983 EFS851983 EPO851983 EZK851983 FJG851983 FTC851983 GCY851983 GMU851983 GWQ851983 HGM851983 HQI851983 IAE851983 IKA851983 ITW851983 JDS851983 JNO851983 JXK851983 KHG851983 KRC851983 LAY851983 LKU851983 LUQ851983 MEM851983 MOI851983 MYE851983 NIA851983 NRW851983 OBS851983 OLO851983 OVK851983 PFG851983 PPC851983 PYY851983 QIU851983 QSQ851983 RCM851983 RMI851983 RWE851983 SGA851983 SPW851983 SZS851983 TJO851983 TTK851983 UDG851983 UNC851983 UWY851983 VGU851983 VQQ851983 WAM851983 WKI851983 WUE851983 L917521 HS917519 RO917519 ABK917519 ALG917519 AVC917519 BEY917519 BOU917519 BYQ917519 CIM917519 CSI917519 DCE917519 DMA917519 DVW917519 EFS917519 EPO917519 EZK917519 FJG917519 FTC917519 GCY917519 GMU917519 GWQ917519 HGM917519 HQI917519 IAE917519 IKA917519 ITW917519 JDS917519 JNO917519 JXK917519 KHG917519 KRC917519 LAY917519 LKU917519 LUQ917519 MEM917519 MOI917519 MYE917519 NIA917519 NRW917519 OBS917519 OLO917519 OVK917519 PFG917519 PPC917519 PYY917519 QIU917519 QSQ917519 RCM917519 RMI917519 RWE917519 SGA917519 SPW917519 SZS917519 TJO917519 TTK917519 UDG917519 UNC917519 UWY917519 VGU917519 VQQ917519 WAM917519 WKI917519 WUE917519 L983057 HS983055 RO983055 ABK983055 ALG983055 AVC983055 BEY983055 BOU983055 BYQ983055 CIM983055 CSI983055 DCE983055 DMA983055 DVW983055 EFS983055 EPO983055 EZK983055 FJG983055 FTC983055 GCY983055 GMU983055 GWQ983055 HGM983055 HQI983055 IAE983055 IKA983055 ITW983055 JDS983055 JNO983055 JXK983055 KHG983055 KRC983055 LAY983055 LKU983055 LUQ983055 MEM983055 MOI983055 MYE983055 NIA983055 NRW983055 OBS983055 OLO983055 OVK983055 PFG983055 PPC983055 PYY983055 QIU983055 QSQ983055 RCM983055 RMI983055 RWE983055 SGA983055 SPW983055 SZS983055 TJO983055 TTK983055 UDG983055 UNC983055 UWY983055 VGU983055 VQQ983055 WAM983055 WKI983055 WUE983055 O65553:O65557 HV65551:HV65555 RR65551:RR65555 ABN65551:ABN65555 ALJ65551:ALJ65555 AVF65551:AVF65555 BFB65551:BFB65555 BOX65551:BOX65555 BYT65551:BYT65555 CIP65551:CIP65555 CSL65551:CSL65555 DCH65551:DCH65555 DMD65551:DMD65555 DVZ65551:DVZ65555 EFV65551:EFV65555 EPR65551:EPR65555 EZN65551:EZN65555 FJJ65551:FJJ65555 FTF65551:FTF65555 GDB65551:GDB65555 GMX65551:GMX65555 GWT65551:GWT65555 HGP65551:HGP65555 HQL65551:HQL65555 IAH65551:IAH65555 IKD65551:IKD65555 ITZ65551:ITZ65555 JDV65551:JDV65555 JNR65551:JNR65555 JXN65551:JXN65555 KHJ65551:KHJ65555 KRF65551:KRF65555 LBB65551:LBB65555 LKX65551:LKX65555 LUT65551:LUT65555 MEP65551:MEP65555 MOL65551:MOL65555 MYH65551:MYH65555 NID65551:NID65555 NRZ65551:NRZ65555 OBV65551:OBV65555 OLR65551:OLR65555 OVN65551:OVN65555 PFJ65551:PFJ65555 PPF65551:PPF65555 PZB65551:PZB65555 QIX65551:QIX65555 QST65551:QST65555 RCP65551:RCP65555 RML65551:RML65555 RWH65551:RWH65555 SGD65551:SGD65555 SPZ65551:SPZ65555 SZV65551:SZV65555 TJR65551:TJR65555 TTN65551:TTN65555 UDJ65551:UDJ65555 UNF65551:UNF65555 UXB65551:UXB65555 VGX65551:VGX65555 VQT65551:VQT65555 WAP65551:WAP65555 WKL65551:WKL65555 WUH65551:WUH65555 O131089:O131093 HV131087:HV131091 RR131087:RR131091 ABN131087:ABN131091 ALJ131087:ALJ131091 AVF131087:AVF131091 BFB131087:BFB131091 BOX131087:BOX131091 BYT131087:BYT131091 CIP131087:CIP131091 CSL131087:CSL131091 DCH131087:DCH131091 DMD131087:DMD131091 DVZ131087:DVZ131091 EFV131087:EFV131091 EPR131087:EPR131091 EZN131087:EZN131091 FJJ131087:FJJ131091 FTF131087:FTF131091 GDB131087:GDB131091 GMX131087:GMX131091 GWT131087:GWT131091 HGP131087:HGP131091 HQL131087:HQL131091 IAH131087:IAH131091 IKD131087:IKD131091 ITZ131087:ITZ131091 JDV131087:JDV131091 JNR131087:JNR131091 JXN131087:JXN131091 KHJ131087:KHJ131091 KRF131087:KRF131091 LBB131087:LBB131091 LKX131087:LKX131091 LUT131087:LUT131091 MEP131087:MEP131091 MOL131087:MOL131091 MYH131087:MYH131091 NID131087:NID131091 NRZ131087:NRZ131091 OBV131087:OBV131091 OLR131087:OLR131091 OVN131087:OVN131091 PFJ131087:PFJ131091 PPF131087:PPF131091 PZB131087:PZB131091 QIX131087:QIX131091 QST131087:QST131091 RCP131087:RCP131091 RML131087:RML131091 RWH131087:RWH131091 SGD131087:SGD131091 SPZ131087:SPZ131091 SZV131087:SZV131091 TJR131087:TJR131091 TTN131087:TTN131091 UDJ131087:UDJ131091 UNF131087:UNF131091 UXB131087:UXB131091 VGX131087:VGX131091 VQT131087:VQT131091 WAP131087:WAP131091 WKL131087:WKL131091 WUH131087:WUH131091 O196625:O196629 HV196623:HV196627 RR196623:RR196627 ABN196623:ABN196627 ALJ196623:ALJ196627 AVF196623:AVF196627 BFB196623:BFB196627 BOX196623:BOX196627 BYT196623:BYT196627 CIP196623:CIP196627 CSL196623:CSL196627 DCH196623:DCH196627 DMD196623:DMD196627 DVZ196623:DVZ196627 EFV196623:EFV196627 EPR196623:EPR196627 EZN196623:EZN196627 FJJ196623:FJJ196627 FTF196623:FTF196627 GDB196623:GDB196627 GMX196623:GMX196627 GWT196623:GWT196627 HGP196623:HGP196627 HQL196623:HQL196627 IAH196623:IAH196627 IKD196623:IKD196627 ITZ196623:ITZ196627 JDV196623:JDV196627 JNR196623:JNR196627 JXN196623:JXN196627 KHJ196623:KHJ196627 KRF196623:KRF196627 LBB196623:LBB196627 LKX196623:LKX196627 LUT196623:LUT196627 MEP196623:MEP196627 MOL196623:MOL196627 MYH196623:MYH196627 NID196623:NID196627 NRZ196623:NRZ196627 OBV196623:OBV196627 OLR196623:OLR196627 OVN196623:OVN196627 PFJ196623:PFJ196627 PPF196623:PPF196627 PZB196623:PZB196627 QIX196623:QIX196627 QST196623:QST196627 RCP196623:RCP196627 RML196623:RML196627 RWH196623:RWH196627 SGD196623:SGD196627 SPZ196623:SPZ196627 SZV196623:SZV196627 TJR196623:TJR196627 TTN196623:TTN196627 UDJ196623:UDJ196627 UNF196623:UNF196627 UXB196623:UXB196627 VGX196623:VGX196627 VQT196623:VQT196627 WAP196623:WAP196627 WKL196623:WKL196627 WUH196623:WUH196627 O262161:O262165 HV262159:HV262163 RR262159:RR262163 ABN262159:ABN262163 ALJ262159:ALJ262163 AVF262159:AVF262163 BFB262159:BFB262163 BOX262159:BOX262163 BYT262159:BYT262163 CIP262159:CIP262163 CSL262159:CSL262163 DCH262159:DCH262163 DMD262159:DMD262163 DVZ262159:DVZ262163 EFV262159:EFV262163 EPR262159:EPR262163 EZN262159:EZN262163 FJJ262159:FJJ262163 FTF262159:FTF262163 GDB262159:GDB262163 GMX262159:GMX262163 GWT262159:GWT262163 HGP262159:HGP262163 HQL262159:HQL262163 IAH262159:IAH262163 IKD262159:IKD262163 ITZ262159:ITZ262163 JDV262159:JDV262163 JNR262159:JNR262163 JXN262159:JXN262163 KHJ262159:KHJ262163 KRF262159:KRF262163 LBB262159:LBB262163 LKX262159:LKX262163 LUT262159:LUT262163 MEP262159:MEP262163 MOL262159:MOL262163 MYH262159:MYH262163 NID262159:NID262163 NRZ262159:NRZ262163 OBV262159:OBV262163 OLR262159:OLR262163 OVN262159:OVN262163 PFJ262159:PFJ262163 PPF262159:PPF262163 PZB262159:PZB262163 QIX262159:QIX262163 QST262159:QST262163 RCP262159:RCP262163 RML262159:RML262163 RWH262159:RWH262163 SGD262159:SGD262163 SPZ262159:SPZ262163 SZV262159:SZV262163 TJR262159:TJR262163 TTN262159:TTN262163 UDJ262159:UDJ262163 UNF262159:UNF262163 UXB262159:UXB262163 VGX262159:VGX262163 VQT262159:VQT262163 WAP262159:WAP262163 WKL262159:WKL262163 WUH262159:WUH262163 O327697:O327701 HV327695:HV327699 RR327695:RR327699 ABN327695:ABN327699 ALJ327695:ALJ327699 AVF327695:AVF327699 BFB327695:BFB327699 BOX327695:BOX327699 BYT327695:BYT327699 CIP327695:CIP327699 CSL327695:CSL327699 DCH327695:DCH327699 DMD327695:DMD327699 DVZ327695:DVZ327699 EFV327695:EFV327699 EPR327695:EPR327699 EZN327695:EZN327699 FJJ327695:FJJ327699 FTF327695:FTF327699 GDB327695:GDB327699 GMX327695:GMX327699 GWT327695:GWT327699 HGP327695:HGP327699 HQL327695:HQL327699 IAH327695:IAH327699 IKD327695:IKD327699 ITZ327695:ITZ327699 JDV327695:JDV327699 JNR327695:JNR327699 JXN327695:JXN327699 KHJ327695:KHJ327699 KRF327695:KRF327699 LBB327695:LBB327699 LKX327695:LKX327699 LUT327695:LUT327699 MEP327695:MEP327699 MOL327695:MOL327699 MYH327695:MYH327699 NID327695:NID327699 NRZ327695:NRZ327699 OBV327695:OBV327699 OLR327695:OLR327699 OVN327695:OVN327699 PFJ327695:PFJ327699 PPF327695:PPF327699 PZB327695:PZB327699 QIX327695:QIX327699 QST327695:QST327699 RCP327695:RCP327699 RML327695:RML327699 RWH327695:RWH327699 SGD327695:SGD327699 SPZ327695:SPZ327699 SZV327695:SZV327699 TJR327695:TJR327699 TTN327695:TTN327699 UDJ327695:UDJ327699 UNF327695:UNF327699 UXB327695:UXB327699 VGX327695:VGX327699 VQT327695:VQT327699 WAP327695:WAP327699 WKL327695:WKL327699 WUH327695:WUH327699 O393233:O393237 HV393231:HV393235 RR393231:RR393235 ABN393231:ABN393235 ALJ393231:ALJ393235 AVF393231:AVF393235 BFB393231:BFB393235 BOX393231:BOX393235 BYT393231:BYT393235 CIP393231:CIP393235 CSL393231:CSL393235 DCH393231:DCH393235 DMD393231:DMD393235 DVZ393231:DVZ393235 EFV393231:EFV393235 EPR393231:EPR393235 EZN393231:EZN393235 FJJ393231:FJJ393235 FTF393231:FTF393235 GDB393231:GDB393235 GMX393231:GMX393235 GWT393231:GWT393235 HGP393231:HGP393235 HQL393231:HQL393235 IAH393231:IAH393235 IKD393231:IKD393235 ITZ393231:ITZ393235 JDV393231:JDV393235 JNR393231:JNR393235 JXN393231:JXN393235 KHJ393231:KHJ393235 KRF393231:KRF393235 LBB393231:LBB393235 LKX393231:LKX393235 LUT393231:LUT393235 MEP393231:MEP393235 MOL393231:MOL393235 MYH393231:MYH393235 NID393231:NID393235 NRZ393231:NRZ393235 OBV393231:OBV393235 OLR393231:OLR393235 OVN393231:OVN393235 PFJ393231:PFJ393235 PPF393231:PPF393235 PZB393231:PZB393235 QIX393231:QIX393235 QST393231:QST393235 RCP393231:RCP393235 RML393231:RML393235 RWH393231:RWH393235 SGD393231:SGD393235 SPZ393231:SPZ393235 SZV393231:SZV393235 TJR393231:TJR393235 TTN393231:TTN393235 UDJ393231:UDJ393235 UNF393231:UNF393235 UXB393231:UXB393235 VGX393231:VGX393235 VQT393231:VQT393235 WAP393231:WAP393235 WKL393231:WKL393235 WUH393231:WUH393235 O458769:O458773 HV458767:HV458771 RR458767:RR458771 ABN458767:ABN458771 ALJ458767:ALJ458771 AVF458767:AVF458771 BFB458767:BFB458771 BOX458767:BOX458771 BYT458767:BYT458771 CIP458767:CIP458771 CSL458767:CSL458771 DCH458767:DCH458771 DMD458767:DMD458771 DVZ458767:DVZ458771 EFV458767:EFV458771 EPR458767:EPR458771 EZN458767:EZN458771 FJJ458767:FJJ458771 FTF458767:FTF458771 GDB458767:GDB458771 GMX458767:GMX458771 GWT458767:GWT458771 HGP458767:HGP458771 HQL458767:HQL458771 IAH458767:IAH458771 IKD458767:IKD458771 ITZ458767:ITZ458771 JDV458767:JDV458771 JNR458767:JNR458771 JXN458767:JXN458771 KHJ458767:KHJ458771 KRF458767:KRF458771 LBB458767:LBB458771 LKX458767:LKX458771 LUT458767:LUT458771 MEP458767:MEP458771 MOL458767:MOL458771 MYH458767:MYH458771 NID458767:NID458771 NRZ458767:NRZ458771 OBV458767:OBV458771 OLR458767:OLR458771 OVN458767:OVN458771 PFJ458767:PFJ458771 PPF458767:PPF458771 PZB458767:PZB458771 QIX458767:QIX458771 QST458767:QST458771 RCP458767:RCP458771 RML458767:RML458771 RWH458767:RWH458771 SGD458767:SGD458771 SPZ458767:SPZ458771 SZV458767:SZV458771 TJR458767:TJR458771 TTN458767:TTN458771 UDJ458767:UDJ458771 UNF458767:UNF458771 UXB458767:UXB458771 VGX458767:VGX458771 VQT458767:VQT458771 WAP458767:WAP458771 WKL458767:WKL458771 WUH458767:WUH458771 O524305:O524309 HV524303:HV524307 RR524303:RR524307 ABN524303:ABN524307 ALJ524303:ALJ524307 AVF524303:AVF524307 BFB524303:BFB524307 BOX524303:BOX524307 BYT524303:BYT524307 CIP524303:CIP524307 CSL524303:CSL524307 DCH524303:DCH524307 DMD524303:DMD524307 DVZ524303:DVZ524307 EFV524303:EFV524307 EPR524303:EPR524307 EZN524303:EZN524307 FJJ524303:FJJ524307 FTF524303:FTF524307 GDB524303:GDB524307 GMX524303:GMX524307 GWT524303:GWT524307 HGP524303:HGP524307 HQL524303:HQL524307 IAH524303:IAH524307 IKD524303:IKD524307 ITZ524303:ITZ524307 JDV524303:JDV524307 JNR524303:JNR524307 JXN524303:JXN524307 KHJ524303:KHJ524307 KRF524303:KRF524307 LBB524303:LBB524307 LKX524303:LKX524307 LUT524303:LUT524307 MEP524303:MEP524307 MOL524303:MOL524307 MYH524303:MYH524307 NID524303:NID524307 NRZ524303:NRZ524307 OBV524303:OBV524307 OLR524303:OLR524307 OVN524303:OVN524307 PFJ524303:PFJ524307 PPF524303:PPF524307 PZB524303:PZB524307 QIX524303:QIX524307 QST524303:QST524307 RCP524303:RCP524307 RML524303:RML524307 RWH524303:RWH524307 SGD524303:SGD524307 SPZ524303:SPZ524307 SZV524303:SZV524307 TJR524303:TJR524307 TTN524303:TTN524307 UDJ524303:UDJ524307 UNF524303:UNF524307 UXB524303:UXB524307 VGX524303:VGX524307 VQT524303:VQT524307 WAP524303:WAP524307 WKL524303:WKL524307 WUH524303:WUH524307 O589841:O589845 HV589839:HV589843 RR589839:RR589843 ABN589839:ABN589843 ALJ589839:ALJ589843 AVF589839:AVF589843 BFB589839:BFB589843 BOX589839:BOX589843 BYT589839:BYT589843 CIP589839:CIP589843 CSL589839:CSL589843 DCH589839:DCH589843 DMD589839:DMD589843 DVZ589839:DVZ589843 EFV589839:EFV589843 EPR589839:EPR589843 EZN589839:EZN589843 FJJ589839:FJJ589843 FTF589839:FTF589843 GDB589839:GDB589843 GMX589839:GMX589843 GWT589839:GWT589843 HGP589839:HGP589843 HQL589839:HQL589843 IAH589839:IAH589843 IKD589839:IKD589843 ITZ589839:ITZ589843 JDV589839:JDV589843 JNR589839:JNR589843 JXN589839:JXN589843 KHJ589839:KHJ589843 KRF589839:KRF589843 LBB589839:LBB589843 LKX589839:LKX589843 LUT589839:LUT589843 MEP589839:MEP589843 MOL589839:MOL589843 MYH589839:MYH589843 NID589839:NID589843 NRZ589839:NRZ589843 OBV589839:OBV589843 OLR589839:OLR589843 OVN589839:OVN589843 PFJ589839:PFJ589843 PPF589839:PPF589843 PZB589839:PZB589843 QIX589839:QIX589843 QST589839:QST589843 RCP589839:RCP589843 RML589839:RML589843 RWH589839:RWH589843 SGD589839:SGD589843 SPZ589839:SPZ589843 SZV589839:SZV589843 TJR589839:TJR589843 TTN589839:TTN589843 UDJ589839:UDJ589843 UNF589839:UNF589843 UXB589839:UXB589843 VGX589839:VGX589843 VQT589839:VQT589843 WAP589839:WAP589843 WKL589839:WKL589843 WUH589839:WUH589843 O655377:O655381 HV655375:HV655379 RR655375:RR655379 ABN655375:ABN655379 ALJ655375:ALJ655379 AVF655375:AVF655379 BFB655375:BFB655379 BOX655375:BOX655379 BYT655375:BYT655379 CIP655375:CIP655379 CSL655375:CSL655379 DCH655375:DCH655379 DMD655375:DMD655379 DVZ655375:DVZ655379 EFV655375:EFV655379 EPR655375:EPR655379 EZN655375:EZN655379 FJJ655375:FJJ655379 FTF655375:FTF655379 GDB655375:GDB655379 GMX655375:GMX655379 GWT655375:GWT655379 HGP655375:HGP655379 HQL655375:HQL655379 IAH655375:IAH655379 IKD655375:IKD655379 ITZ655375:ITZ655379 JDV655375:JDV655379 JNR655375:JNR655379 JXN655375:JXN655379 KHJ655375:KHJ655379 KRF655375:KRF655379 LBB655375:LBB655379 LKX655375:LKX655379 LUT655375:LUT655379 MEP655375:MEP655379 MOL655375:MOL655379 MYH655375:MYH655379 NID655375:NID655379 NRZ655375:NRZ655379 OBV655375:OBV655379 OLR655375:OLR655379 OVN655375:OVN655379 PFJ655375:PFJ655379 PPF655375:PPF655379 PZB655375:PZB655379 QIX655375:QIX655379 QST655375:QST655379 RCP655375:RCP655379 RML655375:RML655379 RWH655375:RWH655379 SGD655375:SGD655379 SPZ655375:SPZ655379 SZV655375:SZV655379 TJR655375:TJR655379 TTN655375:TTN655379 UDJ655375:UDJ655379 UNF655375:UNF655379 UXB655375:UXB655379 VGX655375:VGX655379 VQT655375:VQT655379 WAP655375:WAP655379 WKL655375:WKL655379 WUH655375:WUH655379 O720913:O720917 HV720911:HV720915 RR720911:RR720915 ABN720911:ABN720915 ALJ720911:ALJ720915 AVF720911:AVF720915 BFB720911:BFB720915 BOX720911:BOX720915 BYT720911:BYT720915 CIP720911:CIP720915 CSL720911:CSL720915 DCH720911:DCH720915 DMD720911:DMD720915 DVZ720911:DVZ720915 EFV720911:EFV720915 EPR720911:EPR720915 EZN720911:EZN720915 FJJ720911:FJJ720915 FTF720911:FTF720915 GDB720911:GDB720915 GMX720911:GMX720915 GWT720911:GWT720915 HGP720911:HGP720915 HQL720911:HQL720915 IAH720911:IAH720915 IKD720911:IKD720915 ITZ720911:ITZ720915 JDV720911:JDV720915 JNR720911:JNR720915 JXN720911:JXN720915 KHJ720911:KHJ720915 KRF720911:KRF720915 LBB720911:LBB720915 LKX720911:LKX720915 LUT720911:LUT720915 MEP720911:MEP720915 MOL720911:MOL720915 MYH720911:MYH720915 NID720911:NID720915 NRZ720911:NRZ720915 OBV720911:OBV720915 OLR720911:OLR720915 OVN720911:OVN720915 PFJ720911:PFJ720915 PPF720911:PPF720915 PZB720911:PZB720915 QIX720911:QIX720915 QST720911:QST720915 RCP720911:RCP720915 RML720911:RML720915 RWH720911:RWH720915 SGD720911:SGD720915 SPZ720911:SPZ720915 SZV720911:SZV720915 TJR720911:TJR720915 TTN720911:TTN720915 UDJ720911:UDJ720915 UNF720911:UNF720915 UXB720911:UXB720915 VGX720911:VGX720915 VQT720911:VQT720915 WAP720911:WAP720915 WKL720911:WKL720915 WUH720911:WUH720915 O786449:O786453 HV786447:HV786451 RR786447:RR786451 ABN786447:ABN786451 ALJ786447:ALJ786451 AVF786447:AVF786451 BFB786447:BFB786451 BOX786447:BOX786451 BYT786447:BYT786451 CIP786447:CIP786451 CSL786447:CSL786451 DCH786447:DCH786451 DMD786447:DMD786451 DVZ786447:DVZ786451 EFV786447:EFV786451 EPR786447:EPR786451 EZN786447:EZN786451 FJJ786447:FJJ786451 FTF786447:FTF786451 GDB786447:GDB786451 GMX786447:GMX786451 GWT786447:GWT786451 HGP786447:HGP786451 HQL786447:HQL786451 IAH786447:IAH786451 IKD786447:IKD786451 ITZ786447:ITZ786451 JDV786447:JDV786451 JNR786447:JNR786451 JXN786447:JXN786451 KHJ786447:KHJ786451 KRF786447:KRF786451 LBB786447:LBB786451 LKX786447:LKX786451 LUT786447:LUT786451 MEP786447:MEP786451 MOL786447:MOL786451 MYH786447:MYH786451 NID786447:NID786451 NRZ786447:NRZ786451 OBV786447:OBV786451 OLR786447:OLR786451 OVN786447:OVN786451 PFJ786447:PFJ786451 PPF786447:PPF786451 PZB786447:PZB786451 QIX786447:QIX786451 QST786447:QST786451 RCP786447:RCP786451 RML786447:RML786451 RWH786447:RWH786451 SGD786447:SGD786451 SPZ786447:SPZ786451 SZV786447:SZV786451 TJR786447:TJR786451 TTN786447:TTN786451 UDJ786447:UDJ786451 UNF786447:UNF786451 UXB786447:UXB786451 VGX786447:VGX786451 VQT786447:VQT786451 WAP786447:WAP786451 WKL786447:WKL786451 WUH786447:WUH786451 O851985:O851989 HV851983:HV851987 RR851983:RR851987 ABN851983:ABN851987 ALJ851983:ALJ851987 AVF851983:AVF851987 BFB851983:BFB851987 BOX851983:BOX851987 BYT851983:BYT851987 CIP851983:CIP851987 CSL851983:CSL851987 DCH851983:DCH851987 DMD851983:DMD851987 DVZ851983:DVZ851987 EFV851983:EFV851987 EPR851983:EPR851987 EZN851983:EZN851987 FJJ851983:FJJ851987 FTF851983:FTF851987 GDB851983:GDB851987 GMX851983:GMX851987 GWT851983:GWT851987 HGP851983:HGP851987 HQL851983:HQL851987 IAH851983:IAH851987 IKD851983:IKD851987 ITZ851983:ITZ851987 JDV851983:JDV851987 JNR851983:JNR851987 JXN851983:JXN851987 KHJ851983:KHJ851987 KRF851983:KRF851987 LBB851983:LBB851987 LKX851983:LKX851987 LUT851983:LUT851987 MEP851983:MEP851987 MOL851983:MOL851987 MYH851983:MYH851987 NID851983:NID851987 NRZ851983:NRZ851987 OBV851983:OBV851987 OLR851983:OLR851987 OVN851983:OVN851987 PFJ851983:PFJ851987 PPF851983:PPF851987 PZB851983:PZB851987 QIX851983:QIX851987 QST851983:QST851987 RCP851983:RCP851987 RML851983:RML851987 RWH851983:RWH851987 SGD851983:SGD851987 SPZ851983:SPZ851987 SZV851983:SZV851987 TJR851983:TJR851987 TTN851983:TTN851987 UDJ851983:UDJ851987 UNF851983:UNF851987 UXB851983:UXB851987 VGX851983:VGX851987 VQT851983:VQT851987 WAP851983:WAP851987 WKL851983:WKL851987 WUH851983:WUH851987 O917521:O917525 HV917519:HV917523 RR917519:RR917523 ABN917519:ABN917523 ALJ917519:ALJ917523 AVF917519:AVF917523 BFB917519:BFB917523 BOX917519:BOX917523 BYT917519:BYT917523 CIP917519:CIP917523 CSL917519:CSL917523 DCH917519:DCH917523 DMD917519:DMD917523 DVZ917519:DVZ917523 EFV917519:EFV917523 EPR917519:EPR917523 EZN917519:EZN917523 FJJ917519:FJJ917523 FTF917519:FTF917523 GDB917519:GDB917523 GMX917519:GMX917523 GWT917519:GWT917523 HGP917519:HGP917523 HQL917519:HQL917523 IAH917519:IAH917523 IKD917519:IKD917523 ITZ917519:ITZ917523 JDV917519:JDV917523 JNR917519:JNR917523 JXN917519:JXN917523 KHJ917519:KHJ917523 KRF917519:KRF917523 LBB917519:LBB917523 LKX917519:LKX917523 LUT917519:LUT917523 MEP917519:MEP917523 MOL917519:MOL917523 MYH917519:MYH917523 NID917519:NID917523 NRZ917519:NRZ917523 OBV917519:OBV917523 OLR917519:OLR917523 OVN917519:OVN917523 PFJ917519:PFJ917523 PPF917519:PPF917523 PZB917519:PZB917523 QIX917519:QIX917523 QST917519:QST917523 RCP917519:RCP917523 RML917519:RML917523 RWH917519:RWH917523 SGD917519:SGD917523 SPZ917519:SPZ917523 SZV917519:SZV917523 TJR917519:TJR917523 TTN917519:TTN917523 UDJ917519:UDJ917523 UNF917519:UNF917523 UXB917519:UXB917523 VGX917519:VGX917523 VQT917519:VQT917523 WAP917519:WAP917523 WKL917519:WKL917523 WUH917519:WUH917523 O983057:O983061 HV983055:HV983059 RR983055:RR983059 ABN983055:ABN983059 ALJ983055:ALJ983059 AVF983055:AVF983059 BFB983055:BFB983059 BOX983055:BOX983059 BYT983055:BYT983059 CIP983055:CIP983059 CSL983055:CSL983059 DCH983055:DCH983059 DMD983055:DMD983059 DVZ983055:DVZ983059 EFV983055:EFV983059 EPR983055:EPR983059 EZN983055:EZN983059 FJJ983055:FJJ983059 FTF983055:FTF983059 GDB983055:GDB983059 GMX983055:GMX983059 GWT983055:GWT983059 HGP983055:HGP983059 HQL983055:HQL983059 IAH983055:IAH983059 IKD983055:IKD983059 ITZ983055:ITZ983059 JDV983055:JDV983059 JNR983055:JNR983059 JXN983055:JXN983059 KHJ983055:KHJ983059 KRF983055:KRF983059 LBB983055:LBB983059 LKX983055:LKX983059 LUT983055:LUT983059 MEP983055:MEP983059 MOL983055:MOL983059 MYH983055:MYH983059 NID983055:NID983059 NRZ983055:NRZ983059 OBV983055:OBV983059 OLR983055:OLR983059 OVN983055:OVN983059 PFJ983055:PFJ983059 PPF983055:PPF983059 PZB983055:PZB983059 QIX983055:QIX983059 QST983055:QST983059 RCP983055:RCP983059 RML983055:RML983059 RWH983055:RWH983059 SGD983055:SGD983059 SPZ983055:SPZ983059 SZV983055:SZV983059 TJR983055:TJR983059 TTN983055:TTN983059 UDJ983055:UDJ983059 UNF983055:UNF983059 UXB983055:UXB983059 VGX983055:VGX983059 VQT983055:VQT983059 WAP983055:WAP983059 WKL983055:WKL983059 WUH983055:WUH983059 P65556:AA65557 HW65554:IK65555 RS65554:SG65555 ABO65554:ACC65555 ALK65554:ALY65555 AVG65554:AVU65555 BFC65554:BFQ65555 BOY65554:BPM65555 BYU65554:BZI65555 CIQ65554:CJE65555 CSM65554:CTA65555 DCI65554:DCW65555 DME65554:DMS65555 DWA65554:DWO65555 EFW65554:EGK65555 EPS65554:EQG65555 EZO65554:FAC65555 FJK65554:FJY65555 FTG65554:FTU65555 GDC65554:GDQ65555 GMY65554:GNM65555 GWU65554:GXI65555 HGQ65554:HHE65555 HQM65554:HRA65555 IAI65554:IAW65555 IKE65554:IKS65555 IUA65554:IUO65555 JDW65554:JEK65555 JNS65554:JOG65555 JXO65554:JYC65555 KHK65554:KHY65555 KRG65554:KRU65555 LBC65554:LBQ65555 LKY65554:LLM65555 LUU65554:LVI65555 MEQ65554:MFE65555 MOM65554:MPA65555 MYI65554:MYW65555 NIE65554:NIS65555 NSA65554:NSO65555 OBW65554:OCK65555 OLS65554:OMG65555 OVO65554:OWC65555 PFK65554:PFY65555 PPG65554:PPU65555 PZC65554:PZQ65555 QIY65554:QJM65555 QSU65554:QTI65555 RCQ65554:RDE65555 RMM65554:RNA65555 RWI65554:RWW65555 SGE65554:SGS65555 SQA65554:SQO65555 SZW65554:TAK65555 TJS65554:TKG65555 TTO65554:TUC65555 UDK65554:UDY65555 UNG65554:UNU65555 UXC65554:UXQ65555 VGY65554:VHM65555 VQU65554:VRI65555 WAQ65554:WBE65555 WKM65554:WLA65555 WUI65554:WUW65555 P131092:AA131093 HW131090:IK131091 RS131090:SG131091 ABO131090:ACC131091 ALK131090:ALY131091 AVG131090:AVU131091 BFC131090:BFQ131091 BOY131090:BPM131091 BYU131090:BZI131091 CIQ131090:CJE131091 CSM131090:CTA131091 DCI131090:DCW131091 DME131090:DMS131091 DWA131090:DWO131091 EFW131090:EGK131091 EPS131090:EQG131091 EZO131090:FAC131091 FJK131090:FJY131091 FTG131090:FTU131091 GDC131090:GDQ131091 GMY131090:GNM131091 GWU131090:GXI131091 HGQ131090:HHE131091 HQM131090:HRA131091 IAI131090:IAW131091 IKE131090:IKS131091 IUA131090:IUO131091 JDW131090:JEK131091 JNS131090:JOG131091 JXO131090:JYC131091 KHK131090:KHY131091 KRG131090:KRU131091 LBC131090:LBQ131091 LKY131090:LLM131091 LUU131090:LVI131091 MEQ131090:MFE131091 MOM131090:MPA131091 MYI131090:MYW131091 NIE131090:NIS131091 NSA131090:NSO131091 OBW131090:OCK131091 OLS131090:OMG131091 OVO131090:OWC131091 PFK131090:PFY131091 PPG131090:PPU131091 PZC131090:PZQ131091 QIY131090:QJM131091 QSU131090:QTI131091 RCQ131090:RDE131091 RMM131090:RNA131091 RWI131090:RWW131091 SGE131090:SGS131091 SQA131090:SQO131091 SZW131090:TAK131091 TJS131090:TKG131091 TTO131090:TUC131091 UDK131090:UDY131091 UNG131090:UNU131091 UXC131090:UXQ131091 VGY131090:VHM131091 VQU131090:VRI131091 WAQ131090:WBE131091 WKM131090:WLA131091 WUI131090:WUW131091 P196628:AA196629 HW196626:IK196627 RS196626:SG196627 ABO196626:ACC196627 ALK196626:ALY196627 AVG196626:AVU196627 BFC196626:BFQ196627 BOY196626:BPM196627 BYU196626:BZI196627 CIQ196626:CJE196627 CSM196626:CTA196627 DCI196626:DCW196627 DME196626:DMS196627 DWA196626:DWO196627 EFW196626:EGK196627 EPS196626:EQG196627 EZO196626:FAC196627 FJK196626:FJY196627 FTG196626:FTU196627 GDC196626:GDQ196627 GMY196626:GNM196627 GWU196626:GXI196627 HGQ196626:HHE196627 HQM196626:HRA196627 IAI196626:IAW196627 IKE196626:IKS196627 IUA196626:IUO196627 JDW196626:JEK196627 JNS196626:JOG196627 JXO196626:JYC196627 KHK196626:KHY196627 KRG196626:KRU196627 LBC196626:LBQ196627 LKY196626:LLM196627 LUU196626:LVI196627 MEQ196626:MFE196627 MOM196626:MPA196627 MYI196626:MYW196627 NIE196626:NIS196627 NSA196626:NSO196627 OBW196626:OCK196627 OLS196626:OMG196627 OVO196626:OWC196627 PFK196626:PFY196627 PPG196626:PPU196627 PZC196626:PZQ196627 QIY196626:QJM196627 QSU196626:QTI196627 RCQ196626:RDE196627 RMM196626:RNA196627 RWI196626:RWW196627 SGE196626:SGS196627 SQA196626:SQO196627 SZW196626:TAK196627 TJS196626:TKG196627 TTO196626:TUC196627 UDK196626:UDY196627 UNG196626:UNU196627 UXC196626:UXQ196627 VGY196626:VHM196627 VQU196626:VRI196627 WAQ196626:WBE196627 WKM196626:WLA196627 WUI196626:WUW196627 P262164:AA262165 HW262162:IK262163 RS262162:SG262163 ABO262162:ACC262163 ALK262162:ALY262163 AVG262162:AVU262163 BFC262162:BFQ262163 BOY262162:BPM262163 BYU262162:BZI262163 CIQ262162:CJE262163 CSM262162:CTA262163 DCI262162:DCW262163 DME262162:DMS262163 DWA262162:DWO262163 EFW262162:EGK262163 EPS262162:EQG262163 EZO262162:FAC262163 FJK262162:FJY262163 FTG262162:FTU262163 GDC262162:GDQ262163 GMY262162:GNM262163 GWU262162:GXI262163 HGQ262162:HHE262163 HQM262162:HRA262163 IAI262162:IAW262163 IKE262162:IKS262163 IUA262162:IUO262163 JDW262162:JEK262163 JNS262162:JOG262163 JXO262162:JYC262163 KHK262162:KHY262163 KRG262162:KRU262163 LBC262162:LBQ262163 LKY262162:LLM262163 LUU262162:LVI262163 MEQ262162:MFE262163 MOM262162:MPA262163 MYI262162:MYW262163 NIE262162:NIS262163 NSA262162:NSO262163 OBW262162:OCK262163 OLS262162:OMG262163 OVO262162:OWC262163 PFK262162:PFY262163 PPG262162:PPU262163 PZC262162:PZQ262163 QIY262162:QJM262163 QSU262162:QTI262163 RCQ262162:RDE262163 RMM262162:RNA262163 RWI262162:RWW262163 SGE262162:SGS262163 SQA262162:SQO262163 SZW262162:TAK262163 TJS262162:TKG262163 TTO262162:TUC262163 UDK262162:UDY262163 UNG262162:UNU262163 UXC262162:UXQ262163 VGY262162:VHM262163 VQU262162:VRI262163 WAQ262162:WBE262163 WKM262162:WLA262163 WUI262162:WUW262163 P327700:AA327701 HW327698:IK327699 RS327698:SG327699 ABO327698:ACC327699 ALK327698:ALY327699 AVG327698:AVU327699 BFC327698:BFQ327699 BOY327698:BPM327699 BYU327698:BZI327699 CIQ327698:CJE327699 CSM327698:CTA327699 DCI327698:DCW327699 DME327698:DMS327699 DWA327698:DWO327699 EFW327698:EGK327699 EPS327698:EQG327699 EZO327698:FAC327699 FJK327698:FJY327699 FTG327698:FTU327699 GDC327698:GDQ327699 GMY327698:GNM327699 GWU327698:GXI327699 HGQ327698:HHE327699 HQM327698:HRA327699 IAI327698:IAW327699 IKE327698:IKS327699 IUA327698:IUO327699 JDW327698:JEK327699 JNS327698:JOG327699 JXO327698:JYC327699 KHK327698:KHY327699 KRG327698:KRU327699 LBC327698:LBQ327699 LKY327698:LLM327699 LUU327698:LVI327699 MEQ327698:MFE327699 MOM327698:MPA327699 MYI327698:MYW327699 NIE327698:NIS327699 NSA327698:NSO327699 OBW327698:OCK327699 OLS327698:OMG327699 OVO327698:OWC327699 PFK327698:PFY327699 PPG327698:PPU327699 PZC327698:PZQ327699 QIY327698:QJM327699 QSU327698:QTI327699 RCQ327698:RDE327699 RMM327698:RNA327699 RWI327698:RWW327699 SGE327698:SGS327699 SQA327698:SQO327699 SZW327698:TAK327699 TJS327698:TKG327699 TTO327698:TUC327699 UDK327698:UDY327699 UNG327698:UNU327699 UXC327698:UXQ327699 VGY327698:VHM327699 VQU327698:VRI327699 WAQ327698:WBE327699 WKM327698:WLA327699 WUI327698:WUW327699 P393236:AA393237 HW393234:IK393235 RS393234:SG393235 ABO393234:ACC393235 ALK393234:ALY393235 AVG393234:AVU393235 BFC393234:BFQ393235 BOY393234:BPM393235 BYU393234:BZI393235 CIQ393234:CJE393235 CSM393234:CTA393235 DCI393234:DCW393235 DME393234:DMS393235 DWA393234:DWO393235 EFW393234:EGK393235 EPS393234:EQG393235 EZO393234:FAC393235 FJK393234:FJY393235 FTG393234:FTU393235 GDC393234:GDQ393235 GMY393234:GNM393235 GWU393234:GXI393235 HGQ393234:HHE393235 HQM393234:HRA393235 IAI393234:IAW393235 IKE393234:IKS393235 IUA393234:IUO393235 JDW393234:JEK393235 JNS393234:JOG393235 JXO393234:JYC393235 KHK393234:KHY393235 KRG393234:KRU393235 LBC393234:LBQ393235 LKY393234:LLM393235 LUU393234:LVI393235 MEQ393234:MFE393235 MOM393234:MPA393235 MYI393234:MYW393235 NIE393234:NIS393235 NSA393234:NSO393235 OBW393234:OCK393235 OLS393234:OMG393235 OVO393234:OWC393235 PFK393234:PFY393235 PPG393234:PPU393235 PZC393234:PZQ393235 QIY393234:QJM393235 QSU393234:QTI393235 RCQ393234:RDE393235 RMM393234:RNA393235 RWI393234:RWW393235 SGE393234:SGS393235 SQA393234:SQO393235 SZW393234:TAK393235 TJS393234:TKG393235 TTO393234:TUC393235 UDK393234:UDY393235 UNG393234:UNU393235 UXC393234:UXQ393235 VGY393234:VHM393235 VQU393234:VRI393235 WAQ393234:WBE393235 WKM393234:WLA393235 WUI393234:WUW393235 P458772:AA458773 HW458770:IK458771 RS458770:SG458771 ABO458770:ACC458771 ALK458770:ALY458771 AVG458770:AVU458771 BFC458770:BFQ458771 BOY458770:BPM458771 BYU458770:BZI458771 CIQ458770:CJE458771 CSM458770:CTA458771 DCI458770:DCW458771 DME458770:DMS458771 DWA458770:DWO458771 EFW458770:EGK458771 EPS458770:EQG458771 EZO458770:FAC458771 FJK458770:FJY458771 FTG458770:FTU458771 GDC458770:GDQ458771 GMY458770:GNM458771 GWU458770:GXI458771 HGQ458770:HHE458771 HQM458770:HRA458771 IAI458770:IAW458771 IKE458770:IKS458771 IUA458770:IUO458771 JDW458770:JEK458771 JNS458770:JOG458771 JXO458770:JYC458771 KHK458770:KHY458771 KRG458770:KRU458771 LBC458770:LBQ458771 LKY458770:LLM458771 LUU458770:LVI458771 MEQ458770:MFE458771 MOM458770:MPA458771 MYI458770:MYW458771 NIE458770:NIS458771 NSA458770:NSO458771 OBW458770:OCK458771 OLS458770:OMG458771 OVO458770:OWC458771 PFK458770:PFY458771 PPG458770:PPU458771 PZC458770:PZQ458771 QIY458770:QJM458771 QSU458770:QTI458771 RCQ458770:RDE458771 RMM458770:RNA458771 RWI458770:RWW458771 SGE458770:SGS458771 SQA458770:SQO458771 SZW458770:TAK458771 TJS458770:TKG458771 TTO458770:TUC458771 UDK458770:UDY458771 UNG458770:UNU458771 UXC458770:UXQ458771 VGY458770:VHM458771 VQU458770:VRI458771 WAQ458770:WBE458771 WKM458770:WLA458771 WUI458770:WUW458771 P524308:AA524309 HW524306:IK524307 RS524306:SG524307 ABO524306:ACC524307 ALK524306:ALY524307 AVG524306:AVU524307 BFC524306:BFQ524307 BOY524306:BPM524307 BYU524306:BZI524307 CIQ524306:CJE524307 CSM524306:CTA524307 DCI524306:DCW524307 DME524306:DMS524307 DWA524306:DWO524307 EFW524306:EGK524307 EPS524306:EQG524307 EZO524306:FAC524307 FJK524306:FJY524307 FTG524306:FTU524307 GDC524306:GDQ524307 GMY524306:GNM524307 GWU524306:GXI524307 HGQ524306:HHE524307 HQM524306:HRA524307 IAI524306:IAW524307 IKE524306:IKS524307 IUA524306:IUO524307 JDW524306:JEK524307 JNS524306:JOG524307 JXO524306:JYC524307 KHK524306:KHY524307 KRG524306:KRU524307 LBC524306:LBQ524307 LKY524306:LLM524307 LUU524306:LVI524307 MEQ524306:MFE524307 MOM524306:MPA524307 MYI524306:MYW524307 NIE524306:NIS524307 NSA524306:NSO524307 OBW524306:OCK524307 OLS524306:OMG524307 OVO524306:OWC524307 PFK524306:PFY524307 PPG524306:PPU524307 PZC524306:PZQ524307 QIY524306:QJM524307 QSU524306:QTI524307 RCQ524306:RDE524307 RMM524306:RNA524307 RWI524306:RWW524307 SGE524306:SGS524307 SQA524306:SQO524307 SZW524306:TAK524307 TJS524306:TKG524307 TTO524306:TUC524307 UDK524306:UDY524307 UNG524306:UNU524307 UXC524306:UXQ524307 VGY524306:VHM524307 VQU524306:VRI524307 WAQ524306:WBE524307 WKM524306:WLA524307 WUI524306:WUW524307 P589844:AA589845 HW589842:IK589843 RS589842:SG589843 ABO589842:ACC589843 ALK589842:ALY589843 AVG589842:AVU589843 BFC589842:BFQ589843 BOY589842:BPM589843 BYU589842:BZI589843 CIQ589842:CJE589843 CSM589842:CTA589843 DCI589842:DCW589843 DME589842:DMS589843 DWA589842:DWO589843 EFW589842:EGK589843 EPS589842:EQG589843 EZO589842:FAC589843 FJK589842:FJY589843 FTG589842:FTU589843 GDC589842:GDQ589843 GMY589842:GNM589843 GWU589842:GXI589843 HGQ589842:HHE589843 HQM589842:HRA589843 IAI589842:IAW589843 IKE589842:IKS589843 IUA589842:IUO589843 JDW589842:JEK589843 JNS589842:JOG589843 JXO589842:JYC589843 KHK589842:KHY589843 KRG589842:KRU589843 LBC589842:LBQ589843 LKY589842:LLM589843 LUU589842:LVI589843 MEQ589842:MFE589843 MOM589842:MPA589843 MYI589842:MYW589843 NIE589842:NIS589843 NSA589842:NSO589843 OBW589842:OCK589843 OLS589842:OMG589843 OVO589842:OWC589843 PFK589842:PFY589843 PPG589842:PPU589843 PZC589842:PZQ589843 QIY589842:QJM589843 QSU589842:QTI589843 RCQ589842:RDE589843 RMM589842:RNA589843 RWI589842:RWW589843 SGE589842:SGS589843 SQA589842:SQO589843 SZW589842:TAK589843 TJS589842:TKG589843 TTO589842:TUC589843 UDK589842:UDY589843 UNG589842:UNU589843 UXC589842:UXQ589843 VGY589842:VHM589843 VQU589842:VRI589843 WAQ589842:WBE589843 WKM589842:WLA589843 WUI589842:WUW589843 P655380:AA655381 HW655378:IK655379 RS655378:SG655379 ABO655378:ACC655379 ALK655378:ALY655379 AVG655378:AVU655379 BFC655378:BFQ655379 BOY655378:BPM655379 BYU655378:BZI655379 CIQ655378:CJE655379 CSM655378:CTA655379 DCI655378:DCW655379 DME655378:DMS655379 DWA655378:DWO655379 EFW655378:EGK655379 EPS655378:EQG655379 EZO655378:FAC655379 FJK655378:FJY655379 FTG655378:FTU655379 GDC655378:GDQ655379 GMY655378:GNM655379 GWU655378:GXI655379 HGQ655378:HHE655379 HQM655378:HRA655379 IAI655378:IAW655379 IKE655378:IKS655379 IUA655378:IUO655379 JDW655378:JEK655379 JNS655378:JOG655379 JXO655378:JYC655379 KHK655378:KHY655379 KRG655378:KRU655379 LBC655378:LBQ655379 LKY655378:LLM655379 LUU655378:LVI655379 MEQ655378:MFE655379 MOM655378:MPA655379 MYI655378:MYW655379 NIE655378:NIS655379 NSA655378:NSO655379 OBW655378:OCK655379 OLS655378:OMG655379 OVO655378:OWC655379 PFK655378:PFY655379 PPG655378:PPU655379 PZC655378:PZQ655379 QIY655378:QJM655379 QSU655378:QTI655379 RCQ655378:RDE655379 RMM655378:RNA655379 RWI655378:RWW655379 SGE655378:SGS655379 SQA655378:SQO655379 SZW655378:TAK655379 TJS655378:TKG655379 TTO655378:TUC655379 UDK655378:UDY655379 UNG655378:UNU655379 UXC655378:UXQ655379 VGY655378:VHM655379 VQU655378:VRI655379 WAQ655378:WBE655379 WKM655378:WLA655379 WUI655378:WUW655379 P720916:AA720917 HW720914:IK720915 RS720914:SG720915 ABO720914:ACC720915 ALK720914:ALY720915 AVG720914:AVU720915 BFC720914:BFQ720915 BOY720914:BPM720915 BYU720914:BZI720915 CIQ720914:CJE720915 CSM720914:CTA720915 DCI720914:DCW720915 DME720914:DMS720915 DWA720914:DWO720915 EFW720914:EGK720915 EPS720914:EQG720915 EZO720914:FAC720915 FJK720914:FJY720915 FTG720914:FTU720915 GDC720914:GDQ720915 GMY720914:GNM720915 GWU720914:GXI720915 HGQ720914:HHE720915 HQM720914:HRA720915 IAI720914:IAW720915 IKE720914:IKS720915 IUA720914:IUO720915 JDW720914:JEK720915 JNS720914:JOG720915 JXO720914:JYC720915 KHK720914:KHY720915 KRG720914:KRU720915 LBC720914:LBQ720915 LKY720914:LLM720915 LUU720914:LVI720915 MEQ720914:MFE720915 MOM720914:MPA720915 MYI720914:MYW720915 NIE720914:NIS720915 NSA720914:NSO720915 OBW720914:OCK720915 OLS720914:OMG720915 OVO720914:OWC720915 PFK720914:PFY720915 PPG720914:PPU720915 PZC720914:PZQ720915 QIY720914:QJM720915 QSU720914:QTI720915 RCQ720914:RDE720915 RMM720914:RNA720915 RWI720914:RWW720915 SGE720914:SGS720915 SQA720914:SQO720915 SZW720914:TAK720915 TJS720914:TKG720915 TTO720914:TUC720915 UDK720914:UDY720915 UNG720914:UNU720915 UXC720914:UXQ720915 VGY720914:VHM720915 VQU720914:VRI720915 WAQ720914:WBE720915 WKM720914:WLA720915 WUI720914:WUW720915 P786452:AA786453 HW786450:IK786451 RS786450:SG786451 ABO786450:ACC786451 ALK786450:ALY786451 AVG786450:AVU786451 BFC786450:BFQ786451 BOY786450:BPM786451 BYU786450:BZI786451 CIQ786450:CJE786451 CSM786450:CTA786451 DCI786450:DCW786451 DME786450:DMS786451 DWA786450:DWO786451 EFW786450:EGK786451 EPS786450:EQG786451 EZO786450:FAC786451 FJK786450:FJY786451 FTG786450:FTU786451 GDC786450:GDQ786451 GMY786450:GNM786451 GWU786450:GXI786451 HGQ786450:HHE786451 HQM786450:HRA786451 IAI786450:IAW786451 IKE786450:IKS786451 IUA786450:IUO786451 JDW786450:JEK786451 JNS786450:JOG786451 JXO786450:JYC786451 KHK786450:KHY786451 KRG786450:KRU786451 LBC786450:LBQ786451 LKY786450:LLM786451 LUU786450:LVI786451 MEQ786450:MFE786451 MOM786450:MPA786451 MYI786450:MYW786451 NIE786450:NIS786451 NSA786450:NSO786451 OBW786450:OCK786451 OLS786450:OMG786451 OVO786450:OWC786451 PFK786450:PFY786451 PPG786450:PPU786451 PZC786450:PZQ786451 QIY786450:QJM786451 QSU786450:QTI786451 RCQ786450:RDE786451 RMM786450:RNA786451 RWI786450:RWW786451 SGE786450:SGS786451 SQA786450:SQO786451 SZW786450:TAK786451 TJS786450:TKG786451 TTO786450:TUC786451 UDK786450:UDY786451 UNG786450:UNU786451 UXC786450:UXQ786451 VGY786450:VHM786451 VQU786450:VRI786451 WAQ786450:WBE786451 WKM786450:WLA786451 WUI786450:WUW786451 P851988:AA851989 HW851986:IK851987 RS851986:SG851987 ABO851986:ACC851987 ALK851986:ALY851987 AVG851986:AVU851987 BFC851986:BFQ851987 BOY851986:BPM851987 BYU851986:BZI851987 CIQ851986:CJE851987 CSM851986:CTA851987 DCI851986:DCW851987 DME851986:DMS851987 DWA851986:DWO851987 EFW851986:EGK851987 EPS851986:EQG851987 EZO851986:FAC851987 FJK851986:FJY851987 FTG851986:FTU851987 GDC851986:GDQ851987 GMY851986:GNM851987 GWU851986:GXI851987 HGQ851986:HHE851987 HQM851986:HRA851987 IAI851986:IAW851987 IKE851986:IKS851987 IUA851986:IUO851987 JDW851986:JEK851987 JNS851986:JOG851987 JXO851986:JYC851987 KHK851986:KHY851987 KRG851986:KRU851987 LBC851986:LBQ851987 LKY851986:LLM851987 LUU851986:LVI851987 MEQ851986:MFE851987 MOM851986:MPA851987 MYI851986:MYW851987 NIE851986:NIS851987 NSA851986:NSO851987 OBW851986:OCK851987 OLS851986:OMG851987 OVO851986:OWC851987 PFK851986:PFY851987 PPG851986:PPU851987 PZC851986:PZQ851987 QIY851986:QJM851987 QSU851986:QTI851987 RCQ851986:RDE851987 RMM851986:RNA851987 RWI851986:RWW851987 SGE851986:SGS851987 SQA851986:SQO851987 SZW851986:TAK851987 TJS851986:TKG851987 TTO851986:TUC851987 UDK851986:UDY851987 UNG851986:UNU851987 UXC851986:UXQ851987 VGY851986:VHM851987 VQU851986:VRI851987 WAQ851986:WBE851987 WKM851986:WLA851987 WUI851986:WUW851987 P917524:AA917525 HW917522:IK917523 RS917522:SG917523 ABO917522:ACC917523 ALK917522:ALY917523 AVG917522:AVU917523 BFC917522:BFQ917523 BOY917522:BPM917523 BYU917522:BZI917523 CIQ917522:CJE917523 CSM917522:CTA917523 DCI917522:DCW917523 DME917522:DMS917523 DWA917522:DWO917523 EFW917522:EGK917523 EPS917522:EQG917523 EZO917522:FAC917523 FJK917522:FJY917523 FTG917522:FTU917523 GDC917522:GDQ917523 GMY917522:GNM917523 GWU917522:GXI917523 HGQ917522:HHE917523 HQM917522:HRA917523 IAI917522:IAW917523 IKE917522:IKS917523 IUA917522:IUO917523 JDW917522:JEK917523 JNS917522:JOG917523 JXO917522:JYC917523 KHK917522:KHY917523 KRG917522:KRU917523 LBC917522:LBQ917523 LKY917522:LLM917523 LUU917522:LVI917523 MEQ917522:MFE917523 MOM917522:MPA917523 MYI917522:MYW917523 NIE917522:NIS917523 NSA917522:NSO917523 OBW917522:OCK917523 OLS917522:OMG917523 OVO917522:OWC917523 PFK917522:PFY917523 PPG917522:PPU917523 PZC917522:PZQ917523 QIY917522:QJM917523 QSU917522:QTI917523 RCQ917522:RDE917523 RMM917522:RNA917523 RWI917522:RWW917523 SGE917522:SGS917523 SQA917522:SQO917523 SZW917522:TAK917523 TJS917522:TKG917523 TTO917522:TUC917523 UDK917522:UDY917523 UNG917522:UNU917523 UXC917522:UXQ917523 VGY917522:VHM917523 VQU917522:VRI917523 WAQ917522:WBE917523 WKM917522:WLA917523 WUI917522:WUW917523 P983060:AA983061 HW983058:IK983059 RS983058:SG983059 ABO983058:ACC983059 ALK983058:ALY983059 AVG983058:AVU983059 BFC983058:BFQ983059 BOY983058:BPM983059 BYU983058:BZI983059 CIQ983058:CJE983059 CSM983058:CTA983059 DCI983058:DCW983059 DME983058:DMS983059 DWA983058:DWO983059 EFW983058:EGK983059 EPS983058:EQG983059 EZO983058:FAC983059 FJK983058:FJY983059 FTG983058:FTU983059 GDC983058:GDQ983059 GMY983058:GNM983059 GWU983058:GXI983059 HGQ983058:HHE983059 HQM983058:HRA983059 IAI983058:IAW983059 IKE983058:IKS983059 IUA983058:IUO983059 JDW983058:JEK983059 JNS983058:JOG983059 JXO983058:JYC983059 KHK983058:KHY983059 KRG983058:KRU983059 LBC983058:LBQ983059 LKY983058:LLM983059 LUU983058:LVI983059 MEQ983058:MFE983059 MOM983058:MPA983059 MYI983058:MYW983059 NIE983058:NIS983059 NSA983058:NSO983059 OBW983058:OCK983059 OLS983058:OMG983059 OVO983058:OWC983059 PFK983058:PFY983059 PPG983058:PPU983059 PZC983058:PZQ983059 QIY983058:QJM983059 QSU983058:QTI983059 RCQ983058:RDE983059 RMM983058:RNA983059 RWI983058:RWW983059 SGE983058:SGS983059 SQA983058:SQO983059 SZW983058:TAK983059 TJS983058:TKG983059 TTO983058:TUC983059 UDK983058:UDY983059 UNG983058:UNU983059 UXC983058:UXQ983059 VGY983058:VHM983059 VQU983058:VRI983059 WAQ983058:WBE983059 WKM983058:WLA983059 WUI983058:WUW983059 O65548:AA65551 HV65546:IK65549 RR65546:SG65549 ABN65546:ACC65549 ALJ65546:ALY65549 AVF65546:AVU65549 BFB65546:BFQ65549 BOX65546:BPM65549 BYT65546:BZI65549 CIP65546:CJE65549 CSL65546:CTA65549 DCH65546:DCW65549 DMD65546:DMS65549 DVZ65546:DWO65549 EFV65546:EGK65549 EPR65546:EQG65549 EZN65546:FAC65549 FJJ65546:FJY65549 FTF65546:FTU65549 GDB65546:GDQ65549 GMX65546:GNM65549 GWT65546:GXI65549 HGP65546:HHE65549 HQL65546:HRA65549 IAH65546:IAW65549 IKD65546:IKS65549 ITZ65546:IUO65549 JDV65546:JEK65549 JNR65546:JOG65549 JXN65546:JYC65549 KHJ65546:KHY65549 KRF65546:KRU65549 LBB65546:LBQ65549 LKX65546:LLM65549 LUT65546:LVI65549 MEP65546:MFE65549 MOL65546:MPA65549 MYH65546:MYW65549 NID65546:NIS65549 NRZ65546:NSO65549 OBV65546:OCK65549 OLR65546:OMG65549 OVN65546:OWC65549 PFJ65546:PFY65549 PPF65546:PPU65549 PZB65546:PZQ65549 QIX65546:QJM65549 QST65546:QTI65549 RCP65546:RDE65549 RML65546:RNA65549 RWH65546:RWW65549 SGD65546:SGS65549 SPZ65546:SQO65549 SZV65546:TAK65549 TJR65546:TKG65549 TTN65546:TUC65549 UDJ65546:UDY65549 UNF65546:UNU65549 UXB65546:UXQ65549 VGX65546:VHM65549 VQT65546:VRI65549 WAP65546:WBE65549 WKL65546:WLA65549 WUH65546:WUW65549 O131084:AA131087 HV131082:IK131085 RR131082:SG131085 ABN131082:ACC131085 ALJ131082:ALY131085 AVF131082:AVU131085 BFB131082:BFQ131085 BOX131082:BPM131085 BYT131082:BZI131085 CIP131082:CJE131085 CSL131082:CTA131085 DCH131082:DCW131085 DMD131082:DMS131085 DVZ131082:DWO131085 EFV131082:EGK131085 EPR131082:EQG131085 EZN131082:FAC131085 FJJ131082:FJY131085 FTF131082:FTU131085 GDB131082:GDQ131085 GMX131082:GNM131085 GWT131082:GXI131085 HGP131082:HHE131085 HQL131082:HRA131085 IAH131082:IAW131085 IKD131082:IKS131085 ITZ131082:IUO131085 JDV131082:JEK131085 JNR131082:JOG131085 JXN131082:JYC131085 KHJ131082:KHY131085 KRF131082:KRU131085 LBB131082:LBQ131085 LKX131082:LLM131085 LUT131082:LVI131085 MEP131082:MFE131085 MOL131082:MPA131085 MYH131082:MYW131085 NID131082:NIS131085 NRZ131082:NSO131085 OBV131082:OCK131085 OLR131082:OMG131085 OVN131082:OWC131085 PFJ131082:PFY131085 PPF131082:PPU131085 PZB131082:PZQ131085 QIX131082:QJM131085 QST131082:QTI131085 RCP131082:RDE131085 RML131082:RNA131085 RWH131082:RWW131085 SGD131082:SGS131085 SPZ131082:SQO131085 SZV131082:TAK131085 TJR131082:TKG131085 TTN131082:TUC131085 UDJ131082:UDY131085 UNF131082:UNU131085 UXB131082:UXQ131085 VGX131082:VHM131085 VQT131082:VRI131085 WAP131082:WBE131085 WKL131082:WLA131085 WUH131082:WUW131085 O196620:AA196623 HV196618:IK196621 RR196618:SG196621 ABN196618:ACC196621 ALJ196618:ALY196621 AVF196618:AVU196621 BFB196618:BFQ196621 BOX196618:BPM196621 BYT196618:BZI196621 CIP196618:CJE196621 CSL196618:CTA196621 DCH196618:DCW196621 DMD196618:DMS196621 DVZ196618:DWO196621 EFV196618:EGK196621 EPR196618:EQG196621 EZN196618:FAC196621 FJJ196618:FJY196621 FTF196618:FTU196621 GDB196618:GDQ196621 GMX196618:GNM196621 GWT196618:GXI196621 HGP196618:HHE196621 HQL196618:HRA196621 IAH196618:IAW196621 IKD196618:IKS196621 ITZ196618:IUO196621 JDV196618:JEK196621 JNR196618:JOG196621 JXN196618:JYC196621 KHJ196618:KHY196621 KRF196618:KRU196621 LBB196618:LBQ196621 LKX196618:LLM196621 LUT196618:LVI196621 MEP196618:MFE196621 MOL196618:MPA196621 MYH196618:MYW196621 NID196618:NIS196621 NRZ196618:NSO196621 OBV196618:OCK196621 OLR196618:OMG196621 OVN196618:OWC196621 PFJ196618:PFY196621 PPF196618:PPU196621 PZB196618:PZQ196621 QIX196618:QJM196621 QST196618:QTI196621 RCP196618:RDE196621 RML196618:RNA196621 RWH196618:RWW196621 SGD196618:SGS196621 SPZ196618:SQO196621 SZV196618:TAK196621 TJR196618:TKG196621 TTN196618:TUC196621 UDJ196618:UDY196621 UNF196618:UNU196621 UXB196618:UXQ196621 VGX196618:VHM196621 VQT196618:VRI196621 WAP196618:WBE196621 WKL196618:WLA196621 WUH196618:WUW196621 O262156:AA262159 HV262154:IK262157 RR262154:SG262157 ABN262154:ACC262157 ALJ262154:ALY262157 AVF262154:AVU262157 BFB262154:BFQ262157 BOX262154:BPM262157 BYT262154:BZI262157 CIP262154:CJE262157 CSL262154:CTA262157 DCH262154:DCW262157 DMD262154:DMS262157 DVZ262154:DWO262157 EFV262154:EGK262157 EPR262154:EQG262157 EZN262154:FAC262157 FJJ262154:FJY262157 FTF262154:FTU262157 GDB262154:GDQ262157 GMX262154:GNM262157 GWT262154:GXI262157 HGP262154:HHE262157 HQL262154:HRA262157 IAH262154:IAW262157 IKD262154:IKS262157 ITZ262154:IUO262157 JDV262154:JEK262157 JNR262154:JOG262157 JXN262154:JYC262157 KHJ262154:KHY262157 KRF262154:KRU262157 LBB262154:LBQ262157 LKX262154:LLM262157 LUT262154:LVI262157 MEP262154:MFE262157 MOL262154:MPA262157 MYH262154:MYW262157 NID262154:NIS262157 NRZ262154:NSO262157 OBV262154:OCK262157 OLR262154:OMG262157 OVN262154:OWC262157 PFJ262154:PFY262157 PPF262154:PPU262157 PZB262154:PZQ262157 QIX262154:QJM262157 QST262154:QTI262157 RCP262154:RDE262157 RML262154:RNA262157 RWH262154:RWW262157 SGD262154:SGS262157 SPZ262154:SQO262157 SZV262154:TAK262157 TJR262154:TKG262157 TTN262154:TUC262157 UDJ262154:UDY262157 UNF262154:UNU262157 UXB262154:UXQ262157 VGX262154:VHM262157 VQT262154:VRI262157 WAP262154:WBE262157 WKL262154:WLA262157 WUH262154:WUW262157 O327692:AA327695 HV327690:IK327693 RR327690:SG327693 ABN327690:ACC327693 ALJ327690:ALY327693 AVF327690:AVU327693 BFB327690:BFQ327693 BOX327690:BPM327693 BYT327690:BZI327693 CIP327690:CJE327693 CSL327690:CTA327693 DCH327690:DCW327693 DMD327690:DMS327693 DVZ327690:DWO327693 EFV327690:EGK327693 EPR327690:EQG327693 EZN327690:FAC327693 FJJ327690:FJY327693 FTF327690:FTU327693 GDB327690:GDQ327693 GMX327690:GNM327693 GWT327690:GXI327693 HGP327690:HHE327693 HQL327690:HRA327693 IAH327690:IAW327693 IKD327690:IKS327693 ITZ327690:IUO327693 JDV327690:JEK327693 JNR327690:JOG327693 JXN327690:JYC327693 KHJ327690:KHY327693 KRF327690:KRU327693 LBB327690:LBQ327693 LKX327690:LLM327693 LUT327690:LVI327693 MEP327690:MFE327693 MOL327690:MPA327693 MYH327690:MYW327693 NID327690:NIS327693 NRZ327690:NSO327693 OBV327690:OCK327693 OLR327690:OMG327693 OVN327690:OWC327693 PFJ327690:PFY327693 PPF327690:PPU327693 PZB327690:PZQ327693 QIX327690:QJM327693 QST327690:QTI327693 RCP327690:RDE327693 RML327690:RNA327693 RWH327690:RWW327693 SGD327690:SGS327693 SPZ327690:SQO327693 SZV327690:TAK327693 TJR327690:TKG327693 TTN327690:TUC327693 UDJ327690:UDY327693 UNF327690:UNU327693 UXB327690:UXQ327693 VGX327690:VHM327693 VQT327690:VRI327693 WAP327690:WBE327693 WKL327690:WLA327693 WUH327690:WUW327693 O393228:AA393231 HV393226:IK393229 RR393226:SG393229 ABN393226:ACC393229 ALJ393226:ALY393229 AVF393226:AVU393229 BFB393226:BFQ393229 BOX393226:BPM393229 BYT393226:BZI393229 CIP393226:CJE393229 CSL393226:CTA393229 DCH393226:DCW393229 DMD393226:DMS393229 DVZ393226:DWO393229 EFV393226:EGK393229 EPR393226:EQG393229 EZN393226:FAC393229 FJJ393226:FJY393229 FTF393226:FTU393229 GDB393226:GDQ393229 GMX393226:GNM393229 GWT393226:GXI393229 HGP393226:HHE393229 HQL393226:HRA393229 IAH393226:IAW393229 IKD393226:IKS393229 ITZ393226:IUO393229 JDV393226:JEK393229 JNR393226:JOG393229 JXN393226:JYC393229 KHJ393226:KHY393229 KRF393226:KRU393229 LBB393226:LBQ393229 LKX393226:LLM393229 LUT393226:LVI393229 MEP393226:MFE393229 MOL393226:MPA393229 MYH393226:MYW393229 NID393226:NIS393229 NRZ393226:NSO393229 OBV393226:OCK393229 OLR393226:OMG393229 OVN393226:OWC393229 PFJ393226:PFY393229 PPF393226:PPU393229 PZB393226:PZQ393229 QIX393226:QJM393229 QST393226:QTI393229 RCP393226:RDE393229 RML393226:RNA393229 RWH393226:RWW393229 SGD393226:SGS393229 SPZ393226:SQO393229 SZV393226:TAK393229 TJR393226:TKG393229 TTN393226:TUC393229 UDJ393226:UDY393229 UNF393226:UNU393229 UXB393226:UXQ393229 VGX393226:VHM393229 VQT393226:VRI393229 WAP393226:WBE393229 WKL393226:WLA393229 WUH393226:WUW393229 O458764:AA458767 HV458762:IK458765 RR458762:SG458765 ABN458762:ACC458765 ALJ458762:ALY458765 AVF458762:AVU458765 BFB458762:BFQ458765 BOX458762:BPM458765 BYT458762:BZI458765 CIP458762:CJE458765 CSL458762:CTA458765 DCH458762:DCW458765 DMD458762:DMS458765 DVZ458762:DWO458765 EFV458762:EGK458765 EPR458762:EQG458765 EZN458762:FAC458765 FJJ458762:FJY458765 FTF458762:FTU458765 GDB458762:GDQ458765 GMX458762:GNM458765 GWT458762:GXI458765 HGP458762:HHE458765 HQL458762:HRA458765 IAH458762:IAW458765 IKD458762:IKS458765 ITZ458762:IUO458765 JDV458762:JEK458765 JNR458762:JOG458765 JXN458762:JYC458765 KHJ458762:KHY458765 KRF458762:KRU458765 LBB458762:LBQ458765 LKX458762:LLM458765 LUT458762:LVI458765 MEP458762:MFE458765 MOL458762:MPA458765 MYH458762:MYW458765 NID458762:NIS458765 NRZ458762:NSO458765 OBV458762:OCK458765 OLR458762:OMG458765 OVN458762:OWC458765 PFJ458762:PFY458765 PPF458762:PPU458765 PZB458762:PZQ458765 QIX458762:QJM458765 QST458762:QTI458765 RCP458762:RDE458765 RML458762:RNA458765 RWH458762:RWW458765 SGD458762:SGS458765 SPZ458762:SQO458765 SZV458762:TAK458765 TJR458762:TKG458765 TTN458762:TUC458765 UDJ458762:UDY458765 UNF458762:UNU458765 UXB458762:UXQ458765 VGX458762:VHM458765 VQT458762:VRI458765 WAP458762:WBE458765 WKL458762:WLA458765 WUH458762:WUW458765 O524300:AA524303 HV524298:IK524301 RR524298:SG524301 ABN524298:ACC524301 ALJ524298:ALY524301 AVF524298:AVU524301 BFB524298:BFQ524301 BOX524298:BPM524301 BYT524298:BZI524301 CIP524298:CJE524301 CSL524298:CTA524301 DCH524298:DCW524301 DMD524298:DMS524301 DVZ524298:DWO524301 EFV524298:EGK524301 EPR524298:EQG524301 EZN524298:FAC524301 FJJ524298:FJY524301 FTF524298:FTU524301 GDB524298:GDQ524301 GMX524298:GNM524301 GWT524298:GXI524301 HGP524298:HHE524301 HQL524298:HRA524301 IAH524298:IAW524301 IKD524298:IKS524301 ITZ524298:IUO524301 JDV524298:JEK524301 JNR524298:JOG524301 JXN524298:JYC524301 KHJ524298:KHY524301 KRF524298:KRU524301 LBB524298:LBQ524301 LKX524298:LLM524301 LUT524298:LVI524301 MEP524298:MFE524301 MOL524298:MPA524301 MYH524298:MYW524301 NID524298:NIS524301 NRZ524298:NSO524301 OBV524298:OCK524301 OLR524298:OMG524301 OVN524298:OWC524301 PFJ524298:PFY524301 PPF524298:PPU524301 PZB524298:PZQ524301 QIX524298:QJM524301 QST524298:QTI524301 RCP524298:RDE524301 RML524298:RNA524301 RWH524298:RWW524301 SGD524298:SGS524301 SPZ524298:SQO524301 SZV524298:TAK524301 TJR524298:TKG524301 TTN524298:TUC524301 UDJ524298:UDY524301 UNF524298:UNU524301 UXB524298:UXQ524301 VGX524298:VHM524301 VQT524298:VRI524301 WAP524298:WBE524301 WKL524298:WLA524301 WUH524298:WUW524301 O589836:AA589839 HV589834:IK589837 RR589834:SG589837 ABN589834:ACC589837 ALJ589834:ALY589837 AVF589834:AVU589837 BFB589834:BFQ589837 BOX589834:BPM589837 BYT589834:BZI589837 CIP589834:CJE589837 CSL589834:CTA589837 DCH589834:DCW589837 DMD589834:DMS589837 DVZ589834:DWO589837 EFV589834:EGK589837 EPR589834:EQG589837 EZN589834:FAC589837 FJJ589834:FJY589837 FTF589834:FTU589837 GDB589834:GDQ589837 GMX589834:GNM589837 GWT589834:GXI589837 HGP589834:HHE589837 HQL589834:HRA589837 IAH589834:IAW589837 IKD589834:IKS589837 ITZ589834:IUO589837 JDV589834:JEK589837 JNR589834:JOG589837 JXN589834:JYC589837 KHJ589834:KHY589837 KRF589834:KRU589837 LBB589834:LBQ589837 LKX589834:LLM589837 LUT589834:LVI589837 MEP589834:MFE589837 MOL589834:MPA589837 MYH589834:MYW589837 NID589834:NIS589837 NRZ589834:NSO589837 OBV589834:OCK589837 OLR589834:OMG589837 OVN589834:OWC589837 PFJ589834:PFY589837 PPF589834:PPU589837 PZB589834:PZQ589837 QIX589834:QJM589837 QST589834:QTI589837 RCP589834:RDE589837 RML589834:RNA589837 RWH589834:RWW589837 SGD589834:SGS589837 SPZ589834:SQO589837 SZV589834:TAK589837 TJR589834:TKG589837 TTN589834:TUC589837 UDJ589834:UDY589837 UNF589834:UNU589837 UXB589834:UXQ589837 VGX589834:VHM589837 VQT589834:VRI589837 WAP589834:WBE589837 WKL589834:WLA589837 WUH589834:WUW589837 O655372:AA655375 HV655370:IK655373 RR655370:SG655373 ABN655370:ACC655373 ALJ655370:ALY655373 AVF655370:AVU655373 BFB655370:BFQ655373 BOX655370:BPM655373 BYT655370:BZI655373 CIP655370:CJE655373 CSL655370:CTA655373 DCH655370:DCW655373 DMD655370:DMS655373 DVZ655370:DWO655373 EFV655370:EGK655373 EPR655370:EQG655373 EZN655370:FAC655373 FJJ655370:FJY655373 FTF655370:FTU655373 GDB655370:GDQ655373 GMX655370:GNM655373 GWT655370:GXI655373 HGP655370:HHE655373 HQL655370:HRA655373 IAH655370:IAW655373 IKD655370:IKS655373 ITZ655370:IUO655373 JDV655370:JEK655373 JNR655370:JOG655373 JXN655370:JYC655373 KHJ655370:KHY655373 KRF655370:KRU655373 LBB655370:LBQ655373 LKX655370:LLM655373 LUT655370:LVI655373 MEP655370:MFE655373 MOL655370:MPA655373 MYH655370:MYW655373 NID655370:NIS655373 NRZ655370:NSO655373 OBV655370:OCK655373 OLR655370:OMG655373 OVN655370:OWC655373 PFJ655370:PFY655373 PPF655370:PPU655373 PZB655370:PZQ655373 QIX655370:QJM655373 QST655370:QTI655373 RCP655370:RDE655373 RML655370:RNA655373 RWH655370:RWW655373 SGD655370:SGS655373 SPZ655370:SQO655373 SZV655370:TAK655373 TJR655370:TKG655373 TTN655370:TUC655373 UDJ655370:UDY655373 UNF655370:UNU655373 UXB655370:UXQ655373 VGX655370:VHM655373 VQT655370:VRI655373 WAP655370:WBE655373 WKL655370:WLA655373 WUH655370:WUW655373 O720908:AA720911 HV720906:IK720909 RR720906:SG720909 ABN720906:ACC720909 ALJ720906:ALY720909 AVF720906:AVU720909 BFB720906:BFQ720909 BOX720906:BPM720909 BYT720906:BZI720909 CIP720906:CJE720909 CSL720906:CTA720909 DCH720906:DCW720909 DMD720906:DMS720909 DVZ720906:DWO720909 EFV720906:EGK720909 EPR720906:EQG720909 EZN720906:FAC720909 FJJ720906:FJY720909 FTF720906:FTU720909 GDB720906:GDQ720909 GMX720906:GNM720909 GWT720906:GXI720909 HGP720906:HHE720909 HQL720906:HRA720909 IAH720906:IAW720909 IKD720906:IKS720909 ITZ720906:IUO720909 JDV720906:JEK720909 JNR720906:JOG720909 JXN720906:JYC720909 KHJ720906:KHY720909 KRF720906:KRU720909 LBB720906:LBQ720909 LKX720906:LLM720909 LUT720906:LVI720909 MEP720906:MFE720909 MOL720906:MPA720909 MYH720906:MYW720909 NID720906:NIS720909 NRZ720906:NSO720909 OBV720906:OCK720909 OLR720906:OMG720909 OVN720906:OWC720909 PFJ720906:PFY720909 PPF720906:PPU720909 PZB720906:PZQ720909 QIX720906:QJM720909 QST720906:QTI720909 RCP720906:RDE720909 RML720906:RNA720909 RWH720906:RWW720909 SGD720906:SGS720909 SPZ720906:SQO720909 SZV720906:TAK720909 TJR720906:TKG720909 TTN720906:TUC720909 UDJ720906:UDY720909 UNF720906:UNU720909 UXB720906:UXQ720909 VGX720906:VHM720909 VQT720906:VRI720909 WAP720906:WBE720909 WKL720906:WLA720909 WUH720906:WUW720909 O786444:AA786447 HV786442:IK786445 RR786442:SG786445 ABN786442:ACC786445 ALJ786442:ALY786445 AVF786442:AVU786445 BFB786442:BFQ786445 BOX786442:BPM786445 BYT786442:BZI786445 CIP786442:CJE786445 CSL786442:CTA786445 DCH786442:DCW786445 DMD786442:DMS786445 DVZ786442:DWO786445 EFV786442:EGK786445 EPR786442:EQG786445 EZN786442:FAC786445 FJJ786442:FJY786445 FTF786442:FTU786445 GDB786442:GDQ786445 GMX786442:GNM786445 GWT786442:GXI786445 HGP786442:HHE786445 HQL786442:HRA786445 IAH786442:IAW786445 IKD786442:IKS786445 ITZ786442:IUO786445 JDV786442:JEK786445 JNR786442:JOG786445 JXN786442:JYC786445 KHJ786442:KHY786445 KRF786442:KRU786445 LBB786442:LBQ786445 LKX786442:LLM786445 LUT786442:LVI786445 MEP786442:MFE786445 MOL786442:MPA786445 MYH786442:MYW786445 NID786442:NIS786445 NRZ786442:NSO786445 OBV786442:OCK786445 OLR786442:OMG786445 OVN786442:OWC786445 PFJ786442:PFY786445 PPF786442:PPU786445 PZB786442:PZQ786445 QIX786442:QJM786445 QST786442:QTI786445 RCP786442:RDE786445 RML786442:RNA786445 RWH786442:RWW786445 SGD786442:SGS786445 SPZ786442:SQO786445 SZV786442:TAK786445 TJR786442:TKG786445 TTN786442:TUC786445 UDJ786442:UDY786445 UNF786442:UNU786445 UXB786442:UXQ786445 VGX786442:VHM786445 VQT786442:VRI786445 WAP786442:WBE786445 WKL786442:WLA786445 WUH786442:WUW786445 O851980:AA851983 HV851978:IK851981 RR851978:SG851981 ABN851978:ACC851981 ALJ851978:ALY851981 AVF851978:AVU851981 BFB851978:BFQ851981 BOX851978:BPM851981 BYT851978:BZI851981 CIP851978:CJE851981 CSL851978:CTA851981 DCH851978:DCW851981 DMD851978:DMS851981 DVZ851978:DWO851981 EFV851978:EGK851981 EPR851978:EQG851981 EZN851978:FAC851981 FJJ851978:FJY851981 FTF851978:FTU851981 GDB851978:GDQ851981 GMX851978:GNM851981 GWT851978:GXI851981 HGP851978:HHE851981 HQL851978:HRA851981 IAH851978:IAW851981 IKD851978:IKS851981 ITZ851978:IUO851981 JDV851978:JEK851981 JNR851978:JOG851981 JXN851978:JYC851981 KHJ851978:KHY851981 KRF851978:KRU851981 LBB851978:LBQ851981 LKX851978:LLM851981 LUT851978:LVI851981 MEP851978:MFE851981 MOL851978:MPA851981 MYH851978:MYW851981 NID851978:NIS851981 NRZ851978:NSO851981 OBV851978:OCK851981 OLR851978:OMG851981 OVN851978:OWC851981 PFJ851978:PFY851981 PPF851978:PPU851981 PZB851978:PZQ851981 QIX851978:QJM851981 QST851978:QTI851981 RCP851978:RDE851981 RML851978:RNA851981 RWH851978:RWW851981 SGD851978:SGS851981 SPZ851978:SQO851981 SZV851978:TAK851981 TJR851978:TKG851981 TTN851978:TUC851981 UDJ851978:UDY851981 UNF851978:UNU851981 UXB851978:UXQ851981 VGX851978:VHM851981 VQT851978:VRI851981 WAP851978:WBE851981 WKL851978:WLA851981 WUH851978:WUW851981 O917516:AA917519 HV917514:IK917517 RR917514:SG917517 ABN917514:ACC917517 ALJ917514:ALY917517 AVF917514:AVU917517 BFB917514:BFQ917517 BOX917514:BPM917517 BYT917514:BZI917517 CIP917514:CJE917517 CSL917514:CTA917517 DCH917514:DCW917517 DMD917514:DMS917517 DVZ917514:DWO917517 EFV917514:EGK917517 EPR917514:EQG917517 EZN917514:FAC917517 FJJ917514:FJY917517 FTF917514:FTU917517 GDB917514:GDQ917517 GMX917514:GNM917517 GWT917514:GXI917517 HGP917514:HHE917517 HQL917514:HRA917517 IAH917514:IAW917517 IKD917514:IKS917517 ITZ917514:IUO917517 JDV917514:JEK917517 JNR917514:JOG917517 JXN917514:JYC917517 KHJ917514:KHY917517 KRF917514:KRU917517 LBB917514:LBQ917517 LKX917514:LLM917517 LUT917514:LVI917517 MEP917514:MFE917517 MOL917514:MPA917517 MYH917514:MYW917517 NID917514:NIS917517 NRZ917514:NSO917517 OBV917514:OCK917517 OLR917514:OMG917517 OVN917514:OWC917517 PFJ917514:PFY917517 PPF917514:PPU917517 PZB917514:PZQ917517 QIX917514:QJM917517 QST917514:QTI917517 RCP917514:RDE917517 RML917514:RNA917517 RWH917514:RWW917517 SGD917514:SGS917517 SPZ917514:SQO917517 SZV917514:TAK917517 TJR917514:TKG917517 TTN917514:TUC917517 UDJ917514:UDY917517 UNF917514:UNU917517 UXB917514:UXQ917517 VGX917514:VHM917517 VQT917514:VRI917517 WAP917514:WBE917517 WKL917514:WLA917517 WUH917514:WUW917517 O983052:AA983055 HV983050:IK983053 RR983050:SG983053 ABN983050:ACC983053 ALJ983050:ALY983053 AVF983050:AVU983053 BFB983050:BFQ983053 BOX983050:BPM983053 BYT983050:BZI983053 CIP983050:CJE983053 CSL983050:CTA983053 DCH983050:DCW983053 DMD983050:DMS983053 DVZ983050:DWO983053 EFV983050:EGK983053 EPR983050:EQG983053 EZN983050:FAC983053 FJJ983050:FJY983053 FTF983050:FTU983053 GDB983050:GDQ983053 GMX983050:GNM983053 GWT983050:GXI983053 HGP983050:HHE983053 HQL983050:HRA983053 IAH983050:IAW983053 IKD983050:IKS983053 ITZ983050:IUO983053 JDV983050:JEK983053 JNR983050:JOG983053 JXN983050:JYC983053 KHJ983050:KHY983053 KRF983050:KRU983053 LBB983050:LBQ983053 LKX983050:LLM983053 LUT983050:LVI983053 MEP983050:MFE983053 MOL983050:MPA983053 MYH983050:MYW983053 NID983050:NIS983053 NRZ983050:NSO983053 OBV983050:OCK983053 OLR983050:OMG983053 OVN983050:OWC983053 PFJ983050:PFY983053 PPF983050:PPU983053 PZB983050:PZQ983053 QIX983050:QJM983053 QST983050:QTI983053 RCP983050:RDE983053 RML983050:RNA983053 RWH983050:RWW983053 SGD983050:SGS983053 SPZ983050:SQO983053 SZV983050:TAK983053 TJR983050:TKG983053 TTN983050:TUC983053 UDJ983050:UDY983053 UNF983050:UNU983053 UXB983050:UXQ983053 VGX983050:VHM983053 VQT983050:VRI983053 WAP983050:WBE983053 WKL983050:WLA983053 WUH983050:WUW983053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CFE45-4B41-404D-BAE9-08DF268AF574}">
  <dimension ref="A1:AX107"/>
  <sheetViews>
    <sheetView showGridLines="0" showZeros="0" view="pageBreakPreview" zoomScale="85" zoomScaleNormal="55" zoomScaleSheetLayoutView="85" workbookViewId="0">
      <selection activeCell="AI72" sqref="AI72:AJ72"/>
    </sheetView>
  </sheetViews>
  <sheetFormatPr defaultColWidth="3" defaultRowHeight="18" customHeight="1" outlineLevelRow="1"/>
  <cols>
    <col min="1" max="1" width="5.625" style="79" customWidth="1"/>
    <col min="2" max="4" width="3" style="79" customWidth="1"/>
    <col min="5" max="6" width="3" style="87" customWidth="1"/>
    <col min="7" max="8" width="3" style="522" customWidth="1"/>
    <col min="9" max="44" width="3" style="79" customWidth="1"/>
    <col min="45" max="45" width="3" style="163"/>
    <col min="46" max="16384" width="3" style="79"/>
  </cols>
  <sheetData>
    <row r="1" spans="1:46" s="62" customFormat="1" ht="21">
      <c r="A1" s="31"/>
      <c r="B1" s="164"/>
      <c r="C1" s="61"/>
      <c r="D1" s="61"/>
      <c r="E1" s="61"/>
      <c r="F1" s="61"/>
      <c r="G1" s="61"/>
      <c r="H1" s="61"/>
      <c r="AE1" s="30"/>
      <c r="AS1" s="162"/>
    </row>
    <row r="2" spans="1:46" s="62" customFormat="1" ht="21">
      <c r="A2" s="31"/>
      <c r="B2" s="164"/>
      <c r="C2" s="61"/>
      <c r="D2" s="61"/>
      <c r="E2" s="61"/>
      <c r="F2" s="61"/>
      <c r="G2" s="61"/>
      <c r="H2" s="61"/>
      <c r="AE2" s="30"/>
      <c r="AS2" s="162"/>
    </row>
    <row r="3" spans="1:46" ht="14.25">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row>
    <row r="4" spans="1:46" ht="20.100000000000001" customHeight="1">
      <c r="B4" s="9"/>
      <c r="C4" s="9"/>
      <c r="D4" s="9"/>
      <c r="E4" s="80"/>
      <c r="F4" s="80"/>
      <c r="G4" s="496"/>
      <c r="H4" s="496"/>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547"/>
      <c r="AM4" s="547"/>
      <c r="AN4" s="10"/>
      <c r="AO4" s="547"/>
      <c r="AP4" s="547"/>
      <c r="AQ4" s="9"/>
      <c r="AR4" s="9"/>
    </row>
    <row r="5" spans="1:46" ht="20.100000000000001" customHeight="1">
      <c r="B5" s="1381" t="s">
        <v>580</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c r="AL5" s="1381"/>
      <c r="AM5" s="1381"/>
      <c r="AN5" s="1381"/>
      <c r="AO5" s="1381"/>
      <c r="AP5" s="1381"/>
      <c r="AQ5" s="1381"/>
      <c r="AR5" s="1381"/>
    </row>
    <row r="6" spans="1:46" ht="20.100000000000001" customHeight="1">
      <c r="B6" s="1381"/>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c r="AE6" s="1381"/>
      <c r="AF6" s="1381"/>
      <c r="AG6" s="1381"/>
      <c r="AH6" s="1381"/>
      <c r="AI6" s="1381"/>
      <c r="AJ6" s="1381"/>
      <c r="AK6" s="1381"/>
      <c r="AL6" s="1381"/>
      <c r="AM6" s="1381"/>
      <c r="AN6" s="1381"/>
      <c r="AO6" s="1381"/>
      <c r="AP6" s="1381"/>
      <c r="AQ6" s="1381"/>
      <c r="AR6" s="1381"/>
    </row>
    <row r="7" spans="1:46" ht="20.100000000000001" customHeight="1">
      <c r="B7" s="1381"/>
      <c r="C7" s="1381"/>
      <c r="D7" s="1381"/>
      <c r="E7" s="1381"/>
      <c r="F7" s="1381"/>
      <c r="G7" s="1381"/>
      <c r="H7" s="1381"/>
      <c r="I7" s="1381"/>
      <c r="J7" s="1381"/>
      <c r="K7" s="1381"/>
      <c r="L7" s="1381"/>
      <c r="M7" s="1381"/>
      <c r="N7" s="1381"/>
      <c r="O7" s="1381"/>
      <c r="P7" s="1381"/>
      <c r="Q7" s="1381"/>
      <c r="R7" s="1381"/>
      <c r="S7" s="1381"/>
      <c r="T7" s="1381"/>
      <c r="U7" s="1381"/>
      <c r="V7" s="1381"/>
      <c r="W7" s="1381"/>
      <c r="X7" s="1381"/>
      <c r="Y7" s="1381"/>
      <c r="Z7" s="1381"/>
      <c r="AA7" s="1381"/>
      <c r="AB7" s="1381"/>
      <c r="AC7" s="1381"/>
      <c r="AD7" s="1381"/>
      <c r="AE7" s="1381"/>
      <c r="AF7" s="1381"/>
      <c r="AG7" s="1381"/>
      <c r="AH7" s="1381"/>
      <c r="AI7" s="1381"/>
      <c r="AJ7" s="1381"/>
      <c r="AK7" s="1381"/>
      <c r="AL7" s="1381"/>
      <c r="AM7" s="1381"/>
      <c r="AN7" s="1381"/>
      <c r="AO7" s="1381"/>
      <c r="AP7" s="1381"/>
      <c r="AQ7" s="1381"/>
      <c r="AR7" s="1381"/>
    </row>
    <row r="8" spans="1:46" ht="34.5" customHeight="1">
      <c r="B8" s="1371" t="s">
        <v>581</v>
      </c>
      <c r="C8" s="1371"/>
      <c r="D8" s="1371"/>
      <c r="E8" s="1371"/>
      <c r="F8" s="1371"/>
      <c r="G8" s="1371"/>
      <c r="H8" s="1371"/>
      <c r="I8" s="1371"/>
      <c r="J8" s="1371"/>
      <c r="K8" s="1371"/>
      <c r="L8" s="1371"/>
      <c r="M8" s="1371"/>
      <c r="N8" s="1371"/>
      <c r="O8" s="1371"/>
      <c r="P8" s="1371"/>
      <c r="Q8" s="1371"/>
      <c r="R8" s="1371"/>
      <c r="S8" s="1371"/>
      <c r="T8" s="1371"/>
      <c r="U8" s="1371"/>
      <c r="V8" s="1371"/>
      <c r="W8" s="1371"/>
      <c r="X8" s="1371"/>
      <c r="Y8" s="1371"/>
      <c r="Z8" s="1371"/>
      <c r="AA8" s="1371"/>
      <c r="AB8" s="1371"/>
      <c r="AC8" s="1371"/>
      <c r="AD8" s="1371"/>
      <c r="AE8" s="1371"/>
      <c r="AF8" s="1371"/>
      <c r="AG8" s="1371"/>
      <c r="AH8" s="1371"/>
      <c r="AI8" s="1371"/>
      <c r="AJ8" s="1371"/>
      <c r="AK8" s="1371"/>
      <c r="AL8" s="1371"/>
      <c r="AM8" s="1371"/>
      <c r="AN8" s="1371"/>
      <c r="AO8" s="1371"/>
      <c r="AP8" s="1371"/>
      <c r="AQ8" s="1371"/>
      <c r="AR8" s="1371"/>
    </row>
    <row r="9" spans="1:46" ht="13.5" customHeight="1">
      <c r="B9" s="497"/>
      <c r="C9" s="497"/>
      <c r="D9" s="497"/>
      <c r="E9" s="497"/>
      <c r="F9" s="497"/>
      <c r="G9" s="497"/>
      <c r="H9" s="497"/>
      <c r="I9" s="497"/>
      <c r="J9" s="497"/>
      <c r="K9" s="497"/>
      <c r="L9" s="497"/>
      <c r="M9" s="497"/>
      <c r="N9" s="497"/>
      <c r="O9" s="497"/>
      <c r="P9" s="497"/>
      <c r="Q9" s="497"/>
      <c r="R9" s="497"/>
      <c r="S9" s="497"/>
      <c r="T9" s="497"/>
      <c r="U9" s="497"/>
      <c r="V9" s="497"/>
      <c r="W9" s="497"/>
      <c r="X9" s="497"/>
      <c r="Y9" s="497"/>
      <c r="Z9" s="497"/>
      <c r="AA9" s="497"/>
      <c r="AB9" s="497"/>
      <c r="AC9" s="497"/>
      <c r="AD9" s="497"/>
      <c r="AE9" s="497"/>
      <c r="AF9" s="497"/>
      <c r="AG9" s="497"/>
      <c r="AH9" s="497"/>
      <c r="AI9" s="497"/>
      <c r="AJ9" s="497"/>
      <c r="AK9" s="497"/>
      <c r="AL9" s="497"/>
      <c r="AM9" s="497"/>
      <c r="AN9" s="497"/>
      <c r="AO9" s="497"/>
      <c r="AP9" s="497"/>
      <c r="AQ9" s="497"/>
      <c r="AR9" s="497"/>
    </row>
    <row r="10" spans="1:46" ht="17.25" customHeight="1">
      <c r="B10" s="498" t="s">
        <v>87</v>
      </c>
      <c r="C10" s="498"/>
      <c r="D10" s="499" t="s">
        <v>582</v>
      </c>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row>
    <row r="11" spans="1:46" ht="18" customHeight="1">
      <c r="B11" s="9"/>
      <c r="C11" s="498"/>
      <c r="D11" s="1373" t="s">
        <v>583</v>
      </c>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row>
    <row r="12" spans="1:46" ht="18.75" customHeight="1">
      <c r="B12" s="9"/>
      <c r="C12" s="498"/>
      <c r="D12" s="1373" t="s">
        <v>584</v>
      </c>
      <c r="E12" s="1374"/>
      <c r="F12" s="1374"/>
      <c r="G12" s="1374"/>
      <c r="H12" s="1374"/>
      <c r="I12" s="1374"/>
      <c r="J12" s="1374"/>
      <c r="K12" s="1374"/>
      <c r="L12" s="1374"/>
      <c r="M12" s="1374"/>
      <c r="N12" s="1374"/>
      <c r="O12" s="1374"/>
      <c r="P12" s="1374"/>
      <c r="Q12" s="1374"/>
      <c r="R12" s="1374"/>
      <c r="S12" s="1374"/>
      <c r="T12" s="1374"/>
      <c r="U12" s="1374"/>
      <c r="V12" s="1374"/>
      <c r="W12" s="1374"/>
      <c r="X12" s="1374"/>
      <c r="Y12" s="1374"/>
      <c r="Z12" s="1374"/>
      <c r="AA12" s="1374"/>
      <c r="AB12" s="1374"/>
      <c r="AC12" s="1374"/>
      <c r="AD12" s="1374"/>
      <c r="AE12" s="1374"/>
      <c r="AF12" s="1374"/>
      <c r="AG12" s="1374"/>
      <c r="AH12" s="1374"/>
      <c r="AI12" s="1374"/>
      <c r="AJ12" s="1374"/>
      <c r="AK12" s="1374"/>
      <c r="AL12" s="1374"/>
      <c r="AM12" s="1374"/>
      <c r="AN12" s="1374"/>
      <c r="AO12" s="1374"/>
      <c r="AP12" s="1374"/>
      <c r="AQ12" s="1374"/>
      <c r="AR12" s="1374"/>
    </row>
    <row r="13" spans="1:46" ht="17.25" customHeight="1">
      <c r="B13" s="9"/>
      <c r="C13" s="498"/>
      <c r="D13" s="1373" t="s">
        <v>585</v>
      </c>
      <c r="E13" s="1374"/>
      <c r="F13" s="1374"/>
      <c r="G13" s="1374"/>
      <c r="H13" s="1374"/>
      <c r="I13" s="1374"/>
      <c r="J13" s="1374"/>
      <c r="K13" s="1374"/>
      <c r="L13" s="1374"/>
      <c r="M13" s="1374"/>
      <c r="N13" s="1374"/>
      <c r="O13" s="1374"/>
      <c r="P13" s="1374"/>
      <c r="Q13" s="1374"/>
      <c r="R13" s="1374"/>
      <c r="S13" s="1374"/>
      <c r="T13" s="1374"/>
      <c r="U13" s="1374"/>
      <c r="V13" s="1374"/>
      <c r="W13" s="1374"/>
      <c r="X13" s="1374"/>
      <c r="Y13" s="1374"/>
      <c r="Z13" s="1374"/>
      <c r="AA13" s="1374"/>
      <c r="AB13" s="1374"/>
      <c r="AC13" s="1374"/>
      <c r="AD13" s="1374"/>
      <c r="AE13" s="1374"/>
      <c r="AF13" s="1374"/>
      <c r="AG13" s="1374"/>
      <c r="AH13" s="1374"/>
      <c r="AI13" s="1374"/>
      <c r="AJ13" s="1374"/>
      <c r="AK13" s="1374"/>
      <c r="AL13" s="1374"/>
      <c r="AM13" s="1374"/>
      <c r="AN13" s="1374"/>
      <c r="AO13" s="1374"/>
      <c r="AP13" s="1374"/>
      <c r="AQ13" s="1374"/>
      <c r="AR13" s="1374"/>
    </row>
    <row r="14" spans="1:46" ht="17.25" customHeight="1">
      <c r="B14" s="9"/>
      <c r="C14" s="498"/>
      <c r="D14" s="1373" t="s">
        <v>586</v>
      </c>
      <c r="E14" s="1374"/>
      <c r="F14" s="1374"/>
      <c r="G14" s="1374"/>
      <c r="H14" s="1374"/>
      <c r="I14" s="1374"/>
      <c r="J14" s="1374"/>
      <c r="K14" s="1374"/>
      <c r="L14" s="1374"/>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4"/>
      <c r="AL14" s="1374"/>
      <c r="AM14" s="1374"/>
      <c r="AN14" s="1374"/>
      <c r="AO14" s="1374"/>
      <c r="AP14" s="1374"/>
      <c r="AQ14" s="1374"/>
      <c r="AR14" s="1374"/>
    </row>
    <row r="15" spans="1:46" ht="17.25" customHeight="1">
      <c r="B15" s="9"/>
      <c r="C15" s="498"/>
      <c r="D15" s="1373" t="s">
        <v>587</v>
      </c>
      <c r="E15" s="1374"/>
      <c r="F15" s="1374"/>
      <c r="G15" s="1374"/>
      <c r="H15" s="1374"/>
      <c r="I15" s="1374"/>
      <c r="J15" s="1374"/>
      <c r="K15" s="1374"/>
      <c r="L15" s="1374"/>
      <c r="M15" s="1374"/>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374"/>
      <c r="AJ15" s="1374"/>
      <c r="AK15" s="1374"/>
      <c r="AL15" s="1374"/>
      <c r="AM15" s="1374"/>
      <c r="AN15" s="1374"/>
      <c r="AO15" s="1374"/>
      <c r="AP15" s="1374"/>
      <c r="AQ15" s="1374"/>
      <c r="AR15" s="1374"/>
    </row>
    <row r="16" spans="1:46" ht="17.25" customHeight="1">
      <c r="B16" s="9"/>
      <c r="C16" s="498"/>
      <c r="D16" s="1375" t="s">
        <v>588</v>
      </c>
      <c r="E16" s="1376"/>
      <c r="F16" s="1376"/>
      <c r="G16" s="1376"/>
      <c r="H16" s="1376"/>
      <c r="I16" s="1376"/>
      <c r="J16" s="1376"/>
      <c r="K16" s="500"/>
      <c r="L16" s="500"/>
      <c r="M16" s="500"/>
      <c r="N16" s="500"/>
      <c r="O16" s="500"/>
      <c r="P16" s="500"/>
      <c r="Q16" s="500"/>
      <c r="R16" s="500"/>
      <c r="S16" s="500"/>
      <c r="T16" s="500"/>
      <c r="U16" s="500"/>
      <c r="V16" s="500"/>
      <c r="W16" s="500"/>
      <c r="X16" s="500"/>
      <c r="Y16" s="500"/>
      <c r="Z16" s="500"/>
      <c r="AA16" s="500"/>
      <c r="AB16" s="500"/>
      <c r="AC16" s="500"/>
      <c r="AD16" s="500"/>
      <c r="AE16" s="500"/>
      <c r="AF16" s="500"/>
      <c r="AG16" s="500"/>
      <c r="AH16" s="500"/>
      <c r="AI16" s="500"/>
      <c r="AJ16" s="500"/>
      <c r="AK16" s="500"/>
      <c r="AL16" s="500"/>
      <c r="AM16" s="500"/>
      <c r="AN16" s="500"/>
      <c r="AO16" s="500"/>
      <c r="AP16" s="500"/>
      <c r="AQ16" s="500"/>
      <c r="AR16" s="500"/>
    </row>
    <row r="17" spans="1:44" s="163" customFormat="1" ht="7.5" customHeight="1">
      <c r="A17" s="79"/>
      <c r="B17" s="9"/>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row>
    <row r="18" spans="1:44" s="163" customFormat="1" ht="17.25" customHeight="1">
      <c r="A18" s="79"/>
      <c r="B18" s="498" t="s">
        <v>89</v>
      </c>
      <c r="C18" s="498"/>
      <c r="D18" s="499" t="s">
        <v>589</v>
      </c>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row>
    <row r="19" spans="1:44" s="163" customFormat="1" ht="17.25" customHeight="1">
      <c r="A19" s="79"/>
      <c r="B19" s="9"/>
      <c r="C19" s="498"/>
      <c r="D19" s="498" t="s">
        <v>590</v>
      </c>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row>
    <row r="20" spans="1:44" s="163" customFormat="1" ht="17.25" customHeight="1">
      <c r="A20" s="79"/>
      <c r="B20" s="9"/>
      <c r="C20" s="498"/>
      <c r="D20" s="498" t="s">
        <v>591</v>
      </c>
      <c r="E20" s="498"/>
      <c r="F20" s="87"/>
      <c r="G20" s="498"/>
      <c r="H20" s="498"/>
      <c r="I20" s="498"/>
      <c r="J20" s="498"/>
      <c r="K20" s="498"/>
      <c r="L20" s="498"/>
      <c r="M20" s="498"/>
      <c r="N20" s="498"/>
      <c r="O20" s="498"/>
      <c r="P20" s="498"/>
      <c r="Q20" s="498"/>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row>
    <row r="21" spans="1:44" s="163" customFormat="1" ht="17.25" customHeight="1">
      <c r="A21" s="79"/>
      <c r="B21" s="9"/>
      <c r="C21" s="498"/>
      <c r="D21" s="498" t="s">
        <v>592</v>
      </c>
      <c r="E21" s="498"/>
      <c r="F21" s="498"/>
      <c r="G21" s="498"/>
      <c r="H21" s="498"/>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row>
    <row r="22" spans="1:44" s="163" customFormat="1" ht="17.25" customHeight="1">
      <c r="A22" s="79"/>
      <c r="B22" s="9"/>
      <c r="C22" s="498"/>
      <c r="D22" s="498" t="s">
        <v>593</v>
      </c>
      <c r="E22" s="498"/>
      <c r="F22" s="498"/>
      <c r="G22" s="498"/>
      <c r="H22" s="498"/>
      <c r="I22" s="498"/>
      <c r="J22" s="498"/>
      <c r="K22" s="498"/>
      <c r="L22" s="498"/>
      <c r="M22" s="498"/>
      <c r="N22" s="498"/>
      <c r="O22" s="498"/>
      <c r="P22" s="498"/>
      <c r="Q22" s="498"/>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row>
    <row r="23" spans="1:44" s="163" customFormat="1" ht="17.25" customHeight="1">
      <c r="A23" s="79"/>
      <c r="B23" s="9"/>
      <c r="C23" s="498"/>
      <c r="D23" s="498" t="s">
        <v>594</v>
      </c>
      <c r="E23" s="498"/>
      <c r="F23" s="498"/>
      <c r="G23" s="498"/>
      <c r="H23" s="498"/>
      <c r="I23" s="498"/>
      <c r="J23" s="498"/>
      <c r="K23" s="498"/>
      <c r="L23" s="498"/>
      <c r="M23" s="498"/>
      <c r="N23" s="498"/>
      <c r="O23" s="498"/>
      <c r="P23" s="498"/>
      <c r="Q23" s="501"/>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row>
    <row r="24" spans="1:44" s="163" customFormat="1" ht="17.25" customHeight="1">
      <c r="A24" s="79"/>
      <c r="B24" s="9"/>
      <c r="C24" s="498"/>
      <c r="D24" s="498" t="s">
        <v>595</v>
      </c>
      <c r="E24" s="498"/>
      <c r="F24" s="498"/>
      <c r="G24" s="498"/>
      <c r="H24" s="498"/>
      <c r="I24" s="498"/>
      <c r="J24" s="498"/>
      <c r="K24" s="498"/>
      <c r="L24" s="498"/>
      <c r="M24" s="498"/>
      <c r="N24" s="498"/>
      <c r="O24" s="498"/>
      <c r="P24" s="498"/>
      <c r="Q24" s="498"/>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row>
    <row r="25" spans="1:44" s="163" customFormat="1" ht="7.5" customHeight="1">
      <c r="A25" s="79"/>
      <c r="B25" s="9"/>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row>
    <row r="26" spans="1:44" s="163" customFormat="1" ht="17.25" customHeight="1">
      <c r="A26" s="79"/>
      <c r="B26" s="498" t="s">
        <v>92</v>
      </c>
      <c r="C26" s="498"/>
      <c r="D26" s="499" t="s">
        <v>596</v>
      </c>
      <c r="E26" s="498"/>
      <c r="F26" s="498"/>
      <c r="G26" s="498"/>
      <c r="H26" s="498"/>
      <c r="I26" s="498"/>
      <c r="J26" s="498"/>
      <c r="K26" s="498"/>
      <c r="L26" s="498"/>
      <c r="M26" s="498"/>
      <c r="N26" s="498"/>
      <c r="O26" s="498"/>
      <c r="P26" s="498"/>
      <c r="Q26" s="498"/>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row>
    <row r="27" spans="1:44" s="163" customFormat="1" ht="17.25" customHeight="1">
      <c r="A27" s="79"/>
      <c r="B27" s="9"/>
      <c r="C27" s="498"/>
      <c r="D27" s="498" t="s">
        <v>597</v>
      </c>
      <c r="E27" s="498"/>
      <c r="F27" s="498"/>
      <c r="G27" s="498"/>
      <c r="H27" s="498"/>
      <c r="I27" s="498"/>
      <c r="J27" s="498"/>
      <c r="K27" s="498"/>
      <c r="L27" s="498"/>
      <c r="M27" s="49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row>
    <row r="28" spans="1:44" s="163" customFormat="1" ht="17.25" customHeight="1">
      <c r="A28" s="79"/>
      <c r="B28" s="9"/>
      <c r="C28" s="498"/>
      <c r="D28" s="498" t="s">
        <v>598</v>
      </c>
      <c r="E28" s="498"/>
      <c r="F28" s="498"/>
      <c r="G28" s="498"/>
      <c r="H28" s="498"/>
      <c r="I28" s="498"/>
      <c r="J28" s="498"/>
      <c r="K28" s="498"/>
      <c r="L28" s="498"/>
      <c r="M28" s="498"/>
      <c r="N28" s="498"/>
      <c r="O28" s="498"/>
      <c r="P28" s="498"/>
      <c r="Q28" s="498"/>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row>
    <row r="29" spans="1:44" s="163" customFormat="1" ht="17.25" customHeight="1">
      <c r="A29" s="79"/>
      <c r="B29" s="9"/>
      <c r="C29" s="498"/>
      <c r="D29" s="498" t="s">
        <v>599</v>
      </c>
      <c r="E29" s="498"/>
      <c r="F29" s="498"/>
      <c r="G29" s="498"/>
      <c r="H29" s="498"/>
      <c r="I29" s="498"/>
      <c r="J29" s="498"/>
      <c r="K29" s="498"/>
      <c r="L29" s="498"/>
      <c r="M29" s="498"/>
      <c r="N29" s="498"/>
      <c r="O29" s="498"/>
      <c r="P29" s="498"/>
      <c r="Q29" s="498"/>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row>
    <row r="30" spans="1:44" s="163" customFormat="1" ht="17.25" customHeight="1">
      <c r="A30" s="79"/>
      <c r="B30" s="9"/>
      <c r="C30" s="498"/>
      <c r="D30" s="498" t="s">
        <v>600</v>
      </c>
      <c r="E30" s="498"/>
      <c r="F30" s="498"/>
      <c r="G30" s="498"/>
      <c r="H30" s="498"/>
      <c r="I30" s="498"/>
      <c r="J30" s="498"/>
      <c r="K30" s="498"/>
      <c r="L30" s="498"/>
      <c r="M30" s="498"/>
      <c r="N30" s="498"/>
      <c r="O30" s="498"/>
      <c r="P30" s="498"/>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row>
    <row r="31" spans="1:44" s="163" customFormat="1" ht="7.5" customHeight="1">
      <c r="A31" s="79"/>
      <c r="B31" s="9"/>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row>
    <row r="32" spans="1:44" s="163" customFormat="1" ht="17.25" customHeight="1">
      <c r="A32" s="79"/>
      <c r="B32" s="498" t="s">
        <v>601</v>
      </c>
      <c r="C32" s="498"/>
      <c r="D32" s="499" t="s">
        <v>602</v>
      </c>
      <c r="E32" s="498"/>
      <c r="F32" s="498"/>
      <c r="G32" s="498"/>
      <c r="H32" s="498"/>
      <c r="I32" s="498"/>
      <c r="J32" s="498"/>
      <c r="K32" s="498"/>
      <c r="L32" s="498"/>
      <c r="M32" s="498"/>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row>
    <row r="33" spans="1:44" s="163" customFormat="1" ht="17.25" customHeight="1">
      <c r="A33" s="79"/>
      <c r="B33" s="9"/>
      <c r="C33" s="498"/>
      <c r="D33" s="498" t="s">
        <v>603</v>
      </c>
      <c r="E33" s="498"/>
      <c r="F33" s="498"/>
      <c r="G33" s="498"/>
      <c r="H33" s="498"/>
      <c r="I33" s="498"/>
      <c r="J33" s="498"/>
      <c r="K33" s="498"/>
      <c r="L33" s="498"/>
      <c r="M33" s="498"/>
      <c r="N33" s="498"/>
      <c r="O33" s="498"/>
      <c r="P33" s="498"/>
      <c r="Q33" s="498"/>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row>
    <row r="34" spans="1:44" s="163" customFormat="1" ht="17.25" customHeight="1">
      <c r="A34" s="79"/>
      <c r="B34" s="9"/>
      <c r="C34" s="498"/>
      <c r="D34" s="498" t="s">
        <v>604</v>
      </c>
      <c r="E34" s="498"/>
      <c r="F34" s="498"/>
      <c r="G34" s="498"/>
      <c r="H34" s="498"/>
      <c r="I34" s="498"/>
      <c r="J34" s="498"/>
      <c r="K34" s="498"/>
      <c r="L34" s="498"/>
      <c r="M34" s="498"/>
      <c r="N34" s="498"/>
      <c r="O34" s="498"/>
      <c r="P34" s="498"/>
      <c r="Q34" s="498"/>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row>
    <row r="35" spans="1:44" s="163" customFormat="1" ht="17.25" customHeight="1">
      <c r="A35" s="79"/>
      <c r="B35" s="9"/>
      <c r="C35" s="498"/>
      <c r="D35" s="498" t="s">
        <v>605</v>
      </c>
      <c r="E35" s="498"/>
      <c r="F35" s="498"/>
      <c r="G35" s="498"/>
      <c r="H35" s="498"/>
      <c r="I35" s="498"/>
      <c r="J35" s="498"/>
      <c r="K35" s="498"/>
      <c r="L35" s="498"/>
      <c r="M35" s="498"/>
      <c r="N35" s="498"/>
      <c r="O35" s="498"/>
      <c r="P35" s="498"/>
      <c r="Q35" s="498"/>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row>
    <row r="36" spans="1:44" s="163" customFormat="1" ht="17.25" customHeight="1">
      <c r="A36" s="79"/>
      <c r="B36" s="9"/>
      <c r="C36" s="498"/>
      <c r="D36" s="498" t="s">
        <v>606</v>
      </c>
      <c r="E36" s="498"/>
      <c r="F36" s="498"/>
      <c r="G36" s="498"/>
      <c r="H36" s="498"/>
      <c r="I36" s="498"/>
      <c r="J36" s="498"/>
      <c r="K36" s="498"/>
      <c r="L36" s="498"/>
      <c r="M36" s="498"/>
      <c r="N36" s="498"/>
      <c r="O36" s="498"/>
      <c r="P36" s="498"/>
      <c r="Q36" s="498"/>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row>
    <row r="37" spans="1:44" s="163" customFormat="1" ht="17.25" customHeight="1">
      <c r="A37" s="79"/>
      <c r="B37" s="9"/>
      <c r="C37" s="498"/>
      <c r="D37" s="498" t="s">
        <v>607</v>
      </c>
      <c r="E37" s="498"/>
      <c r="F37" s="498"/>
      <c r="G37" s="498"/>
      <c r="H37" s="498"/>
      <c r="I37" s="498"/>
      <c r="J37" s="498"/>
      <c r="K37" s="498"/>
      <c r="L37" s="498"/>
      <c r="M37" s="498"/>
      <c r="N37" s="498"/>
      <c r="O37" s="498"/>
      <c r="P37" s="498"/>
      <c r="Q37" s="498"/>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row>
    <row r="38" spans="1:44" s="163" customFormat="1" ht="7.5" customHeight="1">
      <c r="A38" s="79"/>
      <c r="B38" s="9"/>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row>
    <row r="39" spans="1:44" s="163" customFormat="1" ht="17.25" customHeight="1">
      <c r="A39" s="79"/>
      <c r="B39" s="498" t="s">
        <v>608</v>
      </c>
      <c r="C39" s="498"/>
      <c r="D39" s="499" t="s">
        <v>609</v>
      </c>
      <c r="E39" s="498"/>
      <c r="F39" s="498"/>
      <c r="G39" s="498"/>
      <c r="H39" s="498"/>
      <c r="I39" s="498"/>
      <c r="J39" s="498"/>
      <c r="K39" s="498"/>
      <c r="L39" s="498"/>
      <c r="M39" s="498"/>
      <c r="N39" s="498"/>
      <c r="O39" s="498"/>
      <c r="P39" s="498"/>
      <c r="Q39" s="498"/>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row>
    <row r="40" spans="1:44" s="163" customFormat="1" ht="17.25" customHeight="1">
      <c r="A40" s="79"/>
      <c r="B40" s="9"/>
      <c r="C40" s="498"/>
      <c r="D40" s="498" t="s">
        <v>610</v>
      </c>
      <c r="E40" s="498"/>
      <c r="F40" s="498"/>
      <c r="G40" s="498"/>
      <c r="H40" s="498"/>
      <c r="I40" s="498"/>
      <c r="J40" s="498"/>
      <c r="K40" s="498"/>
      <c r="L40" s="498"/>
      <c r="M40" s="498"/>
      <c r="N40" s="498"/>
      <c r="O40" s="498"/>
      <c r="P40" s="498"/>
      <c r="Q40" s="498"/>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row>
    <row r="41" spans="1:44" s="163" customFormat="1" ht="17.25" customHeight="1">
      <c r="A41" s="79"/>
      <c r="B41" s="9"/>
      <c r="C41" s="498"/>
      <c r="D41" s="498" t="s">
        <v>611</v>
      </c>
      <c r="E41" s="498"/>
      <c r="F41" s="498"/>
      <c r="G41" s="498"/>
      <c r="H41" s="498"/>
      <c r="I41" s="498"/>
      <c r="J41" s="498"/>
      <c r="K41" s="498"/>
      <c r="L41" s="498"/>
      <c r="M41" s="498"/>
      <c r="N41" s="498"/>
      <c r="O41" s="498"/>
      <c r="P41" s="498"/>
      <c r="Q41" s="498"/>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row>
    <row r="42" spans="1:44" s="163" customFormat="1" ht="7.5" customHeight="1">
      <c r="A42" s="79"/>
      <c r="B42" s="9"/>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row>
    <row r="43" spans="1:44" s="163" customFormat="1" ht="17.25" customHeight="1">
      <c r="A43" s="79"/>
      <c r="B43" s="498" t="s">
        <v>612</v>
      </c>
      <c r="C43" s="498"/>
      <c r="D43" s="499" t="s">
        <v>613</v>
      </c>
      <c r="E43" s="498"/>
      <c r="F43" s="498"/>
      <c r="G43" s="498"/>
      <c r="H43" s="498"/>
      <c r="I43" s="498"/>
      <c r="J43" s="498"/>
      <c r="K43" s="498"/>
      <c r="L43" s="498"/>
      <c r="M43" s="498"/>
      <c r="N43" s="498"/>
      <c r="O43" s="498"/>
      <c r="P43" s="498"/>
      <c r="Q43" s="498"/>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row>
    <row r="44" spans="1:44" s="163" customFormat="1" ht="17.25" customHeight="1">
      <c r="A44" s="79"/>
      <c r="B44" s="9"/>
      <c r="C44" s="498"/>
      <c r="D44" s="498" t="s">
        <v>614</v>
      </c>
      <c r="E44" s="498"/>
      <c r="F44" s="498"/>
      <c r="G44" s="498"/>
      <c r="H44" s="498"/>
      <c r="I44" s="498"/>
      <c r="J44" s="498"/>
      <c r="K44" s="498"/>
      <c r="L44" s="498"/>
      <c r="M44" s="498"/>
      <c r="N44" s="498"/>
      <c r="O44" s="498"/>
      <c r="P44" s="498"/>
      <c r="Q44" s="498"/>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row>
    <row r="45" spans="1:44" s="163" customFormat="1" ht="17.25" customHeight="1">
      <c r="A45" s="79"/>
      <c r="B45" s="9"/>
      <c r="C45" s="498"/>
      <c r="D45" s="498" t="s">
        <v>615</v>
      </c>
      <c r="E45" s="498"/>
      <c r="F45" s="498"/>
      <c r="G45" s="498"/>
      <c r="H45" s="498"/>
      <c r="I45" s="498"/>
      <c r="J45" s="498"/>
      <c r="K45" s="498"/>
      <c r="L45" s="498"/>
      <c r="M45" s="498"/>
      <c r="N45" s="498"/>
      <c r="O45" s="498"/>
      <c r="P45" s="498"/>
      <c r="Q45" s="498"/>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row>
    <row r="46" spans="1:44" s="163" customFormat="1" ht="17.25" customHeight="1">
      <c r="A46" s="79"/>
      <c r="B46" s="9"/>
      <c r="C46" s="498"/>
      <c r="D46" s="498" t="s">
        <v>616</v>
      </c>
      <c r="E46" s="498"/>
      <c r="F46" s="498"/>
      <c r="G46" s="498"/>
      <c r="H46" s="498"/>
      <c r="I46" s="498"/>
      <c r="J46" s="498"/>
      <c r="K46" s="498"/>
      <c r="L46" s="498"/>
      <c r="M46" s="498"/>
      <c r="N46" s="498"/>
      <c r="O46" s="498"/>
      <c r="P46" s="498"/>
      <c r="Q46" s="498"/>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row>
    <row r="47" spans="1:44" s="163" customFormat="1" ht="17.25" customHeight="1">
      <c r="A47" s="79"/>
      <c r="B47" s="9"/>
      <c r="C47" s="498"/>
      <c r="D47" s="498" t="s">
        <v>617</v>
      </c>
      <c r="E47" s="498"/>
      <c r="F47" s="498"/>
      <c r="G47" s="498"/>
      <c r="H47" s="498"/>
      <c r="I47" s="498"/>
      <c r="J47" s="498"/>
      <c r="K47" s="498"/>
      <c r="L47" s="498"/>
      <c r="M47" s="498"/>
      <c r="N47" s="498"/>
      <c r="O47" s="498"/>
      <c r="P47" s="498"/>
      <c r="Q47" s="498"/>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row>
    <row r="48" spans="1:44" s="163" customFormat="1" ht="17.25" customHeight="1">
      <c r="A48" s="79"/>
      <c r="B48" s="9"/>
      <c r="C48" s="498"/>
      <c r="D48" s="498" t="s">
        <v>618</v>
      </c>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row>
    <row r="49" spans="1:44" s="163" customFormat="1" ht="17.25" customHeight="1">
      <c r="A49" s="79"/>
      <c r="B49" s="9"/>
      <c r="C49" s="498"/>
      <c r="D49" s="498" t="s">
        <v>619</v>
      </c>
      <c r="E49" s="498"/>
      <c r="F49" s="498"/>
      <c r="G49" s="498"/>
      <c r="H49" s="498"/>
      <c r="I49" s="498"/>
      <c r="J49" s="498"/>
      <c r="K49" s="498"/>
      <c r="L49" s="498"/>
      <c r="M49" s="498"/>
      <c r="N49" s="498"/>
      <c r="O49" s="498"/>
      <c r="P49" s="498"/>
      <c r="Q49" s="498"/>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row>
    <row r="50" spans="1:44" s="163" customFormat="1" ht="17.25" customHeight="1">
      <c r="A50" s="79"/>
      <c r="B50" s="9"/>
      <c r="C50" s="498"/>
      <c r="D50" s="1377" t="s">
        <v>620</v>
      </c>
      <c r="E50" s="1375"/>
      <c r="F50" s="1375"/>
      <c r="G50" s="1375"/>
      <c r="H50" s="1375"/>
      <c r="I50" s="1375"/>
      <c r="J50" s="1375"/>
      <c r="K50" s="1375"/>
      <c r="L50" s="1375"/>
      <c r="M50" s="1375"/>
      <c r="N50" s="1375"/>
      <c r="O50" s="1375"/>
      <c r="P50" s="1375"/>
      <c r="Q50" s="1375"/>
      <c r="R50" s="1375"/>
      <c r="S50" s="500"/>
      <c r="T50" s="500"/>
      <c r="U50" s="500"/>
      <c r="V50" s="500"/>
      <c r="W50" s="500"/>
      <c r="X50" s="500"/>
      <c r="Y50" s="500"/>
      <c r="Z50" s="500"/>
      <c r="AA50" s="500"/>
      <c r="AB50" s="500"/>
      <c r="AC50" s="500"/>
      <c r="AD50" s="500"/>
      <c r="AE50" s="500"/>
      <c r="AF50" s="500"/>
      <c r="AG50" s="500"/>
      <c r="AH50" s="500"/>
      <c r="AI50" s="500"/>
      <c r="AJ50" s="500"/>
      <c r="AK50" s="500"/>
      <c r="AL50" s="500"/>
      <c r="AM50" s="500"/>
      <c r="AN50" s="500"/>
      <c r="AO50" s="500"/>
      <c r="AP50" s="500"/>
      <c r="AQ50" s="500"/>
      <c r="AR50" s="500"/>
    </row>
    <row r="51" spans="1:44" s="163" customFormat="1" ht="7.5" customHeight="1">
      <c r="A51" s="79"/>
      <c r="B51" s="9"/>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row>
    <row r="52" spans="1:44" s="163" customFormat="1" ht="17.25" customHeight="1">
      <c r="A52" s="79"/>
      <c r="B52" s="498" t="s">
        <v>621</v>
      </c>
      <c r="C52" s="498"/>
      <c r="D52" s="499" t="s">
        <v>622</v>
      </c>
      <c r="E52" s="498"/>
      <c r="F52" s="498"/>
      <c r="G52" s="498"/>
      <c r="H52" s="498"/>
      <c r="I52" s="498"/>
      <c r="J52" s="498"/>
      <c r="K52" s="498"/>
      <c r="L52" s="498"/>
      <c r="M52" s="498"/>
      <c r="N52" s="498"/>
      <c r="O52" s="498"/>
      <c r="P52" s="498"/>
      <c r="Q52" s="498"/>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row>
    <row r="53" spans="1:44" s="163" customFormat="1" ht="17.25" customHeight="1">
      <c r="A53" s="79"/>
      <c r="B53" s="9"/>
      <c r="C53" s="498"/>
      <c r="D53" s="498" t="s">
        <v>623</v>
      </c>
      <c r="E53" s="498"/>
      <c r="F53" s="498"/>
      <c r="G53" s="498"/>
      <c r="H53" s="498"/>
      <c r="I53" s="498"/>
      <c r="J53" s="498"/>
      <c r="K53" s="498"/>
      <c r="L53" s="498"/>
      <c r="M53" s="498"/>
      <c r="N53" s="498"/>
      <c r="O53" s="498"/>
      <c r="P53" s="498"/>
      <c r="Q53" s="498"/>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row>
    <row r="54" spans="1:44" s="163" customFormat="1" ht="7.5" customHeight="1">
      <c r="A54" s="79"/>
      <c r="B54" s="9"/>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row>
    <row r="55" spans="1:44" s="163" customFormat="1" ht="17.25" customHeight="1">
      <c r="A55" s="79"/>
      <c r="B55" s="498" t="s">
        <v>624</v>
      </c>
      <c r="C55" s="498"/>
      <c r="D55" s="499" t="s">
        <v>625</v>
      </c>
      <c r="E55" s="498"/>
      <c r="F55" s="498"/>
      <c r="G55" s="498"/>
      <c r="H55" s="498"/>
      <c r="I55" s="498"/>
      <c r="J55" s="498"/>
      <c r="K55" s="498"/>
      <c r="L55" s="498"/>
      <c r="M55" s="498"/>
      <c r="N55" s="498"/>
      <c r="O55" s="498"/>
      <c r="P55" s="498"/>
      <c r="Q55" s="498"/>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row>
    <row r="56" spans="1:44" s="163" customFormat="1" ht="17.25" customHeight="1">
      <c r="A56" s="79"/>
      <c r="B56" s="9"/>
      <c r="C56" s="498"/>
      <c r="D56" s="498" t="s">
        <v>626</v>
      </c>
      <c r="E56" s="498"/>
      <c r="F56" s="498"/>
      <c r="G56" s="498"/>
      <c r="H56" s="498"/>
      <c r="I56" s="498"/>
      <c r="J56" s="498"/>
      <c r="K56" s="498"/>
      <c r="L56" s="498"/>
      <c r="M56" s="498"/>
      <c r="N56" s="498"/>
      <c r="O56" s="498"/>
      <c r="P56" s="498"/>
      <c r="Q56" s="498"/>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row>
    <row r="57" spans="1:44" s="163" customFormat="1" ht="17.25" customHeight="1">
      <c r="A57" s="79"/>
      <c r="B57" s="9"/>
      <c r="C57" s="498"/>
      <c r="D57" s="498" t="s">
        <v>627</v>
      </c>
      <c r="E57" s="498"/>
      <c r="F57" s="498"/>
      <c r="G57" s="498"/>
      <c r="H57" s="498"/>
      <c r="I57" s="498"/>
      <c r="J57" s="498"/>
      <c r="K57" s="498"/>
      <c r="L57" s="498"/>
      <c r="M57" s="498"/>
      <c r="N57" s="498"/>
      <c r="O57" s="498"/>
      <c r="P57" s="498"/>
      <c r="Q57" s="498"/>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row>
    <row r="58" spans="1:44" s="163" customFormat="1" ht="7.5" customHeight="1">
      <c r="A58" s="79"/>
      <c r="B58" s="9"/>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row>
    <row r="59" spans="1:44" s="163" customFormat="1" ht="17.25" customHeight="1">
      <c r="A59" s="79"/>
      <c r="B59" s="498" t="s">
        <v>628</v>
      </c>
      <c r="C59" s="498"/>
      <c r="D59" s="499" t="s">
        <v>629</v>
      </c>
      <c r="E59" s="498"/>
      <c r="F59" s="498"/>
      <c r="G59" s="498"/>
      <c r="H59" s="498"/>
      <c r="I59" s="498"/>
      <c r="J59" s="498"/>
      <c r="K59" s="498"/>
      <c r="L59" s="498"/>
      <c r="M59" s="498"/>
      <c r="N59" s="498"/>
      <c r="O59" s="498"/>
      <c r="P59" s="498"/>
      <c r="Q59" s="498"/>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row>
    <row r="60" spans="1:44" s="163" customFormat="1" ht="17.25" customHeight="1">
      <c r="A60" s="79"/>
      <c r="B60" s="9"/>
      <c r="C60" s="498"/>
      <c r="D60" s="498" t="s">
        <v>630</v>
      </c>
      <c r="E60" s="498"/>
      <c r="F60" s="498"/>
      <c r="G60" s="498"/>
      <c r="H60" s="498"/>
      <c r="I60" s="498"/>
      <c r="J60" s="498"/>
      <c r="K60" s="498"/>
      <c r="L60" s="498"/>
      <c r="M60" s="498"/>
      <c r="N60" s="498"/>
      <c r="O60" s="498"/>
      <c r="P60" s="498"/>
      <c r="Q60" s="498"/>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row>
    <row r="61" spans="1:44" s="163" customFormat="1" ht="17.25" customHeight="1">
      <c r="A61" s="79"/>
      <c r="B61" s="9"/>
      <c r="C61" s="498"/>
      <c r="D61" s="498" t="s">
        <v>631</v>
      </c>
      <c r="E61" s="498"/>
      <c r="F61" s="498"/>
      <c r="G61" s="498"/>
      <c r="H61" s="498"/>
      <c r="I61" s="498"/>
      <c r="J61" s="498"/>
      <c r="K61" s="498"/>
      <c r="L61" s="498"/>
      <c r="M61" s="498"/>
      <c r="N61" s="498"/>
      <c r="O61" s="498"/>
      <c r="P61" s="498"/>
      <c r="Q61" s="498"/>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row>
    <row r="62" spans="1:44" s="163" customFormat="1" ht="17.25" customHeight="1">
      <c r="A62" s="79"/>
      <c r="B62" s="9"/>
      <c r="C62" s="498"/>
      <c r="D62" s="498" t="s">
        <v>632</v>
      </c>
      <c r="E62" s="498"/>
      <c r="F62" s="498"/>
      <c r="G62" s="498"/>
      <c r="H62" s="498"/>
      <c r="I62" s="498"/>
      <c r="J62" s="498"/>
      <c r="K62" s="498"/>
      <c r="L62" s="498"/>
      <c r="M62" s="498"/>
      <c r="N62" s="498"/>
      <c r="O62" s="498"/>
      <c r="P62" s="498"/>
      <c r="Q62" s="498"/>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row>
    <row r="63" spans="1:44" s="163" customFormat="1" ht="17.25" customHeight="1">
      <c r="A63" s="79"/>
      <c r="B63" s="9"/>
      <c r="C63" s="498"/>
      <c r="D63" s="498" t="s">
        <v>633</v>
      </c>
      <c r="E63" s="498"/>
      <c r="F63" s="498"/>
      <c r="G63" s="498"/>
      <c r="H63" s="498"/>
      <c r="I63" s="498"/>
      <c r="J63" s="498"/>
      <c r="K63" s="498"/>
      <c r="L63" s="498"/>
      <c r="M63" s="498"/>
      <c r="N63" s="498"/>
      <c r="O63" s="498"/>
      <c r="P63" s="498"/>
      <c r="Q63" s="498"/>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row>
    <row r="64" spans="1:44" s="163" customFormat="1" ht="17.25" customHeight="1">
      <c r="A64" s="79"/>
      <c r="B64" s="9"/>
      <c r="C64" s="498"/>
      <c r="D64" s="498" t="s">
        <v>634</v>
      </c>
      <c r="E64" s="498"/>
      <c r="F64" s="498"/>
      <c r="G64" s="498"/>
      <c r="H64" s="498"/>
      <c r="I64" s="498"/>
      <c r="J64" s="498"/>
      <c r="K64" s="498"/>
      <c r="L64" s="498"/>
      <c r="M64" s="498"/>
      <c r="N64" s="498"/>
      <c r="O64" s="498"/>
      <c r="P64" s="498"/>
      <c r="Q64" s="498"/>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row>
    <row r="65" spans="1:50" s="163" customFormat="1" ht="17.25" customHeight="1">
      <c r="A65" s="79"/>
      <c r="B65" s="9"/>
      <c r="C65" s="498"/>
      <c r="D65" s="498" t="s">
        <v>635</v>
      </c>
      <c r="E65" s="498"/>
      <c r="F65" s="498"/>
      <c r="G65" s="498"/>
      <c r="H65" s="498"/>
      <c r="I65" s="498"/>
      <c r="J65" s="498"/>
      <c r="K65" s="498"/>
      <c r="L65" s="498"/>
      <c r="M65" s="498"/>
      <c r="N65" s="498"/>
      <c r="O65" s="498"/>
      <c r="P65" s="498"/>
      <c r="Q65" s="498"/>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row>
    <row r="66" spans="1:50" s="163" customFormat="1" ht="17.25" customHeight="1">
      <c r="A66" s="79"/>
      <c r="B66" s="9"/>
      <c r="C66" s="498"/>
      <c r="D66" s="1378" t="s">
        <v>636</v>
      </c>
      <c r="E66" s="1378"/>
      <c r="F66" s="1378"/>
      <c r="G66" s="1378"/>
      <c r="H66" s="1378"/>
      <c r="I66" s="1378"/>
      <c r="J66" s="502"/>
      <c r="K66" s="502"/>
      <c r="L66" s="502"/>
      <c r="M66" s="502"/>
      <c r="N66" s="502"/>
      <c r="O66" s="502"/>
      <c r="P66" s="502"/>
      <c r="Q66" s="502"/>
      <c r="R66" s="502"/>
      <c r="S66" s="502"/>
      <c r="T66" s="502"/>
      <c r="U66" s="502"/>
      <c r="V66" s="502"/>
      <c r="W66" s="502"/>
      <c r="X66" s="502"/>
      <c r="Y66" s="502"/>
      <c r="Z66" s="502"/>
      <c r="AA66" s="502"/>
      <c r="AB66" s="502"/>
      <c r="AC66" s="502"/>
      <c r="AD66" s="502"/>
      <c r="AE66" s="502"/>
      <c r="AF66" s="502"/>
      <c r="AG66" s="502"/>
      <c r="AH66" s="502"/>
      <c r="AI66" s="502"/>
      <c r="AJ66" s="502"/>
      <c r="AK66" s="502"/>
      <c r="AL66" s="502"/>
      <c r="AM66" s="502"/>
      <c r="AN66" s="502"/>
      <c r="AO66" s="502"/>
      <c r="AP66" s="502"/>
      <c r="AQ66" s="502"/>
      <c r="AR66" s="502"/>
    </row>
    <row r="67" spans="1:50" s="163" customFormat="1" ht="7.5" customHeight="1">
      <c r="A67" s="79"/>
      <c r="B67" s="9"/>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row>
    <row r="68" spans="1:50" s="163" customFormat="1" ht="16.5" customHeight="1">
      <c r="A68" s="79"/>
      <c r="B68" s="498"/>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row>
    <row r="69" spans="1:50" s="163" customFormat="1" ht="14.25">
      <c r="A69" s="79"/>
      <c r="B69" s="1379" t="s">
        <v>637</v>
      </c>
      <c r="C69" s="1379"/>
      <c r="D69" s="1379"/>
      <c r="E69" s="1379"/>
      <c r="F69" s="1379"/>
      <c r="G69" s="1379"/>
      <c r="H69" s="1379"/>
      <c r="I69" s="1379"/>
      <c r="J69" s="1379"/>
      <c r="K69" s="1379"/>
      <c r="L69" s="1379"/>
      <c r="M69" s="1379"/>
      <c r="N69" s="1379"/>
      <c r="O69" s="1379"/>
      <c r="P69" s="1379"/>
      <c r="Q69" s="1379"/>
      <c r="R69" s="1379"/>
      <c r="S69" s="1379"/>
      <c r="T69" s="1379"/>
      <c r="U69" s="1379"/>
      <c r="V69" s="1379"/>
      <c r="W69" s="1379"/>
      <c r="X69" s="1379"/>
      <c r="Y69" s="1379"/>
      <c r="Z69" s="1379"/>
      <c r="AA69" s="1379"/>
      <c r="AB69" s="1379"/>
      <c r="AC69" s="1379"/>
      <c r="AD69" s="1379"/>
      <c r="AE69" s="1379"/>
      <c r="AF69" s="1379"/>
      <c r="AG69" s="1379"/>
      <c r="AH69" s="1379"/>
      <c r="AI69" s="1379"/>
      <c r="AJ69" s="1379"/>
      <c r="AK69" s="1379"/>
      <c r="AL69" s="1379"/>
      <c r="AM69" s="1379"/>
      <c r="AN69" s="1379"/>
      <c r="AO69" s="1379"/>
      <c r="AP69" s="1379"/>
      <c r="AQ69" s="1379"/>
      <c r="AR69" s="1379"/>
    </row>
    <row r="70" spans="1:50" s="163" customFormat="1" ht="9" customHeight="1">
      <c r="A70" s="79"/>
      <c r="B70" s="503"/>
      <c r="C70" s="503"/>
      <c r="D70" s="503"/>
      <c r="E70" s="503"/>
      <c r="F70" s="503"/>
      <c r="G70" s="503"/>
      <c r="H70" s="503"/>
      <c r="I70" s="503"/>
      <c r="J70" s="503"/>
      <c r="K70" s="503"/>
      <c r="L70" s="503"/>
      <c r="M70" s="503"/>
      <c r="N70" s="503"/>
      <c r="O70" s="503"/>
      <c r="P70" s="503"/>
      <c r="Q70" s="503"/>
      <c r="R70" s="503"/>
      <c r="S70" s="503"/>
      <c r="T70" s="503"/>
      <c r="U70" s="503"/>
      <c r="V70" s="503"/>
      <c r="W70" s="503"/>
      <c r="X70" s="503"/>
      <c r="Y70" s="503"/>
      <c r="Z70" s="503"/>
      <c r="AA70" s="503"/>
      <c r="AB70" s="503"/>
      <c r="AC70" s="503"/>
      <c r="AD70" s="503"/>
      <c r="AE70" s="503"/>
      <c r="AF70" s="503"/>
      <c r="AG70" s="503"/>
      <c r="AH70" s="503"/>
      <c r="AI70" s="503"/>
      <c r="AJ70" s="503"/>
      <c r="AK70" s="503"/>
      <c r="AL70" s="503"/>
      <c r="AM70" s="503"/>
      <c r="AN70" s="503"/>
      <c r="AO70" s="503"/>
      <c r="AP70" s="503"/>
      <c r="AQ70" s="503"/>
      <c r="AR70" s="503"/>
    </row>
    <row r="71" spans="1:50" s="163" customFormat="1" ht="9" customHeight="1">
      <c r="A71" s="79"/>
      <c r="B71" s="503"/>
      <c r="C71" s="503"/>
      <c r="D71" s="503"/>
      <c r="E71" s="503"/>
      <c r="F71" s="503"/>
      <c r="G71" s="503"/>
      <c r="H71" s="503"/>
      <c r="I71" s="503"/>
      <c r="J71" s="503"/>
      <c r="K71" s="503"/>
      <c r="L71" s="503"/>
      <c r="M71" s="503"/>
      <c r="N71" s="503"/>
      <c r="O71" s="503"/>
      <c r="P71" s="503"/>
      <c r="Q71" s="503"/>
      <c r="R71" s="503"/>
      <c r="S71" s="503"/>
      <c r="T71" s="503"/>
      <c r="U71" s="503"/>
      <c r="V71" s="503"/>
      <c r="W71" s="503"/>
      <c r="X71" s="503"/>
      <c r="Y71" s="503"/>
      <c r="Z71" s="503"/>
      <c r="AA71" s="503"/>
      <c r="AB71" s="503"/>
      <c r="AC71" s="503"/>
      <c r="AD71" s="503"/>
      <c r="AE71" s="503"/>
      <c r="AF71" s="503"/>
      <c r="AG71" s="503"/>
      <c r="AH71" s="503"/>
      <c r="AI71" s="503"/>
      <c r="AJ71" s="503"/>
      <c r="AK71" s="503"/>
      <c r="AL71" s="503"/>
      <c r="AM71" s="503"/>
      <c r="AN71" s="503"/>
      <c r="AO71" s="503"/>
      <c r="AP71" s="503"/>
      <c r="AQ71" s="503"/>
      <c r="AR71" s="503"/>
    </row>
    <row r="72" spans="1:50" s="163" customFormat="1" ht="30" customHeight="1">
      <c r="A72" s="79"/>
      <c r="B72" s="504"/>
      <c r="C72" s="497"/>
      <c r="D72" s="504"/>
      <c r="E72" s="504"/>
      <c r="F72" s="504"/>
      <c r="G72" s="504"/>
      <c r="H72" s="504"/>
      <c r="I72" s="504"/>
      <c r="J72" s="504"/>
      <c r="K72" s="504"/>
      <c r="L72" s="504"/>
      <c r="M72" s="504"/>
      <c r="N72" s="504"/>
      <c r="O72" s="504"/>
      <c r="P72" s="504"/>
      <c r="Q72" s="504"/>
      <c r="R72" s="504"/>
      <c r="S72" s="504"/>
      <c r="T72" s="504"/>
      <c r="U72" s="504"/>
      <c r="V72" s="504"/>
      <c r="W72" s="504"/>
      <c r="X72" s="504"/>
      <c r="Y72" s="504"/>
      <c r="Z72" s="504"/>
      <c r="AA72" s="504"/>
      <c r="AB72" s="504"/>
      <c r="AC72" s="9"/>
      <c r="AD72" s="83"/>
      <c r="AE72" s="9"/>
      <c r="AF72" s="505"/>
      <c r="AG72" s="506"/>
      <c r="AH72" s="506"/>
      <c r="AI72" s="1380"/>
      <c r="AJ72" s="1380"/>
      <c r="AK72" s="507" t="s">
        <v>4</v>
      </c>
      <c r="AL72" s="1380"/>
      <c r="AM72" s="1380"/>
      <c r="AN72" s="507" t="s">
        <v>638</v>
      </c>
      <c r="AO72" s="1380"/>
      <c r="AP72" s="1380"/>
      <c r="AQ72" s="9" t="s">
        <v>647</v>
      </c>
      <c r="AR72" s="9"/>
      <c r="AS72" s="169"/>
      <c r="AT72" s="169"/>
    </row>
    <row r="73" spans="1:50" s="163" customFormat="1" ht="15" customHeight="1">
      <c r="A73" s="79"/>
      <c r="B73" s="504"/>
      <c r="C73" s="497"/>
      <c r="D73" s="504"/>
      <c r="E73" s="504"/>
      <c r="F73" s="504"/>
      <c r="G73" s="504"/>
      <c r="H73" s="504"/>
      <c r="I73" s="504"/>
      <c r="J73" s="504"/>
      <c r="K73" s="504"/>
      <c r="L73" s="504"/>
      <c r="M73" s="504"/>
      <c r="N73" s="504"/>
      <c r="O73" s="504"/>
      <c r="P73" s="504"/>
      <c r="Q73" s="504"/>
      <c r="R73" s="504"/>
      <c r="S73" s="504"/>
      <c r="T73" s="504"/>
      <c r="U73" s="504"/>
      <c r="V73" s="504"/>
      <c r="W73" s="504"/>
      <c r="X73" s="504"/>
      <c r="Y73" s="504"/>
      <c r="Z73" s="504"/>
      <c r="AA73" s="504"/>
      <c r="AB73" s="504"/>
      <c r="AC73" s="83"/>
      <c r="AD73" s="83"/>
      <c r="AE73" s="80"/>
      <c r="AF73" s="80"/>
      <c r="AG73" s="80"/>
      <c r="AH73" s="83"/>
      <c r="AI73" s="80"/>
      <c r="AJ73" s="80"/>
      <c r="AK73" s="80"/>
      <c r="AL73" s="83"/>
      <c r="AM73" s="80"/>
      <c r="AN73" s="80"/>
      <c r="AO73" s="80"/>
      <c r="AP73" s="83"/>
      <c r="AQ73" s="9"/>
      <c r="AR73" s="9"/>
    </row>
    <row r="74" spans="1:50" ht="30" customHeight="1">
      <c r="B74" s="508"/>
      <c r="C74" s="509"/>
      <c r="D74" s="509"/>
      <c r="E74" s="509"/>
      <c r="F74" s="510"/>
      <c r="G74" s="510"/>
      <c r="H74" s="510"/>
      <c r="I74" s="510"/>
      <c r="J74" s="511" t="s">
        <v>639</v>
      </c>
      <c r="K74" s="510"/>
      <c r="L74" s="510"/>
      <c r="M74" s="510"/>
      <c r="N74" s="510" t="s">
        <v>640</v>
      </c>
      <c r="O74" s="510"/>
      <c r="P74" s="510"/>
      <c r="Q74" s="512"/>
      <c r="R74" s="512"/>
      <c r="S74" s="1372"/>
      <c r="T74" s="1372"/>
      <c r="U74" s="1372"/>
      <c r="V74" s="1372"/>
      <c r="W74" s="1372"/>
      <c r="X74" s="1372"/>
      <c r="Y74" s="1372"/>
      <c r="Z74" s="1372"/>
      <c r="AA74" s="1372"/>
      <c r="AB74" s="1372"/>
      <c r="AC74" s="1372"/>
      <c r="AD74" s="1372"/>
      <c r="AE74" s="1372"/>
      <c r="AF74" s="1372"/>
      <c r="AG74" s="1372"/>
      <c r="AH74" s="1372"/>
      <c r="AI74" s="1372"/>
      <c r="AJ74" s="1372"/>
      <c r="AK74" s="1372"/>
      <c r="AL74" s="1372"/>
      <c r="AM74" s="1372"/>
      <c r="AN74" s="1372"/>
      <c r="AO74" s="1372"/>
      <c r="AP74" s="9"/>
      <c r="AQ74" s="9"/>
      <c r="AR74" s="9"/>
    </row>
    <row r="75" spans="1:50" ht="30" customHeight="1">
      <c r="B75" s="508"/>
      <c r="C75" s="509"/>
      <c r="D75" s="509"/>
      <c r="E75" s="509"/>
      <c r="F75" s="510"/>
      <c r="G75" s="510"/>
      <c r="H75" s="510"/>
      <c r="I75" s="510"/>
      <c r="J75" s="511"/>
      <c r="K75" s="513"/>
      <c r="L75" s="513"/>
      <c r="M75" s="513"/>
      <c r="N75" s="513" t="s">
        <v>641</v>
      </c>
      <c r="O75" s="513"/>
      <c r="P75" s="513"/>
      <c r="Q75" s="514"/>
      <c r="R75" s="514"/>
      <c r="S75" s="1362" t="s">
        <v>530</v>
      </c>
      <c r="T75" s="1363"/>
      <c r="U75" s="1364"/>
      <c r="V75" s="1365"/>
      <c r="W75" s="1365"/>
      <c r="X75" s="1365"/>
      <c r="Y75" s="1365"/>
      <c r="Z75" s="1366"/>
      <c r="AA75" s="1367" t="s">
        <v>531</v>
      </c>
      <c r="AB75" s="1368"/>
      <c r="AC75" s="1369"/>
      <c r="AD75" s="1370"/>
      <c r="AE75" s="1370"/>
      <c r="AF75" s="1370"/>
      <c r="AG75" s="1370"/>
      <c r="AH75" s="1370"/>
      <c r="AI75" s="1370"/>
      <c r="AJ75" s="1370"/>
      <c r="AK75" s="1370"/>
      <c r="AL75" s="1370"/>
      <c r="AM75" s="1370"/>
      <c r="AN75" s="1370"/>
      <c r="AO75" s="1370"/>
      <c r="AP75" s="512"/>
      <c r="AQ75" s="512"/>
      <c r="AR75" s="9"/>
      <c r="AT75" s="163"/>
    </row>
    <row r="76" spans="1:50" ht="14.25" customHeight="1">
      <c r="B76" s="508"/>
      <c r="C76" s="509"/>
      <c r="D76" s="509"/>
      <c r="E76" s="509"/>
      <c r="F76" s="510"/>
      <c r="G76" s="510"/>
      <c r="H76" s="510"/>
      <c r="I76" s="510"/>
      <c r="J76" s="511"/>
      <c r="K76" s="513"/>
      <c r="L76" s="513"/>
      <c r="M76" s="513"/>
      <c r="N76" s="513"/>
      <c r="O76" s="513"/>
      <c r="P76" s="513"/>
      <c r="Q76" s="514"/>
      <c r="R76" s="514"/>
      <c r="S76" s="515"/>
      <c r="T76" s="516"/>
      <c r="U76" s="517"/>
      <c r="V76" s="518"/>
      <c r="W76" s="518"/>
      <c r="X76" s="518"/>
      <c r="Y76" s="518"/>
      <c r="Z76" s="518"/>
      <c r="AA76" s="518"/>
      <c r="AB76" s="518"/>
      <c r="AC76" s="518"/>
      <c r="AD76" s="518"/>
      <c r="AE76" s="518"/>
      <c r="AF76" s="518"/>
      <c r="AG76" s="518"/>
      <c r="AH76" s="518"/>
      <c r="AI76" s="518"/>
      <c r="AJ76" s="518"/>
      <c r="AK76" s="518"/>
      <c r="AL76" s="518"/>
      <c r="AM76" s="518"/>
      <c r="AN76" s="518"/>
      <c r="AO76" s="518"/>
      <c r="AP76" s="9"/>
      <c r="AQ76" s="9"/>
      <c r="AR76" s="9"/>
      <c r="AT76" s="163"/>
    </row>
    <row r="77" spans="1:50" ht="30" hidden="1" customHeight="1" outlineLevel="1">
      <c r="B77" s="508"/>
      <c r="C77" s="509"/>
      <c r="D77" s="509"/>
      <c r="E77" s="509"/>
      <c r="F77" s="510"/>
      <c r="G77" s="510"/>
      <c r="H77" s="510"/>
      <c r="I77" s="510"/>
      <c r="J77" s="511" t="s">
        <v>642</v>
      </c>
      <c r="K77" s="510"/>
      <c r="L77" s="510"/>
      <c r="M77" s="510"/>
      <c r="N77" s="510" t="s">
        <v>640</v>
      </c>
      <c r="O77" s="510"/>
      <c r="P77" s="510"/>
      <c r="Q77" s="512"/>
      <c r="R77" s="512"/>
      <c r="S77" s="1372"/>
      <c r="T77" s="1372"/>
      <c r="U77" s="1372"/>
      <c r="V77" s="1372"/>
      <c r="W77" s="1372"/>
      <c r="X77" s="1372"/>
      <c r="Y77" s="1372"/>
      <c r="Z77" s="1372"/>
      <c r="AA77" s="1372"/>
      <c r="AB77" s="1372"/>
      <c r="AC77" s="1372"/>
      <c r="AD77" s="1372"/>
      <c r="AE77" s="1372"/>
      <c r="AF77" s="1372"/>
      <c r="AG77" s="1372"/>
      <c r="AH77" s="1372"/>
      <c r="AI77" s="1372"/>
      <c r="AJ77" s="1372"/>
      <c r="AK77" s="1372"/>
      <c r="AL77" s="1372"/>
      <c r="AM77" s="1372"/>
      <c r="AN77" s="1372"/>
      <c r="AO77" s="1372"/>
      <c r="AP77" s="9"/>
      <c r="AQ77" s="9"/>
      <c r="AR77" s="9"/>
      <c r="AT77" s="163"/>
    </row>
    <row r="78" spans="1:50" ht="28.5" hidden="1" customHeight="1" outlineLevel="1">
      <c r="B78" s="519"/>
      <c r="C78" s="519"/>
      <c r="D78" s="519"/>
      <c r="E78" s="519"/>
      <c r="F78" s="519"/>
      <c r="G78" s="519"/>
      <c r="H78" s="519"/>
      <c r="I78" s="519"/>
      <c r="J78" s="511"/>
      <c r="K78" s="519"/>
      <c r="L78" s="519"/>
      <c r="M78" s="519"/>
      <c r="N78" s="513" t="s">
        <v>641</v>
      </c>
      <c r="O78" s="513"/>
      <c r="P78" s="513"/>
      <c r="Q78" s="514"/>
      <c r="R78" s="514"/>
      <c r="S78" s="1362" t="s">
        <v>530</v>
      </c>
      <c r="T78" s="1363"/>
      <c r="U78" s="1364"/>
      <c r="V78" s="1365"/>
      <c r="W78" s="1365"/>
      <c r="X78" s="1365"/>
      <c r="Y78" s="1365"/>
      <c r="Z78" s="1366"/>
      <c r="AA78" s="1367" t="s">
        <v>531</v>
      </c>
      <c r="AB78" s="1368"/>
      <c r="AC78" s="1369"/>
      <c r="AD78" s="1370"/>
      <c r="AE78" s="1370"/>
      <c r="AF78" s="1370"/>
      <c r="AG78" s="1370"/>
      <c r="AH78" s="1370"/>
      <c r="AI78" s="1370"/>
      <c r="AJ78" s="1370"/>
      <c r="AK78" s="1370"/>
      <c r="AL78" s="1370"/>
      <c r="AM78" s="1370"/>
      <c r="AN78" s="1370"/>
      <c r="AO78" s="1370"/>
      <c r="AP78" s="9"/>
      <c r="AQ78" s="519"/>
      <c r="AR78" s="519"/>
      <c r="AS78" s="169"/>
    </row>
    <row r="79" spans="1:50" ht="18" customHeight="1" collapsed="1">
      <c r="B79" s="519"/>
      <c r="C79" s="519"/>
      <c r="D79" s="519"/>
      <c r="E79" s="519"/>
      <c r="F79" s="519"/>
      <c r="G79" s="519"/>
      <c r="H79" s="519"/>
      <c r="I79" s="519"/>
      <c r="J79" s="511"/>
      <c r="K79" s="519"/>
      <c r="L79" s="519"/>
      <c r="M79" s="519"/>
      <c r="N79" s="519"/>
      <c r="O79" s="519"/>
      <c r="P79" s="519"/>
      <c r="Q79" s="519"/>
      <c r="R79" s="519"/>
      <c r="S79" s="519"/>
      <c r="T79" s="519"/>
      <c r="U79" s="519"/>
      <c r="V79" s="519"/>
      <c r="W79" s="519"/>
      <c r="X79" s="519"/>
      <c r="Y79" s="519"/>
      <c r="Z79" s="519"/>
      <c r="AA79" s="519"/>
      <c r="AB79" s="519"/>
      <c r="AC79" s="519"/>
      <c r="AD79" s="519"/>
      <c r="AE79" s="519"/>
      <c r="AF79" s="519"/>
      <c r="AG79" s="519"/>
      <c r="AH79" s="519"/>
      <c r="AI79" s="519"/>
      <c r="AJ79" s="519"/>
      <c r="AK79" s="519"/>
      <c r="AL79" s="519"/>
      <c r="AM79" s="519"/>
      <c r="AN79" s="519"/>
      <c r="AO79" s="519"/>
      <c r="AP79" s="519"/>
      <c r="AQ79" s="519"/>
      <c r="AR79" s="519"/>
      <c r="AS79" s="169"/>
      <c r="AT79" s="169"/>
      <c r="AX79" s="169" t="s">
        <v>219</v>
      </c>
    </row>
    <row r="80" spans="1:50" ht="31.5" hidden="1" customHeight="1" outlineLevel="1">
      <c r="B80" s="519"/>
      <c r="C80" s="519"/>
      <c r="D80" s="519"/>
      <c r="E80" s="519"/>
      <c r="F80" s="519"/>
      <c r="G80" s="519"/>
      <c r="H80" s="519"/>
      <c r="I80" s="519"/>
      <c r="J80" s="511" t="s">
        <v>643</v>
      </c>
      <c r="K80" s="519"/>
      <c r="L80" s="519"/>
      <c r="M80" s="519"/>
      <c r="N80" s="510" t="s">
        <v>640</v>
      </c>
      <c r="O80" s="510"/>
      <c r="P80" s="510"/>
      <c r="Q80" s="512"/>
      <c r="R80" s="512"/>
      <c r="S80" s="1372"/>
      <c r="T80" s="1372"/>
      <c r="U80" s="1372"/>
      <c r="V80" s="1372"/>
      <c r="W80" s="1372"/>
      <c r="X80" s="1372"/>
      <c r="Y80" s="1372"/>
      <c r="Z80" s="1372"/>
      <c r="AA80" s="1372"/>
      <c r="AB80" s="1372"/>
      <c r="AC80" s="1372"/>
      <c r="AD80" s="1372"/>
      <c r="AE80" s="1372"/>
      <c r="AF80" s="1372"/>
      <c r="AG80" s="1372"/>
      <c r="AH80" s="1372"/>
      <c r="AI80" s="1372"/>
      <c r="AJ80" s="1372"/>
      <c r="AK80" s="1372"/>
      <c r="AL80" s="1372"/>
      <c r="AM80" s="1372"/>
      <c r="AN80" s="1372"/>
      <c r="AO80" s="1372"/>
      <c r="AP80" s="9"/>
      <c r="AQ80" s="519"/>
      <c r="AR80" s="519"/>
      <c r="AS80" s="169"/>
      <c r="AT80" s="169"/>
    </row>
    <row r="81" spans="1:50" ht="30" hidden="1" customHeight="1" outlineLevel="1">
      <c r="B81" s="519"/>
      <c r="C81" s="519"/>
      <c r="D81" s="519"/>
      <c r="E81" s="519"/>
      <c r="F81" s="519"/>
      <c r="G81" s="519"/>
      <c r="H81" s="519"/>
      <c r="I81" s="519"/>
      <c r="J81" s="511"/>
      <c r="K81" s="519"/>
      <c r="L81" s="519"/>
      <c r="M81" s="519"/>
      <c r="N81" s="513" t="s">
        <v>641</v>
      </c>
      <c r="O81" s="513"/>
      <c r="P81" s="513"/>
      <c r="Q81" s="514"/>
      <c r="R81" s="514"/>
      <c r="S81" s="1362" t="s">
        <v>530</v>
      </c>
      <c r="T81" s="1363"/>
      <c r="U81" s="1364"/>
      <c r="V81" s="1365"/>
      <c r="W81" s="1365"/>
      <c r="X81" s="1365"/>
      <c r="Y81" s="1365"/>
      <c r="Z81" s="1366"/>
      <c r="AA81" s="1367" t="s">
        <v>531</v>
      </c>
      <c r="AB81" s="1368"/>
      <c r="AC81" s="1369"/>
      <c r="AD81" s="1370"/>
      <c r="AE81" s="1370"/>
      <c r="AF81" s="1370"/>
      <c r="AG81" s="1370"/>
      <c r="AH81" s="1370"/>
      <c r="AI81" s="1370"/>
      <c r="AJ81" s="1370"/>
      <c r="AK81" s="1370"/>
      <c r="AL81" s="1370"/>
      <c r="AM81" s="1370"/>
      <c r="AN81" s="1370"/>
      <c r="AO81" s="1370"/>
      <c r="AP81" s="9"/>
      <c r="AQ81" s="519"/>
      <c r="AR81" s="519"/>
      <c r="AS81" s="169"/>
      <c r="AT81" s="169"/>
    </row>
    <row r="82" spans="1:50" ht="18" customHeight="1" collapsed="1">
      <c r="B82" s="519"/>
      <c r="C82" s="519"/>
      <c r="D82" s="519"/>
      <c r="E82" s="519"/>
      <c r="F82" s="519"/>
      <c r="G82" s="519"/>
      <c r="H82" s="519"/>
      <c r="I82" s="519"/>
      <c r="J82" s="511"/>
      <c r="K82" s="519"/>
      <c r="L82" s="519"/>
      <c r="M82" s="519"/>
      <c r="N82" s="519"/>
      <c r="O82" s="519"/>
      <c r="P82" s="519"/>
      <c r="Q82" s="519"/>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19"/>
      <c r="AQ82" s="519"/>
      <c r="AR82" s="519"/>
      <c r="AS82" s="169"/>
      <c r="AT82" s="169"/>
      <c r="AX82" s="169" t="s">
        <v>219</v>
      </c>
    </row>
    <row r="83" spans="1:50" ht="29.25" hidden="1" customHeight="1" outlineLevel="1">
      <c r="B83" s="519"/>
      <c r="C83" s="519"/>
      <c r="D83" s="519"/>
      <c r="E83" s="519"/>
      <c r="F83" s="519"/>
      <c r="G83" s="519"/>
      <c r="H83" s="519"/>
      <c r="I83" s="519"/>
      <c r="J83" s="511" t="s">
        <v>644</v>
      </c>
      <c r="K83" s="519"/>
      <c r="L83" s="519"/>
      <c r="M83" s="519"/>
      <c r="N83" s="510" t="s">
        <v>640</v>
      </c>
      <c r="O83" s="510"/>
      <c r="P83" s="510"/>
      <c r="Q83" s="512"/>
      <c r="R83" s="512"/>
      <c r="S83" s="1372"/>
      <c r="T83" s="1372"/>
      <c r="U83" s="1372"/>
      <c r="V83" s="1372"/>
      <c r="W83" s="1372"/>
      <c r="X83" s="1372"/>
      <c r="Y83" s="1372"/>
      <c r="Z83" s="1372"/>
      <c r="AA83" s="1372"/>
      <c r="AB83" s="1372"/>
      <c r="AC83" s="1372"/>
      <c r="AD83" s="1372"/>
      <c r="AE83" s="1372"/>
      <c r="AF83" s="1372"/>
      <c r="AG83" s="1372"/>
      <c r="AH83" s="1372"/>
      <c r="AI83" s="1372"/>
      <c r="AJ83" s="1372"/>
      <c r="AK83" s="1372"/>
      <c r="AL83" s="1372"/>
      <c r="AM83" s="1372"/>
      <c r="AN83" s="1372"/>
      <c r="AO83" s="1372"/>
      <c r="AP83" s="9"/>
      <c r="AQ83" s="519"/>
      <c r="AR83" s="519"/>
      <c r="AS83" s="169"/>
      <c r="AT83" s="169"/>
    </row>
    <row r="84" spans="1:50" ht="30" hidden="1" customHeight="1" outlineLevel="1">
      <c r="B84" s="519"/>
      <c r="C84" s="519"/>
      <c r="D84" s="519"/>
      <c r="E84" s="519"/>
      <c r="F84" s="519"/>
      <c r="G84" s="519"/>
      <c r="H84" s="519"/>
      <c r="I84" s="519"/>
      <c r="J84" s="511"/>
      <c r="K84" s="519"/>
      <c r="L84" s="519"/>
      <c r="M84" s="519"/>
      <c r="N84" s="513" t="s">
        <v>641</v>
      </c>
      <c r="O84" s="513"/>
      <c r="P84" s="513"/>
      <c r="Q84" s="514"/>
      <c r="R84" s="514"/>
      <c r="S84" s="1362" t="s">
        <v>530</v>
      </c>
      <c r="T84" s="1363"/>
      <c r="U84" s="1364"/>
      <c r="V84" s="1365"/>
      <c r="W84" s="1365"/>
      <c r="X84" s="1365"/>
      <c r="Y84" s="1365"/>
      <c r="Z84" s="1366"/>
      <c r="AA84" s="1367" t="s">
        <v>531</v>
      </c>
      <c r="AB84" s="1368"/>
      <c r="AC84" s="1369"/>
      <c r="AD84" s="1370"/>
      <c r="AE84" s="1370"/>
      <c r="AF84" s="1370"/>
      <c r="AG84" s="1370"/>
      <c r="AH84" s="1370"/>
      <c r="AI84" s="1370"/>
      <c r="AJ84" s="1370"/>
      <c r="AK84" s="1370"/>
      <c r="AL84" s="1370"/>
      <c r="AM84" s="1370"/>
      <c r="AN84" s="1370"/>
      <c r="AO84" s="1370"/>
      <c r="AP84" s="9"/>
      <c r="AQ84" s="519"/>
      <c r="AR84" s="519"/>
      <c r="AS84" s="169"/>
      <c r="AT84" s="169"/>
    </row>
    <row r="85" spans="1:50" ht="18" customHeight="1" collapsed="1">
      <c r="B85" s="519"/>
      <c r="C85" s="519"/>
      <c r="D85" s="519"/>
      <c r="E85" s="519"/>
      <c r="F85" s="519"/>
      <c r="G85" s="519"/>
      <c r="H85" s="519"/>
      <c r="I85" s="519"/>
      <c r="J85" s="519"/>
      <c r="K85" s="519"/>
      <c r="L85" s="519"/>
      <c r="M85" s="519"/>
      <c r="N85" s="519"/>
      <c r="O85" s="519"/>
      <c r="P85" s="519"/>
      <c r="Q85" s="519"/>
      <c r="R85" s="519"/>
      <c r="S85" s="519"/>
      <c r="T85" s="519"/>
      <c r="U85" s="519"/>
      <c r="V85" s="519"/>
      <c r="W85" s="519"/>
      <c r="X85" s="519"/>
      <c r="Y85" s="519"/>
      <c r="Z85" s="519"/>
      <c r="AA85" s="519"/>
      <c r="AB85" s="519"/>
      <c r="AC85" s="519"/>
      <c r="AD85" s="519"/>
      <c r="AE85" s="519"/>
      <c r="AF85" s="519"/>
      <c r="AG85" s="519"/>
      <c r="AH85" s="519"/>
      <c r="AI85" s="519"/>
      <c r="AJ85" s="519"/>
      <c r="AK85" s="519"/>
      <c r="AL85" s="519"/>
      <c r="AM85" s="519"/>
      <c r="AN85" s="519"/>
      <c r="AO85" s="519"/>
      <c r="AP85" s="519"/>
      <c r="AQ85" s="519"/>
      <c r="AR85" s="519"/>
      <c r="AS85" s="169"/>
      <c r="AT85" s="169"/>
      <c r="AX85" s="169" t="s">
        <v>219</v>
      </c>
    </row>
    <row r="86" spans="1:50" ht="18" customHeight="1">
      <c r="B86" s="519"/>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c r="AA86" s="519"/>
      <c r="AB86" s="519"/>
      <c r="AC86" s="519"/>
      <c r="AD86" s="519"/>
      <c r="AE86" s="519"/>
      <c r="AF86" s="519"/>
      <c r="AG86" s="519"/>
      <c r="AH86" s="519"/>
      <c r="AI86" s="519"/>
      <c r="AJ86" s="519"/>
      <c r="AK86" s="519"/>
      <c r="AL86" s="519"/>
      <c r="AM86" s="519"/>
      <c r="AN86" s="519"/>
      <c r="AO86" s="519"/>
      <c r="AP86" s="519"/>
      <c r="AQ86" s="519"/>
      <c r="AR86" s="519"/>
      <c r="AS86" s="169"/>
    </row>
    <row r="87" spans="1:50" ht="18" customHeight="1">
      <c r="B87" s="1371" t="s">
        <v>645</v>
      </c>
      <c r="C87" s="1371"/>
      <c r="D87" s="1371"/>
      <c r="E87" s="1371"/>
      <c r="F87" s="1371"/>
      <c r="G87" s="1371"/>
      <c r="H87" s="1371"/>
      <c r="I87" s="1371"/>
      <c r="J87" s="1371"/>
      <c r="K87" s="1371"/>
      <c r="L87" s="1371"/>
      <c r="M87" s="1371"/>
      <c r="N87" s="1371"/>
      <c r="O87" s="1371"/>
      <c r="P87" s="1371"/>
      <c r="Q87" s="1371"/>
      <c r="R87" s="1371"/>
      <c r="S87" s="1371"/>
      <c r="T87" s="1371"/>
      <c r="U87" s="1371"/>
      <c r="V87" s="1371"/>
      <c r="W87" s="1371"/>
      <c r="X87" s="1371"/>
      <c r="Y87" s="1371"/>
      <c r="Z87" s="1371"/>
      <c r="AA87" s="1371"/>
      <c r="AB87" s="1371"/>
      <c r="AC87" s="1371"/>
      <c r="AD87" s="1371"/>
      <c r="AE87" s="1371"/>
      <c r="AF87" s="1371"/>
      <c r="AG87" s="1371"/>
      <c r="AH87" s="1371"/>
      <c r="AI87" s="1371"/>
      <c r="AJ87" s="1371"/>
      <c r="AK87" s="1371"/>
      <c r="AL87" s="1371"/>
      <c r="AM87" s="1371"/>
      <c r="AN87" s="1371"/>
      <c r="AO87" s="1371"/>
      <c r="AP87" s="1371"/>
      <c r="AQ87" s="1371"/>
      <c r="AR87" s="1371"/>
    </row>
    <row r="88" spans="1:50" ht="18" customHeight="1">
      <c r="B88" s="497"/>
      <c r="C88" s="497"/>
      <c r="D88" s="497"/>
      <c r="E88" s="497"/>
      <c r="F88" s="497"/>
      <c r="G88" s="497"/>
      <c r="H88" s="497"/>
      <c r="I88" s="497"/>
      <c r="J88" s="497"/>
      <c r="K88" s="497"/>
      <c r="L88" s="497"/>
      <c r="M88" s="497"/>
      <c r="N88" s="497"/>
      <c r="O88" s="497"/>
      <c r="P88" s="497"/>
      <c r="Q88" s="497"/>
      <c r="R88" s="497"/>
      <c r="S88" s="497"/>
      <c r="T88" s="497"/>
      <c r="U88" s="497"/>
      <c r="V88" s="497"/>
      <c r="W88" s="497"/>
      <c r="X88" s="497"/>
      <c r="Y88" s="497"/>
      <c r="Z88" s="497"/>
      <c r="AA88" s="497"/>
      <c r="AB88" s="497"/>
      <c r="AC88" s="497"/>
      <c r="AD88" s="497"/>
      <c r="AE88" s="497"/>
      <c r="AF88" s="497"/>
      <c r="AG88" s="497"/>
      <c r="AH88" s="497"/>
      <c r="AI88" s="497"/>
      <c r="AJ88" s="497"/>
      <c r="AK88" s="497"/>
      <c r="AL88" s="497"/>
      <c r="AM88" s="497"/>
      <c r="AN88" s="497"/>
      <c r="AO88" s="497"/>
      <c r="AP88" s="497"/>
      <c r="AQ88" s="497"/>
      <c r="AR88" s="497"/>
    </row>
    <row r="89" spans="1:50" ht="18" customHeight="1">
      <c r="B89" s="498"/>
      <c r="C89" s="498"/>
      <c r="D89" s="499"/>
      <c r="E89" s="498"/>
      <c r="F89" s="498"/>
      <c r="G89" s="498"/>
      <c r="H89" s="498"/>
      <c r="I89" s="498"/>
      <c r="J89" s="498"/>
      <c r="K89" s="498"/>
      <c r="L89" s="498"/>
      <c r="M89" s="498"/>
      <c r="N89" s="498"/>
      <c r="O89" s="498"/>
      <c r="P89" s="498"/>
      <c r="Q89" s="498"/>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row>
    <row r="90" spans="1:50" ht="18" customHeight="1">
      <c r="B90" s="9"/>
      <c r="C90" s="498"/>
      <c r="D90" s="520"/>
      <c r="E90" s="521"/>
      <c r="F90" s="521"/>
      <c r="G90" s="521"/>
      <c r="H90" s="521"/>
      <c r="I90" s="521"/>
      <c r="J90" s="521"/>
      <c r="K90" s="521"/>
      <c r="L90" s="521"/>
      <c r="M90" s="521"/>
      <c r="N90" s="521"/>
      <c r="O90" s="521"/>
      <c r="P90" s="521"/>
      <c r="Q90" s="521"/>
      <c r="R90" s="521"/>
      <c r="S90" s="521"/>
      <c r="T90" s="521"/>
      <c r="U90" s="521"/>
      <c r="V90" s="521"/>
      <c r="W90" s="521"/>
      <c r="X90" s="521"/>
      <c r="Y90" s="521"/>
      <c r="Z90" s="521"/>
      <c r="AA90" s="521"/>
      <c r="AB90" s="521"/>
      <c r="AC90" s="521"/>
      <c r="AD90" s="521"/>
      <c r="AE90" s="521"/>
      <c r="AF90" s="521"/>
      <c r="AG90" s="521"/>
      <c r="AH90" s="521"/>
      <c r="AI90" s="521"/>
      <c r="AJ90" s="521"/>
      <c r="AK90" s="521"/>
      <c r="AL90" s="521"/>
      <c r="AM90" s="521"/>
      <c r="AN90" s="521"/>
      <c r="AO90" s="521"/>
      <c r="AP90" s="521"/>
      <c r="AQ90" s="521"/>
      <c r="AR90" s="521"/>
    </row>
    <row r="91" spans="1:50" ht="18" customHeight="1">
      <c r="B91" s="9"/>
      <c r="C91" s="498"/>
      <c r="D91" s="520"/>
      <c r="E91" s="521"/>
      <c r="F91" s="521"/>
      <c r="G91" s="521"/>
      <c r="H91" s="521"/>
      <c r="I91" s="521"/>
      <c r="J91" s="521"/>
      <c r="K91" s="521"/>
      <c r="L91" s="521"/>
      <c r="M91" s="521"/>
      <c r="N91" s="521"/>
      <c r="O91" s="521"/>
      <c r="P91" s="521"/>
      <c r="Q91" s="521"/>
      <c r="R91" s="521"/>
      <c r="S91" s="521"/>
      <c r="T91" s="521"/>
      <c r="U91" s="521"/>
      <c r="V91" s="521"/>
      <c r="W91" s="521"/>
      <c r="X91" s="521"/>
      <c r="Y91" s="521"/>
      <c r="Z91" s="521"/>
      <c r="AA91" s="521"/>
      <c r="AB91" s="521"/>
      <c r="AC91" s="521"/>
      <c r="AD91" s="521"/>
      <c r="AE91" s="521"/>
      <c r="AF91" s="521"/>
      <c r="AG91" s="521"/>
      <c r="AH91" s="521"/>
      <c r="AI91" s="521"/>
      <c r="AJ91" s="521"/>
      <c r="AK91" s="521"/>
      <c r="AL91" s="521"/>
      <c r="AM91" s="521"/>
      <c r="AN91" s="521"/>
      <c r="AO91" s="521"/>
      <c r="AP91" s="521"/>
      <c r="AQ91" s="521"/>
      <c r="AR91" s="521"/>
    </row>
    <row r="92" spans="1:50" ht="18" customHeight="1">
      <c r="B92" s="9"/>
      <c r="C92" s="498"/>
      <c r="D92" s="520"/>
      <c r="E92" s="521"/>
      <c r="F92" s="521"/>
      <c r="G92" s="521"/>
      <c r="H92" s="521"/>
      <c r="I92" s="521"/>
      <c r="J92" s="521"/>
      <c r="K92" s="521"/>
      <c r="L92" s="521"/>
      <c r="M92" s="521"/>
      <c r="N92" s="521"/>
      <c r="O92" s="521"/>
      <c r="P92" s="521"/>
      <c r="Q92" s="521"/>
      <c r="R92" s="521"/>
      <c r="S92" s="521"/>
      <c r="T92" s="521"/>
      <c r="U92" s="521"/>
      <c r="V92" s="521"/>
      <c r="W92" s="521"/>
      <c r="X92" s="521"/>
      <c r="Y92" s="521"/>
      <c r="Z92" s="521"/>
      <c r="AA92" s="521"/>
      <c r="AB92" s="521"/>
      <c r="AC92" s="521"/>
      <c r="AD92" s="521"/>
      <c r="AE92" s="521"/>
      <c r="AF92" s="521"/>
      <c r="AG92" s="521"/>
      <c r="AH92" s="521"/>
      <c r="AI92" s="521"/>
      <c r="AJ92" s="521"/>
      <c r="AK92" s="521"/>
      <c r="AL92" s="521"/>
      <c r="AM92" s="521"/>
      <c r="AN92" s="521"/>
      <c r="AO92" s="521"/>
      <c r="AP92" s="521"/>
      <c r="AQ92" s="521"/>
      <c r="AR92" s="521"/>
    </row>
    <row r="93" spans="1:50" s="163" customFormat="1" ht="18" customHeight="1">
      <c r="A93" s="79"/>
      <c r="B93" s="9"/>
      <c r="C93" s="498"/>
      <c r="D93" s="520"/>
      <c r="E93" s="498"/>
      <c r="F93" s="521"/>
      <c r="G93" s="521"/>
      <c r="H93" s="521"/>
      <c r="I93" s="521"/>
      <c r="J93" s="521"/>
      <c r="K93" s="521"/>
      <c r="L93" s="521"/>
      <c r="M93" s="521"/>
      <c r="N93" s="521"/>
      <c r="O93" s="521"/>
      <c r="P93" s="521"/>
      <c r="Q93" s="521"/>
      <c r="R93" s="521"/>
      <c r="S93" s="521"/>
      <c r="T93" s="521"/>
      <c r="U93" s="521"/>
      <c r="V93" s="521"/>
      <c r="W93" s="521"/>
      <c r="X93" s="521"/>
      <c r="Y93" s="521"/>
      <c r="Z93" s="521"/>
      <c r="AA93" s="521"/>
      <c r="AB93" s="521"/>
      <c r="AC93" s="521"/>
      <c r="AD93" s="521"/>
      <c r="AE93" s="521"/>
      <c r="AF93" s="521"/>
      <c r="AG93" s="521"/>
      <c r="AH93" s="521"/>
      <c r="AI93" s="521"/>
      <c r="AJ93" s="521"/>
      <c r="AK93" s="521"/>
      <c r="AL93" s="521"/>
      <c r="AM93" s="521"/>
      <c r="AN93" s="521"/>
      <c r="AO93" s="521"/>
      <c r="AP93" s="521"/>
      <c r="AQ93" s="521"/>
      <c r="AR93" s="521"/>
      <c r="AT93" s="79"/>
    </row>
    <row r="94" spans="1:50" s="163" customFormat="1" ht="18" customHeight="1">
      <c r="A94" s="79"/>
      <c r="B94" s="9"/>
      <c r="C94" s="498"/>
      <c r="D94" s="520"/>
      <c r="E94" s="521"/>
      <c r="F94" s="521"/>
      <c r="G94" s="521"/>
      <c r="H94" s="521"/>
      <c r="I94" s="521"/>
      <c r="J94" s="521"/>
      <c r="K94" s="521"/>
      <c r="L94" s="521"/>
      <c r="M94" s="521"/>
      <c r="N94" s="521"/>
      <c r="O94" s="521"/>
      <c r="P94" s="521"/>
      <c r="Q94" s="521"/>
      <c r="R94" s="521"/>
      <c r="S94" s="521"/>
      <c r="T94" s="521"/>
      <c r="U94" s="521"/>
      <c r="V94" s="521"/>
      <c r="W94" s="521"/>
      <c r="X94" s="521"/>
      <c r="Y94" s="521"/>
      <c r="Z94" s="521"/>
      <c r="AA94" s="521"/>
      <c r="AB94" s="521"/>
      <c r="AC94" s="521"/>
      <c r="AD94" s="521"/>
      <c r="AE94" s="521"/>
      <c r="AF94" s="521"/>
      <c r="AG94" s="521"/>
      <c r="AH94" s="521"/>
      <c r="AI94" s="521"/>
      <c r="AJ94" s="521"/>
      <c r="AK94" s="521"/>
      <c r="AL94" s="521"/>
      <c r="AM94" s="521"/>
      <c r="AN94" s="521"/>
      <c r="AO94" s="521"/>
      <c r="AP94" s="521"/>
      <c r="AQ94" s="521"/>
      <c r="AR94" s="521"/>
      <c r="AT94" s="79"/>
    </row>
    <row r="95" spans="1:50" s="163" customFormat="1" ht="18" customHeight="1">
      <c r="A95" s="79"/>
      <c r="B95" s="9"/>
      <c r="C95" s="498"/>
      <c r="D95" s="520"/>
      <c r="E95" s="521"/>
      <c r="F95" s="521"/>
      <c r="G95" s="521"/>
      <c r="H95" s="521"/>
      <c r="I95" s="521"/>
      <c r="J95" s="521"/>
      <c r="K95" s="521"/>
      <c r="L95" s="521"/>
      <c r="M95" s="521"/>
      <c r="N95" s="521"/>
      <c r="O95" s="521"/>
      <c r="P95" s="521"/>
      <c r="Q95" s="521"/>
      <c r="R95" s="521"/>
      <c r="S95" s="521"/>
      <c r="T95" s="521"/>
      <c r="U95" s="521"/>
      <c r="V95" s="521"/>
      <c r="W95" s="521"/>
      <c r="X95" s="521"/>
      <c r="Y95" s="521"/>
      <c r="Z95" s="521"/>
      <c r="AA95" s="521"/>
      <c r="AB95" s="521"/>
      <c r="AC95" s="521"/>
      <c r="AD95" s="521"/>
      <c r="AE95" s="521"/>
      <c r="AF95" s="521"/>
      <c r="AG95" s="521"/>
      <c r="AH95" s="521"/>
      <c r="AI95" s="521"/>
      <c r="AJ95" s="521"/>
      <c r="AK95" s="521"/>
      <c r="AL95" s="521"/>
      <c r="AM95" s="521"/>
      <c r="AN95" s="521"/>
      <c r="AO95" s="521"/>
      <c r="AP95" s="521"/>
      <c r="AQ95" s="521"/>
      <c r="AR95" s="521"/>
      <c r="AT95" s="79"/>
    </row>
    <row r="97" spans="1:46" s="163" customFormat="1" ht="18" customHeight="1">
      <c r="A97" s="79"/>
      <c r="B97" s="79"/>
      <c r="C97" s="79"/>
      <c r="D97" s="79"/>
      <c r="E97" s="87"/>
      <c r="F97" s="87"/>
      <c r="G97" s="522"/>
      <c r="H97" s="522"/>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T97" s="79"/>
    </row>
    <row r="98" spans="1:46" s="163" customFormat="1" ht="18" customHeight="1">
      <c r="A98" s="79"/>
      <c r="B98" s="9"/>
      <c r="C98" s="79"/>
      <c r="D98" s="79"/>
      <c r="E98" s="87"/>
      <c r="F98" s="87"/>
      <c r="G98" s="522"/>
      <c r="H98" s="522"/>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T98" s="79"/>
    </row>
    <row r="99" spans="1:46" s="163" customFormat="1" ht="18" customHeight="1">
      <c r="A99" s="79"/>
      <c r="B99" s="79"/>
      <c r="C99" s="79"/>
      <c r="D99" s="79"/>
      <c r="E99" s="87"/>
      <c r="F99" s="87"/>
      <c r="G99" s="522"/>
      <c r="H99" s="522"/>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T99" s="79"/>
    </row>
    <row r="100" spans="1:46" s="163" customFormat="1" ht="18" customHeight="1">
      <c r="A100" s="79"/>
      <c r="B100" s="79"/>
      <c r="C100" s="79"/>
      <c r="D100" s="79"/>
      <c r="E100" s="523"/>
      <c r="F100" s="87"/>
      <c r="G100" s="522"/>
      <c r="H100" s="522"/>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T100" s="79"/>
    </row>
    <row r="101" spans="1:46" s="163" customFormat="1" ht="18" customHeight="1">
      <c r="A101" s="79"/>
      <c r="B101" s="79"/>
      <c r="C101" s="79"/>
      <c r="D101" s="79"/>
      <c r="E101" s="87"/>
      <c r="F101" s="87"/>
      <c r="G101" s="522"/>
      <c r="H101" s="522"/>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T101" s="79"/>
    </row>
    <row r="102" spans="1:46" s="163" customFormat="1" ht="18" customHeight="1">
      <c r="A102" s="79"/>
      <c r="B102" s="79"/>
      <c r="C102" s="79"/>
      <c r="D102" s="79"/>
      <c r="E102" s="523"/>
      <c r="F102" s="87"/>
      <c r="G102" s="522"/>
      <c r="H102" s="522"/>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T102" s="79"/>
    </row>
    <row r="103" spans="1:46" s="163" customFormat="1" ht="18" customHeight="1">
      <c r="A103" s="79"/>
      <c r="B103" s="79" t="s">
        <v>646</v>
      </c>
      <c r="C103" s="79"/>
      <c r="D103" s="79"/>
      <c r="E103" s="523"/>
      <c r="F103" s="87"/>
      <c r="G103" s="522"/>
      <c r="H103" s="522"/>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T103" s="79"/>
    </row>
    <row r="104" spans="1:46" s="163" customFormat="1" ht="18" customHeight="1">
      <c r="A104" s="79"/>
      <c r="B104" s="79"/>
      <c r="C104" s="79"/>
      <c r="D104" s="79"/>
      <c r="E104" s="523"/>
      <c r="F104" s="87"/>
      <c r="G104" s="522"/>
      <c r="H104" s="522"/>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T104" s="79"/>
    </row>
    <row r="105" spans="1:46" s="163" customFormat="1" ht="18" customHeight="1">
      <c r="A105" s="79"/>
      <c r="B105" s="79"/>
      <c r="C105" s="79"/>
      <c r="D105" s="79"/>
      <c r="E105" s="523"/>
      <c r="F105" s="87"/>
      <c r="G105" s="522"/>
      <c r="H105" s="522"/>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T105" s="79"/>
    </row>
    <row r="106" spans="1:46" s="163" customFormat="1" ht="18" customHeight="1">
      <c r="A106" s="79"/>
      <c r="B106" s="79"/>
      <c r="C106" s="79"/>
      <c r="D106" s="79"/>
      <c r="E106" s="523"/>
      <c r="F106" s="87"/>
      <c r="G106" s="522"/>
      <c r="H106" s="522"/>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T106" s="79"/>
    </row>
    <row r="107" spans="1:46" s="163" customFormat="1" ht="18" customHeight="1">
      <c r="A107" s="79"/>
      <c r="C107" s="79"/>
      <c r="D107" s="79"/>
      <c r="E107" s="523"/>
      <c r="F107" s="87"/>
      <c r="G107" s="522"/>
      <c r="H107" s="522"/>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T107" s="79"/>
    </row>
  </sheetData>
  <sheetProtection algorithmName="SHA-512" hashValue="EQe98juB9pFAEMF0oVZsBhupMRaU7IG5Q5pmZHf4XUKQrxUOdk7k69EUnEzC++t4vt6e7os3Dc4Lr8in+zhUhg==" saltValue="icANM1ZTjcgoqNVWogNKHw==" spinCount="100000" sheet="1" formatCells="0" formatRows="0" insertHyperlinks="0" deleteRows="0" selectLockedCells="1" autoFilter="0" pivotTables="0"/>
  <mergeCells count="38">
    <mergeCell ref="D11:AT11"/>
    <mergeCell ref="B3:AR3"/>
    <mergeCell ref="AL4:AM4"/>
    <mergeCell ref="AO4:AP4"/>
    <mergeCell ref="B5:AR7"/>
    <mergeCell ref="B8:AR8"/>
    <mergeCell ref="S74:AO74"/>
    <mergeCell ref="D12:AR12"/>
    <mergeCell ref="D13:AR13"/>
    <mergeCell ref="D14:AR14"/>
    <mergeCell ref="D15:AR15"/>
    <mergeCell ref="D16:J16"/>
    <mergeCell ref="D50:R50"/>
    <mergeCell ref="D66:I66"/>
    <mergeCell ref="B69:AR69"/>
    <mergeCell ref="AI72:AJ72"/>
    <mergeCell ref="AL72:AM72"/>
    <mergeCell ref="AO72:AP72"/>
    <mergeCell ref="S83:AO83"/>
    <mergeCell ref="S75:T75"/>
    <mergeCell ref="U75:Z75"/>
    <mergeCell ref="AA75:AB75"/>
    <mergeCell ref="AC75:AO75"/>
    <mergeCell ref="S77:AO77"/>
    <mergeCell ref="S78:T78"/>
    <mergeCell ref="U78:Z78"/>
    <mergeCell ref="AA78:AB78"/>
    <mergeCell ref="AC78:AO78"/>
    <mergeCell ref="S80:AO80"/>
    <mergeCell ref="S81:T81"/>
    <mergeCell ref="U81:Z81"/>
    <mergeCell ref="AA81:AB81"/>
    <mergeCell ref="AC81:AO81"/>
    <mergeCell ref="S84:T84"/>
    <mergeCell ref="U84:Z84"/>
    <mergeCell ref="AA84:AB84"/>
    <mergeCell ref="AC84:AO84"/>
    <mergeCell ref="B87:AR87"/>
  </mergeCells>
  <phoneticPr fontId="3"/>
  <conditionalFormatting sqref="B4:AK4 AQ4:AS4 AN4 B70:AC73 AS3 AR70:AS71 AR72:AR73 G20:AS20 B20:E20 AS89:AS95 B87:AR95 B5:AS10 B67:AS69 B66:D66 AS66 B51:AS65 B50:D50 AS50 B17:AS19 B16:D16 K16:AS16 B21:AS49 B108:AS1048576 C107:AS107 B96:AS106 B12:AS15 B11:D11">
    <cfRule type="expression" priority="18">
      <formula>CELL("protect",B3)=0</formula>
    </cfRule>
  </conditionalFormatting>
  <conditionalFormatting sqref="B74:I76 AP74:AR74 K74:P76 AP76:AR76 AR75">
    <cfRule type="expression" priority="16">
      <formula>CELL("protect",B74)=0</formula>
    </cfRule>
  </conditionalFormatting>
  <conditionalFormatting sqref="B3">
    <cfRule type="expression" priority="17">
      <formula>CELL("protect",B3)=0</formula>
    </cfRule>
  </conditionalFormatting>
  <conditionalFormatting sqref="B77:I77 AQ77:AR77 K77:M77">
    <cfRule type="expression" priority="15">
      <formula>CELL("protect",B77)=0</formula>
    </cfRule>
  </conditionalFormatting>
  <conditionalFormatting sqref="S76:U76">
    <cfRule type="containsText" dxfId="10" priority="14" operator="containsText" text="(例)">
      <formula>NOT(ISERROR(SEARCH("(例)",S76)))</formula>
    </cfRule>
  </conditionalFormatting>
  <conditionalFormatting sqref="AP77:AP78 N77:P78">
    <cfRule type="expression" priority="13">
      <formula>CELL("protect",N77)=0</formula>
    </cfRule>
  </conditionalFormatting>
  <conditionalFormatting sqref="AP80:AP81 N80:P81">
    <cfRule type="expression" priority="12">
      <formula>CELL("protect",N80)=0</formula>
    </cfRule>
  </conditionalFormatting>
  <conditionalFormatting sqref="AP83:AP84 N83:P84">
    <cfRule type="expression" priority="11">
      <formula>CELL("protect",N83)=0</formula>
    </cfRule>
  </conditionalFormatting>
  <conditionalFormatting sqref="AI72:AJ72 AL72:AM72 AO72:AP72">
    <cfRule type="containsBlanks" dxfId="9" priority="10">
      <formula>LEN(TRIM(AI72))=0</formula>
    </cfRule>
  </conditionalFormatting>
  <conditionalFormatting sqref="S74:AO74">
    <cfRule type="containsBlanks" dxfId="8" priority="9">
      <formula>LEN(TRIM(S74))=0</formula>
    </cfRule>
  </conditionalFormatting>
  <conditionalFormatting sqref="S75">
    <cfRule type="containsBlanks" dxfId="7" priority="8">
      <formula>LEN(TRIM(S75))=0</formula>
    </cfRule>
  </conditionalFormatting>
  <conditionalFormatting sqref="AA75">
    <cfRule type="containsBlanks" dxfId="6" priority="7">
      <formula>LEN(TRIM(AA75))=0</formula>
    </cfRule>
  </conditionalFormatting>
  <conditionalFormatting sqref="S78">
    <cfRule type="containsBlanks" dxfId="5" priority="6">
      <formula>LEN(TRIM(S78))=0</formula>
    </cfRule>
  </conditionalFormatting>
  <conditionalFormatting sqref="AA78">
    <cfRule type="containsBlanks" dxfId="4" priority="5">
      <formula>LEN(TRIM(AA78))=0</formula>
    </cfRule>
  </conditionalFormatting>
  <conditionalFormatting sqref="S81">
    <cfRule type="containsBlanks" dxfId="3" priority="4">
      <formula>LEN(TRIM(S81))=0</formula>
    </cfRule>
  </conditionalFormatting>
  <conditionalFormatting sqref="AA81">
    <cfRule type="containsBlanks" dxfId="2" priority="3">
      <formula>LEN(TRIM(AA81))=0</formula>
    </cfRule>
  </conditionalFormatting>
  <conditionalFormatting sqref="S84">
    <cfRule type="containsBlanks" dxfId="1" priority="2">
      <formula>LEN(TRIM(S84))=0</formula>
    </cfRule>
  </conditionalFormatting>
  <conditionalFormatting sqref="AA84">
    <cfRule type="containsBlanks" dxfId="0" priority="1">
      <formula>LEN(TRIM(AA84))=0</formula>
    </cfRule>
  </conditionalFormatting>
  <dataValidations count="2">
    <dataValidation imeMode="hiragana" allowBlank="1" showInputMessage="1" showErrorMessage="1" sqref="Q74:Q78 Q80:Q81 Q83:Q84" xr:uid="{D6AF1A5B-ED85-4A6E-B733-DF26D3AAE1C3}"/>
    <dataValidation imeMode="disabled" allowBlank="1" showInputMessage="1" showErrorMessage="1" sqref="AF72:AI72" xr:uid="{3EF3DAFF-7F7A-472C-9BFF-85CC3894D482}"/>
  </dataValidations>
  <hyperlinks>
    <hyperlink ref="D50" r:id="rId1" xr:uid="{E71CEB4D-ACE7-481B-A1FA-B06591590B70}"/>
    <hyperlink ref="D50:R50" r:id="rId2" display="https://sii.or.jp/anonymous_processing/index.html" xr:uid="{94EBF24C-C016-4AF4-A0B1-75FC8EDEC30F}"/>
    <hyperlink ref="D16" r:id="rId3" xr:uid="{176829A3-2CAD-4964-B5F6-3760F5692134}"/>
    <hyperlink ref="D66" r:id="rId4" xr:uid="{6B75DEBC-5280-4E54-A71A-F1802EACF4A6}"/>
    <hyperlink ref="D66:I66" r:id="rId5" display="p-support@sii.or.jp" xr:uid="{F1CA76BB-1E0E-43D8-BA01-0299F958619A}"/>
  </hyperlinks>
  <printOptions horizontalCentered="1"/>
  <pageMargins left="0.51181102362204722" right="0.11811023622047245" top="0.35433070866141736" bottom="0.35433070866141736" header="0.31496062992125984" footer="0.11811023622047245"/>
  <pageSetup paperSize="9" scale="56" orientation="portrait" r:id="rId6"/>
  <headerFooter scaleWithDoc="0">
    <oddFooter>&amp;RR5低層ZEH-M_ver.1.3</oddFooter>
  </headerFooter>
  <rowBreaks count="1" manualBreakCount="1">
    <brk id="85" min="1" max="47" man="1"/>
  </rowBreaks>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T255"/>
  <sheetViews>
    <sheetView showGridLines="0" view="pageBreakPreview" zoomScale="70" zoomScaleNormal="55" zoomScaleSheetLayoutView="70" workbookViewId="0">
      <selection activeCell="AF50" sqref="AF50:AI50"/>
    </sheetView>
  </sheetViews>
  <sheetFormatPr defaultColWidth="3" defaultRowHeight="18" customHeight="1" outlineLevelRow="1"/>
  <cols>
    <col min="1" max="3" width="3" style="8" customWidth="1"/>
    <col min="4" max="5" width="3" style="21" customWidth="1"/>
    <col min="6" max="7" width="3" style="22" customWidth="1"/>
    <col min="8" max="30" width="3" style="8" customWidth="1"/>
    <col min="31" max="31" width="4.75" style="8" customWidth="1"/>
    <col min="32" max="43" width="3" style="8" customWidth="1"/>
    <col min="44" max="44" width="3" style="8"/>
    <col min="45" max="45" width="0.75" style="8" customWidth="1"/>
    <col min="46" max="46" width="3" style="169"/>
    <col min="47" max="16384" width="3" style="8"/>
  </cols>
  <sheetData>
    <row r="1" spans="1:46" s="28" customFormat="1" ht="27.75" customHeight="1">
      <c r="A1" s="322"/>
      <c r="B1" s="29"/>
      <c r="C1" s="29"/>
      <c r="D1" s="29"/>
      <c r="E1" s="29"/>
      <c r="F1" s="29"/>
      <c r="G1" s="29"/>
      <c r="AD1" s="60"/>
      <c r="AT1" s="489"/>
    </row>
    <row r="2" spans="1:46" s="31" customFormat="1" ht="27.75" customHeight="1">
      <c r="A2" s="158" t="s">
        <v>380</v>
      </c>
      <c r="B2" s="32"/>
      <c r="C2" s="32"/>
      <c r="D2" s="32"/>
      <c r="E2" s="32"/>
      <c r="F2" s="32"/>
      <c r="G2" s="32"/>
      <c r="AD2" s="60"/>
      <c r="AT2" s="489"/>
    </row>
    <row r="3" spans="1:46" ht="15" customHeight="1">
      <c r="A3" s="546"/>
      <c r="B3" s="546"/>
      <c r="C3" s="546"/>
      <c r="D3" s="546"/>
      <c r="E3" s="546"/>
      <c r="F3" s="546"/>
      <c r="G3" s="546"/>
      <c r="H3" s="546"/>
      <c r="I3" s="546"/>
      <c r="J3" s="546"/>
      <c r="K3" s="546"/>
      <c r="L3" s="546"/>
      <c r="M3" s="546"/>
      <c r="N3" s="546"/>
      <c r="O3" s="546"/>
      <c r="P3" s="546"/>
      <c r="Q3" s="546"/>
      <c r="R3" s="546"/>
      <c r="S3" s="546"/>
      <c r="T3" s="546"/>
      <c r="U3" s="546"/>
      <c r="V3" s="546"/>
      <c r="W3" s="546"/>
      <c r="X3" s="546"/>
      <c r="Y3" s="546"/>
      <c r="Z3" s="546"/>
      <c r="AA3" s="546"/>
      <c r="AB3" s="546"/>
      <c r="AC3" s="546"/>
      <c r="AD3" s="546"/>
      <c r="AE3" s="546"/>
      <c r="AF3" s="546"/>
      <c r="AG3" s="546"/>
      <c r="AH3" s="546"/>
      <c r="AI3" s="546"/>
      <c r="AJ3" s="546"/>
      <c r="AK3" s="546"/>
      <c r="AL3" s="546"/>
      <c r="AM3" s="546"/>
      <c r="AN3" s="546"/>
      <c r="AO3" s="546"/>
      <c r="AP3" s="546"/>
      <c r="AQ3" s="546"/>
      <c r="AR3" s="546"/>
      <c r="AS3" s="156"/>
    </row>
    <row r="4" spans="1:46" ht="30" customHeight="1">
      <c r="A4" s="544" t="s">
        <v>76</v>
      </c>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5"/>
      <c r="AF4" s="545"/>
      <c r="AG4" s="545"/>
      <c r="AH4" s="545"/>
      <c r="AI4" s="545"/>
      <c r="AJ4" s="545"/>
      <c r="AK4" s="545"/>
      <c r="AL4" s="545"/>
      <c r="AM4" s="545"/>
      <c r="AN4" s="545"/>
      <c r="AO4" s="545"/>
      <c r="AP4" s="545"/>
      <c r="AQ4" s="545"/>
      <c r="AR4" s="12"/>
      <c r="AS4" s="12"/>
    </row>
    <row r="5" spans="1:46" ht="30" customHeight="1">
      <c r="A5" s="14"/>
      <c r="B5" s="14"/>
      <c r="C5" s="14"/>
      <c r="D5" s="120"/>
      <c r="E5" s="15"/>
      <c r="F5" s="16"/>
      <c r="G5" s="16"/>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7"/>
      <c r="AK5" s="547"/>
      <c r="AL5" s="547"/>
      <c r="AM5" s="18"/>
      <c r="AN5" s="547"/>
      <c r="AO5" s="547"/>
      <c r="AP5" s="17"/>
      <c r="AQ5" s="17"/>
      <c r="AR5" s="12"/>
      <c r="AS5" s="12"/>
    </row>
    <row r="6" spans="1:46" ht="30" customHeight="1">
      <c r="A6" s="14"/>
      <c r="B6" s="14"/>
      <c r="C6" s="14"/>
      <c r="D6" s="15"/>
      <c r="E6" s="15"/>
      <c r="F6" s="16"/>
      <c r="G6" s="16"/>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7"/>
      <c r="AK6" s="39"/>
      <c r="AL6" s="39"/>
      <c r="AM6" s="17"/>
      <c r="AN6" s="39"/>
      <c r="AO6" s="39"/>
      <c r="AP6" s="17"/>
      <c r="AQ6" s="17"/>
      <c r="AR6" s="12"/>
      <c r="AS6" s="12"/>
    </row>
    <row r="7" spans="1:46" ht="30" customHeight="1">
      <c r="A7" s="556" t="s">
        <v>77</v>
      </c>
      <c r="B7" s="556"/>
      <c r="C7" s="556"/>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c r="AQ7" s="556"/>
      <c r="AR7" s="556"/>
      <c r="AS7" s="40"/>
    </row>
    <row r="8" spans="1:46" ht="30" customHeight="1">
      <c r="A8" s="556"/>
      <c r="B8" s="556"/>
      <c r="C8" s="556"/>
      <c r="D8" s="556"/>
      <c r="E8" s="556"/>
      <c r="F8" s="556"/>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40"/>
    </row>
    <row r="9" spans="1:46" ht="30" customHeight="1">
      <c r="A9" s="14"/>
      <c r="B9" s="14"/>
      <c r="C9" s="14"/>
      <c r="D9" s="15"/>
      <c r="E9" s="15"/>
      <c r="F9" s="16"/>
      <c r="G9" s="16"/>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2"/>
      <c r="AS9" s="12"/>
    </row>
    <row r="10" spans="1:46" ht="30" customHeight="1">
      <c r="A10" s="38"/>
      <c r="B10" s="38"/>
      <c r="C10" s="557" t="s">
        <v>261</v>
      </c>
      <c r="D10" s="557"/>
      <c r="E10" s="557"/>
      <c r="F10" s="557"/>
      <c r="G10" s="557"/>
      <c r="H10" s="557"/>
      <c r="I10" s="557"/>
      <c r="J10" s="557"/>
      <c r="K10" s="557"/>
      <c r="L10" s="557"/>
      <c r="M10" s="557"/>
      <c r="N10" s="557"/>
      <c r="O10" s="557"/>
      <c r="P10" s="557"/>
      <c r="Q10" s="557"/>
      <c r="R10" s="557"/>
      <c r="S10" s="557"/>
      <c r="T10" s="557"/>
      <c r="U10" s="557"/>
      <c r="V10" s="557"/>
      <c r="W10" s="557"/>
      <c r="X10" s="557"/>
      <c r="Y10" s="557"/>
      <c r="Z10" s="557"/>
      <c r="AA10" s="557"/>
      <c r="AB10" s="557"/>
      <c r="AC10" s="557"/>
      <c r="AD10" s="557"/>
      <c r="AE10" s="557"/>
      <c r="AF10" s="557"/>
      <c r="AG10" s="557"/>
      <c r="AH10" s="557"/>
      <c r="AI10" s="557"/>
      <c r="AJ10" s="557"/>
      <c r="AK10" s="557"/>
      <c r="AL10" s="557"/>
      <c r="AM10" s="557"/>
      <c r="AN10" s="557"/>
      <c r="AO10" s="38"/>
      <c r="AP10" s="38"/>
      <c r="AQ10" s="38"/>
      <c r="AR10" s="38"/>
      <c r="AS10" s="38"/>
    </row>
    <row r="11" spans="1:46" ht="30" customHeight="1">
      <c r="A11" s="38"/>
      <c r="B11" s="38"/>
      <c r="C11" s="557"/>
      <c r="D11" s="557"/>
      <c r="E11" s="557"/>
      <c r="F11" s="557"/>
      <c r="G11" s="557"/>
      <c r="H11" s="557"/>
      <c r="I11" s="557"/>
      <c r="J11" s="557"/>
      <c r="K11" s="557"/>
      <c r="L11" s="557"/>
      <c r="M11" s="557"/>
      <c r="N11" s="557"/>
      <c r="O11" s="557"/>
      <c r="P11" s="557"/>
      <c r="Q11" s="557"/>
      <c r="R11" s="557"/>
      <c r="S11" s="557"/>
      <c r="T11" s="557"/>
      <c r="U11" s="557"/>
      <c r="V11" s="557"/>
      <c r="W11" s="557"/>
      <c r="X11" s="557"/>
      <c r="Y11" s="557"/>
      <c r="Z11" s="557"/>
      <c r="AA11" s="557"/>
      <c r="AB11" s="557"/>
      <c r="AC11" s="557"/>
      <c r="AD11" s="557"/>
      <c r="AE11" s="557"/>
      <c r="AF11" s="557"/>
      <c r="AG11" s="557"/>
      <c r="AH11" s="557"/>
      <c r="AI11" s="557"/>
      <c r="AJ11" s="557"/>
      <c r="AK11" s="557"/>
      <c r="AL11" s="557"/>
      <c r="AM11" s="557"/>
      <c r="AN11" s="557"/>
      <c r="AO11" s="38"/>
      <c r="AP11" s="38"/>
      <c r="AQ11" s="38"/>
      <c r="AR11" s="38"/>
      <c r="AS11" s="38"/>
    </row>
    <row r="12" spans="1:46" ht="30" customHeight="1">
      <c r="A12" s="38"/>
      <c r="B12" s="38"/>
      <c r="C12" s="557"/>
      <c r="D12" s="557"/>
      <c r="E12" s="557"/>
      <c r="F12" s="557"/>
      <c r="G12" s="557"/>
      <c r="H12" s="557"/>
      <c r="I12" s="557"/>
      <c r="J12" s="557"/>
      <c r="K12" s="557"/>
      <c r="L12" s="557"/>
      <c r="M12" s="557"/>
      <c r="N12" s="557"/>
      <c r="O12" s="557"/>
      <c r="P12" s="557"/>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38"/>
      <c r="AP12" s="38"/>
      <c r="AQ12" s="38"/>
      <c r="AR12" s="38"/>
      <c r="AS12" s="38"/>
    </row>
    <row r="13" spans="1:46" ht="30" customHeight="1">
      <c r="A13" s="38"/>
      <c r="B13" s="38"/>
      <c r="C13" s="557"/>
      <c r="D13" s="557"/>
      <c r="E13" s="557"/>
      <c r="F13" s="557"/>
      <c r="G13" s="557"/>
      <c r="H13" s="557"/>
      <c r="I13" s="557"/>
      <c r="J13" s="557"/>
      <c r="K13" s="557"/>
      <c r="L13" s="557"/>
      <c r="M13" s="557"/>
      <c r="N13" s="557"/>
      <c r="O13" s="557"/>
      <c r="P13" s="557"/>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38"/>
      <c r="AP13" s="38"/>
      <c r="AQ13" s="38"/>
      <c r="AR13" s="38"/>
      <c r="AS13" s="38"/>
    </row>
    <row r="14" spans="1:46" ht="30" customHeight="1">
      <c r="A14" s="38"/>
      <c r="B14" s="38"/>
      <c r="C14" s="557"/>
      <c r="D14" s="557"/>
      <c r="E14" s="557"/>
      <c r="F14" s="557"/>
      <c r="G14" s="557"/>
      <c r="H14" s="557"/>
      <c r="I14" s="557"/>
      <c r="J14" s="557"/>
      <c r="K14" s="557"/>
      <c r="L14" s="557"/>
      <c r="M14" s="557"/>
      <c r="N14" s="557"/>
      <c r="O14" s="557"/>
      <c r="P14" s="557"/>
      <c r="Q14" s="557"/>
      <c r="R14" s="557"/>
      <c r="S14" s="557"/>
      <c r="T14" s="557"/>
      <c r="U14" s="557"/>
      <c r="V14" s="557"/>
      <c r="W14" s="557"/>
      <c r="X14" s="557"/>
      <c r="Y14" s="557"/>
      <c r="Z14" s="557"/>
      <c r="AA14" s="557"/>
      <c r="AB14" s="557"/>
      <c r="AC14" s="557"/>
      <c r="AD14" s="557"/>
      <c r="AE14" s="557"/>
      <c r="AF14" s="557"/>
      <c r="AG14" s="557"/>
      <c r="AH14" s="557"/>
      <c r="AI14" s="557"/>
      <c r="AJ14" s="557"/>
      <c r="AK14" s="557"/>
      <c r="AL14" s="557"/>
      <c r="AM14" s="557"/>
      <c r="AN14" s="557"/>
      <c r="AO14" s="38"/>
      <c r="AP14" s="38"/>
      <c r="AQ14" s="38"/>
      <c r="AR14" s="38"/>
      <c r="AS14" s="38"/>
    </row>
    <row r="15" spans="1:46" ht="30" customHeight="1">
      <c r="A15" s="20"/>
      <c r="B15" s="20"/>
      <c r="C15" s="557"/>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57"/>
      <c r="AB15" s="557"/>
      <c r="AC15" s="557"/>
      <c r="AD15" s="557"/>
      <c r="AE15" s="557"/>
      <c r="AF15" s="557"/>
      <c r="AG15" s="557"/>
      <c r="AH15" s="557"/>
      <c r="AI15" s="557"/>
      <c r="AJ15" s="557"/>
      <c r="AK15" s="557"/>
      <c r="AL15" s="557"/>
      <c r="AM15" s="557"/>
      <c r="AN15" s="557"/>
      <c r="AO15" s="20"/>
      <c r="AP15" s="20"/>
      <c r="AQ15" s="20"/>
      <c r="AR15" s="19"/>
      <c r="AS15" s="19"/>
    </row>
    <row r="16" spans="1:46" ht="30" customHeight="1">
      <c r="A16" s="556" t="s">
        <v>78</v>
      </c>
      <c r="B16" s="556"/>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6"/>
      <c r="AE16" s="556"/>
      <c r="AF16" s="556"/>
      <c r="AG16" s="556"/>
      <c r="AH16" s="556"/>
      <c r="AI16" s="556"/>
      <c r="AJ16" s="556"/>
      <c r="AK16" s="556"/>
      <c r="AL16" s="556"/>
      <c r="AM16" s="556"/>
      <c r="AN16" s="556"/>
      <c r="AO16" s="556"/>
      <c r="AP16" s="556"/>
      <c r="AQ16" s="556"/>
      <c r="AR16" s="19"/>
      <c r="AS16" s="19"/>
    </row>
    <row r="17" spans="1:45" ht="30" customHeight="1">
      <c r="A17" s="556"/>
      <c r="B17" s="556"/>
      <c r="C17" s="556"/>
      <c r="D17" s="556"/>
      <c r="E17" s="556"/>
      <c r="F17" s="556"/>
      <c r="G17" s="556"/>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c r="AQ17" s="556"/>
      <c r="AR17" s="19"/>
      <c r="AS17" s="19"/>
    </row>
    <row r="18" spans="1:45" ht="30" customHeight="1">
      <c r="A18" s="548" t="s">
        <v>181</v>
      </c>
      <c r="B18" s="548"/>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157"/>
    </row>
    <row r="19" spans="1:45" ht="30" customHeight="1">
      <c r="A19" s="548"/>
      <c r="B19" s="548"/>
      <c r="C19" s="548"/>
      <c r="D19" s="548"/>
      <c r="E19" s="548"/>
      <c r="F19" s="548"/>
      <c r="G19" s="548"/>
      <c r="H19" s="548"/>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157"/>
    </row>
    <row r="20" spans="1:45" ht="30" customHeight="1">
      <c r="A20" s="548"/>
      <c r="B20" s="548"/>
      <c r="C20" s="548"/>
      <c r="D20" s="548"/>
      <c r="E20" s="548"/>
      <c r="F20" s="548"/>
      <c r="G20" s="548"/>
      <c r="H20" s="548"/>
      <c r="I20" s="548"/>
      <c r="J20" s="548"/>
      <c r="K20" s="548"/>
      <c r="L20" s="548"/>
      <c r="M20" s="548"/>
      <c r="N20" s="548"/>
      <c r="O20" s="548"/>
      <c r="P20" s="548"/>
      <c r="Q20" s="548"/>
      <c r="R20" s="548"/>
      <c r="S20" s="548"/>
      <c r="T20" s="548"/>
      <c r="U20" s="548"/>
      <c r="V20" s="548"/>
      <c r="W20" s="548"/>
      <c r="X20" s="548"/>
      <c r="Y20" s="548"/>
      <c r="Z20" s="548"/>
      <c r="AA20" s="548"/>
      <c r="AB20" s="548"/>
      <c r="AC20" s="548"/>
      <c r="AD20" s="548"/>
      <c r="AE20" s="548"/>
      <c r="AF20" s="548"/>
      <c r="AG20" s="548"/>
      <c r="AH20" s="548"/>
      <c r="AI20" s="548"/>
      <c r="AJ20" s="548"/>
      <c r="AK20" s="548"/>
      <c r="AL20" s="548"/>
      <c r="AM20" s="548"/>
      <c r="AN20" s="548"/>
      <c r="AO20" s="548"/>
      <c r="AP20" s="548"/>
      <c r="AQ20" s="548"/>
      <c r="AR20" s="548"/>
      <c r="AS20" s="157"/>
    </row>
    <row r="21" spans="1:45" ht="30" customHeight="1">
      <c r="A21" s="548"/>
      <c r="B21" s="548"/>
      <c r="C21" s="548"/>
      <c r="D21" s="548"/>
      <c r="E21" s="548"/>
      <c r="F21" s="548"/>
      <c r="G21" s="548"/>
      <c r="H21" s="548"/>
      <c r="I21" s="548"/>
      <c r="J21" s="548"/>
      <c r="K21" s="548"/>
      <c r="L21" s="548"/>
      <c r="M21" s="548"/>
      <c r="N21" s="548"/>
      <c r="O21" s="548"/>
      <c r="P21" s="548"/>
      <c r="Q21" s="548"/>
      <c r="R21" s="548"/>
      <c r="S21" s="548"/>
      <c r="T21" s="548"/>
      <c r="U21" s="548"/>
      <c r="V21" s="548"/>
      <c r="W21" s="548"/>
      <c r="X21" s="548"/>
      <c r="Y21" s="548"/>
      <c r="Z21" s="548"/>
      <c r="AA21" s="548"/>
      <c r="AB21" s="548"/>
      <c r="AC21" s="548"/>
      <c r="AD21" s="548"/>
      <c r="AE21" s="548"/>
      <c r="AF21" s="548"/>
      <c r="AG21" s="548"/>
      <c r="AH21" s="548"/>
      <c r="AI21" s="548"/>
      <c r="AJ21" s="548"/>
      <c r="AK21" s="548"/>
      <c r="AL21" s="548"/>
      <c r="AM21" s="548"/>
      <c r="AN21" s="548"/>
      <c r="AO21" s="548"/>
      <c r="AP21" s="548"/>
      <c r="AQ21" s="548"/>
      <c r="AR21" s="548"/>
      <c r="AS21" s="157"/>
    </row>
    <row r="22" spans="1:45" ht="30" customHeight="1">
      <c r="A22" s="35" t="s">
        <v>128</v>
      </c>
      <c r="B22" s="35"/>
      <c r="C22" s="35"/>
      <c r="D22" s="42"/>
      <c r="E22" s="42"/>
      <c r="F22" s="41"/>
      <c r="G22" s="41"/>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7"/>
      <c r="AS22" s="37"/>
    </row>
    <row r="23" spans="1:45" ht="30" customHeight="1">
      <c r="A23" s="548" t="s">
        <v>129</v>
      </c>
      <c r="B23" s="548"/>
      <c r="C23" s="548"/>
      <c r="D23" s="548"/>
      <c r="E23" s="548"/>
      <c r="F23" s="548"/>
      <c r="G23" s="548"/>
      <c r="H23" s="548"/>
      <c r="I23" s="548"/>
      <c r="J23" s="548"/>
      <c r="K23" s="548"/>
      <c r="L23" s="548"/>
      <c r="M23" s="548"/>
      <c r="N23" s="548"/>
      <c r="O23" s="548"/>
      <c r="P23" s="548"/>
      <c r="Q23" s="548"/>
      <c r="R23" s="548"/>
      <c r="S23" s="548"/>
      <c r="T23" s="548"/>
      <c r="U23" s="548"/>
      <c r="V23" s="548"/>
      <c r="W23" s="548"/>
      <c r="X23" s="548"/>
      <c r="Y23" s="548"/>
      <c r="Z23" s="548"/>
      <c r="AA23" s="548"/>
      <c r="AB23" s="548"/>
      <c r="AC23" s="548"/>
      <c r="AD23" s="548"/>
      <c r="AE23" s="548"/>
      <c r="AF23" s="548"/>
      <c r="AG23" s="548"/>
      <c r="AH23" s="548"/>
      <c r="AI23" s="548"/>
      <c r="AJ23" s="548"/>
      <c r="AK23" s="548"/>
      <c r="AL23" s="548"/>
      <c r="AM23" s="548"/>
      <c r="AN23" s="548"/>
      <c r="AO23" s="548"/>
      <c r="AP23" s="548"/>
      <c r="AQ23" s="548"/>
      <c r="AR23" s="548"/>
      <c r="AS23" s="157"/>
    </row>
    <row r="24" spans="1:45" ht="30" customHeight="1">
      <c r="A24" s="548"/>
      <c r="B24" s="548"/>
      <c r="C24" s="548"/>
      <c r="D24" s="548"/>
      <c r="E24" s="548"/>
      <c r="F24" s="548"/>
      <c r="G24" s="548"/>
      <c r="H24" s="548"/>
      <c r="I24" s="548"/>
      <c r="J24" s="548"/>
      <c r="K24" s="548"/>
      <c r="L24" s="548"/>
      <c r="M24" s="548"/>
      <c r="N24" s="548"/>
      <c r="O24" s="548"/>
      <c r="P24" s="548"/>
      <c r="Q24" s="548"/>
      <c r="R24" s="548"/>
      <c r="S24" s="548"/>
      <c r="T24" s="548"/>
      <c r="U24" s="548"/>
      <c r="V24" s="548"/>
      <c r="W24" s="548"/>
      <c r="X24" s="548"/>
      <c r="Y24" s="548"/>
      <c r="Z24" s="548"/>
      <c r="AA24" s="548"/>
      <c r="AB24" s="548"/>
      <c r="AC24" s="548"/>
      <c r="AD24" s="548"/>
      <c r="AE24" s="548"/>
      <c r="AF24" s="548"/>
      <c r="AG24" s="548"/>
      <c r="AH24" s="548"/>
      <c r="AI24" s="548"/>
      <c r="AJ24" s="548"/>
      <c r="AK24" s="548"/>
      <c r="AL24" s="548"/>
      <c r="AM24" s="548"/>
      <c r="AN24" s="548"/>
      <c r="AO24" s="548"/>
      <c r="AP24" s="548"/>
      <c r="AQ24" s="548"/>
      <c r="AR24" s="548"/>
      <c r="AS24" s="157"/>
    </row>
    <row r="25" spans="1:45" ht="30" customHeight="1">
      <c r="A25" s="548"/>
      <c r="B25" s="548"/>
      <c r="C25" s="548"/>
      <c r="D25" s="548"/>
      <c r="E25" s="548"/>
      <c r="F25" s="548"/>
      <c r="G25" s="548"/>
      <c r="H25" s="548"/>
      <c r="I25" s="548"/>
      <c r="J25" s="548"/>
      <c r="K25" s="548"/>
      <c r="L25" s="548"/>
      <c r="M25" s="548"/>
      <c r="N25" s="548"/>
      <c r="O25" s="548"/>
      <c r="P25" s="548"/>
      <c r="Q25" s="548"/>
      <c r="R25" s="548"/>
      <c r="S25" s="54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548"/>
      <c r="AQ25" s="548"/>
      <c r="AR25" s="548"/>
      <c r="AS25" s="157"/>
    </row>
    <row r="26" spans="1:45" ht="30" customHeight="1">
      <c r="A26" s="548"/>
      <c r="B26" s="548"/>
      <c r="C26" s="548"/>
      <c r="D26" s="548"/>
      <c r="E26" s="548"/>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548"/>
      <c r="AH26" s="548"/>
      <c r="AI26" s="548"/>
      <c r="AJ26" s="548"/>
      <c r="AK26" s="548"/>
      <c r="AL26" s="548"/>
      <c r="AM26" s="548"/>
      <c r="AN26" s="548"/>
      <c r="AO26" s="548"/>
      <c r="AP26" s="548"/>
      <c r="AQ26" s="548"/>
      <c r="AR26" s="548"/>
      <c r="AS26" s="157"/>
    </row>
    <row r="27" spans="1:45" ht="30" customHeight="1">
      <c r="A27" s="548" t="s">
        <v>130</v>
      </c>
      <c r="B27" s="548"/>
      <c r="C27" s="548"/>
      <c r="D27" s="548"/>
      <c r="E27" s="548"/>
      <c r="F27" s="548"/>
      <c r="G27" s="548"/>
      <c r="H27" s="548"/>
      <c r="I27" s="548"/>
      <c r="J27" s="548"/>
      <c r="K27" s="548"/>
      <c r="L27" s="548"/>
      <c r="M27" s="548"/>
      <c r="N27" s="548"/>
      <c r="O27" s="548"/>
      <c r="P27" s="548"/>
      <c r="Q27" s="548"/>
      <c r="R27" s="548"/>
      <c r="S27" s="548"/>
      <c r="T27" s="548"/>
      <c r="U27" s="548"/>
      <c r="V27" s="548"/>
      <c r="W27" s="548"/>
      <c r="X27" s="548"/>
      <c r="Y27" s="548"/>
      <c r="Z27" s="548"/>
      <c r="AA27" s="548"/>
      <c r="AB27" s="548"/>
      <c r="AC27" s="548"/>
      <c r="AD27" s="548"/>
      <c r="AE27" s="548"/>
      <c r="AF27" s="548"/>
      <c r="AG27" s="548"/>
      <c r="AH27" s="548"/>
      <c r="AI27" s="548"/>
      <c r="AJ27" s="548"/>
      <c r="AK27" s="548"/>
      <c r="AL27" s="548"/>
      <c r="AM27" s="548"/>
      <c r="AN27" s="548"/>
      <c r="AO27" s="548"/>
      <c r="AP27" s="548"/>
      <c r="AQ27" s="548"/>
      <c r="AR27" s="548"/>
      <c r="AS27" s="157"/>
    </row>
    <row r="28" spans="1:45" ht="30" customHeight="1">
      <c r="A28" s="548"/>
      <c r="B28" s="548"/>
      <c r="C28" s="548"/>
      <c r="D28" s="548"/>
      <c r="E28" s="548"/>
      <c r="F28" s="548"/>
      <c r="G28" s="548"/>
      <c r="H28" s="548"/>
      <c r="I28" s="548"/>
      <c r="J28" s="548"/>
      <c r="K28" s="548"/>
      <c r="L28" s="548"/>
      <c r="M28" s="548"/>
      <c r="N28" s="548"/>
      <c r="O28" s="548"/>
      <c r="P28" s="548"/>
      <c r="Q28" s="548"/>
      <c r="R28" s="548"/>
      <c r="S28" s="548"/>
      <c r="T28" s="548"/>
      <c r="U28" s="548"/>
      <c r="V28" s="548"/>
      <c r="W28" s="548"/>
      <c r="X28" s="548"/>
      <c r="Y28" s="548"/>
      <c r="Z28" s="548"/>
      <c r="AA28" s="548"/>
      <c r="AB28" s="548"/>
      <c r="AC28" s="548"/>
      <c r="AD28" s="548"/>
      <c r="AE28" s="548"/>
      <c r="AF28" s="548"/>
      <c r="AG28" s="548"/>
      <c r="AH28" s="548"/>
      <c r="AI28" s="548"/>
      <c r="AJ28" s="548"/>
      <c r="AK28" s="548"/>
      <c r="AL28" s="548"/>
      <c r="AM28" s="548"/>
      <c r="AN28" s="548"/>
      <c r="AO28" s="548"/>
      <c r="AP28" s="548"/>
      <c r="AQ28" s="548"/>
      <c r="AR28" s="548"/>
      <c r="AS28" s="157"/>
    </row>
    <row r="29" spans="1:45" ht="30" customHeight="1">
      <c r="A29" s="548"/>
      <c r="B29" s="548"/>
      <c r="C29" s="548"/>
      <c r="D29" s="548"/>
      <c r="E29" s="548"/>
      <c r="F29" s="548"/>
      <c r="G29" s="548"/>
      <c r="H29" s="548"/>
      <c r="I29" s="548"/>
      <c r="J29" s="548"/>
      <c r="K29" s="548"/>
      <c r="L29" s="548"/>
      <c r="M29" s="548"/>
      <c r="N29" s="548"/>
      <c r="O29" s="548"/>
      <c r="P29" s="548"/>
      <c r="Q29" s="548"/>
      <c r="R29" s="548"/>
      <c r="S29" s="548"/>
      <c r="T29" s="548"/>
      <c r="U29" s="548"/>
      <c r="V29" s="548"/>
      <c r="W29" s="548"/>
      <c r="X29" s="548"/>
      <c r="Y29" s="548"/>
      <c r="Z29" s="548"/>
      <c r="AA29" s="548"/>
      <c r="AB29" s="548"/>
      <c r="AC29" s="548"/>
      <c r="AD29" s="548"/>
      <c r="AE29" s="548"/>
      <c r="AF29" s="548"/>
      <c r="AG29" s="548"/>
      <c r="AH29" s="548"/>
      <c r="AI29" s="548"/>
      <c r="AJ29" s="548"/>
      <c r="AK29" s="548"/>
      <c r="AL29" s="548"/>
      <c r="AM29" s="548"/>
      <c r="AN29" s="548"/>
      <c r="AO29" s="548"/>
      <c r="AP29" s="548"/>
      <c r="AQ29" s="548"/>
      <c r="AR29" s="548"/>
      <c r="AS29" s="157"/>
    </row>
    <row r="30" spans="1:45" ht="30" customHeight="1">
      <c r="A30" s="548"/>
      <c r="B30" s="548"/>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8"/>
      <c r="AN30" s="548"/>
      <c r="AO30" s="548"/>
      <c r="AP30" s="548"/>
      <c r="AQ30" s="548"/>
      <c r="AR30" s="548"/>
      <c r="AS30" s="157"/>
    </row>
    <row r="31" spans="1:45" ht="30" customHeight="1">
      <c r="A31" s="548" t="s">
        <v>131</v>
      </c>
      <c r="B31" s="548"/>
      <c r="C31" s="548"/>
      <c r="D31" s="548"/>
      <c r="E31" s="548"/>
      <c r="F31" s="548"/>
      <c r="G31" s="548"/>
      <c r="H31" s="548"/>
      <c r="I31" s="548"/>
      <c r="J31" s="548"/>
      <c r="K31" s="548"/>
      <c r="L31" s="548"/>
      <c r="M31" s="548"/>
      <c r="N31" s="548"/>
      <c r="O31" s="548"/>
      <c r="P31" s="548"/>
      <c r="Q31" s="548"/>
      <c r="R31" s="548"/>
      <c r="S31" s="548"/>
      <c r="T31" s="548"/>
      <c r="U31" s="548"/>
      <c r="V31" s="548"/>
      <c r="W31" s="548"/>
      <c r="X31" s="548"/>
      <c r="Y31" s="548"/>
      <c r="Z31" s="548"/>
      <c r="AA31" s="548"/>
      <c r="AB31" s="548"/>
      <c r="AC31" s="548"/>
      <c r="AD31" s="548"/>
      <c r="AE31" s="548"/>
      <c r="AF31" s="548"/>
      <c r="AG31" s="548"/>
      <c r="AH31" s="548"/>
      <c r="AI31" s="548"/>
      <c r="AJ31" s="548"/>
      <c r="AK31" s="548"/>
      <c r="AL31" s="548"/>
      <c r="AM31" s="548"/>
      <c r="AN31" s="548"/>
      <c r="AO31" s="548"/>
      <c r="AP31" s="548"/>
      <c r="AQ31" s="548"/>
      <c r="AR31" s="548"/>
      <c r="AS31" s="157"/>
    </row>
    <row r="32" spans="1:45" ht="30" customHeight="1">
      <c r="A32" s="548"/>
      <c r="B32" s="548"/>
      <c r="C32" s="548"/>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157"/>
    </row>
    <row r="33" spans="1:45" ht="30" customHeight="1">
      <c r="A33" s="548"/>
      <c r="B33" s="548"/>
      <c r="C33" s="548"/>
      <c r="D33" s="548"/>
      <c r="E33" s="548"/>
      <c r="F33" s="548"/>
      <c r="G33" s="548"/>
      <c r="H33" s="548"/>
      <c r="I33" s="548"/>
      <c r="J33" s="548"/>
      <c r="K33" s="548"/>
      <c r="L33" s="548"/>
      <c r="M33" s="548"/>
      <c r="N33" s="548"/>
      <c r="O33" s="548"/>
      <c r="P33" s="548"/>
      <c r="Q33" s="548"/>
      <c r="R33" s="548"/>
      <c r="S33" s="548"/>
      <c r="T33" s="548"/>
      <c r="U33" s="548"/>
      <c r="V33" s="548"/>
      <c r="W33" s="548"/>
      <c r="X33" s="548"/>
      <c r="Y33" s="548"/>
      <c r="Z33" s="548"/>
      <c r="AA33" s="548"/>
      <c r="AB33" s="548"/>
      <c r="AC33" s="548"/>
      <c r="AD33" s="548"/>
      <c r="AE33" s="548"/>
      <c r="AF33" s="548"/>
      <c r="AG33" s="548"/>
      <c r="AH33" s="548"/>
      <c r="AI33" s="548"/>
      <c r="AJ33" s="548"/>
      <c r="AK33" s="548"/>
      <c r="AL33" s="548"/>
      <c r="AM33" s="548"/>
      <c r="AN33" s="548"/>
      <c r="AO33" s="548"/>
      <c r="AP33" s="548"/>
      <c r="AQ33" s="548"/>
      <c r="AR33" s="548"/>
      <c r="AS33" s="157"/>
    </row>
    <row r="34" spans="1:45" ht="30" customHeight="1">
      <c r="A34" s="548"/>
      <c r="B34" s="548"/>
      <c r="C34" s="548"/>
      <c r="D34" s="548"/>
      <c r="E34" s="548"/>
      <c r="F34" s="548"/>
      <c r="G34" s="548"/>
      <c r="H34" s="548"/>
      <c r="I34" s="548"/>
      <c r="J34" s="548"/>
      <c r="K34" s="548"/>
      <c r="L34" s="548"/>
      <c r="M34" s="548"/>
      <c r="N34" s="548"/>
      <c r="O34" s="548"/>
      <c r="P34" s="548"/>
      <c r="Q34" s="548"/>
      <c r="R34" s="548"/>
      <c r="S34" s="548"/>
      <c r="T34" s="548"/>
      <c r="U34" s="548"/>
      <c r="V34" s="548"/>
      <c r="W34" s="548"/>
      <c r="X34" s="548"/>
      <c r="Y34" s="548"/>
      <c r="Z34" s="548"/>
      <c r="AA34" s="548"/>
      <c r="AB34" s="548"/>
      <c r="AC34" s="548"/>
      <c r="AD34" s="548"/>
      <c r="AE34" s="548"/>
      <c r="AF34" s="548"/>
      <c r="AG34" s="548"/>
      <c r="AH34" s="548"/>
      <c r="AI34" s="548"/>
      <c r="AJ34" s="548"/>
      <c r="AK34" s="548"/>
      <c r="AL34" s="548"/>
      <c r="AM34" s="548"/>
      <c r="AN34" s="548"/>
      <c r="AO34" s="548"/>
      <c r="AP34" s="548"/>
      <c r="AQ34" s="548"/>
      <c r="AR34" s="548"/>
      <c r="AS34" s="157"/>
    </row>
    <row r="35" spans="1:45" ht="30"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row>
    <row r="36" spans="1:45" ht="30"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row>
    <row r="37" spans="1:45" ht="30" customHeight="1">
      <c r="A37" s="20"/>
      <c r="B37" s="20"/>
      <c r="C37" s="20"/>
      <c r="D37" s="40"/>
      <c r="E37" s="40"/>
      <c r="F37" s="41"/>
      <c r="G37" s="41"/>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19"/>
      <c r="AS37" s="19"/>
    </row>
    <row r="38" spans="1:45" ht="30" customHeight="1">
      <c r="A38" s="14"/>
      <c r="B38" s="14"/>
      <c r="C38" s="14"/>
      <c r="D38" s="15"/>
      <c r="E38" s="15"/>
      <c r="F38" s="16"/>
      <c r="G38" s="16"/>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20"/>
      <c r="AM38" s="14"/>
      <c r="AN38" s="14"/>
      <c r="AO38" s="14"/>
      <c r="AP38" s="14"/>
      <c r="AQ38" s="14"/>
      <c r="AR38" s="12"/>
      <c r="AS38" s="12"/>
    </row>
    <row r="39" spans="1:45" ht="30" customHeight="1">
      <c r="A39" s="14"/>
      <c r="B39" s="14"/>
      <c r="C39" s="14"/>
      <c r="D39" s="15"/>
      <c r="E39" s="15"/>
      <c r="F39" s="16"/>
      <c r="G39" s="16"/>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20"/>
      <c r="AM39" s="14"/>
      <c r="AN39" s="14"/>
      <c r="AO39" s="14"/>
      <c r="AP39" s="14"/>
      <c r="AQ39" s="14"/>
      <c r="AR39" s="12"/>
      <c r="AS39" s="12"/>
    </row>
    <row r="40" spans="1:45" ht="30"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row>
    <row r="41" spans="1:45" ht="30"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row>
    <row r="42" spans="1:45" ht="30" customHeight="1">
      <c r="A42" s="20"/>
      <c r="B42" s="20"/>
      <c r="C42" s="20"/>
      <c r="D42" s="40"/>
      <c r="E42" s="40"/>
      <c r="F42" s="41"/>
      <c r="G42" s="41"/>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19"/>
      <c r="AS42" s="19"/>
    </row>
    <row r="43" spans="1:45" ht="30" customHeight="1">
      <c r="A43" s="20"/>
      <c r="B43" s="20"/>
      <c r="C43" s="20"/>
      <c r="D43" s="40"/>
      <c r="E43" s="40"/>
      <c r="F43" s="41"/>
      <c r="G43" s="41"/>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19"/>
      <c r="AS43" s="19"/>
    </row>
    <row r="44" spans="1:45" ht="30" customHeight="1">
      <c r="A44" s="20"/>
      <c r="B44" s="20"/>
      <c r="C44" s="20"/>
      <c r="D44" s="40"/>
      <c r="E44" s="40"/>
      <c r="F44" s="41"/>
      <c r="G44" s="41"/>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19"/>
      <c r="AS44" s="19"/>
    </row>
    <row r="45" spans="1:45" ht="30" customHeight="1">
      <c r="A45" s="20"/>
      <c r="B45" s="20"/>
      <c r="C45" s="20"/>
      <c r="D45" s="40"/>
      <c r="E45" s="40"/>
      <c r="F45" s="41"/>
      <c r="G45" s="41"/>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19"/>
      <c r="AS45" s="19"/>
    </row>
    <row r="46" spans="1:45" ht="30" customHeight="1">
      <c r="A46" s="14"/>
      <c r="B46" s="14"/>
      <c r="C46" s="14"/>
      <c r="D46" s="15"/>
      <c r="E46" s="15"/>
      <c r="F46" s="16"/>
      <c r="G46" s="16"/>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20"/>
      <c r="AM46" s="14"/>
      <c r="AN46" s="14"/>
      <c r="AO46" s="14"/>
      <c r="AP46" s="14"/>
      <c r="AQ46" s="14"/>
      <c r="AR46" s="12"/>
      <c r="AS46" s="12"/>
    </row>
    <row r="47" spans="1:45" ht="30" customHeight="1">
      <c r="A47" s="327"/>
      <c r="B47" s="14"/>
      <c r="C47" s="14"/>
      <c r="D47" s="15"/>
      <c r="E47" s="15"/>
      <c r="F47" s="16"/>
      <c r="G47" s="16"/>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20"/>
      <c r="AJ47" s="17"/>
      <c r="AK47" s="20"/>
      <c r="AL47" s="14"/>
      <c r="AM47" s="14"/>
      <c r="AN47" s="14"/>
      <c r="AO47" s="14"/>
      <c r="AP47" s="14"/>
      <c r="AQ47" s="14"/>
      <c r="AR47" s="12"/>
      <c r="AS47" s="12"/>
    </row>
    <row r="48" spans="1:45" ht="15" customHeight="1">
      <c r="A48" s="546"/>
      <c r="B48" s="546"/>
      <c r="C48" s="546"/>
      <c r="D48" s="546"/>
      <c r="E48" s="546"/>
      <c r="F48" s="546"/>
      <c r="G48" s="546"/>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156"/>
    </row>
    <row r="49" spans="1:72" ht="20.25">
      <c r="A49" s="544" t="s">
        <v>79</v>
      </c>
      <c r="B49" s="544"/>
      <c r="C49" s="544"/>
      <c r="D49" s="544"/>
      <c r="E49" s="544"/>
      <c r="F49" s="544"/>
      <c r="G49" s="544"/>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5"/>
      <c r="AF49" s="545"/>
      <c r="AG49" s="545"/>
      <c r="AH49" s="545"/>
      <c r="AI49" s="545"/>
      <c r="AJ49" s="545"/>
      <c r="AK49" s="545"/>
      <c r="AL49" s="545"/>
      <c r="AM49" s="545"/>
      <c r="AN49" s="545"/>
      <c r="AO49" s="545"/>
      <c r="AP49" s="545"/>
      <c r="AQ49" s="545"/>
      <c r="AR49" s="12"/>
      <c r="AS49" s="12"/>
    </row>
    <row r="50" spans="1:72" ht="20.25">
      <c r="A50" s="14"/>
      <c r="B50" s="14"/>
      <c r="C50" s="14"/>
      <c r="D50" s="15"/>
      <c r="E50" s="15"/>
      <c r="F50" s="16"/>
      <c r="G50" s="16"/>
      <c r="H50" s="14"/>
      <c r="I50" s="14"/>
      <c r="J50" s="14"/>
      <c r="K50" s="14"/>
      <c r="L50" s="14"/>
      <c r="M50" s="14"/>
      <c r="N50" s="14"/>
      <c r="O50" s="14"/>
      <c r="P50" s="14"/>
      <c r="Q50" s="14"/>
      <c r="R50" s="14"/>
      <c r="S50" s="14"/>
      <c r="T50" s="14"/>
      <c r="U50" s="14"/>
      <c r="V50" s="14"/>
      <c r="W50" s="14"/>
      <c r="X50" s="14"/>
      <c r="Y50" s="14"/>
      <c r="Z50" s="14"/>
      <c r="AA50" s="14"/>
      <c r="AB50" s="17"/>
      <c r="AC50" s="17"/>
      <c r="AD50" s="43"/>
      <c r="AE50" s="17"/>
      <c r="AF50" s="549"/>
      <c r="AG50" s="549"/>
      <c r="AH50" s="549"/>
      <c r="AI50" s="549"/>
      <c r="AJ50" s="20" t="s">
        <v>65</v>
      </c>
      <c r="AK50" s="550"/>
      <c r="AL50" s="550"/>
      <c r="AM50" s="20" t="s">
        <v>72</v>
      </c>
      <c r="AN50" s="550"/>
      <c r="AO50" s="550"/>
      <c r="AP50" s="20" t="s">
        <v>66</v>
      </c>
      <c r="AQ50" s="34"/>
      <c r="AR50" s="12"/>
      <c r="AS50" s="12"/>
      <c r="AT50" s="159" t="s">
        <v>144</v>
      </c>
    </row>
    <row r="51" spans="1:72" ht="20.25" customHeight="1">
      <c r="A51" s="14"/>
      <c r="B51" s="556" t="s">
        <v>182</v>
      </c>
      <c r="C51" s="556"/>
      <c r="D51" s="556"/>
      <c r="E51" s="556"/>
      <c r="F51" s="556"/>
      <c r="G51" s="556"/>
      <c r="H51" s="556"/>
      <c r="I51" s="556"/>
      <c r="J51" s="556"/>
      <c r="K51" s="556"/>
      <c r="L51" s="556"/>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556"/>
      <c r="AJ51" s="556"/>
      <c r="AK51" s="556"/>
      <c r="AL51" s="556"/>
      <c r="AM51" s="556"/>
      <c r="AN51" s="556"/>
      <c r="AO51" s="556"/>
      <c r="AP51" s="556"/>
      <c r="AQ51" s="34"/>
      <c r="AR51" s="12"/>
      <c r="AS51" s="12"/>
      <c r="AT51" s="159"/>
    </row>
    <row r="52" spans="1:72" ht="20.25">
      <c r="A52" s="14"/>
      <c r="B52" s="14"/>
      <c r="C52" s="14"/>
      <c r="D52" s="15"/>
      <c r="E52" s="15"/>
      <c r="F52" s="16"/>
      <c r="G52" s="16"/>
      <c r="H52" s="14"/>
      <c r="I52" s="14"/>
      <c r="J52" s="14"/>
      <c r="K52" s="14"/>
      <c r="L52" s="14"/>
      <c r="M52" s="14"/>
      <c r="N52" s="14"/>
      <c r="O52" s="14"/>
      <c r="P52" s="14"/>
      <c r="Q52" s="14"/>
      <c r="R52" s="14"/>
      <c r="S52" s="14"/>
      <c r="T52" s="14"/>
      <c r="U52" s="14"/>
      <c r="V52" s="14"/>
      <c r="W52" s="14"/>
      <c r="X52" s="14"/>
      <c r="Y52" s="14"/>
      <c r="Z52" s="14"/>
      <c r="AA52" s="14"/>
      <c r="AB52" s="17"/>
      <c r="AC52" s="17"/>
      <c r="AD52" s="43"/>
      <c r="AE52" s="17"/>
      <c r="AF52" s="122"/>
      <c r="AG52" s="122"/>
      <c r="AH52" s="122"/>
      <c r="AI52" s="122"/>
      <c r="AJ52" s="20"/>
      <c r="AK52" s="123"/>
      <c r="AL52" s="123"/>
      <c r="AM52" s="20"/>
      <c r="AN52" s="123"/>
      <c r="AO52" s="123"/>
      <c r="AP52" s="20"/>
      <c r="AQ52" s="34"/>
      <c r="AR52" s="12"/>
      <c r="AS52" s="12"/>
      <c r="AT52" s="159"/>
    </row>
    <row r="53" spans="1:72" ht="20.25">
      <c r="A53" s="14"/>
      <c r="B53" s="14"/>
      <c r="C53" s="14"/>
      <c r="D53" s="15"/>
      <c r="E53" s="15"/>
      <c r="F53" s="16"/>
      <c r="G53" s="16"/>
      <c r="H53" s="14"/>
      <c r="I53" s="14"/>
      <c r="J53" s="14"/>
      <c r="K53" s="14"/>
      <c r="L53" s="14"/>
      <c r="M53" s="14"/>
      <c r="N53" s="14"/>
      <c r="O53" s="14"/>
      <c r="P53" s="14"/>
      <c r="Q53" s="14"/>
      <c r="R53" s="14"/>
      <c r="S53" s="14"/>
      <c r="T53" s="14"/>
      <c r="U53" s="14"/>
      <c r="V53" s="14"/>
      <c r="W53" s="14"/>
      <c r="X53" s="14"/>
      <c r="Y53" s="14"/>
      <c r="Z53" s="14"/>
      <c r="AA53" s="14"/>
      <c r="AB53" s="17"/>
      <c r="AC53" s="17"/>
      <c r="AD53" s="43"/>
      <c r="AE53" s="17"/>
      <c r="AF53" s="122"/>
      <c r="AG53" s="122"/>
      <c r="AH53" s="122"/>
      <c r="AI53" s="122"/>
      <c r="AJ53" s="20"/>
      <c r="AK53" s="123"/>
      <c r="AL53" s="123"/>
      <c r="AM53" s="20"/>
      <c r="AN53" s="123"/>
      <c r="AO53" s="123"/>
      <c r="AP53" s="20"/>
      <c r="AQ53" s="34"/>
      <c r="AR53" s="12"/>
      <c r="AS53" s="12"/>
      <c r="AT53" s="159"/>
    </row>
    <row r="54" spans="1:72" ht="20.25">
      <c r="A54" s="43"/>
      <c r="B54" s="20" t="s">
        <v>195</v>
      </c>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12"/>
      <c r="AS54" s="12"/>
      <c r="AT54" s="160"/>
    </row>
    <row r="55" spans="1:72" ht="30" customHeight="1">
      <c r="A55" s="14"/>
      <c r="B55" s="558" t="s">
        <v>80</v>
      </c>
      <c r="C55" s="559"/>
      <c r="D55" s="559"/>
      <c r="E55" s="559"/>
      <c r="F55" s="559"/>
      <c r="G55" s="559"/>
      <c r="H55" s="559"/>
      <c r="I55" s="560"/>
      <c r="J55" s="558" t="s">
        <v>81</v>
      </c>
      <c r="K55" s="559"/>
      <c r="L55" s="559"/>
      <c r="M55" s="559"/>
      <c r="N55" s="559"/>
      <c r="O55" s="559"/>
      <c r="P55" s="560"/>
      <c r="Q55" s="564" t="s">
        <v>82</v>
      </c>
      <c r="R55" s="564"/>
      <c r="S55" s="564"/>
      <c r="T55" s="564"/>
      <c r="U55" s="564"/>
      <c r="V55" s="564"/>
      <c r="W55" s="564"/>
      <c r="X55" s="564"/>
      <c r="Y55" s="558" t="s">
        <v>83</v>
      </c>
      <c r="Z55" s="559"/>
      <c r="AA55" s="559"/>
      <c r="AB55" s="559"/>
      <c r="AC55" s="559"/>
      <c r="AD55" s="559"/>
      <c r="AE55" s="559"/>
      <c r="AF55" s="559"/>
      <c r="AG55" s="560"/>
      <c r="AH55" s="558" t="s">
        <v>84</v>
      </c>
      <c r="AI55" s="559"/>
      <c r="AJ55" s="559"/>
      <c r="AK55" s="559"/>
      <c r="AL55" s="559"/>
      <c r="AM55" s="559"/>
      <c r="AN55" s="559"/>
      <c r="AO55" s="559"/>
      <c r="AP55" s="560"/>
      <c r="AQ55" s="17"/>
      <c r="AR55" s="44"/>
      <c r="AS55" s="44"/>
      <c r="AT55" s="160"/>
    </row>
    <row r="56" spans="1:72" ht="22.5" customHeight="1">
      <c r="A56" s="14"/>
      <c r="B56" s="561"/>
      <c r="C56" s="562"/>
      <c r="D56" s="562"/>
      <c r="E56" s="562"/>
      <c r="F56" s="562"/>
      <c r="G56" s="562"/>
      <c r="H56" s="562"/>
      <c r="I56" s="563"/>
      <c r="J56" s="561"/>
      <c r="K56" s="562"/>
      <c r="L56" s="562"/>
      <c r="M56" s="562"/>
      <c r="N56" s="562"/>
      <c r="O56" s="562"/>
      <c r="P56" s="563"/>
      <c r="Q56" s="564" t="s">
        <v>85</v>
      </c>
      <c r="R56" s="564"/>
      <c r="S56" s="564" t="s">
        <v>65</v>
      </c>
      <c r="T56" s="564"/>
      <c r="U56" s="564" t="s">
        <v>72</v>
      </c>
      <c r="V56" s="564"/>
      <c r="W56" s="564" t="s">
        <v>75</v>
      </c>
      <c r="X56" s="564"/>
      <c r="Y56" s="561"/>
      <c r="Z56" s="562"/>
      <c r="AA56" s="562"/>
      <c r="AB56" s="562"/>
      <c r="AC56" s="562"/>
      <c r="AD56" s="562"/>
      <c r="AE56" s="562"/>
      <c r="AF56" s="562"/>
      <c r="AG56" s="563"/>
      <c r="AH56" s="561"/>
      <c r="AI56" s="562"/>
      <c r="AJ56" s="562"/>
      <c r="AK56" s="562"/>
      <c r="AL56" s="562"/>
      <c r="AM56" s="562"/>
      <c r="AN56" s="562"/>
      <c r="AO56" s="562"/>
      <c r="AP56" s="563"/>
      <c r="AQ56" s="14"/>
      <c r="AR56" s="12"/>
      <c r="AS56" s="12"/>
      <c r="AT56" s="160"/>
    </row>
    <row r="57" spans="1:72" ht="25.5">
      <c r="A57" s="14"/>
      <c r="B57" s="551"/>
      <c r="C57" s="552"/>
      <c r="D57" s="552"/>
      <c r="E57" s="552"/>
      <c r="F57" s="552"/>
      <c r="G57" s="552"/>
      <c r="H57" s="552"/>
      <c r="I57" s="553"/>
      <c r="J57" s="551"/>
      <c r="K57" s="552"/>
      <c r="L57" s="552"/>
      <c r="M57" s="552"/>
      <c r="N57" s="552"/>
      <c r="O57" s="552"/>
      <c r="P57" s="553"/>
      <c r="Q57" s="554"/>
      <c r="R57" s="554"/>
      <c r="S57" s="555"/>
      <c r="T57" s="555"/>
      <c r="U57" s="555"/>
      <c r="V57" s="555"/>
      <c r="W57" s="555"/>
      <c r="X57" s="555"/>
      <c r="Y57" s="551"/>
      <c r="Z57" s="552"/>
      <c r="AA57" s="552"/>
      <c r="AB57" s="552"/>
      <c r="AC57" s="552"/>
      <c r="AD57" s="552"/>
      <c r="AE57" s="552"/>
      <c r="AF57" s="552"/>
      <c r="AG57" s="553"/>
      <c r="AH57" s="551"/>
      <c r="AI57" s="552"/>
      <c r="AJ57" s="552"/>
      <c r="AK57" s="552"/>
      <c r="AL57" s="552"/>
      <c r="AM57" s="552"/>
      <c r="AN57" s="552"/>
      <c r="AO57" s="552"/>
      <c r="AP57" s="553"/>
      <c r="AQ57" s="45"/>
      <c r="AR57" s="12"/>
      <c r="AS57" s="12"/>
      <c r="AT57" s="159" t="s">
        <v>244</v>
      </c>
      <c r="AU57" s="318"/>
      <c r="AV57" s="319"/>
      <c r="AW57" s="319"/>
      <c r="AX57" s="319"/>
      <c r="AY57" s="319"/>
      <c r="AZ57" s="319"/>
      <c r="BA57" s="319"/>
      <c r="BB57" s="319"/>
      <c r="BC57" s="319"/>
      <c r="BD57" s="319"/>
      <c r="BE57" s="319"/>
      <c r="BF57" s="319"/>
      <c r="BG57" s="319"/>
      <c r="BH57" s="319"/>
      <c r="BI57" s="319"/>
      <c r="BJ57" s="319"/>
      <c r="BK57" s="319"/>
      <c r="BL57" s="319"/>
      <c r="BM57" s="319"/>
      <c r="BN57" s="319"/>
      <c r="BO57" s="319"/>
      <c r="BP57" s="319"/>
      <c r="BQ57" s="319"/>
      <c r="BR57" s="319"/>
      <c r="BS57" s="319"/>
      <c r="BT57" s="319"/>
    </row>
    <row r="58" spans="1:72" ht="25.5">
      <c r="A58" s="14"/>
      <c r="B58" s="551"/>
      <c r="C58" s="552"/>
      <c r="D58" s="552"/>
      <c r="E58" s="552"/>
      <c r="F58" s="552"/>
      <c r="G58" s="552"/>
      <c r="H58" s="552"/>
      <c r="I58" s="553"/>
      <c r="J58" s="551"/>
      <c r="K58" s="552"/>
      <c r="L58" s="552"/>
      <c r="M58" s="552"/>
      <c r="N58" s="552"/>
      <c r="O58" s="552"/>
      <c r="P58" s="553"/>
      <c r="Q58" s="554"/>
      <c r="R58" s="554"/>
      <c r="S58" s="555"/>
      <c r="T58" s="555"/>
      <c r="U58" s="555"/>
      <c r="V58" s="555"/>
      <c r="W58" s="555"/>
      <c r="X58" s="555"/>
      <c r="Y58" s="551"/>
      <c r="Z58" s="552"/>
      <c r="AA58" s="552"/>
      <c r="AB58" s="552"/>
      <c r="AC58" s="552"/>
      <c r="AD58" s="552"/>
      <c r="AE58" s="552"/>
      <c r="AF58" s="552"/>
      <c r="AG58" s="553"/>
      <c r="AH58" s="551"/>
      <c r="AI58" s="552"/>
      <c r="AJ58" s="552"/>
      <c r="AK58" s="552"/>
      <c r="AL58" s="552"/>
      <c r="AM58" s="552"/>
      <c r="AN58" s="552"/>
      <c r="AO58" s="552"/>
      <c r="AP58" s="553"/>
      <c r="AQ58" s="45"/>
      <c r="AR58" s="12"/>
      <c r="AS58" s="12"/>
      <c r="AT58" s="159" t="s">
        <v>179</v>
      </c>
      <c r="AU58" s="320"/>
      <c r="AV58" s="319"/>
      <c r="AW58" s="319"/>
      <c r="AX58" s="319"/>
      <c r="AY58" s="319"/>
      <c r="AZ58" s="319"/>
      <c r="BA58" s="319"/>
      <c r="BB58" s="319"/>
      <c r="BC58" s="319"/>
      <c r="BD58" s="319"/>
      <c r="BE58" s="319"/>
      <c r="BF58" s="319"/>
      <c r="BG58" s="319"/>
      <c r="BH58" s="319"/>
      <c r="BI58" s="319"/>
      <c r="BJ58" s="319"/>
      <c r="BK58" s="319"/>
      <c r="BL58" s="319"/>
      <c r="BM58" s="319"/>
      <c r="BN58" s="319"/>
      <c r="BO58" s="319"/>
      <c r="BP58" s="319"/>
      <c r="BQ58" s="319"/>
      <c r="BR58" s="319"/>
      <c r="BS58" s="319"/>
      <c r="BT58" s="319"/>
    </row>
    <row r="59" spans="1:72" ht="25.5">
      <c r="A59" s="14"/>
      <c r="B59" s="551"/>
      <c r="C59" s="552"/>
      <c r="D59" s="552"/>
      <c r="E59" s="552"/>
      <c r="F59" s="552"/>
      <c r="G59" s="552"/>
      <c r="H59" s="552"/>
      <c r="I59" s="553"/>
      <c r="J59" s="551"/>
      <c r="K59" s="552"/>
      <c r="L59" s="552"/>
      <c r="M59" s="552"/>
      <c r="N59" s="552"/>
      <c r="O59" s="552"/>
      <c r="P59" s="553"/>
      <c r="Q59" s="554"/>
      <c r="R59" s="554"/>
      <c r="S59" s="555"/>
      <c r="T59" s="555"/>
      <c r="U59" s="555"/>
      <c r="V59" s="555"/>
      <c r="W59" s="555"/>
      <c r="X59" s="555"/>
      <c r="Y59" s="551"/>
      <c r="Z59" s="552"/>
      <c r="AA59" s="552"/>
      <c r="AB59" s="552"/>
      <c r="AC59" s="552"/>
      <c r="AD59" s="552"/>
      <c r="AE59" s="552"/>
      <c r="AF59" s="552"/>
      <c r="AG59" s="553"/>
      <c r="AH59" s="551"/>
      <c r="AI59" s="552"/>
      <c r="AJ59" s="552"/>
      <c r="AK59" s="552"/>
      <c r="AL59" s="552"/>
      <c r="AM59" s="552"/>
      <c r="AN59" s="552"/>
      <c r="AO59" s="552"/>
      <c r="AP59" s="553"/>
      <c r="AQ59" s="45"/>
      <c r="AR59" s="12"/>
      <c r="AS59" s="12"/>
      <c r="AT59" s="159" t="s">
        <v>133</v>
      </c>
      <c r="AU59" s="321"/>
      <c r="AV59" s="319"/>
      <c r="AW59" s="319"/>
      <c r="AX59" s="319"/>
      <c r="AY59" s="319"/>
      <c r="AZ59" s="319"/>
      <c r="BA59" s="319"/>
      <c r="BB59" s="319"/>
      <c r="BC59" s="319"/>
      <c r="BD59" s="319"/>
      <c r="BE59" s="319"/>
      <c r="BF59" s="319"/>
      <c r="BG59" s="319"/>
      <c r="BH59" s="319"/>
      <c r="BI59" s="319"/>
      <c r="BJ59" s="319"/>
      <c r="BK59" s="319"/>
      <c r="BL59" s="319"/>
      <c r="BM59" s="319"/>
      <c r="BN59" s="319"/>
      <c r="BO59" s="319"/>
      <c r="BP59" s="319"/>
      <c r="BQ59" s="319"/>
      <c r="BR59" s="319"/>
      <c r="BS59" s="319"/>
      <c r="BT59" s="319"/>
    </row>
    <row r="60" spans="1:72" ht="25.5">
      <c r="A60" s="14"/>
      <c r="B60" s="551"/>
      <c r="C60" s="552"/>
      <c r="D60" s="552"/>
      <c r="E60" s="552"/>
      <c r="F60" s="552"/>
      <c r="G60" s="552"/>
      <c r="H60" s="552"/>
      <c r="I60" s="553"/>
      <c r="J60" s="551"/>
      <c r="K60" s="552"/>
      <c r="L60" s="552"/>
      <c r="M60" s="552"/>
      <c r="N60" s="552"/>
      <c r="O60" s="552"/>
      <c r="P60" s="553"/>
      <c r="Q60" s="554"/>
      <c r="R60" s="554"/>
      <c r="S60" s="555"/>
      <c r="T60" s="555"/>
      <c r="U60" s="555"/>
      <c r="V60" s="555"/>
      <c r="W60" s="555"/>
      <c r="X60" s="555"/>
      <c r="Y60" s="551"/>
      <c r="Z60" s="552"/>
      <c r="AA60" s="552"/>
      <c r="AB60" s="552"/>
      <c r="AC60" s="552"/>
      <c r="AD60" s="552"/>
      <c r="AE60" s="552"/>
      <c r="AF60" s="552"/>
      <c r="AG60" s="553"/>
      <c r="AH60" s="551"/>
      <c r="AI60" s="552"/>
      <c r="AJ60" s="552"/>
      <c r="AK60" s="552"/>
      <c r="AL60" s="552"/>
      <c r="AM60" s="552"/>
      <c r="AN60" s="552"/>
      <c r="AO60" s="552"/>
      <c r="AP60" s="553"/>
      <c r="AQ60" s="45"/>
      <c r="AR60" s="12"/>
      <c r="AS60" s="12"/>
    </row>
    <row r="61" spans="1:72" ht="25.5">
      <c r="A61" s="14"/>
      <c r="B61" s="551"/>
      <c r="C61" s="552"/>
      <c r="D61" s="552"/>
      <c r="E61" s="552"/>
      <c r="F61" s="552"/>
      <c r="G61" s="552"/>
      <c r="H61" s="552"/>
      <c r="I61" s="553"/>
      <c r="J61" s="551"/>
      <c r="K61" s="552"/>
      <c r="L61" s="552"/>
      <c r="M61" s="552"/>
      <c r="N61" s="552"/>
      <c r="O61" s="552"/>
      <c r="P61" s="553"/>
      <c r="Q61" s="554"/>
      <c r="R61" s="554"/>
      <c r="S61" s="555"/>
      <c r="T61" s="555"/>
      <c r="U61" s="555"/>
      <c r="V61" s="555"/>
      <c r="W61" s="555"/>
      <c r="X61" s="555"/>
      <c r="Y61" s="551"/>
      <c r="Z61" s="552"/>
      <c r="AA61" s="552"/>
      <c r="AB61" s="552"/>
      <c r="AC61" s="552"/>
      <c r="AD61" s="552"/>
      <c r="AE61" s="552"/>
      <c r="AF61" s="552"/>
      <c r="AG61" s="553"/>
      <c r="AH61" s="551"/>
      <c r="AI61" s="552"/>
      <c r="AJ61" s="552"/>
      <c r="AK61" s="552"/>
      <c r="AL61" s="552"/>
      <c r="AM61" s="552"/>
      <c r="AN61" s="552"/>
      <c r="AO61" s="552"/>
      <c r="AP61" s="553"/>
      <c r="AQ61" s="45"/>
      <c r="AR61" s="12"/>
      <c r="AS61" s="12"/>
    </row>
    <row r="62" spans="1:72" ht="25.5">
      <c r="A62" s="14"/>
      <c r="B62" s="551"/>
      <c r="C62" s="552"/>
      <c r="D62" s="552"/>
      <c r="E62" s="552"/>
      <c r="F62" s="552"/>
      <c r="G62" s="552"/>
      <c r="H62" s="552"/>
      <c r="I62" s="553"/>
      <c r="J62" s="551"/>
      <c r="K62" s="552"/>
      <c r="L62" s="552"/>
      <c r="M62" s="552"/>
      <c r="N62" s="552"/>
      <c r="O62" s="552"/>
      <c r="P62" s="553"/>
      <c r="Q62" s="554"/>
      <c r="R62" s="554"/>
      <c r="S62" s="555"/>
      <c r="T62" s="555"/>
      <c r="U62" s="555"/>
      <c r="V62" s="555"/>
      <c r="W62" s="555"/>
      <c r="X62" s="555"/>
      <c r="Y62" s="551"/>
      <c r="Z62" s="552"/>
      <c r="AA62" s="552"/>
      <c r="AB62" s="552"/>
      <c r="AC62" s="552"/>
      <c r="AD62" s="552"/>
      <c r="AE62" s="552"/>
      <c r="AF62" s="552"/>
      <c r="AG62" s="553"/>
      <c r="AH62" s="551"/>
      <c r="AI62" s="552"/>
      <c r="AJ62" s="552"/>
      <c r="AK62" s="552"/>
      <c r="AL62" s="552"/>
      <c r="AM62" s="552"/>
      <c r="AN62" s="552"/>
      <c r="AO62" s="552"/>
      <c r="AP62" s="553"/>
      <c r="AQ62" s="45"/>
      <c r="AR62" s="12"/>
      <c r="AS62" s="12"/>
    </row>
    <row r="63" spans="1:72" ht="25.5">
      <c r="A63" s="14"/>
      <c r="B63" s="551"/>
      <c r="C63" s="552"/>
      <c r="D63" s="552"/>
      <c r="E63" s="552"/>
      <c r="F63" s="552"/>
      <c r="G63" s="552"/>
      <c r="H63" s="552"/>
      <c r="I63" s="553"/>
      <c r="J63" s="551"/>
      <c r="K63" s="552"/>
      <c r="L63" s="552"/>
      <c r="M63" s="552"/>
      <c r="N63" s="552"/>
      <c r="O63" s="552"/>
      <c r="P63" s="553"/>
      <c r="Q63" s="554"/>
      <c r="R63" s="554"/>
      <c r="S63" s="555"/>
      <c r="T63" s="555"/>
      <c r="U63" s="555"/>
      <c r="V63" s="555"/>
      <c r="W63" s="555"/>
      <c r="X63" s="555"/>
      <c r="Y63" s="551"/>
      <c r="Z63" s="552"/>
      <c r="AA63" s="552"/>
      <c r="AB63" s="552"/>
      <c r="AC63" s="552"/>
      <c r="AD63" s="552"/>
      <c r="AE63" s="552"/>
      <c r="AF63" s="552"/>
      <c r="AG63" s="553"/>
      <c r="AH63" s="551"/>
      <c r="AI63" s="552"/>
      <c r="AJ63" s="552"/>
      <c r="AK63" s="552"/>
      <c r="AL63" s="552"/>
      <c r="AM63" s="552"/>
      <c r="AN63" s="552"/>
      <c r="AO63" s="552"/>
      <c r="AP63" s="553"/>
      <c r="AQ63" s="45"/>
      <c r="AR63" s="12"/>
      <c r="AS63" s="12"/>
    </row>
    <row r="64" spans="1:72" ht="25.5">
      <c r="A64" s="14"/>
      <c r="B64" s="551"/>
      <c r="C64" s="552"/>
      <c r="D64" s="552"/>
      <c r="E64" s="552"/>
      <c r="F64" s="552"/>
      <c r="G64" s="552"/>
      <c r="H64" s="552"/>
      <c r="I64" s="553"/>
      <c r="J64" s="551"/>
      <c r="K64" s="552"/>
      <c r="L64" s="552"/>
      <c r="M64" s="552"/>
      <c r="N64" s="552"/>
      <c r="O64" s="552"/>
      <c r="P64" s="553"/>
      <c r="Q64" s="554"/>
      <c r="R64" s="554"/>
      <c r="S64" s="555"/>
      <c r="T64" s="555"/>
      <c r="U64" s="555"/>
      <c r="V64" s="555"/>
      <c r="W64" s="555"/>
      <c r="X64" s="555"/>
      <c r="Y64" s="551"/>
      <c r="Z64" s="552"/>
      <c r="AA64" s="552"/>
      <c r="AB64" s="552"/>
      <c r="AC64" s="552"/>
      <c r="AD64" s="552"/>
      <c r="AE64" s="552"/>
      <c r="AF64" s="552"/>
      <c r="AG64" s="553"/>
      <c r="AH64" s="551"/>
      <c r="AI64" s="552"/>
      <c r="AJ64" s="552"/>
      <c r="AK64" s="552"/>
      <c r="AL64" s="552"/>
      <c r="AM64" s="552"/>
      <c r="AN64" s="552"/>
      <c r="AO64" s="552"/>
      <c r="AP64" s="553"/>
      <c r="AQ64" s="45"/>
      <c r="AR64" s="12"/>
      <c r="AS64" s="12"/>
    </row>
    <row r="65" spans="1:45" ht="25.5">
      <c r="A65" s="14"/>
      <c r="B65" s="551"/>
      <c r="C65" s="552"/>
      <c r="D65" s="552"/>
      <c r="E65" s="552"/>
      <c r="F65" s="552"/>
      <c r="G65" s="552"/>
      <c r="H65" s="552"/>
      <c r="I65" s="553"/>
      <c r="J65" s="551"/>
      <c r="K65" s="552"/>
      <c r="L65" s="552"/>
      <c r="M65" s="552"/>
      <c r="N65" s="552"/>
      <c r="O65" s="552"/>
      <c r="P65" s="553"/>
      <c r="Q65" s="554"/>
      <c r="R65" s="554"/>
      <c r="S65" s="555"/>
      <c r="T65" s="555"/>
      <c r="U65" s="555"/>
      <c r="V65" s="555"/>
      <c r="W65" s="555"/>
      <c r="X65" s="555"/>
      <c r="Y65" s="551"/>
      <c r="Z65" s="552"/>
      <c r="AA65" s="552"/>
      <c r="AB65" s="552"/>
      <c r="AC65" s="552"/>
      <c r="AD65" s="552"/>
      <c r="AE65" s="552"/>
      <c r="AF65" s="552"/>
      <c r="AG65" s="553"/>
      <c r="AH65" s="551"/>
      <c r="AI65" s="552"/>
      <c r="AJ65" s="552"/>
      <c r="AK65" s="552"/>
      <c r="AL65" s="552"/>
      <c r="AM65" s="552"/>
      <c r="AN65" s="552"/>
      <c r="AO65" s="552"/>
      <c r="AP65" s="553"/>
      <c r="AQ65" s="45"/>
      <c r="AR65" s="12"/>
      <c r="AS65" s="12"/>
    </row>
    <row r="66" spans="1:45" ht="25.5">
      <c r="A66" s="14"/>
      <c r="B66" s="551"/>
      <c r="C66" s="552"/>
      <c r="D66" s="552"/>
      <c r="E66" s="552"/>
      <c r="F66" s="552"/>
      <c r="G66" s="552"/>
      <c r="H66" s="552"/>
      <c r="I66" s="553"/>
      <c r="J66" s="551"/>
      <c r="K66" s="552"/>
      <c r="L66" s="552"/>
      <c r="M66" s="552"/>
      <c r="N66" s="552"/>
      <c r="O66" s="552"/>
      <c r="P66" s="553"/>
      <c r="Q66" s="554"/>
      <c r="R66" s="554"/>
      <c r="S66" s="555"/>
      <c r="T66" s="555"/>
      <c r="U66" s="555"/>
      <c r="V66" s="555"/>
      <c r="W66" s="555"/>
      <c r="X66" s="555"/>
      <c r="Y66" s="551"/>
      <c r="Z66" s="552"/>
      <c r="AA66" s="552"/>
      <c r="AB66" s="552"/>
      <c r="AC66" s="552"/>
      <c r="AD66" s="552"/>
      <c r="AE66" s="552"/>
      <c r="AF66" s="552"/>
      <c r="AG66" s="553"/>
      <c r="AH66" s="551"/>
      <c r="AI66" s="552"/>
      <c r="AJ66" s="552"/>
      <c r="AK66" s="552"/>
      <c r="AL66" s="552"/>
      <c r="AM66" s="552"/>
      <c r="AN66" s="552"/>
      <c r="AO66" s="552"/>
      <c r="AP66" s="553"/>
      <c r="AQ66" s="45"/>
      <c r="AR66" s="12"/>
      <c r="AS66" s="12"/>
    </row>
    <row r="67" spans="1:45" ht="25.5">
      <c r="A67" s="14"/>
      <c r="B67" s="551"/>
      <c r="C67" s="552"/>
      <c r="D67" s="552"/>
      <c r="E67" s="552"/>
      <c r="F67" s="552"/>
      <c r="G67" s="552"/>
      <c r="H67" s="552"/>
      <c r="I67" s="553"/>
      <c r="J67" s="551"/>
      <c r="K67" s="552"/>
      <c r="L67" s="552"/>
      <c r="M67" s="552"/>
      <c r="N67" s="552"/>
      <c r="O67" s="552"/>
      <c r="P67" s="553"/>
      <c r="Q67" s="554"/>
      <c r="R67" s="554"/>
      <c r="S67" s="555"/>
      <c r="T67" s="555"/>
      <c r="U67" s="555"/>
      <c r="V67" s="555"/>
      <c r="W67" s="555"/>
      <c r="X67" s="555"/>
      <c r="Y67" s="551"/>
      <c r="Z67" s="552"/>
      <c r="AA67" s="552"/>
      <c r="AB67" s="552"/>
      <c r="AC67" s="552"/>
      <c r="AD67" s="552"/>
      <c r="AE67" s="552"/>
      <c r="AF67" s="552"/>
      <c r="AG67" s="553"/>
      <c r="AH67" s="551"/>
      <c r="AI67" s="552"/>
      <c r="AJ67" s="552"/>
      <c r="AK67" s="552"/>
      <c r="AL67" s="552"/>
      <c r="AM67" s="552"/>
      <c r="AN67" s="552"/>
      <c r="AO67" s="552"/>
      <c r="AP67" s="553"/>
      <c r="AQ67" s="45"/>
      <c r="AR67" s="12"/>
      <c r="AS67" s="12"/>
    </row>
    <row r="68" spans="1:45" ht="25.5">
      <c r="A68" s="14"/>
      <c r="B68" s="551"/>
      <c r="C68" s="552"/>
      <c r="D68" s="552"/>
      <c r="E68" s="552"/>
      <c r="F68" s="552"/>
      <c r="G68" s="552"/>
      <c r="H68" s="552"/>
      <c r="I68" s="553"/>
      <c r="J68" s="551"/>
      <c r="K68" s="552"/>
      <c r="L68" s="552"/>
      <c r="M68" s="552"/>
      <c r="N68" s="552"/>
      <c r="O68" s="552"/>
      <c r="P68" s="553"/>
      <c r="Q68" s="554"/>
      <c r="R68" s="554"/>
      <c r="S68" s="555"/>
      <c r="T68" s="555"/>
      <c r="U68" s="555"/>
      <c r="V68" s="555"/>
      <c r="W68" s="555"/>
      <c r="X68" s="555"/>
      <c r="Y68" s="551"/>
      <c r="Z68" s="552"/>
      <c r="AA68" s="552"/>
      <c r="AB68" s="552"/>
      <c r="AC68" s="552"/>
      <c r="AD68" s="552"/>
      <c r="AE68" s="552"/>
      <c r="AF68" s="552"/>
      <c r="AG68" s="553"/>
      <c r="AH68" s="551"/>
      <c r="AI68" s="552"/>
      <c r="AJ68" s="552"/>
      <c r="AK68" s="552"/>
      <c r="AL68" s="552"/>
      <c r="AM68" s="552"/>
      <c r="AN68" s="552"/>
      <c r="AO68" s="552"/>
      <c r="AP68" s="553"/>
      <c r="AQ68" s="45"/>
      <c r="AR68" s="12"/>
      <c r="AS68" s="12"/>
    </row>
    <row r="69" spans="1:45" ht="25.5">
      <c r="A69" s="14"/>
      <c r="B69" s="551"/>
      <c r="C69" s="552"/>
      <c r="D69" s="552"/>
      <c r="E69" s="552"/>
      <c r="F69" s="552"/>
      <c r="G69" s="552"/>
      <c r="H69" s="552"/>
      <c r="I69" s="553"/>
      <c r="J69" s="551"/>
      <c r="K69" s="552"/>
      <c r="L69" s="552"/>
      <c r="M69" s="552"/>
      <c r="N69" s="552"/>
      <c r="O69" s="552"/>
      <c r="P69" s="553"/>
      <c r="Q69" s="554"/>
      <c r="R69" s="554"/>
      <c r="S69" s="555"/>
      <c r="T69" s="555"/>
      <c r="U69" s="555"/>
      <c r="V69" s="555"/>
      <c r="W69" s="555"/>
      <c r="X69" s="555"/>
      <c r="Y69" s="551"/>
      <c r="Z69" s="552"/>
      <c r="AA69" s="552"/>
      <c r="AB69" s="552"/>
      <c r="AC69" s="552"/>
      <c r="AD69" s="552"/>
      <c r="AE69" s="552"/>
      <c r="AF69" s="552"/>
      <c r="AG69" s="553"/>
      <c r="AH69" s="551"/>
      <c r="AI69" s="552"/>
      <c r="AJ69" s="552"/>
      <c r="AK69" s="552"/>
      <c r="AL69" s="552"/>
      <c r="AM69" s="552"/>
      <c r="AN69" s="552"/>
      <c r="AO69" s="552"/>
      <c r="AP69" s="553"/>
      <c r="AQ69" s="45"/>
      <c r="AR69" s="12"/>
      <c r="AS69" s="12"/>
    </row>
    <row r="70" spans="1:45" ht="25.5">
      <c r="A70" s="14"/>
      <c r="B70" s="551"/>
      <c r="C70" s="552"/>
      <c r="D70" s="552"/>
      <c r="E70" s="552"/>
      <c r="F70" s="552"/>
      <c r="G70" s="552"/>
      <c r="H70" s="552"/>
      <c r="I70" s="553"/>
      <c r="J70" s="551"/>
      <c r="K70" s="552"/>
      <c r="L70" s="552"/>
      <c r="M70" s="552"/>
      <c r="N70" s="552"/>
      <c r="O70" s="552"/>
      <c r="P70" s="553"/>
      <c r="Q70" s="554"/>
      <c r="R70" s="554"/>
      <c r="S70" s="555"/>
      <c r="T70" s="555"/>
      <c r="U70" s="555"/>
      <c r="V70" s="555"/>
      <c r="W70" s="555"/>
      <c r="X70" s="555"/>
      <c r="Y70" s="551"/>
      <c r="Z70" s="552"/>
      <c r="AA70" s="552"/>
      <c r="AB70" s="552"/>
      <c r="AC70" s="552"/>
      <c r="AD70" s="552"/>
      <c r="AE70" s="552"/>
      <c r="AF70" s="552"/>
      <c r="AG70" s="553"/>
      <c r="AH70" s="551"/>
      <c r="AI70" s="552"/>
      <c r="AJ70" s="552"/>
      <c r="AK70" s="552"/>
      <c r="AL70" s="552"/>
      <c r="AM70" s="552"/>
      <c r="AN70" s="552"/>
      <c r="AO70" s="552"/>
      <c r="AP70" s="553"/>
      <c r="AQ70" s="45"/>
      <c r="AR70" s="12"/>
      <c r="AS70" s="12"/>
    </row>
    <row r="71" spans="1:45" ht="25.5">
      <c r="A71" s="14"/>
      <c r="B71" s="551"/>
      <c r="C71" s="552"/>
      <c r="D71" s="552"/>
      <c r="E71" s="552"/>
      <c r="F71" s="552"/>
      <c r="G71" s="552"/>
      <c r="H71" s="552"/>
      <c r="I71" s="553"/>
      <c r="J71" s="551"/>
      <c r="K71" s="552"/>
      <c r="L71" s="552"/>
      <c r="M71" s="552"/>
      <c r="N71" s="552"/>
      <c r="O71" s="552"/>
      <c r="P71" s="553"/>
      <c r="Q71" s="554"/>
      <c r="R71" s="554"/>
      <c r="S71" s="555"/>
      <c r="T71" s="555"/>
      <c r="U71" s="555"/>
      <c r="V71" s="555"/>
      <c r="W71" s="555"/>
      <c r="X71" s="555"/>
      <c r="Y71" s="551"/>
      <c r="Z71" s="552"/>
      <c r="AA71" s="552"/>
      <c r="AB71" s="552"/>
      <c r="AC71" s="552"/>
      <c r="AD71" s="552"/>
      <c r="AE71" s="552"/>
      <c r="AF71" s="552"/>
      <c r="AG71" s="553"/>
      <c r="AH71" s="551"/>
      <c r="AI71" s="552"/>
      <c r="AJ71" s="552"/>
      <c r="AK71" s="552"/>
      <c r="AL71" s="552"/>
      <c r="AM71" s="552"/>
      <c r="AN71" s="552"/>
      <c r="AO71" s="552"/>
      <c r="AP71" s="553"/>
      <c r="AQ71" s="45"/>
      <c r="AR71" s="12"/>
      <c r="AS71" s="12"/>
    </row>
    <row r="72" spans="1:45" ht="25.5">
      <c r="A72" s="14"/>
      <c r="B72" s="551"/>
      <c r="C72" s="552"/>
      <c r="D72" s="552"/>
      <c r="E72" s="552"/>
      <c r="F72" s="552"/>
      <c r="G72" s="552"/>
      <c r="H72" s="552"/>
      <c r="I72" s="553"/>
      <c r="J72" s="551"/>
      <c r="K72" s="552"/>
      <c r="L72" s="552"/>
      <c r="M72" s="552"/>
      <c r="N72" s="552"/>
      <c r="O72" s="552"/>
      <c r="P72" s="553"/>
      <c r="Q72" s="554"/>
      <c r="R72" s="554"/>
      <c r="S72" s="555"/>
      <c r="T72" s="555"/>
      <c r="U72" s="555"/>
      <c r="V72" s="555"/>
      <c r="W72" s="555"/>
      <c r="X72" s="555"/>
      <c r="Y72" s="551"/>
      <c r="Z72" s="552"/>
      <c r="AA72" s="552"/>
      <c r="AB72" s="552"/>
      <c r="AC72" s="552"/>
      <c r="AD72" s="552"/>
      <c r="AE72" s="552"/>
      <c r="AF72" s="552"/>
      <c r="AG72" s="553"/>
      <c r="AH72" s="551"/>
      <c r="AI72" s="552"/>
      <c r="AJ72" s="552"/>
      <c r="AK72" s="552"/>
      <c r="AL72" s="552"/>
      <c r="AM72" s="552"/>
      <c r="AN72" s="552"/>
      <c r="AO72" s="552"/>
      <c r="AP72" s="553"/>
      <c r="AQ72" s="45"/>
      <c r="AR72" s="12"/>
      <c r="AS72" s="12"/>
    </row>
    <row r="73" spans="1:45" ht="25.5">
      <c r="A73" s="14"/>
      <c r="B73" s="551"/>
      <c r="C73" s="552"/>
      <c r="D73" s="552"/>
      <c r="E73" s="552"/>
      <c r="F73" s="552"/>
      <c r="G73" s="552"/>
      <c r="H73" s="552"/>
      <c r="I73" s="553"/>
      <c r="J73" s="551"/>
      <c r="K73" s="552"/>
      <c r="L73" s="552"/>
      <c r="M73" s="552"/>
      <c r="N73" s="552"/>
      <c r="O73" s="552"/>
      <c r="P73" s="553"/>
      <c r="Q73" s="554"/>
      <c r="R73" s="554"/>
      <c r="S73" s="555"/>
      <c r="T73" s="555"/>
      <c r="U73" s="555"/>
      <c r="V73" s="555"/>
      <c r="W73" s="555"/>
      <c r="X73" s="555"/>
      <c r="Y73" s="551"/>
      <c r="Z73" s="552"/>
      <c r="AA73" s="552"/>
      <c r="AB73" s="552"/>
      <c r="AC73" s="552"/>
      <c r="AD73" s="552"/>
      <c r="AE73" s="552"/>
      <c r="AF73" s="552"/>
      <c r="AG73" s="553"/>
      <c r="AH73" s="551"/>
      <c r="AI73" s="552"/>
      <c r="AJ73" s="552"/>
      <c r="AK73" s="552"/>
      <c r="AL73" s="552"/>
      <c r="AM73" s="552"/>
      <c r="AN73" s="552"/>
      <c r="AO73" s="552"/>
      <c r="AP73" s="553"/>
      <c r="AQ73" s="45"/>
      <c r="AR73" s="12"/>
      <c r="AS73" s="12"/>
    </row>
    <row r="74" spans="1:45" ht="25.5">
      <c r="A74" s="14"/>
      <c r="B74" s="551"/>
      <c r="C74" s="552"/>
      <c r="D74" s="552"/>
      <c r="E74" s="552"/>
      <c r="F74" s="552"/>
      <c r="G74" s="552"/>
      <c r="H74" s="552"/>
      <c r="I74" s="553"/>
      <c r="J74" s="551"/>
      <c r="K74" s="552"/>
      <c r="L74" s="552"/>
      <c r="M74" s="552"/>
      <c r="N74" s="552"/>
      <c r="O74" s="552"/>
      <c r="P74" s="553"/>
      <c r="Q74" s="554"/>
      <c r="R74" s="554"/>
      <c r="S74" s="555"/>
      <c r="T74" s="555"/>
      <c r="U74" s="555"/>
      <c r="V74" s="555"/>
      <c r="W74" s="555"/>
      <c r="X74" s="555"/>
      <c r="Y74" s="551"/>
      <c r="Z74" s="552"/>
      <c r="AA74" s="552"/>
      <c r="AB74" s="552"/>
      <c r="AC74" s="552"/>
      <c r="AD74" s="552"/>
      <c r="AE74" s="552"/>
      <c r="AF74" s="552"/>
      <c r="AG74" s="553"/>
      <c r="AH74" s="551"/>
      <c r="AI74" s="552"/>
      <c r="AJ74" s="552"/>
      <c r="AK74" s="552"/>
      <c r="AL74" s="552"/>
      <c r="AM74" s="552"/>
      <c r="AN74" s="552"/>
      <c r="AO74" s="552"/>
      <c r="AP74" s="553"/>
      <c r="AQ74" s="45"/>
      <c r="AR74" s="12"/>
      <c r="AS74" s="12"/>
    </row>
    <row r="75" spans="1:45" ht="25.5">
      <c r="A75" s="14"/>
      <c r="B75" s="551"/>
      <c r="C75" s="552"/>
      <c r="D75" s="552"/>
      <c r="E75" s="552"/>
      <c r="F75" s="552"/>
      <c r="G75" s="552"/>
      <c r="H75" s="552"/>
      <c r="I75" s="553"/>
      <c r="J75" s="551"/>
      <c r="K75" s="552"/>
      <c r="L75" s="552"/>
      <c r="M75" s="552"/>
      <c r="N75" s="552"/>
      <c r="O75" s="552"/>
      <c r="P75" s="553"/>
      <c r="Q75" s="554"/>
      <c r="R75" s="554"/>
      <c r="S75" s="555"/>
      <c r="T75" s="555"/>
      <c r="U75" s="555"/>
      <c r="V75" s="555"/>
      <c r="W75" s="555"/>
      <c r="X75" s="555"/>
      <c r="Y75" s="551"/>
      <c r="Z75" s="552"/>
      <c r="AA75" s="552"/>
      <c r="AB75" s="552"/>
      <c r="AC75" s="552"/>
      <c r="AD75" s="552"/>
      <c r="AE75" s="552"/>
      <c r="AF75" s="552"/>
      <c r="AG75" s="553"/>
      <c r="AH75" s="551"/>
      <c r="AI75" s="552"/>
      <c r="AJ75" s="552"/>
      <c r="AK75" s="552"/>
      <c r="AL75" s="552"/>
      <c r="AM75" s="552"/>
      <c r="AN75" s="552"/>
      <c r="AO75" s="552"/>
      <c r="AP75" s="553"/>
      <c r="AQ75" s="45"/>
      <c r="AR75" s="12"/>
      <c r="AS75" s="12"/>
    </row>
    <row r="76" spans="1:45" ht="25.5">
      <c r="A76" s="14"/>
      <c r="B76" s="551"/>
      <c r="C76" s="552"/>
      <c r="D76" s="552"/>
      <c r="E76" s="552"/>
      <c r="F76" s="552"/>
      <c r="G76" s="552"/>
      <c r="H76" s="552"/>
      <c r="I76" s="553"/>
      <c r="J76" s="551"/>
      <c r="K76" s="552"/>
      <c r="L76" s="552"/>
      <c r="M76" s="552"/>
      <c r="N76" s="552"/>
      <c r="O76" s="552"/>
      <c r="P76" s="553"/>
      <c r="Q76" s="554"/>
      <c r="R76" s="554"/>
      <c r="S76" s="555"/>
      <c r="T76" s="555"/>
      <c r="U76" s="555"/>
      <c r="V76" s="555"/>
      <c r="W76" s="555"/>
      <c r="X76" s="555"/>
      <c r="Y76" s="551"/>
      <c r="Z76" s="552"/>
      <c r="AA76" s="552"/>
      <c r="AB76" s="552"/>
      <c r="AC76" s="552"/>
      <c r="AD76" s="552"/>
      <c r="AE76" s="552"/>
      <c r="AF76" s="552"/>
      <c r="AG76" s="553"/>
      <c r="AH76" s="551"/>
      <c r="AI76" s="552"/>
      <c r="AJ76" s="552"/>
      <c r="AK76" s="552"/>
      <c r="AL76" s="552"/>
      <c r="AM76" s="552"/>
      <c r="AN76" s="552"/>
      <c r="AO76" s="552"/>
      <c r="AP76" s="553"/>
      <c r="AQ76" s="45"/>
      <c r="AR76" s="12"/>
      <c r="AS76" s="12"/>
    </row>
    <row r="77" spans="1:45" ht="25.5">
      <c r="A77" s="14"/>
      <c r="B77" s="551"/>
      <c r="C77" s="552"/>
      <c r="D77" s="552"/>
      <c r="E77" s="552"/>
      <c r="F77" s="552"/>
      <c r="G77" s="552"/>
      <c r="H77" s="552"/>
      <c r="I77" s="553"/>
      <c r="J77" s="551"/>
      <c r="K77" s="552"/>
      <c r="L77" s="552"/>
      <c r="M77" s="552"/>
      <c r="N77" s="552"/>
      <c r="O77" s="552"/>
      <c r="P77" s="553"/>
      <c r="Q77" s="554"/>
      <c r="R77" s="554"/>
      <c r="S77" s="555"/>
      <c r="T77" s="555"/>
      <c r="U77" s="555"/>
      <c r="V77" s="555"/>
      <c r="W77" s="555"/>
      <c r="X77" s="555"/>
      <c r="Y77" s="551"/>
      <c r="Z77" s="552"/>
      <c r="AA77" s="552"/>
      <c r="AB77" s="552"/>
      <c r="AC77" s="552"/>
      <c r="AD77" s="552"/>
      <c r="AE77" s="552"/>
      <c r="AF77" s="552"/>
      <c r="AG77" s="553"/>
      <c r="AH77" s="551"/>
      <c r="AI77" s="552"/>
      <c r="AJ77" s="552"/>
      <c r="AK77" s="552"/>
      <c r="AL77" s="552"/>
      <c r="AM77" s="552"/>
      <c r="AN77" s="552"/>
      <c r="AO77" s="552"/>
      <c r="AP77" s="553"/>
      <c r="AQ77" s="45"/>
      <c r="AR77" s="12"/>
      <c r="AS77" s="12"/>
    </row>
    <row r="78" spans="1:45" ht="25.5">
      <c r="A78" s="14"/>
      <c r="B78" s="551"/>
      <c r="C78" s="552"/>
      <c r="D78" s="552"/>
      <c r="E78" s="552"/>
      <c r="F78" s="552"/>
      <c r="G78" s="552"/>
      <c r="H78" s="552"/>
      <c r="I78" s="553"/>
      <c r="J78" s="551"/>
      <c r="K78" s="552"/>
      <c r="L78" s="552"/>
      <c r="M78" s="552"/>
      <c r="N78" s="552"/>
      <c r="O78" s="552"/>
      <c r="P78" s="553"/>
      <c r="Q78" s="554"/>
      <c r="R78" s="554"/>
      <c r="S78" s="555"/>
      <c r="T78" s="555"/>
      <c r="U78" s="555"/>
      <c r="V78" s="555"/>
      <c r="W78" s="555"/>
      <c r="X78" s="555"/>
      <c r="Y78" s="551"/>
      <c r="Z78" s="552"/>
      <c r="AA78" s="552"/>
      <c r="AB78" s="552"/>
      <c r="AC78" s="552"/>
      <c r="AD78" s="552"/>
      <c r="AE78" s="552"/>
      <c r="AF78" s="552"/>
      <c r="AG78" s="553"/>
      <c r="AH78" s="551"/>
      <c r="AI78" s="552"/>
      <c r="AJ78" s="552"/>
      <c r="AK78" s="552"/>
      <c r="AL78" s="552"/>
      <c r="AM78" s="552"/>
      <c r="AN78" s="552"/>
      <c r="AO78" s="552"/>
      <c r="AP78" s="553"/>
      <c r="AQ78" s="45"/>
      <c r="AR78" s="12"/>
      <c r="AS78" s="12"/>
    </row>
    <row r="79" spans="1:45" ht="25.5">
      <c r="A79" s="14"/>
      <c r="B79" s="551"/>
      <c r="C79" s="552"/>
      <c r="D79" s="552"/>
      <c r="E79" s="552"/>
      <c r="F79" s="552"/>
      <c r="G79" s="552"/>
      <c r="H79" s="552"/>
      <c r="I79" s="553"/>
      <c r="J79" s="551"/>
      <c r="K79" s="552"/>
      <c r="L79" s="552"/>
      <c r="M79" s="552"/>
      <c r="N79" s="552"/>
      <c r="O79" s="552"/>
      <c r="P79" s="553"/>
      <c r="Q79" s="554"/>
      <c r="R79" s="554"/>
      <c r="S79" s="555"/>
      <c r="T79" s="555"/>
      <c r="U79" s="555"/>
      <c r="V79" s="555"/>
      <c r="W79" s="555"/>
      <c r="X79" s="555"/>
      <c r="Y79" s="551"/>
      <c r="Z79" s="552"/>
      <c r="AA79" s="552"/>
      <c r="AB79" s="552"/>
      <c r="AC79" s="552"/>
      <c r="AD79" s="552"/>
      <c r="AE79" s="552"/>
      <c r="AF79" s="552"/>
      <c r="AG79" s="553"/>
      <c r="AH79" s="551"/>
      <c r="AI79" s="552"/>
      <c r="AJ79" s="552"/>
      <c r="AK79" s="552"/>
      <c r="AL79" s="552"/>
      <c r="AM79" s="552"/>
      <c r="AN79" s="552"/>
      <c r="AO79" s="552"/>
      <c r="AP79" s="553"/>
      <c r="AQ79" s="45"/>
      <c r="AR79" s="12"/>
      <c r="AS79" s="12"/>
    </row>
    <row r="80" spans="1:45" ht="25.5">
      <c r="A80" s="14"/>
      <c r="B80" s="551"/>
      <c r="C80" s="552"/>
      <c r="D80" s="552"/>
      <c r="E80" s="552"/>
      <c r="F80" s="552"/>
      <c r="G80" s="552"/>
      <c r="H80" s="552"/>
      <c r="I80" s="553"/>
      <c r="J80" s="551"/>
      <c r="K80" s="552"/>
      <c r="L80" s="552"/>
      <c r="M80" s="552"/>
      <c r="N80" s="552"/>
      <c r="O80" s="552"/>
      <c r="P80" s="553"/>
      <c r="Q80" s="554"/>
      <c r="R80" s="554"/>
      <c r="S80" s="555"/>
      <c r="T80" s="555"/>
      <c r="U80" s="555"/>
      <c r="V80" s="555"/>
      <c r="W80" s="555"/>
      <c r="X80" s="555"/>
      <c r="Y80" s="551"/>
      <c r="Z80" s="552"/>
      <c r="AA80" s="552"/>
      <c r="AB80" s="552"/>
      <c r="AC80" s="552"/>
      <c r="AD80" s="552"/>
      <c r="AE80" s="552"/>
      <c r="AF80" s="552"/>
      <c r="AG80" s="553"/>
      <c r="AH80" s="551"/>
      <c r="AI80" s="552"/>
      <c r="AJ80" s="552"/>
      <c r="AK80" s="552"/>
      <c r="AL80" s="552"/>
      <c r="AM80" s="552"/>
      <c r="AN80" s="552"/>
      <c r="AO80" s="552"/>
      <c r="AP80" s="553"/>
      <c r="AQ80" s="45"/>
      <c r="AR80" s="12"/>
      <c r="AS80" s="12"/>
    </row>
    <row r="81" spans="1:45" ht="25.5">
      <c r="A81" s="14"/>
      <c r="B81" s="551"/>
      <c r="C81" s="552"/>
      <c r="D81" s="552"/>
      <c r="E81" s="552"/>
      <c r="F81" s="552"/>
      <c r="G81" s="552"/>
      <c r="H81" s="552"/>
      <c r="I81" s="553"/>
      <c r="J81" s="551"/>
      <c r="K81" s="552"/>
      <c r="L81" s="552"/>
      <c r="M81" s="552"/>
      <c r="N81" s="552"/>
      <c r="O81" s="552"/>
      <c r="P81" s="553"/>
      <c r="Q81" s="554"/>
      <c r="R81" s="554"/>
      <c r="S81" s="555"/>
      <c r="T81" s="555"/>
      <c r="U81" s="555"/>
      <c r="V81" s="555"/>
      <c r="W81" s="555"/>
      <c r="X81" s="555"/>
      <c r="Y81" s="551"/>
      <c r="Z81" s="552"/>
      <c r="AA81" s="552"/>
      <c r="AB81" s="552"/>
      <c r="AC81" s="552"/>
      <c r="AD81" s="552"/>
      <c r="AE81" s="552"/>
      <c r="AF81" s="552"/>
      <c r="AG81" s="553"/>
      <c r="AH81" s="551"/>
      <c r="AI81" s="552"/>
      <c r="AJ81" s="552"/>
      <c r="AK81" s="552"/>
      <c r="AL81" s="552"/>
      <c r="AM81" s="552"/>
      <c r="AN81" s="552"/>
      <c r="AO81" s="552"/>
      <c r="AP81" s="553"/>
      <c r="AQ81" s="45"/>
      <c r="AR81" s="12"/>
      <c r="AS81" s="12"/>
    </row>
    <row r="82" spans="1:45" ht="25.5">
      <c r="A82" s="14"/>
      <c r="B82" s="551"/>
      <c r="C82" s="552"/>
      <c r="D82" s="552"/>
      <c r="E82" s="552"/>
      <c r="F82" s="552"/>
      <c r="G82" s="552"/>
      <c r="H82" s="552"/>
      <c r="I82" s="553"/>
      <c r="J82" s="551"/>
      <c r="K82" s="552"/>
      <c r="L82" s="552"/>
      <c r="M82" s="552"/>
      <c r="N82" s="552"/>
      <c r="O82" s="552"/>
      <c r="P82" s="553"/>
      <c r="Q82" s="554"/>
      <c r="R82" s="554"/>
      <c r="S82" s="555"/>
      <c r="T82" s="555"/>
      <c r="U82" s="555"/>
      <c r="V82" s="555"/>
      <c r="W82" s="555"/>
      <c r="X82" s="555"/>
      <c r="Y82" s="551"/>
      <c r="Z82" s="552"/>
      <c r="AA82" s="552"/>
      <c r="AB82" s="552"/>
      <c r="AC82" s="552"/>
      <c r="AD82" s="552"/>
      <c r="AE82" s="552"/>
      <c r="AF82" s="552"/>
      <c r="AG82" s="553"/>
      <c r="AH82" s="551"/>
      <c r="AI82" s="552"/>
      <c r="AJ82" s="552"/>
      <c r="AK82" s="552"/>
      <c r="AL82" s="552"/>
      <c r="AM82" s="552"/>
      <c r="AN82" s="552"/>
      <c r="AO82" s="552"/>
      <c r="AP82" s="553"/>
      <c r="AQ82" s="45"/>
      <c r="AR82" s="12"/>
      <c r="AS82" s="12"/>
    </row>
    <row r="83" spans="1:45" ht="25.5">
      <c r="A83" s="14"/>
      <c r="B83" s="551"/>
      <c r="C83" s="552"/>
      <c r="D83" s="552"/>
      <c r="E83" s="552"/>
      <c r="F83" s="552"/>
      <c r="G83" s="552"/>
      <c r="H83" s="552"/>
      <c r="I83" s="553"/>
      <c r="J83" s="551"/>
      <c r="K83" s="552"/>
      <c r="L83" s="552"/>
      <c r="M83" s="552"/>
      <c r="N83" s="552"/>
      <c r="O83" s="552"/>
      <c r="P83" s="553"/>
      <c r="Q83" s="554"/>
      <c r="R83" s="554"/>
      <c r="S83" s="555"/>
      <c r="T83" s="555"/>
      <c r="U83" s="555"/>
      <c r="V83" s="555"/>
      <c r="W83" s="555"/>
      <c r="X83" s="555"/>
      <c r="Y83" s="551"/>
      <c r="Z83" s="552"/>
      <c r="AA83" s="552"/>
      <c r="AB83" s="552"/>
      <c r="AC83" s="552"/>
      <c r="AD83" s="552"/>
      <c r="AE83" s="552"/>
      <c r="AF83" s="552"/>
      <c r="AG83" s="553"/>
      <c r="AH83" s="551"/>
      <c r="AI83" s="552"/>
      <c r="AJ83" s="552"/>
      <c r="AK83" s="552"/>
      <c r="AL83" s="552"/>
      <c r="AM83" s="552"/>
      <c r="AN83" s="552"/>
      <c r="AO83" s="552"/>
      <c r="AP83" s="553"/>
      <c r="AQ83" s="45"/>
      <c r="AR83" s="12"/>
      <c r="AS83" s="12"/>
    </row>
    <row r="84" spans="1:45" ht="25.5">
      <c r="A84" s="14"/>
      <c r="B84" s="551"/>
      <c r="C84" s="552"/>
      <c r="D84" s="552"/>
      <c r="E84" s="552"/>
      <c r="F84" s="552"/>
      <c r="G84" s="552"/>
      <c r="H84" s="552"/>
      <c r="I84" s="553"/>
      <c r="J84" s="551"/>
      <c r="K84" s="552"/>
      <c r="L84" s="552"/>
      <c r="M84" s="552"/>
      <c r="N84" s="552"/>
      <c r="O84" s="552"/>
      <c r="P84" s="553"/>
      <c r="Q84" s="554"/>
      <c r="R84" s="554"/>
      <c r="S84" s="555"/>
      <c r="T84" s="555"/>
      <c r="U84" s="555"/>
      <c r="V84" s="555"/>
      <c r="W84" s="555"/>
      <c r="X84" s="555"/>
      <c r="Y84" s="551"/>
      <c r="Z84" s="552"/>
      <c r="AA84" s="552"/>
      <c r="AB84" s="552"/>
      <c r="AC84" s="552"/>
      <c r="AD84" s="552"/>
      <c r="AE84" s="552"/>
      <c r="AF84" s="552"/>
      <c r="AG84" s="553"/>
      <c r="AH84" s="551"/>
      <c r="AI84" s="552"/>
      <c r="AJ84" s="552"/>
      <c r="AK84" s="552"/>
      <c r="AL84" s="552"/>
      <c r="AM84" s="552"/>
      <c r="AN84" s="552"/>
      <c r="AO84" s="552"/>
      <c r="AP84" s="553"/>
      <c r="AQ84" s="45"/>
      <c r="AR84" s="12"/>
      <c r="AS84" s="12"/>
    </row>
    <row r="85" spans="1:45" ht="25.5">
      <c r="A85" s="14"/>
      <c r="B85" s="551"/>
      <c r="C85" s="552"/>
      <c r="D85" s="552"/>
      <c r="E85" s="552"/>
      <c r="F85" s="552"/>
      <c r="G85" s="552"/>
      <c r="H85" s="552"/>
      <c r="I85" s="553"/>
      <c r="J85" s="551"/>
      <c r="K85" s="552"/>
      <c r="L85" s="552"/>
      <c r="M85" s="552"/>
      <c r="N85" s="552"/>
      <c r="O85" s="552"/>
      <c r="P85" s="553"/>
      <c r="Q85" s="554"/>
      <c r="R85" s="554"/>
      <c r="S85" s="555"/>
      <c r="T85" s="555"/>
      <c r="U85" s="555"/>
      <c r="V85" s="555"/>
      <c r="W85" s="555"/>
      <c r="X85" s="555"/>
      <c r="Y85" s="551"/>
      <c r="Z85" s="552"/>
      <c r="AA85" s="552"/>
      <c r="AB85" s="552"/>
      <c r="AC85" s="552"/>
      <c r="AD85" s="552"/>
      <c r="AE85" s="552"/>
      <c r="AF85" s="552"/>
      <c r="AG85" s="553"/>
      <c r="AH85" s="551"/>
      <c r="AI85" s="552"/>
      <c r="AJ85" s="552"/>
      <c r="AK85" s="552"/>
      <c r="AL85" s="552"/>
      <c r="AM85" s="552"/>
      <c r="AN85" s="552"/>
      <c r="AO85" s="552"/>
      <c r="AP85" s="553"/>
      <c r="AQ85" s="45"/>
      <c r="AR85" s="12"/>
      <c r="AS85" s="12"/>
    </row>
    <row r="86" spans="1:45" ht="25.5">
      <c r="A86" s="14"/>
      <c r="B86" s="551"/>
      <c r="C86" s="552"/>
      <c r="D86" s="552"/>
      <c r="E86" s="552"/>
      <c r="F86" s="552"/>
      <c r="G86" s="552"/>
      <c r="H86" s="552"/>
      <c r="I86" s="553"/>
      <c r="J86" s="551"/>
      <c r="K86" s="552"/>
      <c r="L86" s="552"/>
      <c r="M86" s="552"/>
      <c r="N86" s="552"/>
      <c r="O86" s="552"/>
      <c r="P86" s="553"/>
      <c r="Q86" s="554"/>
      <c r="R86" s="554"/>
      <c r="S86" s="555"/>
      <c r="T86" s="555"/>
      <c r="U86" s="555"/>
      <c r="V86" s="555"/>
      <c r="W86" s="555"/>
      <c r="X86" s="555"/>
      <c r="Y86" s="551"/>
      <c r="Z86" s="552"/>
      <c r="AA86" s="552"/>
      <c r="AB86" s="552"/>
      <c r="AC86" s="552"/>
      <c r="AD86" s="552"/>
      <c r="AE86" s="552"/>
      <c r="AF86" s="552"/>
      <c r="AG86" s="553"/>
      <c r="AH86" s="551"/>
      <c r="AI86" s="552"/>
      <c r="AJ86" s="552"/>
      <c r="AK86" s="552"/>
      <c r="AL86" s="552"/>
      <c r="AM86" s="552"/>
      <c r="AN86" s="552"/>
      <c r="AO86" s="552"/>
      <c r="AP86" s="553"/>
      <c r="AQ86" s="45"/>
      <c r="AR86" s="12"/>
      <c r="AS86" s="12"/>
    </row>
    <row r="87" spans="1:45" ht="15.75" customHeight="1">
      <c r="A87" s="14"/>
      <c r="B87" s="14"/>
      <c r="C87" s="14"/>
      <c r="D87" s="15"/>
      <c r="E87" s="15"/>
      <c r="F87" s="16"/>
      <c r="G87" s="16"/>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20"/>
      <c r="AJ87" s="17"/>
      <c r="AK87" s="20"/>
      <c r="AL87" s="14"/>
      <c r="AM87" s="14"/>
      <c r="AN87" s="14"/>
      <c r="AO87" s="14"/>
      <c r="AP87" s="14"/>
      <c r="AQ87" s="14"/>
      <c r="AR87" s="12"/>
      <c r="AS87" s="12"/>
    </row>
    <row r="88" spans="1:45" ht="30" customHeight="1">
      <c r="A88" s="14"/>
      <c r="B88" s="565" t="s">
        <v>86</v>
      </c>
      <c r="C88" s="565"/>
      <c r="D88" s="565"/>
      <c r="E88" s="566" t="s">
        <v>183</v>
      </c>
      <c r="F88" s="566"/>
      <c r="G88" s="566"/>
      <c r="H88" s="566"/>
      <c r="I88" s="566"/>
      <c r="J88" s="566"/>
      <c r="K88" s="566"/>
      <c r="L88" s="566"/>
      <c r="M88" s="566"/>
      <c r="N88" s="566"/>
      <c r="O88" s="566"/>
      <c r="P88" s="566"/>
      <c r="Q88" s="566"/>
      <c r="R88" s="566"/>
      <c r="S88" s="566"/>
      <c r="T88" s="566"/>
      <c r="U88" s="566"/>
      <c r="V88" s="566"/>
      <c r="W88" s="566"/>
      <c r="X88" s="566"/>
      <c r="Y88" s="566"/>
      <c r="Z88" s="566"/>
      <c r="AA88" s="566"/>
      <c r="AB88" s="566"/>
      <c r="AC88" s="566"/>
      <c r="AD88" s="566"/>
      <c r="AE88" s="566"/>
      <c r="AF88" s="566"/>
      <c r="AG88" s="566"/>
      <c r="AH88" s="566"/>
      <c r="AI88" s="566"/>
      <c r="AJ88" s="566"/>
      <c r="AK88" s="566"/>
      <c r="AL88" s="566"/>
      <c r="AM88" s="566"/>
      <c r="AN88" s="566"/>
      <c r="AO88" s="566"/>
      <c r="AP88" s="566"/>
      <c r="AQ88" s="46"/>
      <c r="AR88" s="47"/>
      <c r="AS88" s="47"/>
    </row>
    <row r="89" spans="1:45" ht="30" customHeight="1">
      <c r="A89" s="14"/>
      <c r="B89" s="48"/>
      <c r="C89" s="49"/>
      <c r="D89" s="49"/>
      <c r="E89" s="566"/>
      <c r="F89" s="566"/>
      <c r="G89" s="566"/>
      <c r="H89" s="566"/>
      <c r="I89" s="566"/>
      <c r="J89" s="566"/>
      <c r="K89" s="566"/>
      <c r="L89" s="566"/>
      <c r="M89" s="566"/>
      <c r="N89" s="566"/>
      <c r="O89" s="566"/>
      <c r="P89" s="566"/>
      <c r="Q89" s="566"/>
      <c r="R89" s="566"/>
      <c r="S89" s="566"/>
      <c r="T89" s="566"/>
      <c r="U89" s="566"/>
      <c r="V89" s="566"/>
      <c r="W89" s="566"/>
      <c r="X89" s="566"/>
      <c r="Y89" s="566"/>
      <c r="Z89" s="566"/>
      <c r="AA89" s="566"/>
      <c r="AB89" s="566"/>
      <c r="AC89" s="566"/>
      <c r="AD89" s="566"/>
      <c r="AE89" s="566"/>
      <c r="AF89" s="566"/>
      <c r="AG89" s="566"/>
      <c r="AH89" s="566"/>
      <c r="AI89" s="566"/>
      <c r="AJ89" s="566"/>
      <c r="AK89" s="566"/>
      <c r="AL89" s="566"/>
      <c r="AM89" s="566"/>
      <c r="AN89" s="566"/>
      <c r="AO89" s="566"/>
      <c r="AP89" s="566"/>
      <c r="AQ89" s="46"/>
      <c r="AR89" s="47"/>
      <c r="AS89" s="47"/>
    </row>
    <row r="90" spans="1:45" ht="30" customHeight="1">
      <c r="A90" s="14"/>
      <c r="B90" s="565" t="s">
        <v>132</v>
      </c>
      <c r="C90" s="565"/>
      <c r="D90" s="565"/>
      <c r="E90" s="566" t="s">
        <v>196</v>
      </c>
      <c r="F90" s="566"/>
      <c r="G90" s="566"/>
      <c r="H90" s="566"/>
      <c r="I90" s="566"/>
      <c r="J90" s="566"/>
      <c r="K90" s="566"/>
      <c r="L90" s="566"/>
      <c r="M90" s="566"/>
      <c r="N90" s="566"/>
      <c r="O90" s="566"/>
      <c r="P90" s="566"/>
      <c r="Q90" s="566"/>
      <c r="R90" s="566"/>
      <c r="S90" s="566"/>
      <c r="T90" s="566"/>
      <c r="U90" s="566"/>
      <c r="V90" s="566"/>
      <c r="W90" s="566"/>
      <c r="X90" s="566"/>
      <c r="Y90" s="566"/>
      <c r="Z90" s="566"/>
      <c r="AA90" s="566"/>
      <c r="AB90" s="566"/>
      <c r="AC90" s="566"/>
      <c r="AD90" s="566"/>
      <c r="AE90" s="566"/>
      <c r="AF90" s="566"/>
      <c r="AG90" s="566"/>
      <c r="AH90" s="566"/>
      <c r="AI90" s="566"/>
      <c r="AJ90" s="566"/>
      <c r="AK90" s="566"/>
      <c r="AL90" s="566"/>
      <c r="AM90" s="566"/>
      <c r="AN90" s="566"/>
      <c r="AO90" s="566"/>
      <c r="AP90" s="566"/>
      <c r="AQ90" s="46"/>
      <c r="AR90" s="47"/>
      <c r="AS90" s="47"/>
    </row>
    <row r="91" spans="1:45" ht="30" customHeight="1">
      <c r="A91" s="14"/>
      <c r="B91" s="50"/>
      <c r="C91" s="50"/>
      <c r="D91" s="50"/>
      <c r="E91" s="566"/>
      <c r="F91" s="566"/>
      <c r="G91" s="566"/>
      <c r="H91" s="566"/>
      <c r="I91" s="566"/>
      <c r="J91" s="566"/>
      <c r="K91" s="566"/>
      <c r="L91" s="566"/>
      <c r="M91" s="566"/>
      <c r="N91" s="566"/>
      <c r="O91" s="566"/>
      <c r="P91" s="566"/>
      <c r="Q91" s="566"/>
      <c r="R91" s="566"/>
      <c r="S91" s="566"/>
      <c r="T91" s="566"/>
      <c r="U91" s="566"/>
      <c r="V91" s="566"/>
      <c r="W91" s="566"/>
      <c r="X91" s="566"/>
      <c r="Y91" s="566"/>
      <c r="Z91" s="566"/>
      <c r="AA91" s="566"/>
      <c r="AB91" s="566"/>
      <c r="AC91" s="566"/>
      <c r="AD91" s="566"/>
      <c r="AE91" s="566"/>
      <c r="AF91" s="566"/>
      <c r="AG91" s="566"/>
      <c r="AH91" s="566"/>
      <c r="AI91" s="566"/>
      <c r="AJ91" s="566"/>
      <c r="AK91" s="566"/>
      <c r="AL91" s="566"/>
      <c r="AM91" s="566"/>
      <c r="AN91" s="566"/>
      <c r="AO91" s="566"/>
      <c r="AP91" s="566"/>
      <c r="AQ91" s="46"/>
      <c r="AR91" s="51"/>
      <c r="AS91" s="51"/>
    </row>
    <row r="92" spans="1:45" ht="30" customHeight="1">
      <c r="A92" s="14"/>
      <c r="B92" s="50"/>
      <c r="C92" s="50"/>
      <c r="D92" s="50"/>
      <c r="E92" s="566"/>
      <c r="F92" s="566"/>
      <c r="G92" s="566"/>
      <c r="H92" s="566"/>
      <c r="I92" s="566"/>
      <c r="J92" s="566"/>
      <c r="K92" s="566"/>
      <c r="L92" s="566"/>
      <c r="M92" s="566"/>
      <c r="N92" s="566"/>
      <c r="O92" s="566"/>
      <c r="P92" s="566"/>
      <c r="Q92" s="566"/>
      <c r="R92" s="566"/>
      <c r="S92" s="566"/>
      <c r="T92" s="566"/>
      <c r="U92" s="566"/>
      <c r="V92" s="566"/>
      <c r="W92" s="566"/>
      <c r="X92" s="566"/>
      <c r="Y92" s="566"/>
      <c r="Z92" s="566"/>
      <c r="AA92" s="566"/>
      <c r="AB92" s="566"/>
      <c r="AC92" s="566"/>
      <c r="AD92" s="566"/>
      <c r="AE92" s="566"/>
      <c r="AF92" s="566"/>
      <c r="AG92" s="566"/>
      <c r="AH92" s="566"/>
      <c r="AI92" s="566"/>
      <c r="AJ92" s="566"/>
      <c r="AK92" s="566"/>
      <c r="AL92" s="566"/>
      <c r="AM92" s="566"/>
      <c r="AN92" s="566"/>
      <c r="AO92" s="566"/>
      <c r="AP92" s="566"/>
      <c r="AQ92" s="46"/>
      <c r="AR92" s="51"/>
      <c r="AS92" s="51"/>
    </row>
    <row r="93" spans="1:45" ht="30" customHeight="1">
      <c r="A93" s="14"/>
      <c r="B93" s="50"/>
      <c r="C93" s="50"/>
      <c r="D93" s="50"/>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46"/>
      <c r="AR93" s="51"/>
      <c r="AS93" s="51"/>
    </row>
    <row r="94" spans="1:45" ht="30" customHeight="1">
      <c r="A94" s="14"/>
      <c r="B94" s="50"/>
      <c r="C94" s="50"/>
      <c r="D94" s="50"/>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46"/>
      <c r="AR94" s="51"/>
      <c r="AS94" s="51"/>
    </row>
    <row r="95" spans="1:45" ht="30" customHeight="1">
      <c r="A95" s="14"/>
      <c r="B95" s="50"/>
      <c r="C95" s="50"/>
      <c r="D95" s="50"/>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46"/>
      <c r="AR95" s="51"/>
      <c r="AS95" s="51"/>
    </row>
    <row r="96" spans="1:45" ht="30" customHeight="1">
      <c r="A96" s="14"/>
      <c r="B96" s="50"/>
      <c r="C96" s="50"/>
      <c r="D96" s="50"/>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46"/>
      <c r="AR96" s="51"/>
      <c r="AS96" s="51"/>
    </row>
    <row r="97" spans="1:48" ht="30" customHeight="1">
      <c r="A97" s="14"/>
      <c r="B97" s="50"/>
      <c r="C97" s="50"/>
      <c r="D97" s="50"/>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46"/>
      <c r="AR97" s="51"/>
      <c r="AS97" s="51"/>
    </row>
    <row r="98" spans="1:48" ht="30" customHeight="1">
      <c r="A98" s="14"/>
      <c r="B98" s="50"/>
      <c r="C98" s="50"/>
      <c r="D98" s="50"/>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46"/>
      <c r="AR98" s="51"/>
      <c r="AS98" s="51"/>
    </row>
    <row r="99" spans="1:48" ht="30" customHeight="1">
      <c r="A99" s="327"/>
      <c r="B99" s="52"/>
      <c r="C99" s="52"/>
      <c r="D99" s="52"/>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2"/>
      <c r="AR99" s="51"/>
      <c r="AS99" s="51"/>
      <c r="AT99" s="490"/>
    </row>
    <row r="100" spans="1:48" ht="15" hidden="1" customHeight="1" outlineLevel="1">
      <c r="A100" s="546"/>
      <c r="B100" s="546"/>
      <c r="C100" s="546"/>
      <c r="D100" s="546"/>
      <c r="E100" s="546"/>
      <c r="F100" s="546"/>
      <c r="G100" s="546"/>
      <c r="H100" s="546"/>
      <c r="I100" s="546"/>
      <c r="J100" s="546"/>
      <c r="K100" s="546"/>
      <c r="L100" s="546"/>
      <c r="M100" s="546"/>
      <c r="N100" s="546"/>
      <c r="O100" s="546"/>
      <c r="P100" s="546"/>
      <c r="Q100" s="546"/>
      <c r="R100" s="546"/>
      <c r="S100" s="546"/>
      <c r="T100" s="546"/>
      <c r="U100" s="546"/>
      <c r="V100" s="546"/>
      <c r="W100" s="546"/>
      <c r="X100" s="546"/>
      <c r="Y100" s="546"/>
      <c r="Z100" s="546"/>
      <c r="AA100" s="546"/>
      <c r="AB100" s="546"/>
      <c r="AC100" s="546"/>
      <c r="AD100" s="546"/>
      <c r="AE100" s="546"/>
      <c r="AF100" s="546"/>
      <c r="AG100" s="546"/>
      <c r="AH100" s="546"/>
      <c r="AI100" s="546"/>
      <c r="AJ100" s="546"/>
      <c r="AK100" s="546"/>
      <c r="AL100" s="546"/>
      <c r="AM100" s="546"/>
      <c r="AN100" s="546"/>
      <c r="AO100" s="546"/>
      <c r="AP100" s="546"/>
      <c r="AQ100" s="546"/>
      <c r="AR100" s="546"/>
      <c r="AS100" s="156"/>
    </row>
    <row r="101" spans="1:48" ht="20.25" hidden="1" outlineLevel="1">
      <c r="A101" s="544" t="s">
        <v>79</v>
      </c>
      <c r="B101" s="544"/>
      <c r="C101" s="544"/>
      <c r="D101" s="544"/>
      <c r="E101" s="544"/>
      <c r="F101" s="544"/>
      <c r="G101" s="544"/>
      <c r="H101" s="544"/>
      <c r="I101" s="544"/>
      <c r="J101" s="544"/>
      <c r="K101" s="544"/>
      <c r="L101" s="544"/>
      <c r="M101" s="544"/>
      <c r="N101" s="544"/>
      <c r="O101" s="544"/>
      <c r="P101" s="544"/>
      <c r="Q101" s="544"/>
      <c r="R101" s="544"/>
      <c r="S101" s="544"/>
      <c r="T101" s="544"/>
      <c r="U101" s="544"/>
      <c r="V101" s="544"/>
      <c r="W101" s="544"/>
      <c r="X101" s="544"/>
      <c r="Y101" s="544"/>
      <c r="Z101" s="544"/>
      <c r="AA101" s="544"/>
      <c r="AB101" s="544"/>
      <c r="AC101" s="544"/>
      <c r="AD101" s="544"/>
      <c r="AE101" s="545"/>
      <c r="AF101" s="545"/>
      <c r="AG101" s="545"/>
      <c r="AH101" s="545"/>
      <c r="AI101" s="545"/>
      <c r="AJ101" s="545"/>
      <c r="AK101" s="545"/>
      <c r="AL101" s="545"/>
      <c r="AM101" s="545"/>
      <c r="AN101" s="545"/>
      <c r="AO101" s="545"/>
      <c r="AP101" s="545"/>
      <c r="AQ101" s="545"/>
      <c r="AR101" s="12"/>
      <c r="AS101" s="12"/>
    </row>
    <row r="102" spans="1:48" ht="20.25" hidden="1" outlineLevel="1">
      <c r="A102" s="14"/>
      <c r="B102" s="14"/>
      <c r="C102" s="14"/>
      <c r="D102" s="15"/>
      <c r="E102" s="15"/>
      <c r="F102" s="16"/>
      <c r="G102" s="16"/>
      <c r="H102" s="14"/>
      <c r="I102" s="14"/>
      <c r="J102" s="14"/>
      <c r="K102" s="14"/>
      <c r="L102" s="14"/>
      <c r="M102" s="14"/>
      <c r="N102" s="14"/>
      <c r="O102" s="14"/>
      <c r="P102" s="14"/>
      <c r="Q102" s="14"/>
      <c r="R102" s="14"/>
      <c r="S102" s="14"/>
      <c r="T102" s="14"/>
      <c r="U102" s="14"/>
      <c r="V102" s="14"/>
      <c r="W102" s="14"/>
      <c r="X102" s="14"/>
      <c r="Y102" s="14"/>
      <c r="Z102" s="14"/>
      <c r="AA102" s="14"/>
      <c r="AB102" s="17"/>
      <c r="AC102" s="17"/>
      <c r="AD102" s="43"/>
      <c r="AE102" s="17"/>
      <c r="AF102" s="549"/>
      <c r="AG102" s="549"/>
      <c r="AH102" s="549"/>
      <c r="AI102" s="549"/>
      <c r="AJ102" s="20" t="s">
        <v>65</v>
      </c>
      <c r="AK102" s="550"/>
      <c r="AL102" s="550"/>
      <c r="AM102" s="20" t="s">
        <v>72</v>
      </c>
      <c r="AN102" s="550"/>
      <c r="AO102" s="550"/>
      <c r="AP102" s="20" t="s">
        <v>66</v>
      </c>
      <c r="AQ102" s="34"/>
      <c r="AR102" s="12"/>
      <c r="AS102" s="12"/>
      <c r="AT102" s="159" t="s">
        <v>144</v>
      </c>
    </row>
    <row r="103" spans="1:48" ht="20.25" hidden="1" customHeight="1" outlineLevel="1">
      <c r="A103" s="14"/>
      <c r="B103" s="556" t="s">
        <v>182</v>
      </c>
      <c r="C103" s="556"/>
      <c r="D103" s="556"/>
      <c r="E103" s="556"/>
      <c r="F103" s="556"/>
      <c r="G103" s="556"/>
      <c r="H103" s="556"/>
      <c r="I103" s="556"/>
      <c r="J103" s="556"/>
      <c r="K103" s="556"/>
      <c r="L103" s="556"/>
      <c r="M103" s="556"/>
      <c r="N103" s="556"/>
      <c r="O103" s="556"/>
      <c r="P103" s="556"/>
      <c r="Q103" s="556"/>
      <c r="R103" s="556"/>
      <c r="S103" s="556"/>
      <c r="T103" s="556"/>
      <c r="U103" s="556"/>
      <c r="V103" s="556"/>
      <c r="W103" s="556"/>
      <c r="X103" s="556"/>
      <c r="Y103" s="556"/>
      <c r="Z103" s="556"/>
      <c r="AA103" s="556"/>
      <c r="AB103" s="556"/>
      <c r="AC103" s="556"/>
      <c r="AD103" s="556"/>
      <c r="AE103" s="556"/>
      <c r="AF103" s="556"/>
      <c r="AG103" s="556"/>
      <c r="AH103" s="556"/>
      <c r="AI103" s="556"/>
      <c r="AJ103" s="556"/>
      <c r="AK103" s="556"/>
      <c r="AL103" s="556"/>
      <c r="AM103" s="556"/>
      <c r="AN103" s="556"/>
      <c r="AO103" s="556"/>
      <c r="AP103" s="556"/>
      <c r="AQ103" s="34"/>
      <c r="AR103" s="12"/>
      <c r="AS103" s="12"/>
      <c r="AT103" s="159"/>
    </row>
    <row r="104" spans="1:48" ht="20.25" hidden="1" outlineLevel="1">
      <c r="A104" s="14"/>
      <c r="B104" s="14"/>
      <c r="C104" s="14"/>
      <c r="D104" s="15"/>
      <c r="E104" s="15"/>
      <c r="F104" s="16"/>
      <c r="G104" s="16"/>
      <c r="H104" s="14"/>
      <c r="I104" s="14"/>
      <c r="J104" s="14"/>
      <c r="K104" s="14"/>
      <c r="L104" s="14"/>
      <c r="M104" s="14"/>
      <c r="N104" s="14"/>
      <c r="O104" s="14"/>
      <c r="P104" s="14"/>
      <c r="Q104" s="14"/>
      <c r="R104" s="14"/>
      <c r="S104" s="14"/>
      <c r="T104" s="14"/>
      <c r="U104" s="14"/>
      <c r="V104" s="14"/>
      <c r="W104" s="14"/>
      <c r="X104" s="14"/>
      <c r="Y104" s="14"/>
      <c r="Z104" s="14"/>
      <c r="AA104" s="14"/>
      <c r="AB104" s="17"/>
      <c r="AC104" s="17"/>
      <c r="AD104" s="43"/>
      <c r="AE104" s="17"/>
      <c r="AF104" s="122"/>
      <c r="AG104" s="122"/>
      <c r="AH104" s="122"/>
      <c r="AI104" s="122"/>
      <c r="AJ104" s="20"/>
      <c r="AK104" s="123"/>
      <c r="AL104" s="123"/>
      <c r="AM104" s="20"/>
      <c r="AN104" s="123"/>
      <c r="AO104" s="123"/>
      <c r="AP104" s="20"/>
      <c r="AQ104" s="34"/>
      <c r="AR104" s="12"/>
      <c r="AS104" s="12"/>
      <c r="AT104" s="159"/>
    </row>
    <row r="105" spans="1:48" ht="20.25" hidden="1" outlineLevel="1">
      <c r="A105" s="14"/>
      <c r="B105" s="14"/>
      <c r="C105" s="14"/>
      <c r="D105" s="15"/>
      <c r="E105" s="15"/>
      <c r="F105" s="16"/>
      <c r="G105" s="16"/>
      <c r="H105" s="14"/>
      <c r="I105" s="14"/>
      <c r="J105" s="14"/>
      <c r="K105" s="14"/>
      <c r="L105" s="14"/>
      <c r="M105" s="14"/>
      <c r="N105" s="14"/>
      <c r="O105" s="14"/>
      <c r="P105" s="14"/>
      <c r="Q105" s="14"/>
      <c r="R105" s="14"/>
      <c r="S105" s="14"/>
      <c r="T105" s="14"/>
      <c r="U105" s="14"/>
      <c r="V105" s="14"/>
      <c r="W105" s="14"/>
      <c r="X105" s="14"/>
      <c r="Y105" s="14"/>
      <c r="Z105" s="14"/>
      <c r="AA105" s="14"/>
      <c r="AB105" s="17"/>
      <c r="AC105" s="17"/>
      <c r="AD105" s="43"/>
      <c r="AE105" s="17"/>
      <c r="AF105" s="122"/>
      <c r="AG105" s="122"/>
      <c r="AH105" s="122"/>
      <c r="AI105" s="122"/>
      <c r="AJ105" s="20"/>
      <c r="AK105" s="123"/>
      <c r="AL105" s="123"/>
      <c r="AM105" s="20"/>
      <c r="AN105" s="123"/>
      <c r="AO105" s="123"/>
      <c r="AP105" s="20"/>
      <c r="AQ105" s="34"/>
      <c r="AR105" s="12"/>
      <c r="AS105" s="12"/>
      <c r="AT105" s="159"/>
    </row>
    <row r="106" spans="1:48" ht="20.25" hidden="1" outlineLevel="1">
      <c r="A106" s="43"/>
      <c r="B106" s="20" t="s">
        <v>195</v>
      </c>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12"/>
      <c r="AS106" s="12"/>
      <c r="AT106" s="160"/>
    </row>
    <row r="107" spans="1:48" ht="30" hidden="1" customHeight="1" outlineLevel="1">
      <c r="A107" s="14"/>
      <c r="B107" s="558" t="s">
        <v>80</v>
      </c>
      <c r="C107" s="559"/>
      <c r="D107" s="559"/>
      <c r="E107" s="559"/>
      <c r="F107" s="559"/>
      <c r="G107" s="559"/>
      <c r="H107" s="559"/>
      <c r="I107" s="560"/>
      <c r="J107" s="558" t="s">
        <v>81</v>
      </c>
      <c r="K107" s="559"/>
      <c r="L107" s="559"/>
      <c r="M107" s="559"/>
      <c r="N107" s="559"/>
      <c r="O107" s="559"/>
      <c r="P107" s="560"/>
      <c r="Q107" s="574" t="s">
        <v>82</v>
      </c>
      <c r="R107" s="575"/>
      <c r="S107" s="575"/>
      <c r="T107" s="575"/>
      <c r="U107" s="575"/>
      <c r="V107" s="575"/>
      <c r="W107" s="575"/>
      <c r="X107" s="576"/>
      <c r="Y107" s="558" t="s">
        <v>83</v>
      </c>
      <c r="Z107" s="559"/>
      <c r="AA107" s="559"/>
      <c r="AB107" s="559"/>
      <c r="AC107" s="559"/>
      <c r="AD107" s="559"/>
      <c r="AE107" s="559"/>
      <c r="AF107" s="559"/>
      <c r="AG107" s="560"/>
      <c r="AH107" s="558" t="s">
        <v>84</v>
      </c>
      <c r="AI107" s="559"/>
      <c r="AJ107" s="559"/>
      <c r="AK107" s="559"/>
      <c r="AL107" s="559"/>
      <c r="AM107" s="559"/>
      <c r="AN107" s="559"/>
      <c r="AO107" s="559"/>
      <c r="AP107" s="560"/>
      <c r="AQ107" s="17"/>
      <c r="AR107" s="44"/>
      <c r="AS107" s="44"/>
      <c r="AT107" s="160"/>
    </row>
    <row r="108" spans="1:48" ht="22.5" hidden="1" customHeight="1" outlineLevel="1">
      <c r="A108" s="14"/>
      <c r="B108" s="561"/>
      <c r="C108" s="562"/>
      <c r="D108" s="562"/>
      <c r="E108" s="562"/>
      <c r="F108" s="562"/>
      <c r="G108" s="562"/>
      <c r="H108" s="562"/>
      <c r="I108" s="563"/>
      <c r="J108" s="561"/>
      <c r="K108" s="562"/>
      <c r="L108" s="562"/>
      <c r="M108" s="562"/>
      <c r="N108" s="562"/>
      <c r="O108" s="562"/>
      <c r="P108" s="563"/>
      <c r="Q108" s="574" t="s">
        <v>85</v>
      </c>
      <c r="R108" s="576"/>
      <c r="S108" s="574" t="s">
        <v>65</v>
      </c>
      <c r="T108" s="576"/>
      <c r="U108" s="574" t="s">
        <v>72</v>
      </c>
      <c r="V108" s="576"/>
      <c r="W108" s="574" t="s">
        <v>75</v>
      </c>
      <c r="X108" s="576"/>
      <c r="Y108" s="561"/>
      <c r="Z108" s="562"/>
      <c r="AA108" s="562"/>
      <c r="AB108" s="562"/>
      <c r="AC108" s="562"/>
      <c r="AD108" s="562"/>
      <c r="AE108" s="562"/>
      <c r="AF108" s="562"/>
      <c r="AG108" s="563"/>
      <c r="AH108" s="561"/>
      <c r="AI108" s="562"/>
      <c r="AJ108" s="562"/>
      <c r="AK108" s="562"/>
      <c r="AL108" s="562"/>
      <c r="AM108" s="562"/>
      <c r="AN108" s="562"/>
      <c r="AO108" s="562"/>
      <c r="AP108" s="563"/>
      <c r="AQ108" s="14"/>
      <c r="AR108" s="12"/>
      <c r="AS108" s="12"/>
      <c r="AT108" s="160"/>
    </row>
    <row r="109" spans="1:48" ht="25.5" hidden="1" outlineLevel="1">
      <c r="A109" s="14"/>
      <c r="B109" s="567"/>
      <c r="C109" s="568"/>
      <c r="D109" s="568"/>
      <c r="E109" s="568"/>
      <c r="F109" s="568"/>
      <c r="G109" s="568"/>
      <c r="H109" s="568"/>
      <c r="I109" s="569"/>
      <c r="J109" s="567"/>
      <c r="K109" s="568"/>
      <c r="L109" s="568"/>
      <c r="M109" s="568"/>
      <c r="N109" s="568"/>
      <c r="O109" s="568"/>
      <c r="P109" s="569"/>
      <c r="Q109" s="570"/>
      <c r="R109" s="571"/>
      <c r="S109" s="572"/>
      <c r="T109" s="573"/>
      <c r="U109" s="572"/>
      <c r="V109" s="573"/>
      <c r="W109" s="572"/>
      <c r="X109" s="573"/>
      <c r="Y109" s="567"/>
      <c r="Z109" s="568"/>
      <c r="AA109" s="568"/>
      <c r="AB109" s="568"/>
      <c r="AC109" s="568"/>
      <c r="AD109" s="568"/>
      <c r="AE109" s="568"/>
      <c r="AF109" s="568"/>
      <c r="AG109" s="569"/>
      <c r="AH109" s="567"/>
      <c r="AI109" s="568"/>
      <c r="AJ109" s="568"/>
      <c r="AK109" s="568"/>
      <c r="AL109" s="568"/>
      <c r="AM109" s="568"/>
      <c r="AN109" s="568"/>
      <c r="AO109" s="568"/>
      <c r="AP109" s="569"/>
      <c r="AQ109" s="45"/>
      <c r="AR109" s="12"/>
      <c r="AS109" s="12"/>
      <c r="AT109" s="161" t="s">
        <v>244</v>
      </c>
      <c r="AU109" s="64"/>
      <c r="AV109" s="65"/>
    </row>
    <row r="110" spans="1:48" ht="25.5" hidden="1" outlineLevel="1">
      <c r="A110" s="14"/>
      <c r="B110" s="567"/>
      <c r="C110" s="568"/>
      <c r="D110" s="568"/>
      <c r="E110" s="568"/>
      <c r="F110" s="568"/>
      <c r="G110" s="568"/>
      <c r="H110" s="568"/>
      <c r="I110" s="569"/>
      <c r="J110" s="567"/>
      <c r="K110" s="568"/>
      <c r="L110" s="568"/>
      <c r="M110" s="568"/>
      <c r="N110" s="568"/>
      <c r="O110" s="568"/>
      <c r="P110" s="569"/>
      <c r="Q110" s="570"/>
      <c r="R110" s="571"/>
      <c r="S110" s="572"/>
      <c r="T110" s="573"/>
      <c r="U110" s="572"/>
      <c r="V110" s="573"/>
      <c r="W110" s="572"/>
      <c r="X110" s="573"/>
      <c r="Y110" s="567"/>
      <c r="Z110" s="568"/>
      <c r="AA110" s="568"/>
      <c r="AB110" s="568"/>
      <c r="AC110" s="568"/>
      <c r="AD110" s="568"/>
      <c r="AE110" s="568"/>
      <c r="AF110" s="568"/>
      <c r="AG110" s="569"/>
      <c r="AH110" s="567"/>
      <c r="AI110" s="568"/>
      <c r="AJ110" s="568"/>
      <c r="AK110" s="568"/>
      <c r="AL110" s="568"/>
      <c r="AM110" s="568"/>
      <c r="AN110" s="568"/>
      <c r="AO110" s="568"/>
      <c r="AP110" s="569"/>
      <c r="AQ110" s="45"/>
      <c r="AR110" s="12"/>
      <c r="AS110" s="12"/>
      <c r="AT110" s="161" t="s">
        <v>179</v>
      </c>
      <c r="AV110" s="65"/>
    </row>
    <row r="111" spans="1:48" ht="25.5" hidden="1" outlineLevel="1">
      <c r="A111" s="14"/>
      <c r="B111" s="567"/>
      <c r="C111" s="568"/>
      <c r="D111" s="568"/>
      <c r="E111" s="568"/>
      <c r="F111" s="568"/>
      <c r="G111" s="568"/>
      <c r="H111" s="568"/>
      <c r="I111" s="569"/>
      <c r="J111" s="567"/>
      <c r="K111" s="568"/>
      <c r="L111" s="568"/>
      <c r="M111" s="568"/>
      <c r="N111" s="568"/>
      <c r="O111" s="568"/>
      <c r="P111" s="569"/>
      <c r="Q111" s="570"/>
      <c r="R111" s="571"/>
      <c r="S111" s="572"/>
      <c r="T111" s="573"/>
      <c r="U111" s="572"/>
      <c r="V111" s="573"/>
      <c r="W111" s="572"/>
      <c r="X111" s="573"/>
      <c r="Y111" s="567"/>
      <c r="Z111" s="568"/>
      <c r="AA111" s="568"/>
      <c r="AB111" s="568"/>
      <c r="AC111" s="568"/>
      <c r="AD111" s="568"/>
      <c r="AE111" s="568"/>
      <c r="AF111" s="568"/>
      <c r="AG111" s="569"/>
      <c r="AH111" s="567"/>
      <c r="AI111" s="568"/>
      <c r="AJ111" s="568"/>
      <c r="AK111" s="568"/>
      <c r="AL111" s="568"/>
      <c r="AM111" s="568"/>
      <c r="AN111" s="568"/>
      <c r="AO111" s="568"/>
      <c r="AP111" s="569"/>
      <c r="AQ111" s="45"/>
      <c r="AR111" s="12"/>
      <c r="AS111" s="12"/>
      <c r="AT111" s="161" t="s">
        <v>133</v>
      </c>
      <c r="AU111" s="64"/>
    </row>
    <row r="112" spans="1:48" ht="25.5" hidden="1" outlineLevel="1">
      <c r="A112" s="14"/>
      <c r="B112" s="567"/>
      <c r="C112" s="568"/>
      <c r="D112" s="568"/>
      <c r="E112" s="568"/>
      <c r="F112" s="568"/>
      <c r="G112" s="568"/>
      <c r="H112" s="568"/>
      <c r="I112" s="569"/>
      <c r="J112" s="567"/>
      <c r="K112" s="568"/>
      <c r="L112" s="568"/>
      <c r="M112" s="568"/>
      <c r="N112" s="568"/>
      <c r="O112" s="568"/>
      <c r="P112" s="569"/>
      <c r="Q112" s="570"/>
      <c r="R112" s="571"/>
      <c r="S112" s="572"/>
      <c r="T112" s="573"/>
      <c r="U112" s="572"/>
      <c r="V112" s="573"/>
      <c r="W112" s="572"/>
      <c r="X112" s="573"/>
      <c r="Y112" s="567"/>
      <c r="Z112" s="568"/>
      <c r="AA112" s="568"/>
      <c r="AB112" s="568"/>
      <c r="AC112" s="568"/>
      <c r="AD112" s="568"/>
      <c r="AE112" s="568"/>
      <c r="AF112" s="568"/>
      <c r="AG112" s="569"/>
      <c r="AH112" s="567"/>
      <c r="AI112" s="568"/>
      <c r="AJ112" s="568"/>
      <c r="AK112" s="568"/>
      <c r="AL112" s="568"/>
      <c r="AM112" s="568"/>
      <c r="AN112" s="568"/>
      <c r="AO112" s="568"/>
      <c r="AP112" s="569"/>
      <c r="AQ112" s="45"/>
      <c r="AR112" s="12"/>
      <c r="AS112" s="12"/>
    </row>
    <row r="113" spans="1:45" ht="25.5" hidden="1" outlineLevel="1">
      <c r="A113" s="14"/>
      <c r="B113" s="567"/>
      <c r="C113" s="568"/>
      <c r="D113" s="568"/>
      <c r="E113" s="568"/>
      <c r="F113" s="568"/>
      <c r="G113" s="568"/>
      <c r="H113" s="568"/>
      <c r="I113" s="569"/>
      <c r="J113" s="567"/>
      <c r="K113" s="568"/>
      <c r="L113" s="568"/>
      <c r="M113" s="568"/>
      <c r="N113" s="568"/>
      <c r="O113" s="568"/>
      <c r="P113" s="569"/>
      <c r="Q113" s="570"/>
      <c r="R113" s="571"/>
      <c r="S113" s="572"/>
      <c r="T113" s="573"/>
      <c r="U113" s="572"/>
      <c r="V113" s="573"/>
      <c r="W113" s="572"/>
      <c r="X113" s="573"/>
      <c r="Y113" s="567"/>
      <c r="Z113" s="568"/>
      <c r="AA113" s="568"/>
      <c r="AB113" s="568"/>
      <c r="AC113" s="568"/>
      <c r="AD113" s="568"/>
      <c r="AE113" s="568"/>
      <c r="AF113" s="568"/>
      <c r="AG113" s="569"/>
      <c r="AH113" s="567"/>
      <c r="AI113" s="568"/>
      <c r="AJ113" s="568"/>
      <c r="AK113" s="568"/>
      <c r="AL113" s="568"/>
      <c r="AM113" s="568"/>
      <c r="AN113" s="568"/>
      <c r="AO113" s="568"/>
      <c r="AP113" s="569"/>
      <c r="AQ113" s="45"/>
      <c r="AR113" s="12"/>
      <c r="AS113" s="12"/>
    </row>
    <row r="114" spans="1:45" ht="25.5" hidden="1" outlineLevel="1">
      <c r="A114" s="14"/>
      <c r="B114" s="567"/>
      <c r="C114" s="568"/>
      <c r="D114" s="568"/>
      <c r="E114" s="568"/>
      <c r="F114" s="568"/>
      <c r="G114" s="568"/>
      <c r="H114" s="568"/>
      <c r="I114" s="569"/>
      <c r="J114" s="567"/>
      <c r="K114" s="568"/>
      <c r="L114" s="568"/>
      <c r="M114" s="568"/>
      <c r="N114" s="568"/>
      <c r="O114" s="568"/>
      <c r="P114" s="569"/>
      <c r="Q114" s="570"/>
      <c r="R114" s="571"/>
      <c r="S114" s="572"/>
      <c r="T114" s="573"/>
      <c r="U114" s="572"/>
      <c r="V114" s="573"/>
      <c r="W114" s="572"/>
      <c r="X114" s="573"/>
      <c r="Y114" s="567"/>
      <c r="Z114" s="568"/>
      <c r="AA114" s="568"/>
      <c r="AB114" s="568"/>
      <c r="AC114" s="568"/>
      <c r="AD114" s="568"/>
      <c r="AE114" s="568"/>
      <c r="AF114" s="568"/>
      <c r="AG114" s="569"/>
      <c r="AH114" s="567"/>
      <c r="AI114" s="568"/>
      <c r="AJ114" s="568"/>
      <c r="AK114" s="568"/>
      <c r="AL114" s="568"/>
      <c r="AM114" s="568"/>
      <c r="AN114" s="568"/>
      <c r="AO114" s="568"/>
      <c r="AP114" s="569"/>
      <c r="AQ114" s="45"/>
      <c r="AR114" s="12"/>
      <c r="AS114" s="12"/>
    </row>
    <row r="115" spans="1:45" ht="25.5" hidden="1" outlineLevel="1">
      <c r="A115" s="14"/>
      <c r="B115" s="567"/>
      <c r="C115" s="568"/>
      <c r="D115" s="568"/>
      <c r="E115" s="568"/>
      <c r="F115" s="568"/>
      <c r="G115" s="568"/>
      <c r="H115" s="568"/>
      <c r="I115" s="569"/>
      <c r="J115" s="567"/>
      <c r="K115" s="568"/>
      <c r="L115" s="568"/>
      <c r="M115" s="568"/>
      <c r="N115" s="568"/>
      <c r="O115" s="568"/>
      <c r="P115" s="569"/>
      <c r="Q115" s="570"/>
      <c r="R115" s="571"/>
      <c r="S115" s="572"/>
      <c r="T115" s="573"/>
      <c r="U115" s="572"/>
      <c r="V115" s="573"/>
      <c r="W115" s="572"/>
      <c r="X115" s="573"/>
      <c r="Y115" s="567"/>
      <c r="Z115" s="568"/>
      <c r="AA115" s="568"/>
      <c r="AB115" s="568"/>
      <c r="AC115" s="568"/>
      <c r="AD115" s="568"/>
      <c r="AE115" s="568"/>
      <c r="AF115" s="568"/>
      <c r="AG115" s="569"/>
      <c r="AH115" s="567"/>
      <c r="AI115" s="568"/>
      <c r="AJ115" s="568"/>
      <c r="AK115" s="568"/>
      <c r="AL115" s="568"/>
      <c r="AM115" s="568"/>
      <c r="AN115" s="568"/>
      <c r="AO115" s="568"/>
      <c r="AP115" s="569"/>
      <c r="AQ115" s="45"/>
      <c r="AR115" s="12"/>
      <c r="AS115" s="12"/>
    </row>
    <row r="116" spans="1:45" ht="25.5" hidden="1" outlineLevel="1">
      <c r="A116" s="14"/>
      <c r="B116" s="567"/>
      <c r="C116" s="568"/>
      <c r="D116" s="568"/>
      <c r="E116" s="568"/>
      <c r="F116" s="568"/>
      <c r="G116" s="568"/>
      <c r="H116" s="568"/>
      <c r="I116" s="569"/>
      <c r="J116" s="567"/>
      <c r="K116" s="568"/>
      <c r="L116" s="568"/>
      <c r="M116" s="568"/>
      <c r="N116" s="568"/>
      <c r="O116" s="568"/>
      <c r="P116" s="569"/>
      <c r="Q116" s="570"/>
      <c r="R116" s="571"/>
      <c r="S116" s="572"/>
      <c r="T116" s="573"/>
      <c r="U116" s="572"/>
      <c r="V116" s="573"/>
      <c r="W116" s="572"/>
      <c r="X116" s="573"/>
      <c r="Y116" s="567"/>
      <c r="Z116" s="568"/>
      <c r="AA116" s="568"/>
      <c r="AB116" s="568"/>
      <c r="AC116" s="568"/>
      <c r="AD116" s="568"/>
      <c r="AE116" s="568"/>
      <c r="AF116" s="568"/>
      <c r="AG116" s="569"/>
      <c r="AH116" s="567"/>
      <c r="AI116" s="568"/>
      <c r="AJ116" s="568"/>
      <c r="AK116" s="568"/>
      <c r="AL116" s="568"/>
      <c r="AM116" s="568"/>
      <c r="AN116" s="568"/>
      <c r="AO116" s="568"/>
      <c r="AP116" s="569"/>
      <c r="AQ116" s="45"/>
      <c r="AR116" s="12"/>
      <c r="AS116" s="12"/>
    </row>
    <row r="117" spans="1:45" ht="25.5" hidden="1" outlineLevel="1">
      <c r="A117" s="14"/>
      <c r="B117" s="567"/>
      <c r="C117" s="568"/>
      <c r="D117" s="568"/>
      <c r="E117" s="568"/>
      <c r="F117" s="568"/>
      <c r="G117" s="568"/>
      <c r="H117" s="568"/>
      <c r="I117" s="569"/>
      <c r="J117" s="567"/>
      <c r="K117" s="568"/>
      <c r="L117" s="568"/>
      <c r="M117" s="568"/>
      <c r="N117" s="568"/>
      <c r="O117" s="568"/>
      <c r="P117" s="569"/>
      <c r="Q117" s="570"/>
      <c r="R117" s="571"/>
      <c r="S117" s="572"/>
      <c r="T117" s="573"/>
      <c r="U117" s="572"/>
      <c r="V117" s="573"/>
      <c r="W117" s="572"/>
      <c r="X117" s="573"/>
      <c r="Y117" s="567"/>
      <c r="Z117" s="568"/>
      <c r="AA117" s="568"/>
      <c r="AB117" s="568"/>
      <c r="AC117" s="568"/>
      <c r="AD117" s="568"/>
      <c r="AE117" s="568"/>
      <c r="AF117" s="568"/>
      <c r="AG117" s="569"/>
      <c r="AH117" s="567"/>
      <c r="AI117" s="568"/>
      <c r="AJ117" s="568"/>
      <c r="AK117" s="568"/>
      <c r="AL117" s="568"/>
      <c r="AM117" s="568"/>
      <c r="AN117" s="568"/>
      <c r="AO117" s="568"/>
      <c r="AP117" s="569"/>
      <c r="AQ117" s="45"/>
      <c r="AR117" s="12"/>
      <c r="AS117" s="12"/>
    </row>
    <row r="118" spans="1:45" ht="25.5" hidden="1" outlineLevel="1">
      <c r="A118" s="14"/>
      <c r="B118" s="567"/>
      <c r="C118" s="568"/>
      <c r="D118" s="568"/>
      <c r="E118" s="568"/>
      <c r="F118" s="568"/>
      <c r="G118" s="568"/>
      <c r="H118" s="568"/>
      <c r="I118" s="569"/>
      <c r="J118" s="567"/>
      <c r="K118" s="568"/>
      <c r="L118" s="568"/>
      <c r="M118" s="568"/>
      <c r="N118" s="568"/>
      <c r="O118" s="568"/>
      <c r="P118" s="569"/>
      <c r="Q118" s="570"/>
      <c r="R118" s="571"/>
      <c r="S118" s="572"/>
      <c r="T118" s="573"/>
      <c r="U118" s="572"/>
      <c r="V118" s="573"/>
      <c r="W118" s="572"/>
      <c r="X118" s="573"/>
      <c r="Y118" s="567"/>
      <c r="Z118" s="568"/>
      <c r="AA118" s="568"/>
      <c r="AB118" s="568"/>
      <c r="AC118" s="568"/>
      <c r="AD118" s="568"/>
      <c r="AE118" s="568"/>
      <c r="AF118" s="568"/>
      <c r="AG118" s="569"/>
      <c r="AH118" s="567"/>
      <c r="AI118" s="568"/>
      <c r="AJ118" s="568"/>
      <c r="AK118" s="568"/>
      <c r="AL118" s="568"/>
      <c r="AM118" s="568"/>
      <c r="AN118" s="568"/>
      <c r="AO118" s="568"/>
      <c r="AP118" s="569"/>
      <c r="AQ118" s="45"/>
      <c r="AR118" s="12"/>
      <c r="AS118" s="12"/>
    </row>
    <row r="119" spans="1:45" ht="25.5" hidden="1" outlineLevel="1">
      <c r="A119" s="14"/>
      <c r="B119" s="567"/>
      <c r="C119" s="568"/>
      <c r="D119" s="568"/>
      <c r="E119" s="568"/>
      <c r="F119" s="568"/>
      <c r="G119" s="568"/>
      <c r="H119" s="568"/>
      <c r="I119" s="569"/>
      <c r="J119" s="567"/>
      <c r="K119" s="568"/>
      <c r="L119" s="568"/>
      <c r="M119" s="568"/>
      <c r="N119" s="568"/>
      <c r="O119" s="568"/>
      <c r="P119" s="569"/>
      <c r="Q119" s="570"/>
      <c r="R119" s="571"/>
      <c r="S119" s="572"/>
      <c r="T119" s="573"/>
      <c r="U119" s="572"/>
      <c r="V119" s="573"/>
      <c r="W119" s="572"/>
      <c r="X119" s="573"/>
      <c r="Y119" s="567"/>
      <c r="Z119" s="568"/>
      <c r="AA119" s="568"/>
      <c r="AB119" s="568"/>
      <c r="AC119" s="568"/>
      <c r="AD119" s="568"/>
      <c r="AE119" s="568"/>
      <c r="AF119" s="568"/>
      <c r="AG119" s="569"/>
      <c r="AH119" s="567"/>
      <c r="AI119" s="568"/>
      <c r="AJ119" s="568"/>
      <c r="AK119" s="568"/>
      <c r="AL119" s="568"/>
      <c r="AM119" s="568"/>
      <c r="AN119" s="568"/>
      <c r="AO119" s="568"/>
      <c r="AP119" s="569"/>
      <c r="AQ119" s="45"/>
      <c r="AR119" s="12"/>
      <c r="AS119" s="12"/>
    </row>
    <row r="120" spans="1:45" ht="25.5" hidden="1" outlineLevel="1">
      <c r="A120" s="14"/>
      <c r="B120" s="567"/>
      <c r="C120" s="568"/>
      <c r="D120" s="568"/>
      <c r="E120" s="568"/>
      <c r="F120" s="568"/>
      <c r="G120" s="568"/>
      <c r="H120" s="568"/>
      <c r="I120" s="569"/>
      <c r="J120" s="567"/>
      <c r="K120" s="568"/>
      <c r="L120" s="568"/>
      <c r="M120" s="568"/>
      <c r="N120" s="568"/>
      <c r="O120" s="568"/>
      <c r="P120" s="569"/>
      <c r="Q120" s="570"/>
      <c r="R120" s="571"/>
      <c r="S120" s="572"/>
      <c r="T120" s="573"/>
      <c r="U120" s="572"/>
      <c r="V120" s="573"/>
      <c r="W120" s="572"/>
      <c r="X120" s="573"/>
      <c r="Y120" s="567"/>
      <c r="Z120" s="568"/>
      <c r="AA120" s="568"/>
      <c r="AB120" s="568"/>
      <c r="AC120" s="568"/>
      <c r="AD120" s="568"/>
      <c r="AE120" s="568"/>
      <c r="AF120" s="568"/>
      <c r="AG120" s="569"/>
      <c r="AH120" s="567"/>
      <c r="AI120" s="568"/>
      <c r="AJ120" s="568"/>
      <c r="AK120" s="568"/>
      <c r="AL120" s="568"/>
      <c r="AM120" s="568"/>
      <c r="AN120" s="568"/>
      <c r="AO120" s="568"/>
      <c r="AP120" s="569"/>
      <c r="AQ120" s="45"/>
      <c r="AR120" s="12"/>
      <c r="AS120" s="12"/>
    </row>
    <row r="121" spans="1:45" ht="25.5" hidden="1" outlineLevel="1">
      <c r="A121" s="14"/>
      <c r="B121" s="567"/>
      <c r="C121" s="568"/>
      <c r="D121" s="568"/>
      <c r="E121" s="568"/>
      <c r="F121" s="568"/>
      <c r="G121" s="568"/>
      <c r="H121" s="568"/>
      <c r="I121" s="569"/>
      <c r="J121" s="567"/>
      <c r="K121" s="568"/>
      <c r="L121" s="568"/>
      <c r="M121" s="568"/>
      <c r="N121" s="568"/>
      <c r="O121" s="568"/>
      <c r="P121" s="569"/>
      <c r="Q121" s="570"/>
      <c r="R121" s="571"/>
      <c r="S121" s="572"/>
      <c r="T121" s="573"/>
      <c r="U121" s="572"/>
      <c r="V121" s="573"/>
      <c r="W121" s="572"/>
      <c r="X121" s="573"/>
      <c r="Y121" s="567"/>
      <c r="Z121" s="568"/>
      <c r="AA121" s="568"/>
      <c r="AB121" s="568"/>
      <c r="AC121" s="568"/>
      <c r="AD121" s="568"/>
      <c r="AE121" s="568"/>
      <c r="AF121" s="568"/>
      <c r="AG121" s="569"/>
      <c r="AH121" s="567"/>
      <c r="AI121" s="568"/>
      <c r="AJ121" s="568"/>
      <c r="AK121" s="568"/>
      <c r="AL121" s="568"/>
      <c r="AM121" s="568"/>
      <c r="AN121" s="568"/>
      <c r="AO121" s="568"/>
      <c r="AP121" s="569"/>
      <c r="AQ121" s="45"/>
      <c r="AR121" s="12"/>
      <c r="AS121" s="12"/>
    </row>
    <row r="122" spans="1:45" ht="25.5" hidden="1" outlineLevel="1">
      <c r="A122" s="14"/>
      <c r="B122" s="567"/>
      <c r="C122" s="568"/>
      <c r="D122" s="568"/>
      <c r="E122" s="568"/>
      <c r="F122" s="568"/>
      <c r="G122" s="568"/>
      <c r="H122" s="568"/>
      <c r="I122" s="569"/>
      <c r="J122" s="567"/>
      <c r="K122" s="568"/>
      <c r="L122" s="568"/>
      <c r="M122" s="568"/>
      <c r="N122" s="568"/>
      <c r="O122" s="568"/>
      <c r="P122" s="569"/>
      <c r="Q122" s="570"/>
      <c r="R122" s="571"/>
      <c r="S122" s="572"/>
      <c r="T122" s="573"/>
      <c r="U122" s="572"/>
      <c r="V122" s="573"/>
      <c r="W122" s="572"/>
      <c r="X122" s="573"/>
      <c r="Y122" s="567"/>
      <c r="Z122" s="568"/>
      <c r="AA122" s="568"/>
      <c r="AB122" s="568"/>
      <c r="AC122" s="568"/>
      <c r="AD122" s="568"/>
      <c r="AE122" s="568"/>
      <c r="AF122" s="568"/>
      <c r="AG122" s="569"/>
      <c r="AH122" s="567"/>
      <c r="AI122" s="568"/>
      <c r="AJ122" s="568"/>
      <c r="AK122" s="568"/>
      <c r="AL122" s="568"/>
      <c r="AM122" s="568"/>
      <c r="AN122" s="568"/>
      <c r="AO122" s="568"/>
      <c r="AP122" s="569"/>
      <c r="AQ122" s="45"/>
      <c r="AR122" s="12"/>
      <c r="AS122" s="12"/>
    </row>
    <row r="123" spans="1:45" ht="25.5" hidden="1" outlineLevel="1">
      <c r="A123" s="14"/>
      <c r="B123" s="567"/>
      <c r="C123" s="568"/>
      <c r="D123" s="568"/>
      <c r="E123" s="568"/>
      <c r="F123" s="568"/>
      <c r="G123" s="568"/>
      <c r="H123" s="568"/>
      <c r="I123" s="569"/>
      <c r="J123" s="567"/>
      <c r="K123" s="568"/>
      <c r="L123" s="568"/>
      <c r="M123" s="568"/>
      <c r="N123" s="568"/>
      <c r="O123" s="568"/>
      <c r="P123" s="569"/>
      <c r="Q123" s="570"/>
      <c r="R123" s="571"/>
      <c r="S123" s="572"/>
      <c r="T123" s="573"/>
      <c r="U123" s="572"/>
      <c r="V123" s="573"/>
      <c r="W123" s="572"/>
      <c r="X123" s="573"/>
      <c r="Y123" s="567"/>
      <c r="Z123" s="568"/>
      <c r="AA123" s="568"/>
      <c r="AB123" s="568"/>
      <c r="AC123" s="568"/>
      <c r="AD123" s="568"/>
      <c r="AE123" s="568"/>
      <c r="AF123" s="568"/>
      <c r="AG123" s="569"/>
      <c r="AH123" s="567"/>
      <c r="AI123" s="568"/>
      <c r="AJ123" s="568"/>
      <c r="AK123" s="568"/>
      <c r="AL123" s="568"/>
      <c r="AM123" s="568"/>
      <c r="AN123" s="568"/>
      <c r="AO123" s="568"/>
      <c r="AP123" s="569"/>
      <c r="AQ123" s="45"/>
      <c r="AR123" s="12"/>
      <c r="AS123" s="12"/>
    </row>
    <row r="124" spans="1:45" ht="25.5" hidden="1" outlineLevel="1">
      <c r="A124" s="14"/>
      <c r="B124" s="567"/>
      <c r="C124" s="568"/>
      <c r="D124" s="568"/>
      <c r="E124" s="568"/>
      <c r="F124" s="568"/>
      <c r="G124" s="568"/>
      <c r="H124" s="568"/>
      <c r="I124" s="569"/>
      <c r="J124" s="567"/>
      <c r="K124" s="568"/>
      <c r="L124" s="568"/>
      <c r="M124" s="568"/>
      <c r="N124" s="568"/>
      <c r="O124" s="568"/>
      <c r="P124" s="569"/>
      <c r="Q124" s="570"/>
      <c r="R124" s="571"/>
      <c r="S124" s="572"/>
      <c r="T124" s="573"/>
      <c r="U124" s="572"/>
      <c r="V124" s="573"/>
      <c r="W124" s="572"/>
      <c r="X124" s="573"/>
      <c r="Y124" s="567"/>
      <c r="Z124" s="568"/>
      <c r="AA124" s="568"/>
      <c r="AB124" s="568"/>
      <c r="AC124" s="568"/>
      <c r="AD124" s="568"/>
      <c r="AE124" s="568"/>
      <c r="AF124" s="568"/>
      <c r="AG124" s="569"/>
      <c r="AH124" s="567"/>
      <c r="AI124" s="568"/>
      <c r="AJ124" s="568"/>
      <c r="AK124" s="568"/>
      <c r="AL124" s="568"/>
      <c r="AM124" s="568"/>
      <c r="AN124" s="568"/>
      <c r="AO124" s="568"/>
      <c r="AP124" s="569"/>
      <c r="AQ124" s="45"/>
      <c r="AR124" s="12"/>
      <c r="AS124" s="12"/>
    </row>
    <row r="125" spans="1:45" ht="25.5" hidden="1" outlineLevel="1">
      <c r="A125" s="14"/>
      <c r="B125" s="567"/>
      <c r="C125" s="568"/>
      <c r="D125" s="568"/>
      <c r="E125" s="568"/>
      <c r="F125" s="568"/>
      <c r="G125" s="568"/>
      <c r="H125" s="568"/>
      <c r="I125" s="569"/>
      <c r="J125" s="567"/>
      <c r="K125" s="568"/>
      <c r="L125" s="568"/>
      <c r="M125" s="568"/>
      <c r="N125" s="568"/>
      <c r="O125" s="568"/>
      <c r="P125" s="569"/>
      <c r="Q125" s="570"/>
      <c r="R125" s="571"/>
      <c r="S125" s="572"/>
      <c r="T125" s="573"/>
      <c r="U125" s="572"/>
      <c r="V125" s="573"/>
      <c r="W125" s="572"/>
      <c r="X125" s="573"/>
      <c r="Y125" s="567"/>
      <c r="Z125" s="568"/>
      <c r="AA125" s="568"/>
      <c r="AB125" s="568"/>
      <c r="AC125" s="568"/>
      <c r="AD125" s="568"/>
      <c r="AE125" s="568"/>
      <c r="AF125" s="568"/>
      <c r="AG125" s="569"/>
      <c r="AH125" s="567"/>
      <c r="AI125" s="568"/>
      <c r="AJ125" s="568"/>
      <c r="AK125" s="568"/>
      <c r="AL125" s="568"/>
      <c r="AM125" s="568"/>
      <c r="AN125" s="568"/>
      <c r="AO125" s="568"/>
      <c r="AP125" s="569"/>
      <c r="AQ125" s="45"/>
      <c r="AR125" s="12"/>
      <c r="AS125" s="12"/>
    </row>
    <row r="126" spans="1:45" ht="25.5" hidden="1" outlineLevel="1">
      <c r="A126" s="14"/>
      <c r="B126" s="567"/>
      <c r="C126" s="568"/>
      <c r="D126" s="568"/>
      <c r="E126" s="568"/>
      <c r="F126" s="568"/>
      <c r="G126" s="568"/>
      <c r="H126" s="568"/>
      <c r="I126" s="569"/>
      <c r="J126" s="567"/>
      <c r="K126" s="568"/>
      <c r="L126" s="568"/>
      <c r="M126" s="568"/>
      <c r="N126" s="568"/>
      <c r="O126" s="568"/>
      <c r="P126" s="569"/>
      <c r="Q126" s="570"/>
      <c r="R126" s="571"/>
      <c r="S126" s="572"/>
      <c r="T126" s="573"/>
      <c r="U126" s="572"/>
      <c r="V126" s="573"/>
      <c r="W126" s="572"/>
      <c r="X126" s="573"/>
      <c r="Y126" s="567"/>
      <c r="Z126" s="568"/>
      <c r="AA126" s="568"/>
      <c r="AB126" s="568"/>
      <c r="AC126" s="568"/>
      <c r="AD126" s="568"/>
      <c r="AE126" s="568"/>
      <c r="AF126" s="568"/>
      <c r="AG126" s="569"/>
      <c r="AH126" s="567"/>
      <c r="AI126" s="568"/>
      <c r="AJ126" s="568"/>
      <c r="AK126" s="568"/>
      <c r="AL126" s="568"/>
      <c r="AM126" s="568"/>
      <c r="AN126" s="568"/>
      <c r="AO126" s="568"/>
      <c r="AP126" s="569"/>
      <c r="AQ126" s="45"/>
      <c r="AR126" s="12"/>
      <c r="AS126" s="12"/>
    </row>
    <row r="127" spans="1:45" ht="25.5" hidden="1" outlineLevel="1">
      <c r="A127" s="14"/>
      <c r="B127" s="567"/>
      <c r="C127" s="568"/>
      <c r="D127" s="568"/>
      <c r="E127" s="568"/>
      <c r="F127" s="568"/>
      <c r="G127" s="568"/>
      <c r="H127" s="568"/>
      <c r="I127" s="569"/>
      <c r="J127" s="567"/>
      <c r="K127" s="568"/>
      <c r="L127" s="568"/>
      <c r="M127" s="568"/>
      <c r="N127" s="568"/>
      <c r="O127" s="568"/>
      <c r="P127" s="569"/>
      <c r="Q127" s="570"/>
      <c r="R127" s="571"/>
      <c r="S127" s="572"/>
      <c r="T127" s="573"/>
      <c r="U127" s="572"/>
      <c r="V127" s="573"/>
      <c r="W127" s="572"/>
      <c r="X127" s="573"/>
      <c r="Y127" s="567"/>
      <c r="Z127" s="568"/>
      <c r="AA127" s="568"/>
      <c r="AB127" s="568"/>
      <c r="AC127" s="568"/>
      <c r="AD127" s="568"/>
      <c r="AE127" s="568"/>
      <c r="AF127" s="568"/>
      <c r="AG127" s="569"/>
      <c r="AH127" s="567"/>
      <c r="AI127" s="568"/>
      <c r="AJ127" s="568"/>
      <c r="AK127" s="568"/>
      <c r="AL127" s="568"/>
      <c r="AM127" s="568"/>
      <c r="AN127" s="568"/>
      <c r="AO127" s="568"/>
      <c r="AP127" s="569"/>
      <c r="AQ127" s="45"/>
      <c r="AR127" s="12"/>
      <c r="AS127" s="12"/>
    </row>
    <row r="128" spans="1:45" ht="25.5" hidden="1" outlineLevel="1">
      <c r="A128" s="14"/>
      <c r="B128" s="567"/>
      <c r="C128" s="568"/>
      <c r="D128" s="568"/>
      <c r="E128" s="568"/>
      <c r="F128" s="568"/>
      <c r="G128" s="568"/>
      <c r="H128" s="568"/>
      <c r="I128" s="569"/>
      <c r="J128" s="567"/>
      <c r="K128" s="568"/>
      <c r="L128" s="568"/>
      <c r="M128" s="568"/>
      <c r="N128" s="568"/>
      <c r="O128" s="568"/>
      <c r="P128" s="569"/>
      <c r="Q128" s="570"/>
      <c r="R128" s="571"/>
      <c r="S128" s="572"/>
      <c r="T128" s="573"/>
      <c r="U128" s="572"/>
      <c r="V128" s="573"/>
      <c r="W128" s="572"/>
      <c r="X128" s="573"/>
      <c r="Y128" s="567"/>
      <c r="Z128" s="568"/>
      <c r="AA128" s="568"/>
      <c r="AB128" s="568"/>
      <c r="AC128" s="568"/>
      <c r="AD128" s="568"/>
      <c r="AE128" s="568"/>
      <c r="AF128" s="568"/>
      <c r="AG128" s="569"/>
      <c r="AH128" s="567"/>
      <c r="AI128" s="568"/>
      <c r="AJ128" s="568"/>
      <c r="AK128" s="568"/>
      <c r="AL128" s="568"/>
      <c r="AM128" s="568"/>
      <c r="AN128" s="568"/>
      <c r="AO128" s="568"/>
      <c r="AP128" s="569"/>
      <c r="AQ128" s="45"/>
      <c r="AR128" s="12"/>
      <c r="AS128" s="12"/>
    </row>
    <row r="129" spans="1:45" ht="25.5" hidden="1" outlineLevel="1">
      <c r="A129" s="14"/>
      <c r="B129" s="567"/>
      <c r="C129" s="568"/>
      <c r="D129" s="568"/>
      <c r="E129" s="568"/>
      <c r="F129" s="568"/>
      <c r="G129" s="568"/>
      <c r="H129" s="568"/>
      <c r="I129" s="569"/>
      <c r="J129" s="567"/>
      <c r="K129" s="568"/>
      <c r="L129" s="568"/>
      <c r="M129" s="568"/>
      <c r="N129" s="568"/>
      <c r="O129" s="568"/>
      <c r="P129" s="569"/>
      <c r="Q129" s="570"/>
      <c r="R129" s="571"/>
      <c r="S129" s="572"/>
      <c r="T129" s="573"/>
      <c r="U129" s="572"/>
      <c r="V129" s="573"/>
      <c r="W129" s="572"/>
      <c r="X129" s="573"/>
      <c r="Y129" s="567"/>
      <c r="Z129" s="568"/>
      <c r="AA129" s="568"/>
      <c r="AB129" s="568"/>
      <c r="AC129" s="568"/>
      <c r="AD129" s="568"/>
      <c r="AE129" s="568"/>
      <c r="AF129" s="568"/>
      <c r="AG129" s="569"/>
      <c r="AH129" s="567"/>
      <c r="AI129" s="568"/>
      <c r="AJ129" s="568"/>
      <c r="AK129" s="568"/>
      <c r="AL129" s="568"/>
      <c r="AM129" s="568"/>
      <c r="AN129" s="568"/>
      <c r="AO129" s="568"/>
      <c r="AP129" s="569"/>
      <c r="AQ129" s="45"/>
      <c r="AR129" s="12"/>
      <c r="AS129" s="12"/>
    </row>
    <row r="130" spans="1:45" ht="25.5" hidden="1" outlineLevel="1">
      <c r="A130" s="14"/>
      <c r="B130" s="567"/>
      <c r="C130" s="568"/>
      <c r="D130" s="568"/>
      <c r="E130" s="568"/>
      <c r="F130" s="568"/>
      <c r="G130" s="568"/>
      <c r="H130" s="568"/>
      <c r="I130" s="569"/>
      <c r="J130" s="567"/>
      <c r="K130" s="568"/>
      <c r="L130" s="568"/>
      <c r="M130" s="568"/>
      <c r="N130" s="568"/>
      <c r="O130" s="568"/>
      <c r="P130" s="569"/>
      <c r="Q130" s="570"/>
      <c r="R130" s="571"/>
      <c r="S130" s="572"/>
      <c r="T130" s="573"/>
      <c r="U130" s="572"/>
      <c r="V130" s="573"/>
      <c r="W130" s="572"/>
      <c r="X130" s="573"/>
      <c r="Y130" s="567"/>
      <c r="Z130" s="568"/>
      <c r="AA130" s="568"/>
      <c r="AB130" s="568"/>
      <c r="AC130" s="568"/>
      <c r="AD130" s="568"/>
      <c r="AE130" s="568"/>
      <c r="AF130" s="568"/>
      <c r="AG130" s="569"/>
      <c r="AH130" s="567"/>
      <c r="AI130" s="568"/>
      <c r="AJ130" s="568"/>
      <c r="AK130" s="568"/>
      <c r="AL130" s="568"/>
      <c r="AM130" s="568"/>
      <c r="AN130" s="568"/>
      <c r="AO130" s="568"/>
      <c r="AP130" s="569"/>
      <c r="AQ130" s="45"/>
      <c r="AR130" s="12"/>
      <c r="AS130" s="12"/>
    </row>
    <row r="131" spans="1:45" ht="25.5" hidden="1" outlineLevel="1">
      <c r="A131" s="14"/>
      <c r="B131" s="567"/>
      <c r="C131" s="568"/>
      <c r="D131" s="568"/>
      <c r="E131" s="568"/>
      <c r="F131" s="568"/>
      <c r="G131" s="568"/>
      <c r="H131" s="568"/>
      <c r="I131" s="569"/>
      <c r="J131" s="567"/>
      <c r="K131" s="568"/>
      <c r="L131" s="568"/>
      <c r="M131" s="568"/>
      <c r="N131" s="568"/>
      <c r="O131" s="568"/>
      <c r="P131" s="569"/>
      <c r="Q131" s="570"/>
      <c r="R131" s="571"/>
      <c r="S131" s="572"/>
      <c r="T131" s="573"/>
      <c r="U131" s="572"/>
      <c r="V131" s="573"/>
      <c r="W131" s="572"/>
      <c r="X131" s="573"/>
      <c r="Y131" s="567"/>
      <c r="Z131" s="568"/>
      <c r="AA131" s="568"/>
      <c r="AB131" s="568"/>
      <c r="AC131" s="568"/>
      <c r="AD131" s="568"/>
      <c r="AE131" s="568"/>
      <c r="AF131" s="568"/>
      <c r="AG131" s="569"/>
      <c r="AH131" s="567"/>
      <c r="AI131" s="568"/>
      <c r="AJ131" s="568"/>
      <c r="AK131" s="568"/>
      <c r="AL131" s="568"/>
      <c r="AM131" s="568"/>
      <c r="AN131" s="568"/>
      <c r="AO131" s="568"/>
      <c r="AP131" s="569"/>
      <c r="AQ131" s="45"/>
      <c r="AR131" s="12"/>
      <c r="AS131" s="12"/>
    </row>
    <row r="132" spans="1:45" ht="25.5" hidden="1" outlineLevel="1">
      <c r="A132" s="14"/>
      <c r="B132" s="567"/>
      <c r="C132" s="568"/>
      <c r="D132" s="568"/>
      <c r="E132" s="568"/>
      <c r="F132" s="568"/>
      <c r="G132" s="568"/>
      <c r="H132" s="568"/>
      <c r="I132" s="569"/>
      <c r="J132" s="567"/>
      <c r="K132" s="568"/>
      <c r="L132" s="568"/>
      <c r="M132" s="568"/>
      <c r="N132" s="568"/>
      <c r="O132" s="568"/>
      <c r="P132" s="569"/>
      <c r="Q132" s="570"/>
      <c r="R132" s="571"/>
      <c r="S132" s="572"/>
      <c r="T132" s="573"/>
      <c r="U132" s="572"/>
      <c r="V132" s="573"/>
      <c r="W132" s="572"/>
      <c r="X132" s="573"/>
      <c r="Y132" s="567"/>
      <c r="Z132" s="568"/>
      <c r="AA132" s="568"/>
      <c r="AB132" s="568"/>
      <c r="AC132" s="568"/>
      <c r="AD132" s="568"/>
      <c r="AE132" s="568"/>
      <c r="AF132" s="568"/>
      <c r="AG132" s="569"/>
      <c r="AH132" s="567"/>
      <c r="AI132" s="568"/>
      <c r="AJ132" s="568"/>
      <c r="AK132" s="568"/>
      <c r="AL132" s="568"/>
      <c r="AM132" s="568"/>
      <c r="AN132" s="568"/>
      <c r="AO132" s="568"/>
      <c r="AP132" s="569"/>
      <c r="AQ132" s="45"/>
      <c r="AR132" s="12"/>
      <c r="AS132" s="12"/>
    </row>
    <row r="133" spans="1:45" ht="25.5" hidden="1" outlineLevel="1">
      <c r="A133" s="14"/>
      <c r="B133" s="567"/>
      <c r="C133" s="568"/>
      <c r="D133" s="568"/>
      <c r="E133" s="568"/>
      <c r="F133" s="568"/>
      <c r="G133" s="568"/>
      <c r="H133" s="568"/>
      <c r="I133" s="569"/>
      <c r="J133" s="567"/>
      <c r="K133" s="568"/>
      <c r="L133" s="568"/>
      <c r="M133" s="568"/>
      <c r="N133" s="568"/>
      <c r="O133" s="568"/>
      <c r="P133" s="569"/>
      <c r="Q133" s="570"/>
      <c r="R133" s="571"/>
      <c r="S133" s="572"/>
      <c r="T133" s="573"/>
      <c r="U133" s="572"/>
      <c r="V133" s="573"/>
      <c r="W133" s="572"/>
      <c r="X133" s="573"/>
      <c r="Y133" s="567"/>
      <c r="Z133" s="568"/>
      <c r="AA133" s="568"/>
      <c r="AB133" s="568"/>
      <c r="AC133" s="568"/>
      <c r="AD133" s="568"/>
      <c r="AE133" s="568"/>
      <c r="AF133" s="568"/>
      <c r="AG133" s="569"/>
      <c r="AH133" s="567"/>
      <c r="AI133" s="568"/>
      <c r="AJ133" s="568"/>
      <c r="AK133" s="568"/>
      <c r="AL133" s="568"/>
      <c r="AM133" s="568"/>
      <c r="AN133" s="568"/>
      <c r="AO133" s="568"/>
      <c r="AP133" s="569"/>
      <c r="AQ133" s="45"/>
      <c r="AR133" s="12"/>
      <c r="AS133" s="12"/>
    </row>
    <row r="134" spans="1:45" ht="25.5" hidden="1" outlineLevel="1">
      <c r="A134" s="14"/>
      <c r="B134" s="567"/>
      <c r="C134" s="568"/>
      <c r="D134" s="568"/>
      <c r="E134" s="568"/>
      <c r="F134" s="568"/>
      <c r="G134" s="568"/>
      <c r="H134" s="568"/>
      <c r="I134" s="569"/>
      <c r="J134" s="567"/>
      <c r="K134" s="568"/>
      <c r="L134" s="568"/>
      <c r="M134" s="568"/>
      <c r="N134" s="568"/>
      <c r="O134" s="568"/>
      <c r="P134" s="569"/>
      <c r="Q134" s="570"/>
      <c r="R134" s="571"/>
      <c r="S134" s="572"/>
      <c r="T134" s="573"/>
      <c r="U134" s="572"/>
      <c r="V134" s="573"/>
      <c r="W134" s="572"/>
      <c r="X134" s="573"/>
      <c r="Y134" s="567"/>
      <c r="Z134" s="568"/>
      <c r="AA134" s="568"/>
      <c r="AB134" s="568"/>
      <c r="AC134" s="568"/>
      <c r="AD134" s="568"/>
      <c r="AE134" s="568"/>
      <c r="AF134" s="568"/>
      <c r="AG134" s="569"/>
      <c r="AH134" s="567"/>
      <c r="AI134" s="568"/>
      <c r="AJ134" s="568"/>
      <c r="AK134" s="568"/>
      <c r="AL134" s="568"/>
      <c r="AM134" s="568"/>
      <c r="AN134" s="568"/>
      <c r="AO134" s="568"/>
      <c r="AP134" s="569"/>
      <c r="AQ134" s="45"/>
      <c r="AR134" s="12"/>
      <c r="AS134" s="12"/>
    </row>
    <row r="135" spans="1:45" ht="25.5" hidden="1" outlineLevel="1">
      <c r="A135" s="14"/>
      <c r="B135" s="567"/>
      <c r="C135" s="568"/>
      <c r="D135" s="568"/>
      <c r="E135" s="568"/>
      <c r="F135" s="568"/>
      <c r="G135" s="568"/>
      <c r="H135" s="568"/>
      <c r="I135" s="569"/>
      <c r="J135" s="567"/>
      <c r="K135" s="568"/>
      <c r="L135" s="568"/>
      <c r="M135" s="568"/>
      <c r="N135" s="568"/>
      <c r="O135" s="568"/>
      <c r="P135" s="569"/>
      <c r="Q135" s="570"/>
      <c r="R135" s="571"/>
      <c r="S135" s="572"/>
      <c r="T135" s="573"/>
      <c r="U135" s="572"/>
      <c r="V135" s="573"/>
      <c r="W135" s="572"/>
      <c r="X135" s="573"/>
      <c r="Y135" s="567"/>
      <c r="Z135" s="568"/>
      <c r="AA135" s="568"/>
      <c r="AB135" s="568"/>
      <c r="AC135" s="568"/>
      <c r="AD135" s="568"/>
      <c r="AE135" s="568"/>
      <c r="AF135" s="568"/>
      <c r="AG135" s="569"/>
      <c r="AH135" s="567"/>
      <c r="AI135" s="568"/>
      <c r="AJ135" s="568"/>
      <c r="AK135" s="568"/>
      <c r="AL135" s="568"/>
      <c r="AM135" s="568"/>
      <c r="AN135" s="568"/>
      <c r="AO135" s="568"/>
      <c r="AP135" s="569"/>
      <c r="AQ135" s="45"/>
      <c r="AR135" s="12"/>
      <c r="AS135" s="12"/>
    </row>
    <row r="136" spans="1:45" ht="25.5" hidden="1" outlineLevel="1">
      <c r="A136" s="14"/>
      <c r="B136" s="567"/>
      <c r="C136" s="568"/>
      <c r="D136" s="568"/>
      <c r="E136" s="568"/>
      <c r="F136" s="568"/>
      <c r="G136" s="568"/>
      <c r="H136" s="568"/>
      <c r="I136" s="569"/>
      <c r="J136" s="567"/>
      <c r="K136" s="568"/>
      <c r="L136" s="568"/>
      <c r="M136" s="568"/>
      <c r="N136" s="568"/>
      <c r="O136" s="568"/>
      <c r="P136" s="569"/>
      <c r="Q136" s="570"/>
      <c r="R136" s="571"/>
      <c r="S136" s="572"/>
      <c r="T136" s="573"/>
      <c r="U136" s="572"/>
      <c r="V136" s="573"/>
      <c r="W136" s="572"/>
      <c r="X136" s="573"/>
      <c r="Y136" s="567"/>
      <c r="Z136" s="568"/>
      <c r="AA136" s="568"/>
      <c r="AB136" s="568"/>
      <c r="AC136" s="568"/>
      <c r="AD136" s="568"/>
      <c r="AE136" s="568"/>
      <c r="AF136" s="568"/>
      <c r="AG136" s="569"/>
      <c r="AH136" s="567"/>
      <c r="AI136" s="568"/>
      <c r="AJ136" s="568"/>
      <c r="AK136" s="568"/>
      <c r="AL136" s="568"/>
      <c r="AM136" s="568"/>
      <c r="AN136" s="568"/>
      <c r="AO136" s="568"/>
      <c r="AP136" s="569"/>
      <c r="AQ136" s="45"/>
      <c r="AR136" s="12"/>
      <c r="AS136" s="12"/>
    </row>
    <row r="137" spans="1:45" ht="25.5" hidden="1" outlineLevel="1">
      <c r="A137" s="14"/>
      <c r="B137" s="567"/>
      <c r="C137" s="568"/>
      <c r="D137" s="568"/>
      <c r="E137" s="568"/>
      <c r="F137" s="568"/>
      <c r="G137" s="568"/>
      <c r="H137" s="568"/>
      <c r="I137" s="569"/>
      <c r="J137" s="567"/>
      <c r="K137" s="568"/>
      <c r="L137" s="568"/>
      <c r="M137" s="568"/>
      <c r="N137" s="568"/>
      <c r="O137" s="568"/>
      <c r="P137" s="569"/>
      <c r="Q137" s="570"/>
      <c r="R137" s="571"/>
      <c r="S137" s="572"/>
      <c r="T137" s="573"/>
      <c r="U137" s="572"/>
      <c r="V137" s="573"/>
      <c r="W137" s="572"/>
      <c r="X137" s="573"/>
      <c r="Y137" s="567"/>
      <c r="Z137" s="568"/>
      <c r="AA137" s="568"/>
      <c r="AB137" s="568"/>
      <c r="AC137" s="568"/>
      <c r="AD137" s="568"/>
      <c r="AE137" s="568"/>
      <c r="AF137" s="568"/>
      <c r="AG137" s="569"/>
      <c r="AH137" s="567"/>
      <c r="AI137" s="568"/>
      <c r="AJ137" s="568"/>
      <c r="AK137" s="568"/>
      <c r="AL137" s="568"/>
      <c r="AM137" s="568"/>
      <c r="AN137" s="568"/>
      <c r="AO137" s="568"/>
      <c r="AP137" s="569"/>
      <c r="AQ137" s="45"/>
      <c r="AR137" s="12"/>
      <c r="AS137" s="12"/>
    </row>
    <row r="138" spans="1:45" ht="25.5" hidden="1" outlineLevel="1">
      <c r="A138" s="14"/>
      <c r="B138" s="567"/>
      <c r="C138" s="568"/>
      <c r="D138" s="568"/>
      <c r="E138" s="568"/>
      <c r="F138" s="568"/>
      <c r="G138" s="568"/>
      <c r="H138" s="568"/>
      <c r="I138" s="569"/>
      <c r="J138" s="567"/>
      <c r="K138" s="568"/>
      <c r="L138" s="568"/>
      <c r="M138" s="568"/>
      <c r="N138" s="568"/>
      <c r="O138" s="568"/>
      <c r="P138" s="569"/>
      <c r="Q138" s="570"/>
      <c r="R138" s="571"/>
      <c r="S138" s="572"/>
      <c r="T138" s="573"/>
      <c r="U138" s="572"/>
      <c r="V138" s="573"/>
      <c r="W138" s="572"/>
      <c r="X138" s="573"/>
      <c r="Y138" s="567"/>
      <c r="Z138" s="568"/>
      <c r="AA138" s="568"/>
      <c r="AB138" s="568"/>
      <c r="AC138" s="568"/>
      <c r="AD138" s="568"/>
      <c r="AE138" s="568"/>
      <c r="AF138" s="568"/>
      <c r="AG138" s="569"/>
      <c r="AH138" s="567"/>
      <c r="AI138" s="568"/>
      <c r="AJ138" s="568"/>
      <c r="AK138" s="568"/>
      <c r="AL138" s="568"/>
      <c r="AM138" s="568"/>
      <c r="AN138" s="568"/>
      <c r="AO138" s="568"/>
      <c r="AP138" s="569"/>
      <c r="AQ138" s="45"/>
      <c r="AR138" s="12"/>
      <c r="AS138" s="12"/>
    </row>
    <row r="139" spans="1:45" ht="15.75" hidden="1" customHeight="1" outlineLevel="1">
      <c r="A139" s="14"/>
      <c r="B139" s="14"/>
      <c r="C139" s="14"/>
      <c r="D139" s="15"/>
      <c r="E139" s="15"/>
      <c r="F139" s="16"/>
      <c r="G139" s="16"/>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20"/>
      <c r="AJ139" s="17"/>
      <c r="AK139" s="20"/>
      <c r="AL139" s="14"/>
      <c r="AM139" s="14"/>
      <c r="AN139" s="14"/>
      <c r="AO139" s="14"/>
      <c r="AP139" s="14"/>
      <c r="AQ139" s="14"/>
      <c r="AR139" s="12"/>
      <c r="AS139" s="12"/>
    </row>
    <row r="140" spans="1:45" ht="30" hidden="1" customHeight="1" outlineLevel="1">
      <c r="A140" s="14"/>
      <c r="B140" s="565" t="s">
        <v>86</v>
      </c>
      <c r="C140" s="565"/>
      <c r="D140" s="565"/>
      <c r="E140" s="566" t="s">
        <v>183</v>
      </c>
      <c r="F140" s="566"/>
      <c r="G140" s="566"/>
      <c r="H140" s="566"/>
      <c r="I140" s="566"/>
      <c r="J140" s="566"/>
      <c r="K140" s="566"/>
      <c r="L140" s="566"/>
      <c r="M140" s="566"/>
      <c r="N140" s="566"/>
      <c r="O140" s="566"/>
      <c r="P140" s="566"/>
      <c r="Q140" s="566"/>
      <c r="R140" s="566"/>
      <c r="S140" s="566"/>
      <c r="T140" s="566"/>
      <c r="U140" s="566"/>
      <c r="V140" s="566"/>
      <c r="W140" s="566"/>
      <c r="X140" s="566"/>
      <c r="Y140" s="566"/>
      <c r="Z140" s="566"/>
      <c r="AA140" s="566"/>
      <c r="AB140" s="566"/>
      <c r="AC140" s="566"/>
      <c r="AD140" s="566"/>
      <c r="AE140" s="566"/>
      <c r="AF140" s="566"/>
      <c r="AG140" s="566"/>
      <c r="AH140" s="566"/>
      <c r="AI140" s="566"/>
      <c r="AJ140" s="566"/>
      <c r="AK140" s="566"/>
      <c r="AL140" s="566"/>
      <c r="AM140" s="566"/>
      <c r="AN140" s="566"/>
      <c r="AO140" s="566"/>
      <c r="AP140" s="566"/>
      <c r="AQ140" s="46"/>
      <c r="AR140" s="47"/>
      <c r="AS140" s="47"/>
    </row>
    <row r="141" spans="1:45" ht="30" hidden="1" customHeight="1" outlineLevel="1">
      <c r="A141" s="14"/>
      <c r="B141" s="48"/>
      <c r="C141" s="49"/>
      <c r="D141" s="49"/>
      <c r="E141" s="566"/>
      <c r="F141" s="566"/>
      <c r="G141" s="566"/>
      <c r="H141" s="566"/>
      <c r="I141" s="566"/>
      <c r="J141" s="566"/>
      <c r="K141" s="566"/>
      <c r="L141" s="566"/>
      <c r="M141" s="566"/>
      <c r="N141" s="566"/>
      <c r="O141" s="566"/>
      <c r="P141" s="566"/>
      <c r="Q141" s="566"/>
      <c r="R141" s="566"/>
      <c r="S141" s="566"/>
      <c r="T141" s="566"/>
      <c r="U141" s="566"/>
      <c r="V141" s="566"/>
      <c r="W141" s="566"/>
      <c r="X141" s="566"/>
      <c r="Y141" s="566"/>
      <c r="Z141" s="566"/>
      <c r="AA141" s="566"/>
      <c r="AB141" s="566"/>
      <c r="AC141" s="566"/>
      <c r="AD141" s="566"/>
      <c r="AE141" s="566"/>
      <c r="AF141" s="566"/>
      <c r="AG141" s="566"/>
      <c r="AH141" s="566"/>
      <c r="AI141" s="566"/>
      <c r="AJ141" s="566"/>
      <c r="AK141" s="566"/>
      <c r="AL141" s="566"/>
      <c r="AM141" s="566"/>
      <c r="AN141" s="566"/>
      <c r="AO141" s="566"/>
      <c r="AP141" s="566"/>
      <c r="AQ141" s="46"/>
      <c r="AR141" s="47"/>
      <c r="AS141" s="47"/>
    </row>
    <row r="142" spans="1:45" ht="30" hidden="1" customHeight="1" outlineLevel="1">
      <c r="A142" s="14"/>
      <c r="B142" s="565" t="s">
        <v>132</v>
      </c>
      <c r="C142" s="565"/>
      <c r="D142" s="565"/>
      <c r="E142" s="566" t="s">
        <v>196</v>
      </c>
      <c r="F142" s="566"/>
      <c r="G142" s="566"/>
      <c r="H142" s="566"/>
      <c r="I142" s="566"/>
      <c r="J142" s="566"/>
      <c r="K142" s="566"/>
      <c r="L142" s="566"/>
      <c r="M142" s="566"/>
      <c r="N142" s="566"/>
      <c r="O142" s="566"/>
      <c r="P142" s="566"/>
      <c r="Q142" s="566"/>
      <c r="R142" s="566"/>
      <c r="S142" s="566"/>
      <c r="T142" s="566"/>
      <c r="U142" s="566"/>
      <c r="V142" s="566"/>
      <c r="W142" s="566"/>
      <c r="X142" s="566"/>
      <c r="Y142" s="566"/>
      <c r="Z142" s="566"/>
      <c r="AA142" s="566"/>
      <c r="AB142" s="566"/>
      <c r="AC142" s="566"/>
      <c r="AD142" s="566"/>
      <c r="AE142" s="566"/>
      <c r="AF142" s="566"/>
      <c r="AG142" s="566"/>
      <c r="AH142" s="566"/>
      <c r="AI142" s="566"/>
      <c r="AJ142" s="566"/>
      <c r="AK142" s="566"/>
      <c r="AL142" s="566"/>
      <c r="AM142" s="566"/>
      <c r="AN142" s="566"/>
      <c r="AO142" s="566"/>
      <c r="AP142" s="566"/>
      <c r="AQ142" s="46"/>
      <c r="AR142" s="47"/>
      <c r="AS142" s="47"/>
    </row>
    <row r="143" spans="1:45" ht="30" hidden="1" customHeight="1" outlineLevel="1">
      <c r="A143" s="14"/>
      <c r="B143" s="50"/>
      <c r="C143" s="50"/>
      <c r="D143" s="50"/>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6"/>
      <c r="AN143" s="566"/>
      <c r="AO143" s="566"/>
      <c r="AP143" s="566"/>
      <c r="AQ143" s="46"/>
      <c r="AR143" s="51"/>
      <c r="AS143" s="51"/>
    </row>
    <row r="144" spans="1:45" ht="30" hidden="1" customHeight="1" outlineLevel="1">
      <c r="A144" s="14"/>
      <c r="B144" s="50"/>
      <c r="C144" s="50"/>
      <c r="D144" s="50"/>
      <c r="E144" s="566"/>
      <c r="F144" s="566"/>
      <c r="G144" s="566"/>
      <c r="H144" s="566"/>
      <c r="I144" s="566"/>
      <c r="J144" s="566"/>
      <c r="K144" s="566"/>
      <c r="L144" s="566"/>
      <c r="M144" s="566"/>
      <c r="N144" s="566"/>
      <c r="O144" s="566"/>
      <c r="P144" s="566"/>
      <c r="Q144" s="566"/>
      <c r="R144" s="566"/>
      <c r="S144" s="566"/>
      <c r="T144" s="566"/>
      <c r="U144" s="566"/>
      <c r="V144" s="566"/>
      <c r="W144" s="566"/>
      <c r="X144" s="566"/>
      <c r="Y144" s="566"/>
      <c r="Z144" s="566"/>
      <c r="AA144" s="566"/>
      <c r="AB144" s="566"/>
      <c r="AC144" s="566"/>
      <c r="AD144" s="566"/>
      <c r="AE144" s="566"/>
      <c r="AF144" s="566"/>
      <c r="AG144" s="566"/>
      <c r="AH144" s="566"/>
      <c r="AI144" s="566"/>
      <c r="AJ144" s="566"/>
      <c r="AK144" s="566"/>
      <c r="AL144" s="566"/>
      <c r="AM144" s="566"/>
      <c r="AN144" s="566"/>
      <c r="AO144" s="566"/>
      <c r="AP144" s="566"/>
      <c r="AQ144" s="46"/>
      <c r="AR144" s="51"/>
      <c r="AS144" s="51"/>
    </row>
    <row r="145" spans="1:46" ht="30" hidden="1" customHeight="1" outlineLevel="1">
      <c r="A145" s="14"/>
      <c r="B145" s="50"/>
      <c r="C145" s="50"/>
      <c r="D145" s="50"/>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c r="AA145" s="121"/>
      <c r="AB145" s="121"/>
      <c r="AC145" s="121"/>
      <c r="AD145" s="121"/>
      <c r="AE145" s="121"/>
      <c r="AF145" s="121"/>
      <c r="AG145" s="121"/>
      <c r="AH145" s="121"/>
      <c r="AI145" s="121"/>
      <c r="AJ145" s="121"/>
      <c r="AK145" s="121"/>
      <c r="AL145" s="121"/>
      <c r="AM145" s="121"/>
      <c r="AN145" s="121"/>
      <c r="AO145" s="121"/>
      <c r="AP145" s="121"/>
      <c r="AQ145" s="46"/>
      <c r="AR145" s="51"/>
      <c r="AS145" s="51"/>
    </row>
    <row r="146" spans="1:46" ht="30" hidden="1" customHeight="1" outlineLevel="1">
      <c r="A146" s="14"/>
      <c r="B146" s="50"/>
      <c r="C146" s="50"/>
      <c r="D146" s="50"/>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46"/>
      <c r="AR146" s="51"/>
      <c r="AS146" s="51"/>
    </row>
    <row r="147" spans="1:46" ht="30" hidden="1" customHeight="1" outlineLevel="1">
      <c r="A147" s="14"/>
      <c r="B147" s="50"/>
      <c r="C147" s="50"/>
      <c r="D147" s="50"/>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c r="AA147" s="121"/>
      <c r="AB147" s="121"/>
      <c r="AC147" s="121"/>
      <c r="AD147" s="121"/>
      <c r="AE147" s="121"/>
      <c r="AF147" s="121"/>
      <c r="AG147" s="121"/>
      <c r="AH147" s="121"/>
      <c r="AI147" s="121"/>
      <c r="AJ147" s="121"/>
      <c r="AK147" s="121"/>
      <c r="AL147" s="121"/>
      <c r="AM147" s="121"/>
      <c r="AN147" s="121"/>
      <c r="AO147" s="121"/>
      <c r="AP147" s="121"/>
      <c r="AQ147" s="46"/>
      <c r="AR147" s="51"/>
      <c r="AS147" s="51"/>
    </row>
    <row r="148" spans="1:46" ht="30" hidden="1" customHeight="1" outlineLevel="1">
      <c r="A148" s="14"/>
      <c r="B148" s="50"/>
      <c r="C148" s="50"/>
      <c r="D148" s="50"/>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46"/>
      <c r="AR148" s="51"/>
      <c r="AS148" s="51"/>
    </row>
    <row r="149" spans="1:46" ht="30" hidden="1" customHeight="1" outlineLevel="1">
      <c r="A149" s="14"/>
      <c r="B149" s="50"/>
      <c r="C149" s="50"/>
      <c r="D149" s="50"/>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46"/>
      <c r="AR149" s="51"/>
      <c r="AS149" s="51"/>
    </row>
    <row r="150" spans="1:46" ht="30" hidden="1" customHeight="1" outlineLevel="1">
      <c r="A150" s="14"/>
      <c r="B150" s="50"/>
      <c r="C150" s="50"/>
      <c r="D150" s="50"/>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46"/>
      <c r="AR150" s="51"/>
      <c r="AS150" s="51"/>
    </row>
    <row r="151" spans="1:46" ht="24.75" customHeight="1" collapsed="1">
      <c r="A151" s="327"/>
      <c r="B151" s="52"/>
      <c r="C151" s="52"/>
      <c r="D151" s="52"/>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2"/>
      <c r="AR151" s="51"/>
      <c r="AS151" s="51"/>
      <c r="AT151" s="490" t="s">
        <v>219</v>
      </c>
    </row>
    <row r="152" spans="1:46" ht="15" hidden="1" customHeight="1" outlineLevel="1">
      <c r="A152" s="546"/>
      <c r="B152" s="546"/>
      <c r="C152" s="546"/>
      <c r="D152" s="546"/>
      <c r="E152" s="546"/>
      <c r="F152" s="546"/>
      <c r="G152" s="546"/>
      <c r="H152" s="546"/>
      <c r="I152" s="546"/>
      <c r="J152" s="546"/>
      <c r="K152" s="546"/>
      <c r="L152" s="546"/>
      <c r="M152" s="546"/>
      <c r="N152" s="546"/>
      <c r="O152" s="546"/>
      <c r="P152" s="546"/>
      <c r="Q152" s="546"/>
      <c r="R152" s="546"/>
      <c r="S152" s="546"/>
      <c r="T152" s="546"/>
      <c r="U152" s="546"/>
      <c r="V152" s="546"/>
      <c r="W152" s="546"/>
      <c r="X152" s="546"/>
      <c r="Y152" s="546"/>
      <c r="Z152" s="546"/>
      <c r="AA152" s="546"/>
      <c r="AB152" s="546"/>
      <c r="AC152" s="546"/>
      <c r="AD152" s="546"/>
      <c r="AE152" s="546"/>
      <c r="AF152" s="546"/>
      <c r="AG152" s="546"/>
      <c r="AH152" s="546"/>
      <c r="AI152" s="546"/>
      <c r="AJ152" s="546"/>
      <c r="AK152" s="546"/>
      <c r="AL152" s="546"/>
      <c r="AM152" s="546"/>
      <c r="AN152" s="546"/>
      <c r="AO152" s="546"/>
      <c r="AP152" s="546"/>
      <c r="AQ152" s="546"/>
      <c r="AR152" s="546"/>
      <c r="AS152" s="156"/>
      <c r="AT152" s="490" t="s">
        <v>219</v>
      </c>
    </row>
    <row r="153" spans="1:46" ht="20.25" hidden="1" outlineLevel="1">
      <c r="A153" s="544" t="s">
        <v>79</v>
      </c>
      <c r="B153" s="544"/>
      <c r="C153" s="544"/>
      <c r="D153" s="544"/>
      <c r="E153" s="544"/>
      <c r="F153" s="544"/>
      <c r="G153" s="544"/>
      <c r="H153" s="544"/>
      <c r="I153" s="544"/>
      <c r="J153" s="544"/>
      <c r="K153" s="544"/>
      <c r="L153" s="544"/>
      <c r="M153" s="544"/>
      <c r="N153" s="544"/>
      <c r="O153" s="544"/>
      <c r="P153" s="544"/>
      <c r="Q153" s="544"/>
      <c r="R153" s="544"/>
      <c r="S153" s="544"/>
      <c r="T153" s="544"/>
      <c r="U153" s="544"/>
      <c r="V153" s="544"/>
      <c r="W153" s="544"/>
      <c r="X153" s="544"/>
      <c r="Y153" s="544"/>
      <c r="Z153" s="544"/>
      <c r="AA153" s="544"/>
      <c r="AB153" s="544"/>
      <c r="AC153" s="544"/>
      <c r="AD153" s="544"/>
      <c r="AE153" s="545"/>
      <c r="AF153" s="545"/>
      <c r="AG153" s="545"/>
      <c r="AH153" s="545"/>
      <c r="AI153" s="545"/>
      <c r="AJ153" s="545"/>
      <c r="AK153" s="545"/>
      <c r="AL153" s="545"/>
      <c r="AM153" s="545"/>
      <c r="AN153" s="545"/>
      <c r="AO153" s="545"/>
      <c r="AP153" s="545"/>
      <c r="AQ153" s="545"/>
      <c r="AR153" s="12"/>
      <c r="AS153" s="12"/>
    </row>
    <row r="154" spans="1:46" ht="20.25" hidden="1" outlineLevel="1">
      <c r="A154" s="14"/>
      <c r="B154" s="14"/>
      <c r="C154" s="14"/>
      <c r="D154" s="15"/>
      <c r="E154" s="15"/>
      <c r="F154" s="16"/>
      <c r="G154" s="16"/>
      <c r="H154" s="14"/>
      <c r="I154" s="14"/>
      <c r="J154" s="14"/>
      <c r="K154" s="14"/>
      <c r="L154" s="14"/>
      <c r="M154" s="14"/>
      <c r="N154" s="14"/>
      <c r="O154" s="14"/>
      <c r="P154" s="14"/>
      <c r="Q154" s="14"/>
      <c r="R154" s="14"/>
      <c r="S154" s="14"/>
      <c r="T154" s="14"/>
      <c r="U154" s="14"/>
      <c r="V154" s="14"/>
      <c r="W154" s="14"/>
      <c r="X154" s="14"/>
      <c r="Y154" s="14"/>
      <c r="Z154" s="14"/>
      <c r="AA154" s="14"/>
      <c r="AB154" s="17"/>
      <c r="AC154" s="17"/>
      <c r="AD154" s="43"/>
      <c r="AE154" s="17"/>
      <c r="AF154" s="549"/>
      <c r="AG154" s="549"/>
      <c r="AH154" s="549"/>
      <c r="AI154" s="549"/>
      <c r="AJ154" s="20" t="s">
        <v>65</v>
      </c>
      <c r="AK154" s="550"/>
      <c r="AL154" s="550"/>
      <c r="AM154" s="20" t="s">
        <v>72</v>
      </c>
      <c r="AN154" s="550"/>
      <c r="AO154" s="550"/>
      <c r="AP154" s="20" t="s">
        <v>66</v>
      </c>
      <c r="AQ154" s="34"/>
      <c r="AR154" s="12"/>
      <c r="AS154" s="12"/>
      <c r="AT154" s="159" t="s">
        <v>144</v>
      </c>
    </row>
    <row r="155" spans="1:46" ht="20.25" hidden="1" customHeight="1" outlineLevel="1">
      <c r="A155" s="14"/>
      <c r="B155" s="556" t="s">
        <v>182</v>
      </c>
      <c r="C155" s="556"/>
      <c r="D155" s="556"/>
      <c r="E155" s="556"/>
      <c r="F155" s="556"/>
      <c r="G155" s="556"/>
      <c r="H155" s="556"/>
      <c r="I155" s="556"/>
      <c r="J155" s="556"/>
      <c r="K155" s="556"/>
      <c r="L155" s="556"/>
      <c r="M155" s="556"/>
      <c r="N155" s="556"/>
      <c r="O155" s="556"/>
      <c r="P155" s="556"/>
      <c r="Q155" s="556"/>
      <c r="R155" s="556"/>
      <c r="S155" s="556"/>
      <c r="T155" s="556"/>
      <c r="U155" s="556"/>
      <c r="V155" s="556"/>
      <c r="W155" s="556"/>
      <c r="X155" s="556"/>
      <c r="Y155" s="556"/>
      <c r="Z155" s="556"/>
      <c r="AA155" s="556"/>
      <c r="AB155" s="556"/>
      <c r="AC155" s="556"/>
      <c r="AD155" s="556"/>
      <c r="AE155" s="556"/>
      <c r="AF155" s="556"/>
      <c r="AG155" s="556"/>
      <c r="AH155" s="556"/>
      <c r="AI155" s="556"/>
      <c r="AJ155" s="556"/>
      <c r="AK155" s="556"/>
      <c r="AL155" s="556"/>
      <c r="AM155" s="556"/>
      <c r="AN155" s="556"/>
      <c r="AO155" s="556"/>
      <c r="AP155" s="556"/>
      <c r="AQ155" s="34"/>
      <c r="AR155" s="12"/>
      <c r="AS155" s="12"/>
      <c r="AT155" s="159"/>
    </row>
    <row r="156" spans="1:46" ht="20.25" hidden="1" outlineLevel="1">
      <c r="A156" s="14"/>
      <c r="B156" s="14"/>
      <c r="C156" s="14"/>
      <c r="D156" s="15"/>
      <c r="E156" s="15"/>
      <c r="F156" s="16"/>
      <c r="G156" s="16"/>
      <c r="H156" s="14"/>
      <c r="I156" s="14"/>
      <c r="J156" s="14"/>
      <c r="K156" s="14"/>
      <c r="L156" s="14"/>
      <c r="M156" s="14"/>
      <c r="N156" s="14"/>
      <c r="O156" s="14"/>
      <c r="P156" s="14"/>
      <c r="Q156" s="14"/>
      <c r="R156" s="14"/>
      <c r="S156" s="14"/>
      <c r="T156" s="14"/>
      <c r="U156" s="14"/>
      <c r="V156" s="14"/>
      <c r="W156" s="14"/>
      <c r="X156" s="14"/>
      <c r="Y156" s="14"/>
      <c r="Z156" s="14"/>
      <c r="AA156" s="14"/>
      <c r="AB156" s="17"/>
      <c r="AC156" s="17"/>
      <c r="AD156" s="43"/>
      <c r="AE156" s="17"/>
      <c r="AF156" s="122"/>
      <c r="AG156" s="122"/>
      <c r="AH156" s="122"/>
      <c r="AI156" s="122"/>
      <c r="AJ156" s="20"/>
      <c r="AK156" s="123"/>
      <c r="AL156" s="123"/>
      <c r="AM156" s="20"/>
      <c r="AN156" s="123"/>
      <c r="AO156" s="123"/>
      <c r="AP156" s="20"/>
      <c r="AQ156" s="34"/>
      <c r="AR156" s="12"/>
      <c r="AS156" s="12"/>
      <c r="AT156" s="159"/>
    </row>
    <row r="157" spans="1:46" ht="20.25" hidden="1" outlineLevel="1">
      <c r="A157" s="14"/>
      <c r="B157" s="14"/>
      <c r="C157" s="14"/>
      <c r="D157" s="15"/>
      <c r="E157" s="15"/>
      <c r="F157" s="16"/>
      <c r="G157" s="16"/>
      <c r="H157" s="14"/>
      <c r="I157" s="14"/>
      <c r="J157" s="14"/>
      <c r="K157" s="14"/>
      <c r="L157" s="14"/>
      <c r="M157" s="14"/>
      <c r="N157" s="14"/>
      <c r="O157" s="14"/>
      <c r="P157" s="14"/>
      <c r="Q157" s="14"/>
      <c r="R157" s="14"/>
      <c r="S157" s="14"/>
      <c r="T157" s="14"/>
      <c r="U157" s="14"/>
      <c r="V157" s="14"/>
      <c r="W157" s="14"/>
      <c r="X157" s="14"/>
      <c r="Y157" s="14"/>
      <c r="Z157" s="14"/>
      <c r="AA157" s="14"/>
      <c r="AB157" s="17"/>
      <c r="AC157" s="17"/>
      <c r="AD157" s="43"/>
      <c r="AE157" s="17"/>
      <c r="AF157" s="122"/>
      <c r="AG157" s="122"/>
      <c r="AH157" s="122"/>
      <c r="AI157" s="122"/>
      <c r="AJ157" s="20"/>
      <c r="AK157" s="123"/>
      <c r="AL157" s="123"/>
      <c r="AM157" s="20"/>
      <c r="AN157" s="123"/>
      <c r="AO157" s="123"/>
      <c r="AP157" s="20"/>
      <c r="AQ157" s="34"/>
      <c r="AR157" s="12"/>
      <c r="AS157" s="12"/>
      <c r="AT157" s="159"/>
    </row>
    <row r="158" spans="1:46" ht="20.25" hidden="1" outlineLevel="1">
      <c r="A158" s="43"/>
      <c r="B158" s="20" t="s">
        <v>195</v>
      </c>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12"/>
      <c r="AS158" s="12"/>
      <c r="AT158" s="160"/>
    </row>
    <row r="159" spans="1:46" ht="30" hidden="1" customHeight="1" outlineLevel="1">
      <c r="A159" s="14"/>
      <c r="B159" s="558" t="s">
        <v>80</v>
      </c>
      <c r="C159" s="559"/>
      <c r="D159" s="559"/>
      <c r="E159" s="559"/>
      <c r="F159" s="559"/>
      <c r="G159" s="559"/>
      <c r="H159" s="559"/>
      <c r="I159" s="560"/>
      <c r="J159" s="558" t="s">
        <v>81</v>
      </c>
      <c r="K159" s="559"/>
      <c r="L159" s="559"/>
      <c r="M159" s="559"/>
      <c r="N159" s="559"/>
      <c r="O159" s="559"/>
      <c r="P159" s="560"/>
      <c r="Q159" s="574" t="s">
        <v>82</v>
      </c>
      <c r="R159" s="575"/>
      <c r="S159" s="575"/>
      <c r="T159" s="575"/>
      <c r="U159" s="575"/>
      <c r="V159" s="575"/>
      <c r="W159" s="575"/>
      <c r="X159" s="576"/>
      <c r="Y159" s="558" t="s">
        <v>83</v>
      </c>
      <c r="Z159" s="559"/>
      <c r="AA159" s="559"/>
      <c r="AB159" s="559"/>
      <c r="AC159" s="559"/>
      <c r="AD159" s="559"/>
      <c r="AE159" s="559"/>
      <c r="AF159" s="559"/>
      <c r="AG159" s="560"/>
      <c r="AH159" s="558" t="s">
        <v>84</v>
      </c>
      <c r="AI159" s="559"/>
      <c r="AJ159" s="559"/>
      <c r="AK159" s="559"/>
      <c r="AL159" s="559"/>
      <c r="AM159" s="559"/>
      <c r="AN159" s="559"/>
      <c r="AO159" s="559"/>
      <c r="AP159" s="560"/>
      <c r="AQ159" s="17"/>
      <c r="AR159" s="44"/>
      <c r="AS159" s="44"/>
      <c r="AT159" s="160"/>
    </row>
    <row r="160" spans="1:46" ht="22.5" hidden="1" customHeight="1" outlineLevel="1">
      <c r="A160" s="14"/>
      <c r="B160" s="561"/>
      <c r="C160" s="562"/>
      <c r="D160" s="562"/>
      <c r="E160" s="562"/>
      <c r="F160" s="562"/>
      <c r="G160" s="562"/>
      <c r="H160" s="562"/>
      <c r="I160" s="563"/>
      <c r="J160" s="561"/>
      <c r="K160" s="562"/>
      <c r="L160" s="562"/>
      <c r="M160" s="562"/>
      <c r="N160" s="562"/>
      <c r="O160" s="562"/>
      <c r="P160" s="563"/>
      <c r="Q160" s="574" t="s">
        <v>85</v>
      </c>
      <c r="R160" s="576"/>
      <c r="S160" s="574" t="s">
        <v>65</v>
      </c>
      <c r="T160" s="576"/>
      <c r="U160" s="574" t="s">
        <v>72</v>
      </c>
      <c r="V160" s="576"/>
      <c r="W160" s="574" t="s">
        <v>75</v>
      </c>
      <c r="X160" s="576"/>
      <c r="Y160" s="561"/>
      <c r="Z160" s="562"/>
      <c r="AA160" s="562"/>
      <c r="AB160" s="562"/>
      <c r="AC160" s="562"/>
      <c r="AD160" s="562"/>
      <c r="AE160" s="562"/>
      <c r="AF160" s="562"/>
      <c r="AG160" s="563"/>
      <c r="AH160" s="561"/>
      <c r="AI160" s="562"/>
      <c r="AJ160" s="562"/>
      <c r="AK160" s="562"/>
      <c r="AL160" s="562"/>
      <c r="AM160" s="562"/>
      <c r="AN160" s="562"/>
      <c r="AO160" s="562"/>
      <c r="AP160" s="563"/>
      <c r="AQ160" s="14"/>
      <c r="AR160" s="12"/>
      <c r="AS160" s="12"/>
      <c r="AT160" s="160"/>
    </row>
    <row r="161" spans="1:48" ht="25.5" hidden="1" outlineLevel="1">
      <c r="A161" s="14"/>
      <c r="B161" s="567"/>
      <c r="C161" s="568"/>
      <c r="D161" s="568"/>
      <c r="E161" s="568"/>
      <c r="F161" s="568"/>
      <c r="G161" s="568"/>
      <c r="H161" s="568"/>
      <c r="I161" s="569"/>
      <c r="J161" s="567"/>
      <c r="K161" s="568"/>
      <c r="L161" s="568"/>
      <c r="M161" s="568"/>
      <c r="N161" s="568"/>
      <c r="O161" s="568"/>
      <c r="P161" s="569"/>
      <c r="Q161" s="570"/>
      <c r="R161" s="571"/>
      <c r="S161" s="572"/>
      <c r="T161" s="573"/>
      <c r="U161" s="572"/>
      <c r="V161" s="573"/>
      <c r="W161" s="572"/>
      <c r="X161" s="573"/>
      <c r="Y161" s="567"/>
      <c r="Z161" s="568"/>
      <c r="AA161" s="568"/>
      <c r="AB161" s="568"/>
      <c r="AC161" s="568"/>
      <c r="AD161" s="568"/>
      <c r="AE161" s="568"/>
      <c r="AF161" s="568"/>
      <c r="AG161" s="569"/>
      <c r="AH161" s="567"/>
      <c r="AI161" s="568"/>
      <c r="AJ161" s="568"/>
      <c r="AK161" s="568"/>
      <c r="AL161" s="568"/>
      <c r="AM161" s="568"/>
      <c r="AN161" s="568"/>
      <c r="AO161" s="568"/>
      <c r="AP161" s="569"/>
      <c r="AQ161" s="45"/>
      <c r="AR161" s="12"/>
      <c r="AS161" s="12"/>
      <c r="AT161" s="161" t="s">
        <v>244</v>
      </c>
      <c r="AU161" s="64"/>
      <c r="AV161" s="65"/>
    </row>
    <row r="162" spans="1:48" ht="25.5" hidden="1" outlineLevel="1">
      <c r="A162" s="14"/>
      <c r="B162" s="567"/>
      <c r="C162" s="568"/>
      <c r="D162" s="568"/>
      <c r="E162" s="568"/>
      <c r="F162" s="568"/>
      <c r="G162" s="568"/>
      <c r="H162" s="568"/>
      <c r="I162" s="569"/>
      <c r="J162" s="567"/>
      <c r="K162" s="568"/>
      <c r="L162" s="568"/>
      <c r="M162" s="568"/>
      <c r="N162" s="568"/>
      <c r="O162" s="568"/>
      <c r="P162" s="569"/>
      <c r="Q162" s="570"/>
      <c r="R162" s="571"/>
      <c r="S162" s="572"/>
      <c r="T162" s="573"/>
      <c r="U162" s="572"/>
      <c r="V162" s="573"/>
      <c r="W162" s="572"/>
      <c r="X162" s="573"/>
      <c r="Y162" s="567"/>
      <c r="Z162" s="568"/>
      <c r="AA162" s="568"/>
      <c r="AB162" s="568"/>
      <c r="AC162" s="568"/>
      <c r="AD162" s="568"/>
      <c r="AE162" s="568"/>
      <c r="AF162" s="568"/>
      <c r="AG162" s="569"/>
      <c r="AH162" s="567"/>
      <c r="AI162" s="568"/>
      <c r="AJ162" s="568"/>
      <c r="AK162" s="568"/>
      <c r="AL162" s="568"/>
      <c r="AM162" s="568"/>
      <c r="AN162" s="568"/>
      <c r="AO162" s="568"/>
      <c r="AP162" s="569"/>
      <c r="AQ162" s="45"/>
      <c r="AR162" s="12"/>
      <c r="AS162" s="12"/>
      <c r="AT162" s="161" t="s">
        <v>179</v>
      </c>
      <c r="AV162" s="65"/>
    </row>
    <row r="163" spans="1:48" ht="25.5" hidden="1" outlineLevel="1">
      <c r="A163" s="14"/>
      <c r="B163" s="567"/>
      <c r="C163" s="568"/>
      <c r="D163" s="568"/>
      <c r="E163" s="568"/>
      <c r="F163" s="568"/>
      <c r="G163" s="568"/>
      <c r="H163" s="568"/>
      <c r="I163" s="569"/>
      <c r="J163" s="567"/>
      <c r="K163" s="568"/>
      <c r="L163" s="568"/>
      <c r="M163" s="568"/>
      <c r="N163" s="568"/>
      <c r="O163" s="568"/>
      <c r="P163" s="569"/>
      <c r="Q163" s="570"/>
      <c r="R163" s="571"/>
      <c r="S163" s="572"/>
      <c r="T163" s="573"/>
      <c r="U163" s="572"/>
      <c r="V163" s="573"/>
      <c r="W163" s="572"/>
      <c r="X163" s="573"/>
      <c r="Y163" s="567"/>
      <c r="Z163" s="568"/>
      <c r="AA163" s="568"/>
      <c r="AB163" s="568"/>
      <c r="AC163" s="568"/>
      <c r="AD163" s="568"/>
      <c r="AE163" s="568"/>
      <c r="AF163" s="568"/>
      <c r="AG163" s="569"/>
      <c r="AH163" s="567"/>
      <c r="AI163" s="568"/>
      <c r="AJ163" s="568"/>
      <c r="AK163" s="568"/>
      <c r="AL163" s="568"/>
      <c r="AM163" s="568"/>
      <c r="AN163" s="568"/>
      <c r="AO163" s="568"/>
      <c r="AP163" s="569"/>
      <c r="AQ163" s="45"/>
      <c r="AR163" s="12"/>
      <c r="AS163" s="12"/>
      <c r="AT163" s="161" t="s">
        <v>133</v>
      </c>
      <c r="AU163" s="64"/>
    </row>
    <row r="164" spans="1:48" ht="25.5" hidden="1" outlineLevel="1">
      <c r="A164" s="14"/>
      <c r="B164" s="567"/>
      <c r="C164" s="568"/>
      <c r="D164" s="568"/>
      <c r="E164" s="568"/>
      <c r="F164" s="568"/>
      <c r="G164" s="568"/>
      <c r="H164" s="568"/>
      <c r="I164" s="569"/>
      <c r="J164" s="567"/>
      <c r="K164" s="568"/>
      <c r="L164" s="568"/>
      <c r="M164" s="568"/>
      <c r="N164" s="568"/>
      <c r="O164" s="568"/>
      <c r="P164" s="569"/>
      <c r="Q164" s="570"/>
      <c r="R164" s="571"/>
      <c r="S164" s="572"/>
      <c r="T164" s="573"/>
      <c r="U164" s="572"/>
      <c r="V164" s="573"/>
      <c r="W164" s="572"/>
      <c r="X164" s="573"/>
      <c r="Y164" s="567"/>
      <c r="Z164" s="568"/>
      <c r="AA164" s="568"/>
      <c r="AB164" s="568"/>
      <c r="AC164" s="568"/>
      <c r="AD164" s="568"/>
      <c r="AE164" s="568"/>
      <c r="AF164" s="568"/>
      <c r="AG164" s="569"/>
      <c r="AH164" s="567"/>
      <c r="AI164" s="568"/>
      <c r="AJ164" s="568"/>
      <c r="AK164" s="568"/>
      <c r="AL164" s="568"/>
      <c r="AM164" s="568"/>
      <c r="AN164" s="568"/>
      <c r="AO164" s="568"/>
      <c r="AP164" s="569"/>
      <c r="AQ164" s="45"/>
      <c r="AR164" s="12"/>
      <c r="AS164" s="12"/>
    </row>
    <row r="165" spans="1:48" ht="25.5" hidden="1" outlineLevel="1">
      <c r="A165" s="14"/>
      <c r="B165" s="567"/>
      <c r="C165" s="568"/>
      <c r="D165" s="568"/>
      <c r="E165" s="568"/>
      <c r="F165" s="568"/>
      <c r="G165" s="568"/>
      <c r="H165" s="568"/>
      <c r="I165" s="569"/>
      <c r="J165" s="567"/>
      <c r="K165" s="568"/>
      <c r="L165" s="568"/>
      <c r="M165" s="568"/>
      <c r="N165" s="568"/>
      <c r="O165" s="568"/>
      <c r="P165" s="569"/>
      <c r="Q165" s="570"/>
      <c r="R165" s="571"/>
      <c r="S165" s="572"/>
      <c r="T165" s="573"/>
      <c r="U165" s="572"/>
      <c r="V165" s="573"/>
      <c r="W165" s="572"/>
      <c r="X165" s="573"/>
      <c r="Y165" s="567"/>
      <c r="Z165" s="568"/>
      <c r="AA165" s="568"/>
      <c r="AB165" s="568"/>
      <c r="AC165" s="568"/>
      <c r="AD165" s="568"/>
      <c r="AE165" s="568"/>
      <c r="AF165" s="568"/>
      <c r="AG165" s="569"/>
      <c r="AH165" s="567"/>
      <c r="AI165" s="568"/>
      <c r="AJ165" s="568"/>
      <c r="AK165" s="568"/>
      <c r="AL165" s="568"/>
      <c r="AM165" s="568"/>
      <c r="AN165" s="568"/>
      <c r="AO165" s="568"/>
      <c r="AP165" s="569"/>
      <c r="AQ165" s="45"/>
      <c r="AR165" s="12"/>
      <c r="AS165" s="12"/>
    </row>
    <row r="166" spans="1:48" ht="25.5" hidden="1" outlineLevel="1">
      <c r="A166" s="14"/>
      <c r="B166" s="567"/>
      <c r="C166" s="568"/>
      <c r="D166" s="568"/>
      <c r="E166" s="568"/>
      <c r="F166" s="568"/>
      <c r="G166" s="568"/>
      <c r="H166" s="568"/>
      <c r="I166" s="569"/>
      <c r="J166" s="567"/>
      <c r="K166" s="568"/>
      <c r="L166" s="568"/>
      <c r="M166" s="568"/>
      <c r="N166" s="568"/>
      <c r="O166" s="568"/>
      <c r="P166" s="569"/>
      <c r="Q166" s="570"/>
      <c r="R166" s="571"/>
      <c r="S166" s="572"/>
      <c r="T166" s="573"/>
      <c r="U166" s="572"/>
      <c r="V166" s="573"/>
      <c r="W166" s="572"/>
      <c r="X166" s="573"/>
      <c r="Y166" s="567"/>
      <c r="Z166" s="568"/>
      <c r="AA166" s="568"/>
      <c r="AB166" s="568"/>
      <c r="AC166" s="568"/>
      <c r="AD166" s="568"/>
      <c r="AE166" s="568"/>
      <c r="AF166" s="568"/>
      <c r="AG166" s="569"/>
      <c r="AH166" s="567"/>
      <c r="AI166" s="568"/>
      <c r="AJ166" s="568"/>
      <c r="AK166" s="568"/>
      <c r="AL166" s="568"/>
      <c r="AM166" s="568"/>
      <c r="AN166" s="568"/>
      <c r="AO166" s="568"/>
      <c r="AP166" s="569"/>
      <c r="AQ166" s="45"/>
      <c r="AR166" s="12"/>
      <c r="AS166" s="12"/>
    </row>
    <row r="167" spans="1:48" ht="25.5" hidden="1" outlineLevel="1">
      <c r="A167" s="14"/>
      <c r="B167" s="567"/>
      <c r="C167" s="568"/>
      <c r="D167" s="568"/>
      <c r="E167" s="568"/>
      <c r="F167" s="568"/>
      <c r="G167" s="568"/>
      <c r="H167" s="568"/>
      <c r="I167" s="569"/>
      <c r="J167" s="567"/>
      <c r="K167" s="568"/>
      <c r="L167" s="568"/>
      <c r="M167" s="568"/>
      <c r="N167" s="568"/>
      <c r="O167" s="568"/>
      <c r="P167" s="569"/>
      <c r="Q167" s="570"/>
      <c r="R167" s="571"/>
      <c r="S167" s="572"/>
      <c r="T167" s="573"/>
      <c r="U167" s="572"/>
      <c r="V167" s="573"/>
      <c r="W167" s="572"/>
      <c r="X167" s="573"/>
      <c r="Y167" s="567"/>
      <c r="Z167" s="568"/>
      <c r="AA167" s="568"/>
      <c r="AB167" s="568"/>
      <c r="AC167" s="568"/>
      <c r="AD167" s="568"/>
      <c r="AE167" s="568"/>
      <c r="AF167" s="568"/>
      <c r="AG167" s="569"/>
      <c r="AH167" s="567"/>
      <c r="AI167" s="568"/>
      <c r="AJ167" s="568"/>
      <c r="AK167" s="568"/>
      <c r="AL167" s="568"/>
      <c r="AM167" s="568"/>
      <c r="AN167" s="568"/>
      <c r="AO167" s="568"/>
      <c r="AP167" s="569"/>
      <c r="AQ167" s="45"/>
      <c r="AR167" s="12"/>
      <c r="AS167" s="12"/>
    </row>
    <row r="168" spans="1:48" ht="25.5" hidden="1" outlineLevel="1">
      <c r="A168" s="14"/>
      <c r="B168" s="567"/>
      <c r="C168" s="568"/>
      <c r="D168" s="568"/>
      <c r="E168" s="568"/>
      <c r="F168" s="568"/>
      <c r="G168" s="568"/>
      <c r="H168" s="568"/>
      <c r="I168" s="569"/>
      <c r="J168" s="567"/>
      <c r="K168" s="568"/>
      <c r="L168" s="568"/>
      <c r="M168" s="568"/>
      <c r="N168" s="568"/>
      <c r="O168" s="568"/>
      <c r="P168" s="569"/>
      <c r="Q168" s="570"/>
      <c r="R168" s="571"/>
      <c r="S168" s="572"/>
      <c r="T168" s="573"/>
      <c r="U168" s="572"/>
      <c r="V168" s="573"/>
      <c r="W168" s="572"/>
      <c r="X168" s="573"/>
      <c r="Y168" s="567"/>
      <c r="Z168" s="568"/>
      <c r="AA168" s="568"/>
      <c r="AB168" s="568"/>
      <c r="AC168" s="568"/>
      <c r="AD168" s="568"/>
      <c r="AE168" s="568"/>
      <c r="AF168" s="568"/>
      <c r="AG168" s="569"/>
      <c r="AH168" s="567"/>
      <c r="AI168" s="568"/>
      <c r="AJ168" s="568"/>
      <c r="AK168" s="568"/>
      <c r="AL168" s="568"/>
      <c r="AM168" s="568"/>
      <c r="AN168" s="568"/>
      <c r="AO168" s="568"/>
      <c r="AP168" s="569"/>
      <c r="AQ168" s="45"/>
      <c r="AR168" s="12"/>
      <c r="AS168" s="12"/>
    </row>
    <row r="169" spans="1:48" ht="25.5" hidden="1" outlineLevel="1">
      <c r="A169" s="14"/>
      <c r="B169" s="567"/>
      <c r="C169" s="568"/>
      <c r="D169" s="568"/>
      <c r="E169" s="568"/>
      <c r="F169" s="568"/>
      <c r="G169" s="568"/>
      <c r="H169" s="568"/>
      <c r="I169" s="569"/>
      <c r="J169" s="567"/>
      <c r="K169" s="568"/>
      <c r="L169" s="568"/>
      <c r="M169" s="568"/>
      <c r="N169" s="568"/>
      <c r="O169" s="568"/>
      <c r="P169" s="569"/>
      <c r="Q169" s="570"/>
      <c r="R169" s="571"/>
      <c r="S169" s="572"/>
      <c r="T169" s="573"/>
      <c r="U169" s="572"/>
      <c r="V169" s="573"/>
      <c r="W169" s="572"/>
      <c r="X169" s="573"/>
      <c r="Y169" s="567"/>
      <c r="Z169" s="568"/>
      <c r="AA169" s="568"/>
      <c r="AB169" s="568"/>
      <c r="AC169" s="568"/>
      <c r="AD169" s="568"/>
      <c r="AE169" s="568"/>
      <c r="AF169" s="568"/>
      <c r="AG169" s="569"/>
      <c r="AH169" s="567"/>
      <c r="AI169" s="568"/>
      <c r="AJ169" s="568"/>
      <c r="AK169" s="568"/>
      <c r="AL169" s="568"/>
      <c r="AM169" s="568"/>
      <c r="AN169" s="568"/>
      <c r="AO169" s="568"/>
      <c r="AP169" s="569"/>
      <c r="AQ169" s="45"/>
      <c r="AR169" s="12"/>
      <c r="AS169" s="12"/>
    </row>
    <row r="170" spans="1:48" ht="25.5" hidden="1" outlineLevel="1">
      <c r="A170" s="14"/>
      <c r="B170" s="567"/>
      <c r="C170" s="568"/>
      <c r="D170" s="568"/>
      <c r="E170" s="568"/>
      <c r="F170" s="568"/>
      <c r="G170" s="568"/>
      <c r="H170" s="568"/>
      <c r="I170" s="569"/>
      <c r="J170" s="567"/>
      <c r="K170" s="568"/>
      <c r="L170" s="568"/>
      <c r="M170" s="568"/>
      <c r="N170" s="568"/>
      <c r="O170" s="568"/>
      <c r="P170" s="569"/>
      <c r="Q170" s="570"/>
      <c r="R170" s="571"/>
      <c r="S170" s="572"/>
      <c r="T170" s="573"/>
      <c r="U170" s="572"/>
      <c r="V170" s="573"/>
      <c r="W170" s="572"/>
      <c r="X170" s="573"/>
      <c r="Y170" s="567"/>
      <c r="Z170" s="568"/>
      <c r="AA170" s="568"/>
      <c r="AB170" s="568"/>
      <c r="AC170" s="568"/>
      <c r="AD170" s="568"/>
      <c r="AE170" s="568"/>
      <c r="AF170" s="568"/>
      <c r="AG170" s="569"/>
      <c r="AH170" s="567"/>
      <c r="AI170" s="568"/>
      <c r="AJ170" s="568"/>
      <c r="AK170" s="568"/>
      <c r="AL170" s="568"/>
      <c r="AM170" s="568"/>
      <c r="AN170" s="568"/>
      <c r="AO170" s="568"/>
      <c r="AP170" s="569"/>
      <c r="AQ170" s="45"/>
      <c r="AR170" s="12"/>
      <c r="AS170" s="12"/>
    </row>
    <row r="171" spans="1:48" ht="25.5" hidden="1" outlineLevel="1">
      <c r="A171" s="14"/>
      <c r="B171" s="567"/>
      <c r="C171" s="568"/>
      <c r="D171" s="568"/>
      <c r="E171" s="568"/>
      <c r="F171" s="568"/>
      <c r="G171" s="568"/>
      <c r="H171" s="568"/>
      <c r="I171" s="569"/>
      <c r="J171" s="567"/>
      <c r="K171" s="568"/>
      <c r="L171" s="568"/>
      <c r="M171" s="568"/>
      <c r="N171" s="568"/>
      <c r="O171" s="568"/>
      <c r="P171" s="569"/>
      <c r="Q171" s="570"/>
      <c r="R171" s="571"/>
      <c r="S171" s="572"/>
      <c r="T171" s="573"/>
      <c r="U171" s="572"/>
      <c r="V171" s="573"/>
      <c r="W171" s="572"/>
      <c r="X171" s="573"/>
      <c r="Y171" s="567"/>
      <c r="Z171" s="568"/>
      <c r="AA171" s="568"/>
      <c r="AB171" s="568"/>
      <c r="AC171" s="568"/>
      <c r="AD171" s="568"/>
      <c r="AE171" s="568"/>
      <c r="AF171" s="568"/>
      <c r="AG171" s="569"/>
      <c r="AH171" s="567"/>
      <c r="AI171" s="568"/>
      <c r="AJ171" s="568"/>
      <c r="AK171" s="568"/>
      <c r="AL171" s="568"/>
      <c r="AM171" s="568"/>
      <c r="AN171" s="568"/>
      <c r="AO171" s="568"/>
      <c r="AP171" s="569"/>
      <c r="AQ171" s="45"/>
      <c r="AR171" s="12"/>
      <c r="AS171" s="12"/>
    </row>
    <row r="172" spans="1:48" ht="25.5" hidden="1" outlineLevel="1">
      <c r="A172" s="14"/>
      <c r="B172" s="567"/>
      <c r="C172" s="568"/>
      <c r="D172" s="568"/>
      <c r="E172" s="568"/>
      <c r="F172" s="568"/>
      <c r="G172" s="568"/>
      <c r="H172" s="568"/>
      <c r="I172" s="569"/>
      <c r="J172" s="567"/>
      <c r="K172" s="568"/>
      <c r="L172" s="568"/>
      <c r="M172" s="568"/>
      <c r="N172" s="568"/>
      <c r="O172" s="568"/>
      <c r="P172" s="569"/>
      <c r="Q172" s="570"/>
      <c r="R172" s="571"/>
      <c r="S172" s="572"/>
      <c r="T172" s="573"/>
      <c r="U172" s="572"/>
      <c r="V172" s="573"/>
      <c r="W172" s="572"/>
      <c r="X172" s="573"/>
      <c r="Y172" s="567"/>
      <c r="Z172" s="568"/>
      <c r="AA172" s="568"/>
      <c r="AB172" s="568"/>
      <c r="AC172" s="568"/>
      <c r="AD172" s="568"/>
      <c r="AE172" s="568"/>
      <c r="AF172" s="568"/>
      <c r="AG172" s="569"/>
      <c r="AH172" s="567"/>
      <c r="AI172" s="568"/>
      <c r="AJ172" s="568"/>
      <c r="AK172" s="568"/>
      <c r="AL172" s="568"/>
      <c r="AM172" s="568"/>
      <c r="AN172" s="568"/>
      <c r="AO172" s="568"/>
      <c r="AP172" s="569"/>
      <c r="AQ172" s="45"/>
      <c r="AR172" s="12"/>
      <c r="AS172" s="12"/>
    </row>
    <row r="173" spans="1:48" ht="25.5" hidden="1" outlineLevel="1">
      <c r="A173" s="14"/>
      <c r="B173" s="567"/>
      <c r="C173" s="568"/>
      <c r="D173" s="568"/>
      <c r="E173" s="568"/>
      <c r="F173" s="568"/>
      <c r="G173" s="568"/>
      <c r="H173" s="568"/>
      <c r="I173" s="569"/>
      <c r="J173" s="567"/>
      <c r="K173" s="568"/>
      <c r="L173" s="568"/>
      <c r="M173" s="568"/>
      <c r="N173" s="568"/>
      <c r="O173" s="568"/>
      <c r="P173" s="569"/>
      <c r="Q173" s="570"/>
      <c r="R173" s="571"/>
      <c r="S173" s="572"/>
      <c r="T173" s="573"/>
      <c r="U173" s="572"/>
      <c r="V173" s="573"/>
      <c r="W173" s="572"/>
      <c r="X173" s="573"/>
      <c r="Y173" s="567"/>
      <c r="Z173" s="568"/>
      <c r="AA173" s="568"/>
      <c r="AB173" s="568"/>
      <c r="AC173" s="568"/>
      <c r="AD173" s="568"/>
      <c r="AE173" s="568"/>
      <c r="AF173" s="568"/>
      <c r="AG173" s="569"/>
      <c r="AH173" s="567"/>
      <c r="AI173" s="568"/>
      <c r="AJ173" s="568"/>
      <c r="AK173" s="568"/>
      <c r="AL173" s="568"/>
      <c r="AM173" s="568"/>
      <c r="AN173" s="568"/>
      <c r="AO173" s="568"/>
      <c r="AP173" s="569"/>
      <c r="AQ173" s="45"/>
      <c r="AR173" s="12"/>
      <c r="AS173" s="12"/>
    </row>
    <row r="174" spans="1:48" ht="25.5" hidden="1" outlineLevel="1">
      <c r="A174" s="14"/>
      <c r="B174" s="567"/>
      <c r="C174" s="568"/>
      <c r="D174" s="568"/>
      <c r="E174" s="568"/>
      <c r="F174" s="568"/>
      <c r="G174" s="568"/>
      <c r="H174" s="568"/>
      <c r="I174" s="569"/>
      <c r="J174" s="567"/>
      <c r="K174" s="568"/>
      <c r="L174" s="568"/>
      <c r="M174" s="568"/>
      <c r="N174" s="568"/>
      <c r="O174" s="568"/>
      <c r="P174" s="569"/>
      <c r="Q174" s="570"/>
      <c r="R174" s="571"/>
      <c r="S174" s="572"/>
      <c r="T174" s="573"/>
      <c r="U174" s="572"/>
      <c r="V174" s="573"/>
      <c r="W174" s="572"/>
      <c r="X174" s="573"/>
      <c r="Y174" s="567"/>
      <c r="Z174" s="568"/>
      <c r="AA174" s="568"/>
      <c r="AB174" s="568"/>
      <c r="AC174" s="568"/>
      <c r="AD174" s="568"/>
      <c r="AE174" s="568"/>
      <c r="AF174" s="568"/>
      <c r="AG174" s="569"/>
      <c r="AH174" s="567"/>
      <c r="AI174" s="568"/>
      <c r="AJ174" s="568"/>
      <c r="AK174" s="568"/>
      <c r="AL174" s="568"/>
      <c r="AM174" s="568"/>
      <c r="AN174" s="568"/>
      <c r="AO174" s="568"/>
      <c r="AP174" s="569"/>
      <c r="AQ174" s="45"/>
      <c r="AR174" s="12"/>
      <c r="AS174" s="12"/>
    </row>
    <row r="175" spans="1:48" ht="25.5" hidden="1" outlineLevel="1">
      <c r="A175" s="14"/>
      <c r="B175" s="567"/>
      <c r="C175" s="568"/>
      <c r="D175" s="568"/>
      <c r="E175" s="568"/>
      <c r="F175" s="568"/>
      <c r="G175" s="568"/>
      <c r="H175" s="568"/>
      <c r="I175" s="569"/>
      <c r="J175" s="567"/>
      <c r="K175" s="568"/>
      <c r="L175" s="568"/>
      <c r="M175" s="568"/>
      <c r="N175" s="568"/>
      <c r="O175" s="568"/>
      <c r="P175" s="569"/>
      <c r="Q175" s="570"/>
      <c r="R175" s="571"/>
      <c r="S175" s="572"/>
      <c r="T175" s="573"/>
      <c r="U175" s="572"/>
      <c r="V175" s="573"/>
      <c r="W175" s="572"/>
      <c r="X175" s="573"/>
      <c r="Y175" s="567"/>
      <c r="Z175" s="568"/>
      <c r="AA175" s="568"/>
      <c r="AB175" s="568"/>
      <c r="AC175" s="568"/>
      <c r="AD175" s="568"/>
      <c r="AE175" s="568"/>
      <c r="AF175" s="568"/>
      <c r="AG175" s="569"/>
      <c r="AH175" s="567"/>
      <c r="AI175" s="568"/>
      <c r="AJ175" s="568"/>
      <c r="AK175" s="568"/>
      <c r="AL175" s="568"/>
      <c r="AM175" s="568"/>
      <c r="AN175" s="568"/>
      <c r="AO175" s="568"/>
      <c r="AP175" s="569"/>
      <c r="AQ175" s="45"/>
      <c r="AR175" s="12"/>
      <c r="AS175" s="12"/>
    </row>
    <row r="176" spans="1:48" ht="25.5" hidden="1" outlineLevel="1">
      <c r="A176" s="14"/>
      <c r="B176" s="567"/>
      <c r="C176" s="568"/>
      <c r="D176" s="568"/>
      <c r="E176" s="568"/>
      <c r="F176" s="568"/>
      <c r="G176" s="568"/>
      <c r="H176" s="568"/>
      <c r="I176" s="569"/>
      <c r="J176" s="567"/>
      <c r="K176" s="568"/>
      <c r="L176" s="568"/>
      <c r="M176" s="568"/>
      <c r="N176" s="568"/>
      <c r="O176" s="568"/>
      <c r="P176" s="569"/>
      <c r="Q176" s="570"/>
      <c r="R176" s="571"/>
      <c r="S176" s="572"/>
      <c r="T176" s="573"/>
      <c r="U176" s="572"/>
      <c r="V176" s="573"/>
      <c r="W176" s="572"/>
      <c r="X176" s="573"/>
      <c r="Y176" s="567"/>
      <c r="Z176" s="568"/>
      <c r="AA176" s="568"/>
      <c r="AB176" s="568"/>
      <c r="AC176" s="568"/>
      <c r="AD176" s="568"/>
      <c r="AE176" s="568"/>
      <c r="AF176" s="568"/>
      <c r="AG176" s="569"/>
      <c r="AH176" s="567"/>
      <c r="AI176" s="568"/>
      <c r="AJ176" s="568"/>
      <c r="AK176" s="568"/>
      <c r="AL176" s="568"/>
      <c r="AM176" s="568"/>
      <c r="AN176" s="568"/>
      <c r="AO176" s="568"/>
      <c r="AP176" s="569"/>
      <c r="AQ176" s="45"/>
      <c r="AR176" s="12"/>
      <c r="AS176" s="12"/>
    </row>
    <row r="177" spans="1:45" ht="25.5" hidden="1" outlineLevel="1">
      <c r="A177" s="14"/>
      <c r="B177" s="567"/>
      <c r="C177" s="568"/>
      <c r="D177" s="568"/>
      <c r="E177" s="568"/>
      <c r="F177" s="568"/>
      <c r="G177" s="568"/>
      <c r="H177" s="568"/>
      <c r="I177" s="569"/>
      <c r="J177" s="567"/>
      <c r="K177" s="568"/>
      <c r="L177" s="568"/>
      <c r="M177" s="568"/>
      <c r="N177" s="568"/>
      <c r="O177" s="568"/>
      <c r="P177" s="569"/>
      <c r="Q177" s="570"/>
      <c r="R177" s="571"/>
      <c r="S177" s="572"/>
      <c r="T177" s="573"/>
      <c r="U177" s="572"/>
      <c r="V177" s="573"/>
      <c r="W177" s="572"/>
      <c r="X177" s="573"/>
      <c r="Y177" s="567"/>
      <c r="Z177" s="568"/>
      <c r="AA177" s="568"/>
      <c r="AB177" s="568"/>
      <c r="AC177" s="568"/>
      <c r="AD177" s="568"/>
      <c r="AE177" s="568"/>
      <c r="AF177" s="568"/>
      <c r="AG177" s="569"/>
      <c r="AH177" s="567"/>
      <c r="AI177" s="568"/>
      <c r="AJ177" s="568"/>
      <c r="AK177" s="568"/>
      <c r="AL177" s="568"/>
      <c r="AM177" s="568"/>
      <c r="AN177" s="568"/>
      <c r="AO177" s="568"/>
      <c r="AP177" s="569"/>
      <c r="AQ177" s="45"/>
      <c r="AR177" s="12"/>
      <c r="AS177" s="12"/>
    </row>
    <row r="178" spans="1:45" ht="25.5" hidden="1" outlineLevel="1">
      <c r="A178" s="14"/>
      <c r="B178" s="567"/>
      <c r="C178" s="568"/>
      <c r="D178" s="568"/>
      <c r="E178" s="568"/>
      <c r="F178" s="568"/>
      <c r="G178" s="568"/>
      <c r="H178" s="568"/>
      <c r="I178" s="569"/>
      <c r="J178" s="567"/>
      <c r="K178" s="568"/>
      <c r="L178" s="568"/>
      <c r="M178" s="568"/>
      <c r="N178" s="568"/>
      <c r="O178" s="568"/>
      <c r="P178" s="569"/>
      <c r="Q178" s="570"/>
      <c r="R178" s="571"/>
      <c r="S178" s="572"/>
      <c r="T178" s="573"/>
      <c r="U178" s="572"/>
      <c r="V178" s="573"/>
      <c r="W178" s="572"/>
      <c r="X178" s="573"/>
      <c r="Y178" s="567"/>
      <c r="Z178" s="568"/>
      <c r="AA178" s="568"/>
      <c r="AB178" s="568"/>
      <c r="AC178" s="568"/>
      <c r="AD178" s="568"/>
      <c r="AE178" s="568"/>
      <c r="AF178" s="568"/>
      <c r="AG178" s="569"/>
      <c r="AH178" s="567"/>
      <c r="AI178" s="568"/>
      <c r="AJ178" s="568"/>
      <c r="AK178" s="568"/>
      <c r="AL178" s="568"/>
      <c r="AM178" s="568"/>
      <c r="AN178" s="568"/>
      <c r="AO178" s="568"/>
      <c r="AP178" s="569"/>
      <c r="AQ178" s="45"/>
      <c r="AR178" s="12"/>
      <c r="AS178" s="12"/>
    </row>
    <row r="179" spans="1:45" ht="25.5" hidden="1" outlineLevel="1">
      <c r="A179" s="14"/>
      <c r="B179" s="567"/>
      <c r="C179" s="568"/>
      <c r="D179" s="568"/>
      <c r="E179" s="568"/>
      <c r="F179" s="568"/>
      <c r="G179" s="568"/>
      <c r="H179" s="568"/>
      <c r="I179" s="569"/>
      <c r="J179" s="567"/>
      <c r="K179" s="568"/>
      <c r="L179" s="568"/>
      <c r="M179" s="568"/>
      <c r="N179" s="568"/>
      <c r="O179" s="568"/>
      <c r="P179" s="569"/>
      <c r="Q179" s="570"/>
      <c r="R179" s="571"/>
      <c r="S179" s="572"/>
      <c r="T179" s="573"/>
      <c r="U179" s="572"/>
      <c r="V179" s="573"/>
      <c r="W179" s="572"/>
      <c r="X179" s="573"/>
      <c r="Y179" s="567"/>
      <c r="Z179" s="568"/>
      <c r="AA179" s="568"/>
      <c r="AB179" s="568"/>
      <c r="AC179" s="568"/>
      <c r="AD179" s="568"/>
      <c r="AE179" s="568"/>
      <c r="AF179" s="568"/>
      <c r="AG179" s="569"/>
      <c r="AH179" s="567"/>
      <c r="AI179" s="568"/>
      <c r="AJ179" s="568"/>
      <c r="AK179" s="568"/>
      <c r="AL179" s="568"/>
      <c r="AM179" s="568"/>
      <c r="AN179" s="568"/>
      <c r="AO179" s="568"/>
      <c r="AP179" s="569"/>
      <c r="AQ179" s="45"/>
      <c r="AR179" s="12"/>
      <c r="AS179" s="12"/>
    </row>
    <row r="180" spans="1:45" ht="25.5" hidden="1" outlineLevel="1">
      <c r="A180" s="14"/>
      <c r="B180" s="567"/>
      <c r="C180" s="568"/>
      <c r="D180" s="568"/>
      <c r="E180" s="568"/>
      <c r="F180" s="568"/>
      <c r="G180" s="568"/>
      <c r="H180" s="568"/>
      <c r="I180" s="569"/>
      <c r="J180" s="567"/>
      <c r="K180" s="568"/>
      <c r="L180" s="568"/>
      <c r="M180" s="568"/>
      <c r="N180" s="568"/>
      <c r="O180" s="568"/>
      <c r="P180" s="569"/>
      <c r="Q180" s="570"/>
      <c r="R180" s="571"/>
      <c r="S180" s="572"/>
      <c r="T180" s="573"/>
      <c r="U180" s="572"/>
      <c r="V180" s="573"/>
      <c r="W180" s="572"/>
      <c r="X180" s="573"/>
      <c r="Y180" s="567"/>
      <c r="Z180" s="568"/>
      <c r="AA180" s="568"/>
      <c r="AB180" s="568"/>
      <c r="AC180" s="568"/>
      <c r="AD180" s="568"/>
      <c r="AE180" s="568"/>
      <c r="AF180" s="568"/>
      <c r="AG180" s="569"/>
      <c r="AH180" s="567"/>
      <c r="AI180" s="568"/>
      <c r="AJ180" s="568"/>
      <c r="AK180" s="568"/>
      <c r="AL180" s="568"/>
      <c r="AM180" s="568"/>
      <c r="AN180" s="568"/>
      <c r="AO180" s="568"/>
      <c r="AP180" s="569"/>
      <c r="AQ180" s="45"/>
      <c r="AR180" s="12"/>
      <c r="AS180" s="12"/>
    </row>
    <row r="181" spans="1:45" ht="25.5" hidden="1" outlineLevel="1">
      <c r="A181" s="14"/>
      <c r="B181" s="567"/>
      <c r="C181" s="568"/>
      <c r="D181" s="568"/>
      <c r="E181" s="568"/>
      <c r="F181" s="568"/>
      <c r="G181" s="568"/>
      <c r="H181" s="568"/>
      <c r="I181" s="569"/>
      <c r="J181" s="567"/>
      <c r="K181" s="568"/>
      <c r="L181" s="568"/>
      <c r="M181" s="568"/>
      <c r="N181" s="568"/>
      <c r="O181" s="568"/>
      <c r="P181" s="569"/>
      <c r="Q181" s="570"/>
      <c r="R181" s="571"/>
      <c r="S181" s="572"/>
      <c r="T181" s="573"/>
      <c r="U181" s="572"/>
      <c r="V181" s="573"/>
      <c r="W181" s="572"/>
      <c r="X181" s="573"/>
      <c r="Y181" s="567"/>
      <c r="Z181" s="568"/>
      <c r="AA181" s="568"/>
      <c r="AB181" s="568"/>
      <c r="AC181" s="568"/>
      <c r="AD181" s="568"/>
      <c r="AE181" s="568"/>
      <c r="AF181" s="568"/>
      <c r="AG181" s="569"/>
      <c r="AH181" s="567"/>
      <c r="AI181" s="568"/>
      <c r="AJ181" s="568"/>
      <c r="AK181" s="568"/>
      <c r="AL181" s="568"/>
      <c r="AM181" s="568"/>
      <c r="AN181" s="568"/>
      <c r="AO181" s="568"/>
      <c r="AP181" s="569"/>
      <c r="AQ181" s="45"/>
      <c r="AR181" s="12"/>
      <c r="AS181" s="12"/>
    </row>
    <row r="182" spans="1:45" ht="25.5" hidden="1" outlineLevel="1">
      <c r="A182" s="14"/>
      <c r="B182" s="567"/>
      <c r="C182" s="568"/>
      <c r="D182" s="568"/>
      <c r="E182" s="568"/>
      <c r="F182" s="568"/>
      <c r="G182" s="568"/>
      <c r="H182" s="568"/>
      <c r="I182" s="569"/>
      <c r="J182" s="567"/>
      <c r="K182" s="568"/>
      <c r="L182" s="568"/>
      <c r="M182" s="568"/>
      <c r="N182" s="568"/>
      <c r="O182" s="568"/>
      <c r="P182" s="569"/>
      <c r="Q182" s="570"/>
      <c r="R182" s="571"/>
      <c r="S182" s="572"/>
      <c r="T182" s="573"/>
      <c r="U182" s="572"/>
      <c r="V182" s="573"/>
      <c r="W182" s="572"/>
      <c r="X182" s="573"/>
      <c r="Y182" s="567"/>
      <c r="Z182" s="568"/>
      <c r="AA182" s="568"/>
      <c r="AB182" s="568"/>
      <c r="AC182" s="568"/>
      <c r="AD182" s="568"/>
      <c r="AE182" s="568"/>
      <c r="AF182" s="568"/>
      <c r="AG182" s="569"/>
      <c r="AH182" s="567"/>
      <c r="AI182" s="568"/>
      <c r="AJ182" s="568"/>
      <c r="AK182" s="568"/>
      <c r="AL182" s="568"/>
      <c r="AM182" s="568"/>
      <c r="AN182" s="568"/>
      <c r="AO182" s="568"/>
      <c r="AP182" s="569"/>
      <c r="AQ182" s="45"/>
      <c r="AR182" s="12"/>
      <c r="AS182" s="12"/>
    </row>
    <row r="183" spans="1:45" ht="25.5" hidden="1" outlineLevel="1">
      <c r="A183" s="14"/>
      <c r="B183" s="567"/>
      <c r="C183" s="568"/>
      <c r="D183" s="568"/>
      <c r="E183" s="568"/>
      <c r="F183" s="568"/>
      <c r="G183" s="568"/>
      <c r="H183" s="568"/>
      <c r="I183" s="569"/>
      <c r="J183" s="567"/>
      <c r="K183" s="568"/>
      <c r="L183" s="568"/>
      <c r="M183" s="568"/>
      <c r="N183" s="568"/>
      <c r="O183" s="568"/>
      <c r="P183" s="569"/>
      <c r="Q183" s="570"/>
      <c r="R183" s="571"/>
      <c r="S183" s="572"/>
      <c r="T183" s="573"/>
      <c r="U183" s="572"/>
      <c r="V183" s="573"/>
      <c r="W183" s="572"/>
      <c r="X183" s="573"/>
      <c r="Y183" s="567"/>
      <c r="Z183" s="568"/>
      <c r="AA183" s="568"/>
      <c r="AB183" s="568"/>
      <c r="AC183" s="568"/>
      <c r="AD183" s="568"/>
      <c r="AE183" s="568"/>
      <c r="AF183" s="568"/>
      <c r="AG183" s="569"/>
      <c r="AH183" s="567"/>
      <c r="AI183" s="568"/>
      <c r="AJ183" s="568"/>
      <c r="AK183" s="568"/>
      <c r="AL183" s="568"/>
      <c r="AM183" s="568"/>
      <c r="AN183" s="568"/>
      <c r="AO183" s="568"/>
      <c r="AP183" s="569"/>
      <c r="AQ183" s="45"/>
      <c r="AR183" s="12"/>
      <c r="AS183" s="12"/>
    </row>
    <row r="184" spans="1:45" ht="25.5" hidden="1" outlineLevel="1">
      <c r="A184" s="14"/>
      <c r="B184" s="567"/>
      <c r="C184" s="568"/>
      <c r="D184" s="568"/>
      <c r="E184" s="568"/>
      <c r="F184" s="568"/>
      <c r="G184" s="568"/>
      <c r="H184" s="568"/>
      <c r="I184" s="569"/>
      <c r="J184" s="567"/>
      <c r="K184" s="568"/>
      <c r="L184" s="568"/>
      <c r="M184" s="568"/>
      <c r="N184" s="568"/>
      <c r="O184" s="568"/>
      <c r="P184" s="569"/>
      <c r="Q184" s="570"/>
      <c r="R184" s="571"/>
      <c r="S184" s="572"/>
      <c r="T184" s="573"/>
      <c r="U184" s="572"/>
      <c r="V184" s="573"/>
      <c r="W184" s="572"/>
      <c r="X184" s="573"/>
      <c r="Y184" s="567"/>
      <c r="Z184" s="568"/>
      <c r="AA184" s="568"/>
      <c r="AB184" s="568"/>
      <c r="AC184" s="568"/>
      <c r="AD184" s="568"/>
      <c r="AE184" s="568"/>
      <c r="AF184" s="568"/>
      <c r="AG184" s="569"/>
      <c r="AH184" s="567"/>
      <c r="AI184" s="568"/>
      <c r="AJ184" s="568"/>
      <c r="AK184" s="568"/>
      <c r="AL184" s="568"/>
      <c r="AM184" s="568"/>
      <c r="AN184" s="568"/>
      <c r="AO184" s="568"/>
      <c r="AP184" s="569"/>
      <c r="AQ184" s="45"/>
      <c r="AR184" s="12"/>
      <c r="AS184" s="12"/>
    </row>
    <row r="185" spans="1:45" ht="25.5" hidden="1" outlineLevel="1">
      <c r="A185" s="14"/>
      <c r="B185" s="567"/>
      <c r="C185" s="568"/>
      <c r="D185" s="568"/>
      <c r="E185" s="568"/>
      <c r="F185" s="568"/>
      <c r="G185" s="568"/>
      <c r="H185" s="568"/>
      <c r="I185" s="569"/>
      <c r="J185" s="567"/>
      <c r="K185" s="568"/>
      <c r="L185" s="568"/>
      <c r="M185" s="568"/>
      <c r="N185" s="568"/>
      <c r="O185" s="568"/>
      <c r="P185" s="569"/>
      <c r="Q185" s="570"/>
      <c r="R185" s="571"/>
      <c r="S185" s="572"/>
      <c r="T185" s="573"/>
      <c r="U185" s="572"/>
      <c r="V185" s="573"/>
      <c r="W185" s="572"/>
      <c r="X185" s="573"/>
      <c r="Y185" s="567"/>
      <c r="Z185" s="568"/>
      <c r="AA185" s="568"/>
      <c r="AB185" s="568"/>
      <c r="AC185" s="568"/>
      <c r="AD185" s="568"/>
      <c r="AE185" s="568"/>
      <c r="AF185" s="568"/>
      <c r="AG185" s="569"/>
      <c r="AH185" s="567"/>
      <c r="AI185" s="568"/>
      <c r="AJ185" s="568"/>
      <c r="AK185" s="568"/>
      <c r="AL185" s="568"/>
      <c r="AM185" s="568"/>
      <c r="AN185" s="568"/>
      <c r="AO185" s="568"/>
      <c r="AP185" s="569"/>
      <c r="AQ185" s="45"/>
      <c r="AR185" s="12"/>
      <c r="AS185" s="12"/>
    </row>
    <row r="186" spans="1:45" ht="25.5" hidden="1" outlineLevel="1">
      <c r="A186" s="14"/>
      <c r="B186" s="567"/>
      <c r="C186" s="568"/>
      <c r="D186" s="568"/>
      <c r="E186" s="568"/>
      <c r="F186" s="568"/>
      <c r="G186" s="568"/>
      <c r="H186" s="568"/>
      <c r="I186" s="569"/>
      <c r="J186" s="567"/>
      <c r="K186" s="568"/>
      <c r="L186" s="568"/>
      <c r="M186" s="568"/>
      <c r="N186" s="568"/>
      <c r="O186" s="568"/>
      <c r="P186" s="569"/>
      <c r="Q186" s="570"/>
      <c r="R186" s="571"/>
      <c r="S186" s="572"/>
      <c r="T186" s="573"/>
      <c r="U186" s="572"/>
      <c r="V186" s="573"/>
      <c r="W186" s="572"/>
      <c r="X186" s="573"/>
      <c r="Y186" s="567"/>
      <c r="Z186" s="568"/>
      <c r="AA186" s="568"/>
      <c r="AB186" s="568"/>
      <c r="AC186" s="568"/>
      <c r="AD186" s="568"/>
      <c r="AE186" s="568"/>
      <c r="AF186" s="568"/>
      <c r="AG186" s="569"/>
      <c r="AH186" s="567"/>
      <c r="AI186" s="568"/>
      <c r="AJ186" s="568"/>
      <c r="AK186" s="568"/>
      <c r="AL186" s="568"/>
      <c r="AM186" s="568"/>
      <c r="AN186" s="568"/>
      <c r="AO186" s="568"/>
      <c r="AP186" s="569"/>
      <c r="AQ186" s="45"/>
      <c r="AR186" s="12"/>
      <c r="AS186" s="12"/>
    </row>
    <row r="187" spans="1:45" ht="25.5" hidden="1" outlineLevel="1">
      <c r="A187" s="14"/>
      <c r="B187" s="567"/>
      <c r="C187" s="568"/>
      <c r="D187" s="568"/>
      <c r="E187" s="568"/>
      <c r="F187" s="568"/>
      <c r="G187" s="568"/>
      <c r="H187" s="568"/>
      <c r="I187" s="569"/>
      <c r="J187" s="567"/>
      <c r="K187" s="568"/>
      <c r="L187" s="568"/>
      <c r="M187" s="568"/>
      <c r="N187" s="568"/>
      <c r="O187" s="568"/>
      <c r="P187" s="569"/>
      <c r="Q187" s="570"/>
      <c r="R187" s="571"/>
      <c r="S187" s="572"/>
      <c r="T187" s="573"/>
      <c r="U187" s="572"/>
      <c r="V187" s="573"/>
      <c r="W187" s="572"/>
      <c r="X187" s="573"/>
      <c r="Y187" s="567"/>
      <c r="Z187" s="568"/>
      <c r="AA187" s="568"/>
      <c r="AB187" s="568"/>
      <c r="AC187" s="568"/>
      <c r="AD187" s="568"/>
      <c r="AE187" s="568"/>
      <c r="AF187" s="568"/>
      <c r="AG187" s="569"/>
      <c r="AH187" s="567"/>
      <c r="AI187" s="568"/>
      <c r="AJ187" s="568"/>
      <c r="AK187" s="568"/>
      <c r="AL187" s="568"/>
      <c r="AM187" s="568"/>
      <c r="AN187" s="568"/>
      <c r="AO187" s="568"/>
      <c r="AP187" s="569"/>
      <c r="AQ187" s="45"/>
      <c r="AR187" s="12"/>
      <c r="AS187" s="12"/>
    </row>
    <row r="188" spans="1:45" ht="25.5" hidden="1" outlineLevel="1">
      <c r="A188" s="14"/>
      <c r="B188" s="567"/>
      <c r="C188" s="568"/>
      <c r="D188" s="568"/>
      <c r="E188" s="568"/>
      <c r="F188" s="568"/>
      <c r="G188" s="568"/>
      <c r="H188" s="568"/>
      <c r="I188" s="569"/>
      <c r="J188" s="567"/>
      <c r="K188" s="568"/>
      <c r="L188" s="568"/>
      <c r="M188" s="568"/>
      <c r="N188" s="568"/>
      <c r="O188" s="568"/>
      <c r="P188" s="569"/>
      <c r="Q188" s="570"/>
      <c r="R188" s="571"/>
      <c r="S188" s="572"/>
      <c r="T188" s="573"/>
      <c r="U188" s="572"/>
      <c r="V188" s="573"/>
      <c r="W188" s="572"/>
      <c r="X188" s="573"/>
      <c r="Y188" s="567"/>
      <c r="Z188" s="568"/>
      <c r="AA188" s="568"/>
      <c r="AB188" s="568"/>
      <c r="AC188" s="568"/>
      <c r="AD188" s="568"/>
      <c r="AE188" s="568"/>
      <c r="AF188" s="568"/>
      <c r="AG188" s="569"/>
      <c r="AH188" s="567"/>
      <c r="AI188" s="568"/>
      <c r="AJ188" s="568"/>
      <c r="AK188" s="568"/>
      <c r="AL188" s="568"/>
      <c r="AM188" s="568"/>
      <c r="AN188" s="568"/>
      <c r="AO188" s="568"/>
      <c r="AP188" s="569"/>
      <c r="AQ188" s="45"/>
      <c r="AR188" s="12"/>
      <c r="AS188" s="12"/>
    </row>
    <row r="189" spans="1:45" ht="25.5" hidden="1" outlineLevel="1">
      <c r="A189" s="14"/>
      <c r="B189" s="567"/>
      <c r="C189" s="568"/>
      <c r="D189" s="568"/>
      <c r="E189" s="568"/>
      <c r="F189" s="568"/>
      <c r="G189" s="568"/>
      <c r="H189" s="568"/>
      <c r="I189" s="569"/>
      <c r="J189" s="567"/>
      <c r="K189" s="568"/>
      <c r="L189" s="568"/>
      <c r="M189" s="568"/>
      <c r="N189" s="568"/>
      <c r="O189" s="568"/>
      <c r="P189" s="569"/>
      <c r="Q189" s="570"/>
      <c r="R189" s="571"/>
      <c r="S189" s="572"/>
      <c r="T189" s="573"/>
      <c r="U189" s="572"/>
      <c r="V189" s="573"/>
      <c r="W189" s="572"/>
      <c r="X189" s="573"/>
      <c r="Y189" s="567"/>
      <c r="Z189" s="568"/>
      <c r="AA189" s="568"/>
      <c r="AB189" s="568"/>
      <c r="AC189" s="568"/>
      <c r="AD189" s="568"/>
      <c r="AE189" s="568"/>
      <c r="AF189" s="568"/>
      <c r="AG189" s="569"/>
      <c r="AH189" s="567"/>
      <c r="AI189" s="568"/>
      <c r="AJ189" s="568"/>
      <c r="AK189" s="568"/>
      <c r="AL189" s="568"/>
      <c r="AM189" s="568"/>
      <c r="AN189" s="568"/>
      <c r="AO189" s="568"/>
      <c r="AP189" s="569"/>
      <c r="AQ189" s="45"/>
      <c r="AR189" s="12"/>
      <c r="AS189" s="12"/>
    </row>
    <row r="190" spans="1:45" ht="25.5" hidden="1" outlineLevel="1">
      <c r="A190" s="14"/>
      <c r="B190" s="567"/>
      <c r="C190" s="568"/>
      <c r="D190" s="568"/>
      <c r="E190" s="568"/>
      <c r="F190" s="568"/>
      <c r="G190" s="568"/>
      <c r="H190" s="568"/>
      <c r="I190" s="569"/>
      <c r="J190" s="567"/>
      <c r="K190" s="568"/>
      <c r="L190" s="568"/>
      <c r="M190" s="568"/>
      <c r="N190" s="568"/>
      <c r="O190" s="568"/>
      <c r="P190" s="569"/>
      <c r="Q190" s="570"/>
      <c r="R190" s="571"/>
      <c r="S190" s="572"/>
      <c r="T190" s="573"/>
      <c r="U190" s="572"/>
      <c r="V190" s="573"/>
      <c r="W190" s="572"/>
      <c r="X190" s="573"/>
      <c r="Y190" s="567"/>
      <c r="Z190" s="568"/>
      <c r="AA190" s="568"/>
      <c r="AB190" s="568"/>
      <c r="AC190" s="568"/>
      <c r="AD190" s="568"/>
      <c r="AE190" s="568"/>
      <c r="AF190" s="568"/>
      <c r="AG190" s="569"/>
      <c r="AH190" s="567"/>
      <c r="AI190" s="568"/>
      <c r="AJ190" s="568"/>
      <c r="AK190" s="568"/>
      <c r="AL190" s="568"/>
      <c r="AM190" s="568"/>
      <c r="AN190" s="568"/>
      <c r="AO190" s="568"/>
      <c r="AP190" s="569"/>
      <c r="AQ190" s="45"/>
      <c r="AR190" s="12"/>
      <c r="AS190" s="12"/>
    </row>
    <row r="191" spans="1:45" ht="15.75" hidden="1" customHeight="1" outlineLevel="1">
      <c r="A191" s="14"/>
      <c r="B191" s="14"/>
      <c r="C191" s="14"/>
      <c r="D191" s="15"/>
      <c r="E191" s="15"/>
      <c r="F191" s="16"/>
      <c r="G191" s="16"/>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20"/>
      <c r="AJ191" s="17"/>
      <c r="AK191" s="20"/>
      <c r="AL191" s="14"/>
      <c r="AM191" s="14"/>
      <c r="AN191" s="14"/>
      <c r="AO191" s="14"/>
      <c r="AP191" s="14"/>
      <c r="AQ191" s="14"/>
      <c r="AR191" s="12"/>
      <c r="AS191" s="12"/>
    </row>
    <row r="192" spans="1:45" ht="30" hidden="1" customHeight="1" outlineLevel="1">
      <c r="A192" s="14"/>
      <c r="B192" s="565" t="s">
        <v>86</v>
      </c>
      <c r="C192" s="565"/>
      <c r="D192" s="565"/>
      <c r="E192" s="566" t="s">
        <v>183</v>
      </c>
      <c r="F192" s="566"/>
      <c r="G192" s="566"/>
      <c r="H192" s="566"/>
      <c r="I192" s="566"/>
      <c r="J192" s="566"/>
      <c r="K192" s="566"/>
      <c r="L192" s="566"/>
      <c r="M192" s="566"/>
      <c r="N192" s="566"/>
      <c r="O192" s="566"/>
      <c r="P192" s="566"/>
      <c r="Q192" s="566"/>
      <c r="R192" s="566"/>
      <c r="S192" s="566"/>
      <c r="T192" s="566"/>
      <c r="U192" s="566"/>
      <c r="V192" s="566"/>
      <c r="W192" s="566"/>
      <c r="X192" s="566"/>
      <c r="Y192" s="566"/>
      <c r="Z192" s="566"/>
      <c r="AA192" s="566"/>
      <c r="AB192" s="566"/>
      <c r="AC192" s="566"/>
      <c r="AD192" s="566"/>
      <c r="AE192" s="566"/>
      <c r="AF192" s="566"/>
      <c r="AG192" s="566"/>
      <c r="AH192" s="566"/>
      <c r="AI192" s="566"/>
      <c r="AJ192" s="566"/>
      <c r="AK192" s="566"/>
      <c r="AL192" s="566"/>
      <c r="AM192" s="566"/>
      <c r="AN192" s="566"/>
      <c r="AO192" s="566"/>
      <c r="AP192" s="566"/>
      <c r="AQ192" s="46"/>
      <c r="AR192" s="47"/>
      <c r="AS192" s="47"/>
    </row>
    <row r="193" spans="1:46" ht="30" hidden="1" customHeight="1" outlineLevel="1">
      <c r="A193" s="14"/>
      <c r="B193" s="48"/>
      <c r="C193" s="49"/>
      <c r="D193" s="49"/>
      <c r="E193" s="566"/>
      <c r="F193" s="566"/>
      <c r="G193" s="566"/>
      <c r="H193" s="566"/>
      <c r="I193" s="566"/>
      <c r="J193" s="566"/>
      <c r="K193" s="566"/>
      <c r="L193" s="566"/>
      <c r="M193" s="566"/>
      <c r="N193" s="566"/>
      <c r="O193" s="566"/>
      <c r="P193" s="566"/>
      <c r="Q193" s="566"/>
      <c r="R193" s="566"/>
      <c r="S193" s="566"/>
      <c r="T193" s="566"/>
      <c r="U193" s="566"/>
      <c r="V193" s="566"/>
      <c r="W193" s="566"/>
      <c r="X193" s="566"/>
      <c r="Y193" s="566"/>
      <c r="Z193" s="566"/>
      <c r="AA193" s="566"/>
      <c r="AB193" s="566"/>
      <c r="AC193" s="566"/>
      <c r="AD193" s="566"/>
      <c r="AE193" s="566"/>
      <c r="AF193" s="566"/>
      <c r="AG193" s="566"/>
      <c r="AH193" s="566"/>
      <c r="AI193" s="566"/>
      <c r="AJ193" s="566"/>
      <c r="AK193" s="566"/>
      <c r="AL193" s="566"/>
      <c r="AM193" s="566"/>
      <c r="AN193" s="566"/>
      <c r="AO193" s="566"/>
      <c r="AP193" s="566"/>
      <c r="AQ193" s="46"/>
      <c r="AR193" s="47"/>
      <c r="AS193" s="47"/>
    </row>
    <row r="194" spans="1:46" ht="30" hidden="1" customHeight="1" outlineLevel="1">
      <c r="A194" s="14"/>
      <c r="B194" s="565" t="s">
        <v>132</v>
      </c>
      <c r="C194" s="565"/>
      <c r="D194" s="565"/>
      <c r="E194" s="566" t="s">
        <v>196</v>
      </c>
      <c r="F194" s="566"/>
      <c r="G194" s="566"/>
      <c r="H194" s="566"/>
      <c r="I194" s="566"/>
      <c r="J194" s="566"/>
      <c r="K194" s="566"/>
      <c r="L194" s="566"/>
      <c r="M194" s="566"/>
      <c r="N194" s="566"/>
      <c r="O194" s="566"/>
      <c r="P194" s="566"/>
      <c r="Q194" s="566"/>
      <c r="R194" s="566"/>
      <c r="S194" s="566"/>
      <c r="T194" s="566"/>
      <c r="U194" s="566"/>
      <c r="V194" s="566"/>
      <c r="W194" s="566"/>
      <c r="X194" s="566"/>
      <c r="Y194" s="566"/>
      <c r="Z194" s="566"/>
      <c r="AA194" s="566"/>
      <c r="AB194" s="566"/>
      <c r="AC194" s="566"/>
      <c r="AD194" s="566"/>
      <c r="AE194" s="566"/>
      <c r="AF194" s="566"/>
      <c r="AG194" s="566"/>
      <c r="AH194" s="566"/>
      <c r="AI194" s="566"/>
      <c r="AJ194" s="566"/>
      <c r="AK194" s="566"/>
      <c r="AL194" s="566"/>
      <c r="AM194" s="566"/>
      <c r="AN194" s="566"/>
      <c r="AO194" s="566"/>
      <c r="AP194" s="566"/>
      <c r="AQ194" s="46"/>
      <c r="AR194" s="47"/>
      <c r="AS194" s="47"/>
    </row>
    <row r="195" spans="1:46" ht="30" hidden="1" customHeight="1" outlineLevel="1">
      <c r="A195" s="14"/>
      <c r="B195" s="50"/>
      <c r="C195" s="50"/>
      <c r="D195" s="50"/>
      <c r="E195" s="566"/>
      <c r="F195" s="566"/>
      <c r="G195" s="566"/>
      <c r="H195" s="566"/>
      <c r="I195" s="566"/>
      <c r="J195" s="566"/>
      <c r="K195" s="566"/>
      <c r="L195" s="566"/>
      <c r="M195" s="566"/>
      <c r="N195" s="566"/>
      <c r="O195" s="566"/>
      <c r="P195" s="566"/>
      <c r="Q195" s="566"/>
      <c r="R195" s="566"/>
      <c r="S195" s="566"/>
      <c r="T195" s="566"/>
      <c r="U195" s="566"/>
      <c r="V195" s="566"/>
      <c r="W195" s="566"/>
      <c r="X195" s="566"/>
      <c r="Y195" s="566"/>
      <c r="Z195" s="566"/>
      <c r="AA195" s="566"/>
      <c r="AB195" s="566"/>
      <c r="AC195" s="566"/>
      <c r="AD195" s="566"/>
      <c r="AE195" s="566"/>
      <c r="AF195" s="566"/>
      <c r="AG195" s="566"/>
      <c r="AH195" s="566"/>
      <c r="AI195" s="566"/>
      <c r="AJ195" s="566"/>
      <c r="AK195" s="566"/>
      <c r="AL195" s="566"/>
      <c r="AM195" s="566"/>
      <c r="AN195" s="566"/>
      <c r="AO195" s="566"/>
      <c r="AP195" s="566"/>
      <c r="AQ195" s="46"/>
      <c r="AR195" s="51"/>
      <c r="AS195" s="51"/>
    </row>
    <row r="196" spans="1:46" ht="30" hidden="1" customHeight="1" outlineLevel="1">
      <c r="A196" s="14"/>
      <c r="B196" s="50"/>
      <c r="C196" s="50"/>
      <c r="D196" s="50"/>
      <c r="E196" s="566"/>
      <c r="F196" s="566"/>
      <c r="G196" s="566"/>
      <c r="H196" s="566"/>
      <c r="I196" s="566"/>
      <c r="J196" s="566"/>
      <c r="K196" s="566"/>
      <c r="L196" s="566"/>
      <c r="M196" s="566"/>
      <c r="N196" s="566"/>
      <c r="O196" s="566"/>
      <c r="P196" s="566"/>
      <c r="Q196" s="566"/>
      <c r="R196" s="566"/>
      <c r="S196" s="566"/>
      <c r="T196" s="566"/>
      <c r="U196" s="566"/>
      <c r="V196" s="566"/>
      <c r="W196" s="566"/>
      <c r="X196" s="566"/>
      <c r="Y196" s="566"/>
      <c r="Z196" s="566"/>
      <c r="AA196" s="566"/>
      <c r="AB196" s="566"/>
      <c r="AC196" s="566"/>
      <c r="AD196" s="566"/>
      <c r="AE196" s="566"/>
      <c r="AF196" s="566"/>
      <c r="AG196" s="566"/>
      <c r="AH196" s="566"/>
      <c r="AI196" s="566"/>
      <c r="AJ196" s="566"/>
      <c r="AK196" s="566"/>
      <c r="AL196" s="566"/>
      <c r="AM196" s="566"/>
      <c r="AN196" s="566"/>
      <c r="AO196" s="566"/>
      <c r="AP196" s="566"/>
      <c r="AQ196" s="46"/>
      <c r="AR196" s="51"/>
      <c r="AS196" s="51"/>
    </row>
    <row r="197" spans="1:46" ht="30" hidden="1" customHeight="1" outlineLevel="1">
      <c r="A197" s="14"/>
      <c r="B197" s="50"/>
      <c r="C197" s="50"/>
      <c r="D197" s="50"/>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46"/>
      <c r="AR197" s="51"/>
      <c r="AS197" s="51"/>
    </row>
    <row r="198" spans="1:46" ht="30" hidden="1" customHeight="1" outlineLevel="1">
      <c r="A198" s="14"/>
      <c r="B198" s="50"/>
      <c r="C198" s="50"/>
      <c r="D198" s="50"/>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121"/>
      <c r="AK198" s="121"/>
      <c r="AL198" s="121"/>
      <c r="AM198" s="121"/>
      <c r="AN198" s="121"/>
      <c r="AO198" s="121"/>
      <c r="AP198" s="121"/>
      <c r="AQ198" s="46"/>
      <c r="AR198" s="51"/>
      <c r="AS198" s="51"/>
    </row>
    <row r="199" spans="1:46" ht="30" hidden="1" customHeight="1" outlineLevel="1">
      <c r="A199" s="14"/>
      <c r="B199" s="50"/>
      <c r="C199" s="50"/>
      <c r="D199" s="50"/>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46"/>
      <c r="AR199" s="51"/>
      <c r="AS199" s="51"/>
    </row>
    <row r="200" spans="1:46" ht="30" hidden="1" customHeight="1" outlineLevel="1">
      <c r="A200" s="14"/>
      <c r="B200" s="50"/>
      <c r="C200" s="50"/>
      <c r="D200" s="50"/>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46"/>
      <c r="AR200" s="51"/>
      <c r="AS200" s="51"/>
    </row>
    <row r="201" spans="1:46" ht="30" hidden="1" customHeight="1" outlineLevel="1">
      <c r="A201" s="14"/>
      <c r="B201" s="50"/>
      <c r="C201" s="50"/>
      <c r="D201" s="50"/>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46"/>
      <c r="AR201" s="51"/>
      <c r="AS201" s="51"/>
    </row>
    <row r="202" spans="1:46" ht="30" hidden="1" customHeight="1" outlineLevel="1">
      <c r="A202" s="14"/>
      <c r="B202" s="50"/>
      <c r="C202" s="50"/>
      <c r="D202" s="50"/>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46"/>
      <c r="AR202" s="51"/>
      <c r="AS202" s="51"/>
    </row>
    <row r="203" spans="1:46" ht="24.75" customHeight="1" collapsed="1">
      <c r="A203" s="327"/>
      <c r="B203" s="52"/>
      <c r="C203" s="52"/>
      <c r="D203" s="52"/>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2"/>
      <c r="AR203" s="51"/>
      <c r="AS203" s="51"/>
      <c r="AT203" s="490" t="s">
        <v>219</v>
      </c>
    </row>
    <row r="204" spans="1:46" ht="15" hidden="1" customHeight="1" outlineLevel="1">
      <c r="A204" s="546"/>
      <c r="B204" s="546"/>
      <c r="C204" s="546"/>
      <c r="D204" s="546"/>
      <c r="E204" s="546"/>
      <c r="F204" s="546"/>
      <c r="G204" s="546"/>
      <c r="H204" s="546"/>
      <c r="I204" s="546"/>
      <c r="J204" s="546"/>
      <c r="K204" s="546"/>
      <c r="L204" s="546"/>
      <c r="M204" s="546"/>
      <c r="N204" s="546"/>
      <c r="O204" s="546"/>
      <c r="P204" s="546"/>
      <c r="Q204" s="546"/>
      <c r="R204" s="546"/>
      <c r="S204" s="546"/>
      <c r="T204" s="546"/>
      <c r="U204" s="546"/>
      <c r="V204" s="546"/>
      <c r="W204" s="546"/>
      <c r="X204" s="546"/>
      <c r="Y204" s="546"/>
      <c r="Z204" s="546"/>
      <c r="AA204" s="546"/>
      <c r="AB204" s="546"/>
      <c r="AC204" s="546"/>
      <c r="AD204" s="546"/>
      <c r="AE204" s="546"/>
      <c r="AF204" s="546"/>
      <c r="AG204" s="546"/>
      <c r="AH204" s="546"/>
      <c r="AI204" s="546"/>
      <c r="AJ204" s="546"/>
      <c r="AK204" s="546"/>
      <c r="AL204" s="546"/>
      <c r="AM204" s="546"/>
      <c r="AN204" s="546"/>
      <c r="AO204" s="546"/>
      <c r="AP204" s="546"/>
      <c r="AQ204" s="546"/>
      <c r="AR204" s="546"/>
      <c r="AT204" s="490" t="s">
        <v>219</v>
      </c>
    </row>
    <row r="205" spans="1:46" ht="20.25" hidden="1" customHeight="1" outlineLevel="1">
      <c r="A205" s="544" t="s">
        <v>79</v>
      </c>
      <c r="B205" s="544"/>
      <c r="C205" s="544"/>
      <c r="D205" s="544"/>
      <c r="E205" s="544"/>
      <c r="F205" s="544"/>
      <c r="G205" s="544"/>
      <c r="H205" s="544"/>
      <c r="I205" s="544"/>
      <c r="J205" s="544"/>
      <c r="K205" s="544"/>
      <c r="L205" s="544"/>
      <c r="M205" s="544"/>
      <c r="N205" s="544"/>
      <c r="O205" s="544"/>
      <c r="P205" s="544"/>
      <c r="Q205" s="544"/>
      <c r="R205" s="544"/>
      <c r="S205" s="544"/>
      <c r="T205" s="544"/>
      <c r="U205" s="544"/>
      <c r="V205" s="544"/>
      <c r="W205" s="544"/>
      <c r="X205" s="544"/>
      <c r="Y205" s="544"/>
      <c r="Z205" s="544"/>
      <c r="AA205" s="544"/>
      <c r="AB205" s="544"/>
      <c r="AC205" s="544"/>
      <c r="AD205" s="544"/>
      <c r="AE205" s="545"/>
      <c r="AF205" s="545"/>
      <c r="AG205" s="545"/>
      <c r="AH205" s="545"/>
      <c r="AI205" s="545"/>
      <c r="AJ205" s="545"/>
      <c r="AK205" s="545"/>
      <c r="AL205" s="545"/>
      <c r="AM205" s="545"/>
      <c r="AN205" s="545"/>
      <c r="AO205" s="545"/>
      <c r="AP205" s="545"/>
      <c r="AQ205" s="545"/>
      <c r="AR205" s="12"/>
    </row>
    <row r="206" spans="1:46" ht="20.25" hidden="1" customHeight="1" outlineLevel="1">
      <c r="A206" s="14"/>
      <c r="B206" s="14"/>
      <c r="C206" s="14"/>
      <c r="D206" s="15"/>
      <c r="E206" s="15"/>
      <c r="F206" s="16"/>
      <c r="G206" s="16"/>
      <c r="H206" s="14"/>
      <c r="I206" s="14"/>
      <c r="J206" s="14"/>
      <c r="K206" s="14"/>
      <c r="L206" s="14"/>
      <c r="M206" s="14"/>
      <c r="N206" s="14"/>
      <c r="O206" s="14"/>
      <c r="P206" s="14"/>
      <c r="Q206" s="14"/>
      <c r="R206" s="14"/>
      <c r="S206" s="14"/>
      <c r="T206" s="14"/>
      <c r="U206" s="14"/>
      <c r="V206" s="14"/>
      <c r="W206" s="14"/>
      <c r="X206" s="14"/>
      <c r="Y206" s="14"/>
      <c r="Z206" s="14"/>
      <c r="AA206" s="14"/>
      <c r="AB206" s="17"/>
      <c r="AC206" s="17"/>
      <c r="AD206" s="43"/>
      <c r="AE206" s="17"/>
      <c r="AF206" s="549"/>
      <c r="AG206" s="549"/>
      <c r="AH206" s="549"/>
      <c r="AI206" s="549"/>
      <c r="AJ206" s="20" t="s">
        <v>65</v>
      </c>
      <c r="AK206" s="550"/>
      <c r="AL206" s="550"/>
      <c r="AM206" s="20" t="s">
        <v>72</v>
      </c>
      <c r="AN206" s="550"/>
      <c r="AO206" s="550"/>
      <c r="AP206" s="20" t="s">
        <v>66</v>
      </c>
      <c r="AQ206" s="34"/>
      <c r="AR206" s="12"/>
    </row>
    <row r="207" spans="1:46" ht="20.25" hidden="1" customHeight="1" outlineLevel="1">
      <c r="A207" s="14"/>
      <c r="B207" s="556" t="s">
        <v>182</v>
      </c>
      <c r="C207" s="556"/>
      <c r="D207" s="556"/>
      <c r="E207" s="556"/>
      <c r="F207" s="556"/>
      <c r="G207" s="556"/>
      <c r="H207" s="556"/>
      <c r="I207" s="556"/>
      <c r="J207" s="556"/>
      <c r="K207" s="556"/>
      <c r="L207" s="556"/>
      <c r="M207" s="556"/>
      <c r="N207" s="556"/>
      <c r="O207" s="556"/>
      <c r="P207" s="556"/>
      <c r="Q207" s="556"/>
      <c r="R207" s="556"/>
      <c r="S207" s="556"/>
      <c r="T207" s="556"/>
      <c r="U207" s="556"/>
      <c r="V207" s="556"/>
      <c r="W207" s="556"/>
      <c r="X207" s="556"/>
      <c r="Y207" s="556"/>
      <c r="Z207" s="556"/>
      <c r="AA207" s="556"/>
      <c r="AB207" s="556"/>
      <c r="AC207" s="556"/>
      <c r="AD207" s="556"/>
      <c r="AE207" s="556"/>
      <c r="AF207" s="556"/>
      <c r="AG207" s="556"/>
      <c r="AH207" s="556"/>
      <c r="AI207" s="556"/>
      <c r="AJ207" s="556"/>
      <c r="AK207" s="556"/>
      <c r="AL207" s="556"/>
      <c r="AM207" s="556"/>
      <c r="AN207" s="556"/>
      <c r="AO207" s="556"/>
      <c r="AP207" s="556"/>
      <c r="AQ207" s="34"/>
      <c r="AR207" s="12"/>
    </row>
    <row r="208" spans="1:46" ht="20.25" hidden="1" customHeight="1" outlineLevel="1">
      <c r="A208" s="14"/>
      <c r="B208" s="14"/>
      <c r="C208" s="14"/>
      <c r="D208" s="15"/>
      <c r="E208" s="15"/>
      <c r="F208" s="16"/>
      <c r="G208" s="16"/>
      <c r="H208" s="14"/>
      <c r="I208" s="14"/>
      <c r="J208" s="14"/>
      <c r="K208" s="14"/>
      <c r="L208" s="14"/>
      <c r="M208" s="14"/>
      <c r="N208" s="14"/>
      <c r="O208" s="14"/>
      <c r="P208" s="14"/>
      <c r="Q208" s="14"/>
      <c r="R208" s="14"/>
      <c r="S208" s="14"/>
      <c r="T208" s="14"/>
      <c r="U208" s="14"/>
      <c r="V208" s="14"/>
      <c r="W208" s="14"/>
      <c r="X208" s="14"/>
      <c r="Y208" s="14"/>
      <c r="Z208" s="14"/>
      <c r="AA208" s="14"/>
      <c r="AB208" s="17"/>
      <c r="AC208" s="17"/>
      <c r="AD208" s="43"/>
      <c r="AE208" s="17"/>
      <c r="AF208" s="122"/>
      <c r="AG208" s="122"/>
      <c r="AH208" s="122"/>
      <c r="AI208" s="122"/>
      <c r="AJ208" s="20"/>
      <c r="AK208" s="123"/>
      <c r="AL208" s="123"/>
      <c r="AM208" s="20"/>
      <c r="AN208" s="123"/>
      <c r="AO208" s="123"/>
      <c r="AP208" s="20"/>
      <c r="AQ208" s="34"/>
      <c r="AR208" s="12"/>
    </row>
    <row r="209" spans="1:44" ht="20.25" hidden="1" customHeight="1" outlineLevel="1">
      <c r="A209" s="14"/>
      <c r="B209" s="14"/>
      <c r="C209" s="14"/>
      <c r="D209" s="15"/>
      <c r="E209" s="15"/>
      <c r="F209" s="16"/>
      <c r="G209" s="16"/>
      <c r="H209" s="14"/>
      <c r="I209" s="14"/>
      <c r="J209" s="14"/>
      <c r="K209" s="14"/>
      <c r="L209" s="14"/>
      <c r="M209" s="14"/>
      <c r="N209" s="14"/>
      <c r="O209" s="14"/>
      <c r="P209" s="14"/>
      <c r="Q209" s="14"/>
      <c r="R209" s="14"/>
      <c r="S209" s="14"/>
      <c r="T209" s="14"/>
      <c r="U209" s="14"/>
      <c r="V209" s="14"/>
      <c r="W209" s="14"/>
      <c r="X209" s="14"/>
      <c r="Y209" s="14"/>
      <c r="Z209" s="14"/>
      <c r="AA209" s="14"/>
      <c r="AB209" s="17"/>
      <c r="AC209" s="17"/>
      <c r="AD209" s="43"/>
      <c r="AE209" s="17"/>
      <c r="AF209" s="122"/>
      <c r="AG209" s="122"/>
      <c r="AH209" s="122"/>
      <c r="AI209" s="122"/>
      <c r="AJ209" s="20"/>
      <c r="AK209" s="123"/>
      <c r="AL209" s="123"/>
      <c r="AM209" s="20"/>
      <c r="AN209" s="123"/>
      <c r="AO209" s="123"/>
      <c r="AP209" s="20"/>
      <c r="AQ209" s="34"/>
      <c r="AR209" s="12"/>
    </row>
    <row r="210" spans="1:44" ht="20.25" hidden="1" customHeight="1" outlineLevel="1">
      <c r="A210" s="43"/>
      <c r="B210" s="20" t="s">
        <v>195</v>
      </c>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12"/>
    </row>
    <row r="211" spans="1:44" ht="30" hidden="1" customHeight="1" outlineLevel="1">
      <c r="A211" s="14"/>
      <c r="B211" s="558" t="s">
        <v>80</v>
      </c>
      <c r="C211" s="559"/>
      <c r="D211" s="559"/>
      <c r="E211" s="559"/>
      <c r="F211" s="559"/>
      <c r="G211" s="559"/>
      <c r="H211" s="559"/>
      <c r="I211" s="560"/>
      <c r="J211" s="558" t="s">
        <v>81</v>
      </c>
      <c r="K211" s="559"/>
      <c r="L211" s="559"/>
      <c r="M211" s="559"/>
      <c r="N211" s="559"/>
      <c r="O211" s="559"/>
      <c r="P211" s="560"/>
      <c r="Q211" s="574" t="s">
        <v>82</v>
      </c>
      <c r="R211" s="575"/>
      <c r="S211" s="575"/>
      <c r="T211" s="575"/>
      <c r="U211" s="575"/>
      <c r="V211" s="575"/>
      <c r="W211" s="575"/>
      <c r="X211" s="576"/>
      <c r="Y211" s="558" t="s">
        <v>83</v>
      </c>
      <c r="Z211" s="559"/>
      <c r="AA211" s="559"/>
      <c r="AB211" s="559"/>
      <c r="AC211" s="559"/>
      <c r="AD211" s="559"/>
      <c r="AE211" s="559"/>
      <c r="AF211" s="559"/>
      <c r="AG211" s="560"/>
      <c r="AH211" s="558" t="s">
        <v>84</v>
      </c>
      <c r="AI211" s="559"/>
      <c r="AJ211" s="559"/>
      <c r="AK211" s="559"/>
      <c r="AL211" s="559"/>
      <c r="AM211" s="559"/>
      <c r="AN211" s="559"/>
      <c r="AO211" s="559"/>
      <c r="AP211" s="560"/>
      <c r="AQ211" s="17"/>
      <c r="AR211" s="44"/>
    </row>
    <row r="212" spans="1:44" ht="23.25" hidden="1" customHeight="1" outlineLevel="1">
      <c r="A212" s="14"/>
      <c r="B212" s="561"/>
      <c r="C212" s="562"/>
      <c r="D212" s="562"/>
      <c r="E212" s="562"/>
      <c r="F212" s="562"/>
      <c r="G212" s="562"/>
      <c r="H212" s="562"/>
      <c r="I212" s="563"/>
      <c r="J212" s="561"/>
      <c r="K212" s="562"/>
      <c r="L212" s="562"/>
      <c r="M212" s="562"/>
      <c r="N212" s="562"/>
      <c r="O212" s="562"/>
      <c r="P212" s="563"/>
      <c r="Q212" s="574" t="s">
        <v>85</v>
      </c>
      <c r="R212" s="576"/>
      <c r="S212" s="574" t="s">
        <v>65</v>
      </c>
      <c r="T212" s="576"/>
      <c r="U212" s="574" t="s">
        <v>72</v>
      </c>
      <c r="V212" s="576"/>
      <c r="W212" s="574" t="s">
        <v>75</v>
      </c>
      <c r="X212" s="576"/>
      <c r="Y212" s="561"/>
      <c r="Z212" s="562"/>
      <c r="AA212" s="562"/>
      <c r="AB212" s="562"/>
      <c r="AC212" s="562"/>
      <c r="AD212" s="562"/>
      <c r="AE212" s="562"/>
      <c r="AF212" s="562"/>
      <c r="AG212" s="563"/>
      <c r="AH212" s="561"/>
      <c r="AI212" s="562"/>
      <c r="AJ212" s="562"/>
      <c r="AK212" s="562"/>
      <c r="AL212" s="562"/>
      <c r="AM212" s="562"/>
      <c r="AN212" s="562"/>
      <c r="AO212" s="562"/>
      <c r="AP212" s="563"/>
      <c r="AQ212" s="14"/>
      <c r="AR212" s="12"/>
    </row>
    <row r="213" spans="1:44" ht="25.5" hidden="1" customHeight="1" outlineLevel="1">
      <c r="A213" s="14"/>
      <c r="B213" s="567"/>
      <c r="C213" s="568"/>
      <c r="D213" s="568"/>
      <c r="E213" s="568"/>
      <c r="F213" s="568"/>
      <c r="G213" s="568"/>
      <c r="H213" s="568"/>
      <c r="I213" s="569"/>
      <c r="J213" s="567"/>
      <c r="K213" s="568"/>
      <c r="L213" s="568"/>
      <c r="M213" s="568"/>
      <c r="N213" s="568"/>
      <c r="O213" s="568"/>
      <c r="P213" s="569"/>
      <c r="Q213" s="570"/>
      <c r="R213" s="571"/>
      <c r="S213" s="572"/>
      <c r="T213" s="573"/>
      <c r="U213" s="572"/>
      <c r="V213" s="573"/>
      <c r="W213" s="572"/>
      <c r="X213" s="573"/>
      <c r="Y213" s="567"/>
      <c r="Z213" s="568"/>
      <c r="AA213" s="568"/>
      <c r="AB213" s="568"/>
      <c r="AC213" s="568"/>
      <c r="AD213" s="568"/>
      <c r="AE213" s="568"/>
      <c r="AF213" s="568"/>
      <c r="AG213" s="569"/>
      <c r="AH213" s="567"/>
      <c r="AI213" s="568"/>
      <c r="AJ213" s="568"/>
      <c r="AK213" s="568"/>
      <c r="AL213" s="568"/>
      <c r="AM213" s="568"/>
      <c r="AN213" s="568"/>
      <c r="AO213" s="568"/>
      <c r="AP213" s="569"/>
      <c r="AQ213" s="45"/>
      <c r="AR213" s="12"/>
    </row>
    <row r="214" spans="1:44" ht="25.5" hidden="1" customHeight="1" outlineLevel="1">
      <c r="A214" s="14"/>
      <c r="B214" s="567"/>
      <c r="C214" s="568"/>
      <c r="D214" s="568"/>
      <c r="E214" s="568"/>
      <c r="F214" s="568"/>
      <c r="G214" s="568"/>
      <c r="H214" s="568"/>
      <c r="I214" s="569"/>
      <c r="J214" s="567"/>
      <c r="K214" s="568"/>
      <c r="L214" s="568"/>
      <c r="M214" s="568"/>
      <c r="N214" s="568"/>
      <c r="O214" s="568"/>
      <c r="P214" s="569"/>
      <c r="Q214" s="570"/>
      <c r="R214" s="571"/>
      <c r="S214" s="572"/>
      <c r="T214" s="573"/>
      <c r="U214" s="572"/>
      <c r="V214" s="573"/>
      <c r="W214" s="572"/>
      <c r="X214" s="573"/>
      <c r="Y214" s="567"/>
      <c r="Z214" s="568"/>
      <c r="AA214" s="568"/>
      <c r="AB214" s="568"/>
      <c r="AC214" s="568"/>
      <c r="AD214" s="568"/>
      <c r="AE214" s="568"/>
      <c r="AF214" s="568"/>
      <c r="AG214" s="569"/>
      <c r="AH214" s="567"/>
      <c r="AI214" s="568"/>
      <c r="AJ214" s="568"/>
      <c r="AK214" s="568"/>
      <c r="AL214" s="568"/>
      <c r="AM214" s="568"/>
      <c r="AN214" s="568"/>
      <c r="AO214" s="568"/>
      <c r="AP214" s="569"/>
      <c r="AQ214" s="45"/>
      <c r="AR214" s="12"/>
    </row>
    <row r="215" spans="1:44" ht="25.5" hidden="1" customHeight="1" outlineLevel="1">
      <c r="A215" s="14"/>
      <c r="B215" s="567"/>
      <c r="C215" s="568"/>
      <c r="D215" s="568"/>
      <c r="E215" s="568"/>
      <c r="F215" s="568"/>
      <c r="G215" s="568"/>
      <c r="H215" s="568"/>
      <c r="I215" s="569"/>
      <c r="J215" s="567"/>
      <c r="K215" s="568"/>
      <c r="L215" s="568"/>
      <c r="M215" s="568"/>
      <c r="N215" s="568"/>
      <c r="O215" s="568"/>
      <c r="P215" s="569"/>
      <c r="Q215" s="570"/>
      <c r="R215" s="571"/>
      <c r="S215" s="572"/>
      <c r="T215" s="573"/>
      <c r="U215" s="572"/>
      <c r="V215" s="573"/>
      <c r="W215" s="572"/>
      <c r="X215" s="573"/>
      <c r="Y215" s="567"/>
      <c r="Z215" s="568"/>
      <c r="AA215" s="568"/>
      <c r="AB215" s="568"/>
      <c r="AC215" s="568"/>
      <c r="AD215" s="568"/>
      <c r="AE215" s="568"/>
      <c r="AF215" s="568"/>
      <c r="AG215" s="569"/>
      <c r="AH215" s="567"/>
      <c r="AI215" s="568"/>
      <c r="AJ215" s="568"/>
      <c r="AK215" s="568"/>
      <c r="AL215" s="568"/>
      <c r="AM215" s="568"/>
      <c r="AN215" s="568"/>
      <c r="AO215" s="568"/>
      <c r="AP215" s="569"/>
      <c r="AQ215" s="45"/>
      <c r="AR215" s="12"/>
    </row>
    <row r="216" spans="1:44" ht="25.5" hidden="1" customHeight="1" outlineLevel="1">
      <c r="A216" s="14"/>
      <c r="B216" s="567"/>
      <c r="C216" s="568"/>
      <c r="D216" s="568"/>
      <c r="E216" s="568"/>
      <c r="F216" s="568"/>
      <c r="G216" s="568"/>
      <c r="H216" s="568"/>
      <c r="I216" s="569"/>
      <c r="J216" s="567"/>
      <c r="K216" s="568"/>
      <c r="L216" s="568"/>
      <c r="M216" s="568"/>
      <c r="N216" s="568"/>
      <c r="O216" s="568"/>
      <c r="P216" s="569"/>
      <c r="Q216" s="570"/>
      <c r="R216" s="571"/>
      <c r="S216" s="572"/>
      <c r="T216" s="573"/>
      <c r="U216" s="572"/>
      <c r="V216" s="573"/>
      <c r="W216" s="572"/>
      <c r="X216" s="573"/>
      <c r="Y216" s="567"/>
      <c r="Z216" s="568"/>
      <c r="AA216" s="568"/>
      <c r="AB216" s="568"/>
      <c r="AC216" s="568"/>
      <c r="AD216" s="568"/>
      <c r="AE216" s="568"/>
      <c r="AF216" s="568"/>
      <c r="AG216" s="569"/>
      <c r="AH216" s="567"/>
      <c r="AI216" s="568"/>
      <c r="AJ216" s="568"/>
      <c r="AK216" s="568"/>
      <c r="AL216" s="568"/>
      <c r="AM216" s="568"/>
      <c r="AN216" s="568"/>
      <c r="AO216" s="568"/>
      <c r="AP216" s="569"/>
      <c r="AQ216" s="45"/>
      <c r="AR216" s="12"/>
    </row>
    <row r="217" spans="1:44" ht="25.5" hidden="1" customHeight="1" outlineLevel="1">
      <c r="A217" s="14"/>
      <c r="B217" s="567"/>
      <c r="C217" s="568"/>
      <c r="D217" s="568"/>
      <c r="E217" s="568"/>
      <c r="F217" s="568"/>
      <c r="G217" s="568"/>
      <c r="H217" s="568"/>
      <c r="I217" s="569"/>
      <c r="J217" s="567"/>
      <c r="K217" s="568"/>
      <c r="L217" s="568"/>
      <c r="M217" s="568"/>
      <c r="N217" s="568"/>
      <c r="O217" s="568"/>
      <c r="P217" s="569"/>
      <c r="Q217" s="570"/>
      <c r="R217" s="571"/>
      <c r="S217" s="572"/>
      <c r="T217" s="573"/>
      <c r="U217" s="572"/>
      <c r="V217" s="573"/>
      <c r="W217" s="572"/>
      <c r="X217" s="573"/>
      <c r="Y217" s="567"/>
      <c r="Z217" s="568"/>
      <c r="AA217" s="568"/>
      <c r="AB217" s="568"/>
      <c r="AC217" s="568"/>
      <c r="AD217" s="568"/>
      <c r="AE217" s="568"/>
      <c r="AF217" s="568"/>
      <c r="AG217" s="569"/>
      <c r="AH217" s="567"/>
      <c r="AI217" s="568"/>
      <c r="AJ217" s="568"/>
      <c r="AK217" s="568"/>
      <c r="AL217" s="568"/>
      <c r="AM217" s="568"/>
      <c r="AN217" s="568"/>
      <c r="AO217" s="568"/>
      <c r="AP217" s="569"/>
      <c r="AQ217" s="45"/>
      <c r="AR217" s="12"/>
    </row>
    <row r="218" spans="1:44" ht="25.5" hidden="1" customHeight="1" outlineLevel="1">
      <c r="A218" s="14"/>
      <c r="B218" s="567"/>
      <c r="C218" s="568"/>
      <c r="D218" s="568"/>
      <c r="E218" s="568"/>
      <c r="F218" s="568"/>
      <c r="G218" s="568"/>
      <c r="H218" s="568"/>
      <c r="I218" s="569"/>
      <c r="J218" s="567"/>
      <c r="K218" s="568"/>
      <c r="L218" s="568"/>
      <c r="M218" s="568"/>
      <c r="N218" s="568"/>
      <c r="O218" s="568"/>
      <c r="P218" s="569"/>
      <c r="Q218" s="570"/>
      <c r="R218" s="571"/>
      <c r="S218" s="572"/>
      <c r="T218" s="573"/>
      <c r="U218" s="572"/>
      <c r="V218" s="573"/>
      <c r="W218" s="572"/>
      <c r="X218" s="573"/>
      <c r="Y218" s="567"/>
      <c r="Z218" s="568"/>
      <c r="AA218" s="568"/>
      <c r="AB218" s="568"/>
      <c r="AC218" s="568"/>
      <c r="AD218" s="568"/>
      <c r="AE218" s="568"/>
      <c r="AF218" s="568"/>
      <c r="AG218" s="569"/>
      <c r="AH218" s="567"/>
      <c r="AI218" s="568"/>
      <c r="AJ218" s="568"/>
      <c r="AK218" s="568"/>
      <c r="AL218" s="568"/>
      <c r="AM218" s="568"/>
      <c r="AN218" s="568"/>
      <c r="AO218" s="568"/>
      <c r="AP218" s="569"/>
      <c r="AQ218" s="45"/>
      <c r="AR218" s="12"/>
    </row>
    <row r="219" spans="1:44" ht="25.5" hidden="1" customHeight="1" outlineLevel="1">
      <c r="A219" s="14"/>
      <c r="B219" s="567"/>
      <c r="C219" s="568"/>
      <c r="D219" s="568"/>
      <c r="E219" s="568"/>
      <c r="F219" s="568"/>
      <c r="G219" s="568"/>
      <c r="H219" s="568"/>
      <c r="I219" s="569"/>
      <c r="J219" s="567"/>
      <c r="K219" s="568"/>
      <c r="L219" s="568"/>
      <c r="M219" s="568"/>
      <c r="N219" s="568"/>
      <c r="O219" s="568"/>
      <c r="P219" s="569"/>
      <c r="Q219" s="570"/>
      <c r="R219" s="571"/>
      <c r="S219" s="572"/>
      <c r="T219" s="573"/>
      <c r="U219" s="572"/>
      <c r="V219" s="573"/>
      <c r="W219" s="572"/>
      <c r="X219" s="573"/>
      <c r="Y219" s="567"/>
      <c r="Z219" s="568"/>
      <c r="AA219" s="568"/>
      <c r="AB219" s="568"/>
      <c r="AC219" s="568"/>
      <c r="AD219" s="568"/>
      <c r="AE219" s="568"/>
      <c r="AF219" s="568"/>
      <c r="AG219" s="569"/>
      <c r="AH219" s="567"/>
      <c r="AI219" s="568"/>
      <c r="AJ219" s="568"/>
      <c r="AK219" s="568"/>
      <c r="AL219" s="568"/>
      <c r="AM219" s="568"/>
      <c r="AN219" s="568"/>
      <c r="AO219" s="568"/>
      <c r="AP219" s="569"/>
      <c r="AQ219" s="45"/>
      <c r="AR219" s="12"/>
    </row>
    <row r="220" spans="1:44" ht="25.5" hidden="1" customHeight="1" outlineLevel="1">
      <c r="A220" s="14"/>
      <c r="B220" s="567"/>
      <c r="C220" s="568"/>
      <c r="D220" s="568"/>
      <c r="E220" s="568"/>
      <c r="F220" s="568"/>
      <c r="G220" s="568"/>
      <c r="H220" s="568"/>
      <c r="I220" s="569"/>
      <c r="J220" s="567"/>
      <c r="K220" s="568"/>
      <c r="L220" s="568"/>
      <c r="M220" s="568"/>
      <c r="N220" s="568"/>
      <c r="O220" s="568"/>
      <c r="P220" s="569"/>
      <c r="Q220" s="570"/>
      <c r="R220" s="571"/>
      <c r="S220" s="572"/>
      <c r="T220" s="573"/>
      <c r="U220" s="572"/>
      <c r="V220" s="573"/>
      <c r="W220" s="572"/>
      <c r="X220" s="573"/>
      <c r="Y220" s="567"/>
      <c r="Z220" s="568"/>
      <c r="AA220" s="568"/>
      <c r="AB220" s="568"/>
      <c r="AC220" s="568"/>
      <c r="AD220" s="568"/>
      <c r="AE220" s="568"/>
      <c r="AF220" s="568"/>
      <c r="AG220" s="569"/>
      <c r="AH220" s="567"/>
      <c r="AI220" s="568"/>
      <c r="AJ220" s="568"/>
      <c r="AK220" s="568"/>
      <c r="AL220" s="568"/>
      <c r="AM220" s="568"/>
      <c r="AN220" s="568"/>
      <c r="AO220" s="568"/>
      <c r="AP220" s="569"/>
      <c r="AQ220" s="45"/>
      <c r="AR220" s="12"/>
    </row>
    <row r="221" spans="1:44" ht="25.5" hidden="1" customHeight="1" outlineLevel="1">
      <c r="A221" s="14"/>
      <c r="B221" s="567"/>
      <c r="C221" s="568"/>
      <c r="D221" s="568"/>
      <c r="E221" s="568"/>
      <c r="F221" s="568"/>
      <c r="G221" s="568"/>
      <c r="H221" s="568"/>
      <c r="I221" s="569"/>
      <c r="J221" s="567"/>
      <c r="K221" s="568"/>
      <c r="L221" s="568"/>
      <c r="M221" s="568"/>
      <c r="N221" s="568"/>
      <c r="O221" s="568"/>
      <c r="P221" s="569"/>
      <c r="Q221" s="570"/>
      <c r="R221" s="571"/>
      <c r="S221" s="572"/>
      <c r="T221" s="573"/>
      <c r="U221" s="572"/>
      <c r="V221" s="573"/>
      <c r="W221" s="572"/>
      <c r="X221" s="573"/>
      <c r="Y221" s="567"/>
      <c r="Z221" s="568"/>
      <c r="AA221" s="568"/>
      <c r="AB221" s="568"/>
      <c r="AC221" s="568"/>
      <c r="AD221" s="568"/>
      <c r="AE221" s="568"/>
      <c r="AF221" s="568"/>
      <c r="AG221" s="569"/>
      <c r="AH221" s="567"/>
      <c r="AI221" s="568"/>
      <c r="AJ221" s="568"/>
      <c r="AK221" s="568"/>
      <c r="AL221" s="568"/>
      <c r="AM221" s="568"/>
      <c r="AN221" s="568"/>
      <c r="AO221" s="568"/>
      <c r="AP221" s="569"/>
      <c r="AQ221" s="45"/>
      <c r="AR221" s="12"/>
    </row>
    <row r="222" spans="1:44" ht="25.5" hidden="1" customHeight="1" outlineLevel="1">
      <c r="A222" s="14"/>
      <c r="B222" s="567"/>
      <c r="C222" s="568"/>
      <c r="D222" s="568"/>
      <c r="E222" s="568"/>
      <c r="F222" s="568"/>
      <c r="G222" s="568"/>
      <c r="H222" s="568"/>
      <c r="I222" s="569"/>
      <c r="J222" s="567"/>
      <c r="K222" s="568"/>
      <c r="L222" s="568"/>
      <c r="M222" s="568"/>
      <c r="N222" s="568"/>
      <c r="O222" s="568"/>
      <c r="P222" s="569"/>
      <c r="Q222" s="570"/>
      <c r="R222" s="571"/>
      <c r="S222" s="572"/>
      <c r="T222" s="573"/>
      <c r="U222" s="572"/>
      <c r="V222" s="573"/>
      <c r="W222" s="572"/>
      <c r="X222" s="573"/>
      <c r="Y222" s="567"/>
      <c r="Z222" s="568"/>
      <c r="AA222" s="568"/>
      <c r="AB222" s="568"/>
      <c r="AC222" s="568"/>
      <c r="AD222" s="568"/>
      <c r="AE222" s="568"/>
      <c r="AF222" s="568"/>
      <c r="AG222" s="569"/>
      <c r="AH222" s="567"/>
      <c r="AI222" s="568"/>
      <c r="AJ222" s="568"/>
      <c r="AK222" s="568"/>
      <c r="AL222" s="568"/>
      <c r="AM222" s="568"/>
      <c r="AN222" s="568"/>
      <c r="AO222" s="568"/>
      <c r="AP222" s="569"/>
      <c r="AQ222" s="45"/>
      <c r="AR222" s="12"/>
    </row>
    <row r="223" spans="1:44" ht="25.5" hidden="1" customHeight="1" outlineLevel="1">
      <c r="A223" s="14"/>
      <c r="B223" s="567"/>
      <c r="C223" s="568"/>
      <c r="D223" s="568"/>
      <c r="E223" s="568"/>
      <c r="F223" s="568"/>
      <c r="G223" s="568"/>
      <c r="H223" s="568"/>
      <c r="I223" s="569"/>
      <c r="J223" s="567"/>
      <c r="K223" s="568"/>
      <c r="L223" s="568"/>
      <c r="M223" s="568"/>
      <c r="N223" s="568"/>
      <c r="O223" s="568"/>
      <c r="P223" s="569"/>
      <c r="Q223" s="570"/>
      <c r="R223" s="571"/>
      <c r="S223" s="572"/>
      <c r="T223" s="573"/>
      <c r="U223" s="572"/>
      <c r="V223" s="573"/>
      <c r="W223" s="572"/>
      <c r="X223" s="573"/>
      <c r="Y223" s="567"/>
      <c r="Z223" s="568"/>
      <c r="AA223" s="568"/>
      <c r="AB223" s="568"/>
      <c r="AC223" s="568"/>
      <c r="AD223" s="568"/>
      <c r="AE223" s="568"/>
      <c r="AF223" s="568"/>
      <c r="AG223" s="569"/>
      <c r="AH223" s="567"/>
      <c r="AI223" s="568"/>
      <c r="AJ223" s="568"/>
      <c r="AK223" s="568"/>
      <c r="AL223" s="568"/>
      <c r="AM223" s="568"/>
      <c r="AN223" s="568"/>
      <c r="AO223" s="568"/>
      <c r="AP223" s="569"/>
      <c r="AQ223" s="45"/>
      <c r="AR223" s="12"/>
    </row>
    <row r="224" spans="1:44" ht="25.5" hidden="1" customHeight="1" outlineLevel="1">
      <c r="A224" s="14"/>
      <c r="B224" s="567"/>
      <c r="C224" s="568"/>
      <c r="D224" s="568"/>
      <c r="E224" s="568"/>
      <c r="F224" s="568"/>
      <c r="G224" s="568"/>
      <c r="H224" s="568"/>
      <c r="I224" s="569"/>
      <c r="J224" s="567"/>
      <c r="K224" s="568"/>
      <c r="L224" s="568"/>
      <c r="M224" s="568"/>
      <c r="N224" s="568"/>
      <c r="O224" s="568"/>
      <c r="P224" s="569"/>
      <c r="Q224" s="570"/>
      <c r="R224" s="571"/>
      <c r="S224" s="572"/>
      <c r="T224" s="573"/>
      <c r="U224" s="572"/>
      <c r="V224" s="573"/>
      <c r="W224" s="572"/>
      <c r="X224" s="573"/>
      <c r="Y224" s="567"/>
      <c r="Z224" s="568"/>
      <c r="AA224" s="568"/>
      <c r="AB224" s="568"/>
      <c r="AC224" s="568"/>
      <c r="AD224" s="568"/>
      <c r="AE224" s="568"/>
      <c r="AF224" s="568"/>
      <c r="AG224" s="569"/>
      <c r="AH224" s="567"/>
      <c r="AI224" s="568"/>
      <c r="AJ224" s="568"/>
      <c r="AK224" s="568"/>
      <c r="AL224" s="568"/>
      <c r="AM224" s="568"/>
      <c r="AN224" s="568"/>
      <c r="AO224" s="568"/>
      <c r="AP224" s="569"/>
      <c r="AQ224" s="45"/>
      <c r="AR224" s="12"/>
    </row>
    <row r="225" spans="1:44" ht="25.5" hidden="1" customHeight="1" outlineLevel="1">
      <c r="A225" s="14"/>
      <c r="B225" s="567"/>
      <c r="C225" s="568"/>
      <c r="D225" s="568"/>
      <c r="E225" s="568"/>
      <c r="F225" s="568"/>
      <c r="G225" s="568"/>
      <c r="H225" s="568"/>
      <c r="I225" s="569"/>
      <c r="J225" s="567"/>
      <c r="K225" s="568"/>
      <c r="L225" s="568"/>
      <c r="M225" s="568"/>
      <c r="N225" s="568"/>
      <c r="O225" s="568"/>
      <c r="P225" s="569"/>
      <c r="Q225" s="570"/>
      <c r="R225" s="571"/>
      <c r="S225" s="572"/>
      <c r="T225" s="573"/>
      <c r="U225" s="572"/>
      <c r="V225" s="573"/>
      <c r="W225" s="572"/>
      <c r="X225" s="573"/>
      <c r="Y225" s="567"/>
      <c r="Z225" s="568"/>
      <c r="AA225" s="568"/>
      <c r="AB225" s="568"/>
      <c r="AC225" s="568"/>
      <c r="AD225" s="568"/>
      <c r="AE225" s="568"/>
      <c r="AF225" s="568"/>
      <c r="AG225" s="569"/>
      <c r="AH225" s="567"/>
      <c r="AI225" s="568"/>
      <c r="AJ225" s="568"/>
      <c r="AK225" s="568"/>
      <c r="AL225" s="568"/>
      <c r="AM225" s="568"/>
      <c r="AN225" s="568"/>
      <c r="AO225" s="568"/>
      <c r="AP225" s="569"/>
      <c r="AQ225" s="45"/>
      <c r="AR225" s="12"/>
    </row>
    <row r="226" spans="1:44" ht="25.5" hidden="1" customHeight="1" outlineLevel="1">
      <c r="A226" s="14"/>
      <c r="B226" s="567"/>
      <c r="C226" s="568"/>
      <c r="D226" s="568"/>
      <c r="E226" s="568"/>
      <c r="F226" s="568"/>
      <c r="G226" s="568"/>
      <c r="H226" s="568"/>
      <c r="I226" s="569"/>
      <c r="J226" s="567"/>
      <c r="K226" s="568"/>
      <c r="L226" s="568"/>
      <c r="M226" s="568"/>
      <c r="N226" s="568"/>
      <c r="O226" s="568"/>
      <c r="P226" s="569"/>
      <c r="Q226" s="570"/>
      <c r="R226" s="571"/>
      <c r="S226" s="572"/>
      <c r="T226" s="573"/>
      <c r="U226" s="572"/>
      <c r="V226" s="573"/>
      <c r="W226" s="572"/>
      <c r="X226" s="573"/>
      <c r="Y226" s="567"/>
      <c r="Z226" s="568"/>
      <c r="AA226" s="568"/>
      <c r="AB226" s="568"/>
      <c r="AC226" s="568"/>
      <c r="AD226" s="568"/>
      <c r="AE226" s="568"/>
      <c r="AF226" s="568"/>
      <c r="AG226" s="569"/>
      <c r="AH226" s="567"/>
      <c r="AI226" s="568"/>
      <c r="AJ226" s="568"/>
      <c r="AK226" s="568"/>
      <c r="AL226" s="568"/>
      <c r="AM226" s="568"/>
      <c r="AN226" s="568"/>
      <c r="AO226" s="568"/>
      <c r="AP226" s="569"/>
      <c r="AQ226" s="45"/>
      <c r="AR226" s="12"/>
    </row>
    <row r="227" spans="1:44" ht="25.5" hidden="1" customHeight="1" outlineLevel="1">
      <c r="A227" s="14"/>
      <c r="B227" s="567"/>
      <c r="C227" s="568"/>
      <c r="D227" s="568"/>
      <c r="E227" s="568"/>
      <c r="F227" s="568"/>
      <c r="G227" s="568"/>
      <c r="H227" s="568"/>
      <c r="I227" s="569"/>
      <c r="J227" s="567"/>
      <c r="K227" s="568"/>
      <c r="L227" s="568"/>
      <c r="M227" s="568"/>
      <c r="N227" s="568"/>
      <c r="O227" s="568"/>
      <c r="P227" s="569"/>
      <c r="Q227" s="570"/>
      <c r="R227" s="571"/>
      <c r="S227" s="572"/>
      <c r="T227" s="573"/>
      <c r="U227" s="572"/>
      <c r="V227" s="573"/>
      <c r="W227" s="572"/>
      <c r="X227" s="573"/>
      <c r="Y227" s="567"/>
      <c r="Z227" s="568"/>
      <c r="AA227" s="568"/>
      <c r="AB227" s="568"/>
      <c r="AC227" s="568"/>
      <c r="AD227" s="568"/>
      <c r="AE227" s="568"/>
      <c r="AF227" s="568"/>
      <c r="AG227" s="569"/>
      <c r="AH227" s="567"/>
      <c r="AI227" s="568"/>
      <c r="AJ227" s="568"/>
      <c r="AK227" s="568"/>
      <c r="AL227" s="568"/>
      <c r="AM227" s="568"/>
      <c r="AN227" s="568"/>
      <c r="AO227" s="568"/>
      <c r="AP227" s="569"/>
      <c r="AQ227" s="45"/>
      <c r="AR227" s="12"/>
    </row>
    <row r="228" spans="1:44" ht="25.5" hidden="1" customHeight="1" outlineLevel="1">
      <c r="A228" s="14"/>
      <c r="B228" s="567"/>
      <c r="C228" s="568"/>
      <c r="D228" s="568"/>
      <c r="E228" s="568"/>
      <c r="F228" s="568"/>
      <c r="G228" s="568"/>
      <c r="H228" s="568"/>
      <c r="I228" s="569"/>
      <c r="J228" s="567"/>
      <c r="K228" s="568"/>
      <c r="L228" s="568"/>
      <c r="M228" s="568"/>
      <c r="N228" s="568"/>
      <c r="O228" s="568"/>
      <c r="P228" s="569"/>
      <c r="Q228" s="570"/>
      <c r="R228" s="571"/>
      <c r="S228" s="572"/>
      <c r="T228" s="573"/>
      <c r="U228" s="572"/>
      <c r="V228" s="573"/>
      <c r="W228" s="572"/>
      <c r="X228" s="573"/>
      <c r="Y228" s="567"/>
      <c r="Z228" s="568"/>
      <c r="AA228" s="568"/>
      <c r="AB228" s="568"/>
      <c r="AC228" s="568"/>
      <c r="AD228" s="568"/>
      <c r="AE228" s="568"/>
      <c r="AF228" s="568"/>
      <c r="AG228" s="569"/>
      <c r="AH228" s="567"/>
      <c r="AI228" s="568"/>
      <c r="AJ228" s="568"/>
      <c r="AK228" s="568"/>
      <c r="AL228" s="568"/>
      <c r="AM228" s="568"/>
      <c r="AN228" s="568"/>
      <c r="AO228" s="568"/>
      <c r="AP228" s="569"/>
      <c r="AQ228" s="45"/>
      <c r="AR228" s="12"/>
    </row>
    <row r="229" spans="1:44" ht="25.5" hidden="1" customHeight="1" outlineLevel="1">
      <c r="A229" s="14"/>
      <c r="B229" s="567"/>
      <c r="C229" s="568"/>
      <c r="D229" s="568"/>
      <c r="E229" s="568"/>
      <c r="F229" s="568"/>
      <c r="G229" s="568"/>
      <c r="H229" s="568"/>
      <c r="I229" s="569"/>
      <c r="J229" s="567"/>
      <c r="K229" s="568"/>
      <c r="L229" s="568"/>
      <c r="M229" s="568"/>
      <c r="N229" s="568"/>
      <c r="O229" s="568"/>
      <c r="P229" s="569"/>
      <c r="Q229" s="570"/>
      <c r="R229" s="571"/>
      <c r="S229" s="572"/>
      <c r="T229" s="573"/>
      <c r="U229" s="572"/>
      <c r="V229" s="573"/>
      <c r="W229" s="572"/>
      <c r="X229" s="573"/>
      <c r="Y229" s="567"/>
      <c r="Z229" s="568"/>
      <c r="AA229" s="568"/>
      <c r="AB229" s="568"/>
      <c r="AC229" s="568"/>
      <c r="AD229" s="568"/>
      <c r="AE229" s="568"/>
      <c r="AF229" s="568"/>
      <c r="AG229" s="569"/>
      <c r="AH229" s="567"/>
      <c r="AI229" s="568"/>
      <c r="AJ229" s="568"/>
      <c r="AK229" s="568"/>
      <c r="AL229" s="568"/>
      <c r="AM229" s="568"/>
      <c r="AN229" s="568"/>
      <c r="AO229" s="568"/>
      <c r="AP229" s="569"/>
      <c r="AQ229" s="45"/>
      <c r="AR229" s="12"/>
    </row>
    <row r="230" spans="1:44" ht="25.5" hidden="1" customHeight="1" outlineLevel="1">
      <c r="A230" s="14"/>
      <c r="B230" s="567"/>
      <c r="C230" s="568"/>
      <c r="D230" s="568"/>
      <c r="E230" s="568"/>
      <c r="F230" s="568"/>
      <c r="G230" s="568"/>
      <c r="H230" s="568"/>
      <c r="I230" s="569"/>
      <c r="J230" s="567"/>
      <c r="K230" s="568"/>
      <c r="L230" s="568"/>
      <c r="M230" s="568"/>
      <c r="N230" s="568"/>
      <c r="O230" s="568"/>
      <c r="P230" s="569"/>
      <c r="Q230" s="570"/>
      <c r="R230" s="571"/>
      <c r="S230" s="572"/>
      <c r="T230" s="573"/>
      <c r="U230" s="572"/>
      <c r="V230" s="573"/>
      <c r="W230" s="572"/>
      <c r="X230" s="573"/>
      <c r="Y230" s="567"/>
      <c r="Z230" s="568"/>
      <c r="AA230" s="568"/>
      <c r="AB230" s="568"/>
      <c r="AC230" s="568"/>
      <c r="AD230" s="568"/>
      <c r="AE230" s="568"/>
      <c r="AF230" s="568"/>
      <c r="AG230" s="569"/>
      <c r="AH230" s="567"/>
      <c r="AI230" s="568"/>
      <c r="AJ230" s="568"/>
      <c r="AK230" s="568"/>
      <c r="AL230" s="568"/>
      <c r="AM230" s="568"/>
      <c r="AN230" s="568"/>
      <c r="AO230" s="568"/>
      <c r="AP230" s="569"/>
      <c r="AQ230" s="45"/>
      <c r="AR230" s="12"/>
    </row>
    <row r="231" spans="1:44" ht="25.5" hidden="1" customHeight="1" outlineLevel="1">
      <c r="A231" s="14"/>
      <c r="B231" s="567"/>
      <c r="C231" s="568"/>
      <c r="D231" s="568"/>
      <c r="E231" s="568"/>
      <c r="F231" s="568"/>
      <c r="G231" s="568"/>
      <c r="H231" s="568"/>
      <c r="I231" s="569"/>
      <c r="J231" s="567"/>
      <c r="K231" s="568"/>
      <c r="L231" s="568"/>
      <c r="M231" s="568"/>
      <c r="N231" s="568"/>
      <c r="O231" s="568"/>
      <c r="P231" s="569"/>
      <c r="Q231" s="570"/>
      <c r="R231" s="571"/>
      <c r="S231" s="572"/>
      <c r="T231" s="573"/>
      <c r="U231" s="572"/>
      <c r="V231" s="573"/>
      <c r="W231" s="572"/>
      <c r="X231" s="573"/>
      <c r="Y231" s="567"/>
      <c r="Z231" s="568"/>
      <c r="AA231" s="568"/>
      <c r="AB231" s="568"/>
      <c r="AC231" s="568"/>
      <c r="AD231" s="568"/>
      <c r="AE231" s="568"/>
      <c r="AF231" s="568"/>
      <c r="AG231" s="569"/>
      <c r="AH231" s="567"/>
      <c r="AI231" s="568"/>
      <c r="AJ231" s="568"/>
      <c r="AK231" s="568"/>
      <c r="AL231" s="568"/>
      <c r="AM231" s="568"/>
      <c r="AN231" s="568"/>
      <c r="AO231" s="568"/>
      <c r="AP231" s="569"/>
      <c r="AQ231" s="45"/>
      <c r="AR231" s="12"/>
    </row>
    <row r="232" spans="1:44" ht="25.5" hidden="1" customHeight="1" outlineLevel="1">
      <c r="A232" s="14"/>
      <c r="B232" s="567"/>
      <c r="C232" s="568"/>
      <c r="D232" s="568"/>
      <c r="E232" s="568"/>
      <c r="F232" s="568"/>
      <c r="G232" s="568"/>
      <c r="H232" s="568"/>
      <c r="I232" s="569"/>
      <c r="J232" s="567"/>
      <c r="K232" s="568"/>
      <c r="L232" s="568"/>
      <c r="M232" s="568"/>
      <c r="N232" s="568"/>
      <c r="O232" s="568"/>
      <c r="P232" s="569"/>
      <c r="Q232" s="570"/>
      <c r="R232" s="571"/>
      <c r="S232" s="572"/>
      <c r="T232" s="573"/>
      <c r="U232" s="572"/>
      <c r="V232" s="573"/>
      <c r="W232" s="572"/>
      <c r="X232" s="573"/>
      <c r="Y232" s="567"/>
      <c r="Z232" s="568"/>
      <c r="AA232" s="568"/>
      <c r="AB232" s="568"/>
      <c r="AC232" s="568"/>
      <c r="AD232" s="568"/>
      <c r="AE232" s="568"/>
      <c r="AF232" s="568"/>
      <c r="AG232" s="569"/>
      <c r="AH232" s="567"/>
      <c r="AI232" s="568"/>
      <c r="AJ232" s="568"/>
      <c r="AK232" s="568"/>
      <c r="AL232" s="568"/>
      <c r="AM232" s="568"/>
      <c r="AN232" s="568"/>
      <c r="AO232" s="568"/>
      <c r="AP232" s="569"/>
      <c r="AQ232" s="45"/>
      <c r="AR232" s="12"/>
    </row>
    <row r="233" spans="1:44" ht="25.5" hidden="1" customHeight="1" outlineLevel="1">
      <c r="A233" s="14"/>
      <c r="B233" s="567"/>
      <c r="C233" s="568"/>
      <c r="D233" s="568"/>
      <c r="E233" s="568"/>
      <c r="F233" s="568"/>
      <c r="G233" s="568"/>
      <c r="H233" s="568"/>
      <c r="I233" s="569"/>
      <c r="J233" s="567"/>
      <c r="K233" s="568"/>
      <c r="L233" s="568"/>
      <c r="M233" s="568"/>
      <c r="N233" s="568"/>
      <c r="O233" s="568"/>
      <c r="P233" s="569"/>
      <c r="Q233" s="570"/>
      <c r="R233" s="571"/>
      <c r="S233" s="572"/>
      <c r="T233" s="573"/>
      <c r="U233" s="572"/>
      <c r="V233" s="573"/>
      <c r="W233" s="572"/>
      <c r="X233" s="573"/>
      <c r="Y233" s="567"/>
      <c r="Z233" s="568"/>
      <c r="AA233" s="568"/>
      <c r="AB233" s="568"/>
      <c r="AC233" s="568"/>
      <c r="AD233" s="568"/>
      <c r="AE233" s="568"/>
      <c r="AF233" s="568"/>
      <c r="AG233" s="569"/>
      <c r="AH233" s="567"/>
      <c r="AI233" s="568"/>
      <c r="AJ233" s="568"/>
      <c r="AK233" s="568"/>
      <c r="AL233" s="568"/>
      <c r="AM233" s="568"/>
      <c r="AN233" s="568"/>
      <c r="AO233" s="568"/>
      <c r="AP233" s="569"/>
      <c r="AQ233" s="45"/>
      <c r="AR233" s="12"/>
    </row>
    <row r="234" spans="1:44" ht="25.5" hidden="1" customHeight="1" outlineLevel="1">
      <c r="A234" s="14"/>
      <c r="B234" s="567"/>
      <c r="C234" s="568"/>
      <c r="D234" s="568"/>
      <c r="E234" s="568"/>
      <c r="F234" s="568"/>
      <c r="G234" s="568"/>
      <c r="H234" s="568"/>
      <c r="I234" s="569"/>
      <c r="J234" s="567"/>
      <c r="K234" s="568"/>
      <c r="L234" s="568"/>
      <c r="M234" s="568"/>
      <c r="N234" s="568"/>
      <c r="O234" s="568"/>
      <c r="P234" s="569"/>
      <c r="Q234" s="570"/>
      <c r="R234" s="571"/>
      <c r="S234" s="572"/>
      <c r="T234" s="573"/>
      <c r="U234" s="572"/>
      <c r="V234" s="573"/>
      <c r="W234" s="572"/>
      <c r="X234" s="573"/>
      <c r="Y234" s="567"/>
      <c r="Z234" s="568"/>
      <c r="AA234" s="568"/>
      <c r="AB234" s="568"/>
      <c r="AC234" s="568"/>
      <c r="AD234" s="568"/>
      <c r="AE234" s="568"/>
      <c r="AF234" s="568"/>
      <c r="AG234" s="569"/>
      <c r="AH234" s="567"/>
      <c r="AI234" s="568"/>
      <c r="AJ234" s="568"/>
      <c r="AK234" s="568"/>
      <c r="AL234" s="568"/>
      <c r="AM234" s="568"/>
      <c r="AN234" s="568"/>
      <c r="AO234" s="568"/>
      <c r="AP234" s="569"/>
      <c r="AQ234" s="45"/>
      <c r="AR234" s="12"/>
    </row>
    <row r="235" spans="1:44" ht="25.5" hidden="1" customHeight="1" outlineLevel="1">
      <c r="A235" s="14"/>
      <c r="B235" s="567"/>
      <c r="C235" s="568"/>
      <c r="D235" s="568"/>
      <c r="E235" s="568"/>
      <c r="F235" s="568"/>
      <c r="G235" s="568"/>
      <c r="H235" s="568"/>
      <c r="I235" s="569"/>
      <c r="J235" s="567"/>
      <c r="K235" s="568"/>
      <c r="L235" s="568"/>
      <c r="M235" s="568"/>
      <c r="N235" s="568"/>
      <c r="O235" s="568"/>
      <c r="P235" s="569"/>
      <c r="Q235" s="570"/>
      <c r="R235" s="571"/>
      <c r="S235" s="572"/>
      <c r="T235" s="573"/>
      <c r="U235" s="572"/>
      <c r="V235" s="573"/>
      <c r="W235" s="572"/>
      <c r="X235" s="573"/>
      <c r="Y235" s="567"/>
      <c r="Z235" s="568"/>
      <c r="AA235" s="568"/>
      <c r="AB235" s="568"/>
      <c r="AC235" s="568"/>
      <c r="AD235" s="568"/>
      <c r="AE235" s="568"/>
      <c r="AF235" s="568"/>
      <c r="AG235" s="569"/>
      <c r="AH235" s="567"/>
      <c r="AI235" s="568"/>
      <c r="AJ235" s="568"/>
      <c r="AK235" s="568"/>
      <c r="AL235" s="568"/>
      <c r="AM235" s="568"/>
      <c r="AN235" s="568"/>
      <c r="AO235" s="568"/>
      <c r="AP235" s="569"/>
      <c r="AQ235" s="45"/>
      <c r="AR235" s="12"/>
    </row>
    <row r="236" spans="1:44" ht="25.5" hidden="1" customHeight="1" outlineLevel="1">
      <c r="A236" s="14"/>
      <c r="B236" s="567"/>
      <c r="C236" s="568"/>
      <c r="D236" s="568"/>
      <c r="E236" s="568"/>
      <c r="F236" s="568"/>
      <c r="G236" s="568"/>
      <c r="H236" s="568"/>
      <c r="I236" s="569"/>
      <c r="J236" s="567"/>
      <c r="K236" s="568"/>
      <c r="L236" s="568"/>
      <c r="M236" s="568"/>
      <c r="N236" s="568"/>
      <c r="O236" s="568"/>
      <c r="P236" s="569"/>
      <c r="Q236" s="570"/>
      <c r="R236" s="571"/>
      <c r="S236" s="572"/>
      <c r="T236" s="573"/>
      <c r="U236" s="572"/>
      <c r="V236" s="573"/>
      <c r="W236" s="572"/>
      <c r="X236" s="573"/>
      <c r="Y236" s="567"/>
      <c r="Z236" s="568"/>
      <c r="AA236" s="568"/>
      <c r="AB236" s="568"/>
      <c r="AC236" s="568"/>
      <c r="AD236" s="568"/>
      <c r="AE236" s="568"/>
      <c r="AF236" s="568"/>
      <c r="AG236" s="569"/>
      <c r="AH236" s="567"/>
      <c r="AI236" s="568"/>
      <c r="AJ236" s="568"/>
      <c r="AK236" s="568"/>
      <c r="AL236" s="568"/>
      <c r="AM236" s="568"/>
      <c r="AN236" s="568"/>
      <c r="AO236" s="568"/>
      <c r="AP236" s="569"/>
      <c r="AQ236" s="45"/>
      <c r="AR236" s="12"/>
    </row>
    <row r="237" spans="1:44" ht="25.5" hidden="1" customHeight="1" outlineLevel="1">
      <c r="A237" s="14"/>
      <c r="B237" s="567"/>
      <c r="C237" s="568"/>
      <c r="D237" s="568"/>
      <c r="E237" s="568"/>
      <c r="F237" s="568"/>
      <c r="G237" s="568"/>
      <c r="H237" s="568"/>
      <c r="I237" s="569"/>
      <c r="J237" s="567"/>
      <c r="K237" s="568"/>
      <c r="L237" s="568"/>
      <c r="M237" s="568"/>
      <c r="N237" s="568"/>
      <c r="O237" s="568"/>
      <c r="P237" s="569"/>
      <c r="Q237" s="570"/>
      <c r="R237" s="571"/>
      <c r="S237" s="572"/>
      <c r="T237" s="573"/>
      <c r="U237" s="572"/>
      <c r="V237" s="573"/>
      <c r="W237" s="572"/>
      <c r="X237" s="573"/>
      <c r="Y237" s="567"/>
      <c r="Z237" s="568"/>
      <c r="AA237" s="568"/>
      <c r="AB237" s="568"/>
      <c r="AC237" s="568"/>
      <c r="AD237" s="568"/>
      <c r="AE237" s="568"/>
      <c r="AF237" s="568"/>
      <c r="AG237" s="569"/>
      <c r="AH237" s="567"/>
      <c r="AI237" s="568"/>
      <c r="AJ237" s="568"/>
      <c r="AK237" s="568"/>
      <c r="AL237" s="568"/>
      <c r="AM237" s="568"/>
      <c r="AN237" s="568"/>
      <c r="AO237" s="568"/>
      <c r="AP237" s="569"/>
      <c r="AQ237" s="45"/>
      <c r="AR237" s="12"/>
    </row>
    <row r="238" spans="1:44" ht="25.5" hidden="1" customHeight="1" outlineLevel="1">
      <c r="A238" s="14"/>
      <c r="B238" s="567"/>
      <c r="C238" s="568"/>
      <c r="D238" s="568"/>
      <c r="E238" s="568"/>
      <c r="F238" s="568"/>
      <c r="G238" s="568"/>
      <c r="H238" s="568"/>
      <c r="I238" s="569"/>
      <c r="J238" s="567"/>
      <c r="K238" s="568"/>
      <c r="L238" s="568"/>
      <c r="M238" s="568"/>
      <c r="N238" s="568"/>
      <c r="O238" s="568"/>
      <c r="P238" s="569"/>
      <c r="Q238" s="570"/>
      <c r="R238" s="571"/>
      <c r="S238" s="572"/>
      <c r="T238" s="573"/>
      <c r="U238" s="572"/>
      <c r="V238" s="573"/>
      <c r="W238" s="572"/>
      <c r="X238" s="573"/>
      <c r="Y238" s="567"/>
      <c r="Z238" s="568"/>
      <c r="AA238" s="568"/>
      <c r="AB238" s="568"/>
      <c r="AC238" s="568"/>
      <c r="AD238" s="568"/>
      <c r="AE238" s="568"/>
      <c r="AF238" s="568"/>
      <c r="AG238" s="569"/>
      <c r="AH238" s="567"/>
      <c r="AI238" s="568"/>
      <c r="AJ238" s="568"/>
      <c r="AK238" s="568"/>
      <c r="AL238" s="568"/>
      <c r="AM238" s="568"/>
      <c r="AN238" s="568"/>
      <c r="AO238" s="568"/>
      <c r="AP238" s="569"/>
      <c r="AQ238" s="45"/>
      <c r="AR238" s="12"/>
    </row>
    <row r="239" spans="1:44" ht="25.5" hidden="1" customHeight="1" outlineLevel="1">
      <c r="A239" s="14"/>
      <c r="B239" s="567"/>
      <c r="C239" s="568"/>
      <c r="D239" s="568"/>
      <c r="E239" s="568"/>
      <c r="F239" s="568"/>
      <c r="G239" s="568"/>
      <c r="H239" s="568"/>
      <c r="I239" s="569"/>
      <c r="J239" s="567"/>
      <c r="K239" s="568"/>
      <c r="L239" s="568"/>
      <c r="M239" s="568"/>
      <c r="N239" s="568"/>
      <c r="O239" s="568"/>
      <c r="P239" s="569"/>
      <c r="Q239" s="570"/>
      <c r="R239" s="571"/>
      <c r="S239" s="572"/>
      <c r="T239" s="573"/>
      <c r="U239" s="572"/>
      <c r="V239" s="573"/>
      <c r="W239" s="572"/>
      <c r="X239" s="573"/>
      <c r="Y239" s="567"/>
      <c r="Z239" s="568"/>
      <c r="AA239" s="568"/>
      <c r="AB239" s="568"/>
      <c r="AC239" s="568"/>
      <c r="AD239" s="568"/>
      <c r="AE239" s="568"/>
      <c r="AF239" s="568"/>
      <c r="AG239" s="569"/>
      <c r="AH239" s="567"/>
      <c r="AI239" s="568"/>
      <c r="AJ239" s="568"/>
      <c r="AK239" s="568"/>
      <c r="AL239" s="568"/>
      <c r="AM239" s="568"/>
      <c r="AN239" s="568"/>
      <c r="AO239" s="568"/>
      <c r="AP239" s="569"/>
      <c r="AQ239" s="45"/>
      <c r="AR239" s="12"/>
    </row>
    <row r="240" spans="1:44" ht="25.5" hidden="1" customHeight="1" outlineLevel="1">
      <c r="A240" s="14"/>
      <c r="B240" s="567"/>
      <c r="C240" s="568"/>
      <c r="D240" s="568"/>
      <c r="E240" s="568"/>
      <c r="F240" s="568"/>
      <c r="G240" s="568"/>
      <c r="H240" s="568"/>
      <c r="I240" s="569"/>
      <c r="J240" s="567"/>
      <c r="K240" s="568"/>
      <c r="L240" s="568"/>
      <c r="M240" s="568"/>
      <c r="N240" s="568"/>
      <c r="O240" s="568"/>
      <c r="P240" s="569"/>
      <c r="Q240" s="570"/>
      <c r="R240" s="571"/>
      <c r="S240" s="572"/>
      <c r="T240" s="573"/>
      <c r="U240" s="572"/>
      <c r="V240" s="573"/>
      <c r="W240" s="572"/>
      <c r="X240" s="573"/>
      <c r="Y240" s="567"/>
      <c r="Z240" s="568"/>
      <c r="AA240" s="568"/>
      <c r="AB240" s="568"/>
      <c r="AC240" s="568"/>
      <c r="AD240" s="568"/>
      <c r="AE240" s="568"/>
      <c r="AF240" s="568"/>
      <c r="AG240" s="569"/>
      <c r="AH240" s="567"/>
      <c r="AI240" s="568"/>
      <c r="AJ240" s="568"/>
      <c r="AK240" s="568"/>
      <c r="AL240" s="568"/>
      <c r="AM240" s="568"/>
      <c r="AN240" s="568"/>
      <c r="AO240" s="568"/>
      <c r="AP240" s="569"/>
      <c r="AQ240" s="45"/>
      <c r="AR240" s="12"/>
    </row>
    <row r="241" spans="1:46" ht="25.5" hidden="1" customHeight="1" outlineLevel="1">
      <c r="A241" s="14"/>
      <c r="B241" s="567"/>
      <c r="C241" s="568"/>
      <c r="D241" s="568"/>
      <c r="E241" s="568"/>
      <c r="F241" s="568"/>
      <c r="G241" s="568"/>
      <c r="H241" s="568"/>
      <c r="I241" s="569"/>
      <c r="J241" s="567"/>
      <c r="K241" s="568"/>
      <c r="L241" s="568"/>
      <c r="M241" s="568"/>
      <c r="N241" s="568"/>
      <c r="O241" s="568"/>
      <c r="P241" s="569"/>
      <c r="Q241" s="570"/>
      <c r="R241" s="571"/>
      <c r="S241" s="572"/>
      <c r="T241" s="573"/>
      <c r="U241" s="572"/>
      <c r="V241" s="573"/>
      <c r="W241" s="572"/>
      <c r="X241" s="573"/>
      <c r="Y241" s="567"/>
      <c r="Z241" s="568"/>
      <c r="AA241" s="568"/>
      <c r="AB241" s="568"/>
      <c r="AC241" s="568"/>
      <c r="AD241" s="568"/>
      <c r="AE241" s="568"/>
      <c r="AF241" s="568"/>
      <c r="AG241" s="569"/>
      <c r="AH241" s="567"/>
      <c r="AI241" s="568"/>
      <c r="AJ241" s="568"/>
      <c r="AK241" s="568"/>
      <c r="AL241" s="568"/>
      <c r="AM241" s="568"/>
      <c r="AN241" s="568"/>
      <c r="AO241" s="568"/>
      <c r="AP241" s="569"/>
      <c r="AQ241" s="45"/>
      <c r="AR241" s="12"/>
    </row>
    <row r="242" spans="1:46" ht="25.5" hidden="1" customHeight="1" outlineLevel="1">
      <c r="A242" s="14"/>
      <c r="B242" s="567"/>
      <c r="C242" s="568"/>
      <c r="D242" s="568"/>
      <c r="E242" s="568"/>
      <c r="F242" s="568"/>
      <c r="G242" s="568"/>
      <c r="H242" s="568"/>
      <c r="I242" s="569"/>
      <c r="J242" s="567"/>
      <c r="K242" s="568"/>
      <c r="L242" s="568"/>
      <c r="M242" s="568"/>
      <c r="N242" s="568"/>
      <c r="O242" s="568"/>
      <c r="P242" s="569"/>
      <c r="Q242" s="570"/>
      <c r="R242" s="571"/>
      <c r="S242" s="572"/>
      <c r="T242" s="573"/>
      <c r="U242" s="572"/>
      <c r="V242" s="573"/>
      <c r="W242" s="572"/>
      <c r="X242" s="573"/>
      <c r="Y242" s="567"/>
      <c r="Z242" s="568"/>
      <c r="AA242" s="568"/>
      <c r="AB242" s="568"/>
      <c r="AC242" s="568"/>
      <c r="AD242" s="568"/>
      <c r="AE242" s="568"/>
      <c r="AF242" s="568"/>
      <c r="AG242" s="569"/>
      <c r="AH242" s="567"/>
      <c r="AI242" s="568"/>
      <c r="AJ242" s="568"/>
      <c r="AK242" s="568"/>
      <c r="AL242" s="568"/>
      <c r="AM242" s="568"/>
      <c r="AN242" s="568"/>
      <c r="AO242" s="568"/>
      <c r="AP242" s="569"/>
      <c r="AQ242" s="45"/>
      <c r="AR242" s="12"/>
    </row>
    <row r="243" spans="1:46" ht="30" hidden="1" customHeight="1" outlineLevel="1">
      <c r="A243" s="14"/>
      <c r="B243" s="14"/>
      <c r="C243" s="14"/>
      <c r="D243" s="15"/>
      <c r="E243" s="15"/>
      <c r="F243" s="16"/>
      <c r="G243" s="16"/>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20"/>
      <c r="AJ243" s="17"/>
      <c r="AK243" s="20"/>
      <c r="AL243" s="14"/>
      <c r="AM243" s="14"/>
      <c r="AN243" s="14"/>
      <c r="AO243" s="14"/>
      <c r="AP243" s="14"/>
      <c r="AQ243" s="14"/>
      <c r="AR243" s="12"/>
    </row>
    <row r="244" spans="1:46" ht="30" hidden="1" customHeight="1" outlineLevel="1">
      <c r="A244" s="14"/>
      <c r="B244" s="565" t="s">
        <v>86</v>
      </c>
      <c r="C244" s="565"/>
      <c r="D244" s="565"/>
      <c r="E244" s="566" t="s">
        <v>183</v>
      </c>
      <c r="F244" s="566"/>
      <c r="G244" s="566"/>
      <c r="H244" s="566"/>
      <c r="I244" s="566"/>
      <c r="J244" s="566"/>
      <c r="K244" s="566"/>
      <c r="L244" s="566"/>
      <c r="M244" s="566"/>
      <c r="N244" s="566"/>
      <c r="O244" s="566"/>
      <c r="P244" s="566"/>
      <c r="Q244" s="566"/>
      <c r="R244" s="566"/>
      <c r="S244" s="566"/>
      <c r="T244" s="566"/>
      <c r="U244" s="566"/>
      <c r="V244" s="566"/>
      <c r="W244" s="566"/>
      <c r="X244" s="566"/>
      <c r="Y244" s="566"/>
      <c r="Z244" s="566"/>
      <c r="AA244" s="566"/>
      <c r="AB244" s="566"/>
      <c r="AC244" s="566"/>
      <c r="AD244" s="566"/>
      <c r="AE244" s="566"/>
      <c r="AF244" s="566"/>
      <c r="AG244" s="566"/>
      <c r="AH244" s="566"/>
      <c r="AI244" s="566"/>
      <c r="AJ244" s="566"/>
      <c r="AK244" s="566"/>
      <c r="AL244" s="566"/>
      <c r="AM244" s="566"/>
      <c r="AN244" s="566"/>
      <c r="AO244" s="566"/>
      <c r="AP244" s="566"/>
      <c r="AQ244" s="46"/>
      <c r="AR244" s="47"/>
    </row>
    <row r="245" spans="1:46" ht="30" hidden="1" customHeight="1" outlineLevel="1">
      <c r="A245" s="14"/>
      <c r="B245" s="48"/>
      <c r="C245" s="49"/>
      <c r="D245" s="49"/>
      <c r="E245" s="566"/>
      <c r="F245" s="566"/>
      <c r="G245" s="566"/>
      <c r="H245" s="566"/>
      <c r="I245" s="566"/>
      <c r="J245" s="566"/>
      <c r="K245" s="566"/>
      <c r="L245" s="566"/>
      <c r="M245" s="566"/>
      <c r="N245" s="566"/>
      <c r="O245" s="566"/>
      <c r="P245" s="566"/>
      <c r="Q245" s="566"/>
      <c r="R245" s="566"/>
      <c r="S245" s="566"/>
      <c r="T245" s="566"/>
      <c r="U245" s="566"/>
      <c r="V245" s="566"/>
      <c r="W245" s="566"/>
      <c r="X245" s="566"/>
      <c r="Y245" s="566"/>
      <c r="Z245" s="566"/>
      <c r="AA245" s="566"/>
      <c r="AB245" s="566"/>
      <c r="AC245" s="566"/>
      <c r="AD245" s="566"/>
      <c r="AE245" s="566"/>
      <c r="AF245" s="566"/>
      <c r="AG245" s="566"/>
      <c r="AH245" s="566"/>
      <c r="AI245" s="566"/>
      <c r="AJ245" s="566"/>
      <c r="AK245" s="566"/>
      <c r="AL245" s="566"/>
      <c r="AM245" s="566"/>
      <c r="AN245" s="566"/>
      <c r="AO245" s="566"/>
      <c r="AP245" s="566"/>
      <c r="AQ245" s="46"/>
      <c r="AR245" s="47"/>
    </row>
    <row r="246" spans="1:46" ht="30" hidden="1" customHeight="1" outlineLevel="1">
      <c r="A246" s="14"/>
      <c r="B246" s="565" t="s">
        <v>132</v>
      </c>
      <c r="C246" s="565"/>
      <c r="D246" s="565"/>
      <c r="E246" s="566" t="s">
        <v>196</v>
      </c>
      <c r="F246" s="566"/>
      <c r="G246" s="566"/>
      <c r="H246" s="566"/>
      <c r="I246" s="566"/>
      <c r="J246" s="566"/>
      <c r="K246" s="566"/>
      <c r="L246" s="566"/>
      <c r="M246" s="566"/>
      <c r="N246" s="566"/>
      <c r="O246" s="566"/>
      <c r="P246" s="566"/>
      <c r="Q246" s="566"/>
      <c r="R246" s="566"/>
      <c r="S246" s="566"/>
      <c r="T246" s="566"/>
      <c r="U246" s="566"/>
      <c r="V246" s="566"/>
      <c r="W246" s="566"/>
      <c r="X246" s="566"/>
      <c r="Y246" s="566"/>
      <c r="Z246" s="566"/>
      <c r="AA246" s="566"/>
      <c r="AB246" s="566"/>
      <c r="AC246" s="566"/>
      <c r="AD246" s="566"/>
      <c r="AE246" s="566"/>
      <c r="AF246" s="566"/>
      <c r="AG246" s="566"/>
      <c r="AH246" s="566"/>
      <c r="AI246" s="566"/>
      <c r="AJ246" s="566"/>
      <c r="AK246" s="566"/>
      <c r="AL246" s="566"/>
      <c r="AM246" s="566"/>
      <c r="AN246" s="566"/>
      <c r="AO246" s="566"/>
      <c r="AP246" s="566"/>
      <c r="AQ246" s="46"/>
      <c r="AR246" s="47"/>
    </row>
    <row r="247" spans="1:46" ht="30" hidden="1" customHeight="1" outlineLevel="1">
      <c r="A247" s="14"/>
      <c r="B247" s="50"/>
      <c r="C247" s="50"/>
      <c r="D247" s="50"/>
      <c r="E247" s="566"/>
      <c r="F247" s="566"/>
      <c r="G247" s="566"/>
      <c r="H247" s="566"/>
      <c r="I247" s="566"/>
      <c r="J247" s="566"/>
      <c r="K247" s="566"/>
      <c r="L247" s="566"/>
      <c r="M247" s="566"/>
      <c r="N247" s="566"/>
      <c r="O247" s="566"/>
      <c r="P247" s="566"/>
      <c r="Q247" s="566"/>
      <c r="R247" s="566"/>
      <c r="S247" s="566"/>
      <c r="T247" s="566"/>
      <c r="U247" s="566"/>
      <c r="V247" s="566"/>
      <c r="W247" s="566"/>
      <c r="X247" s="566"/>
      <c r="Y247" s="566"/>
      <c r="Z247" s="566"/>
      <c r="AA247" s="566"/>
      <c r="AB247" s="566"/>
      <c r="AC247" s="566"/>
      <c r="AD247" s="566"/>
      <c r="AE247" s="566"/>
      <c r="AF247" s="566"/>
      <c r="AG247" s="566"/>
      <c r="AH247" s="566"/>
      <c r="AI247" s="566"/>
      <c r="AJ247" s="566"/>
      <c r="AK247" s="566"/>
      <c r="AL247" s="566"/>
      <c r="AM247" s="566"/>
      <c r="AN247" s="566"/>
      <c r="AO247" s="566"/>
      <c r="AP247" s="566"/>
      <c r="AQ247" s="46"/>
      <c r="AR247" s="51"/>
    </row>
    <row r="248" spans="1:46" ht="30" hidden="1" customHeight="1" outlineLevel="1">
      <c r="A248" s="14"/>
      <c r="B248" s="50"/>
      <c r="C248" s="50"/>
      <c r="D248" s="50"/>
      <c r="E248" s="566"/>
      <c r="F248" s="566"/>
      <c r="G248" s="566"/>
      <c r="H248" s="566"/>
      <c r="I248" s="566"/>
      <c r="J248" s="566"/>
      <c r="K248" s="566"/>
      <c r="L248" s="566"/>
      <c r="M248" s="566"/>
      <c r="N248" s="566"/>
      <c r="O248" s="566"/>
      <c r="P248" s="566"/>
      <c r="Q248" s="566"/>
      <c r="R248" s="566"/>
      <c r="S248" s="566"/>
      <c r="T248" s="566"/>
      <c r="U248" s="566"/>
      <c r="V248" s="566"/>
      <c r="W248" s="566"/>
      <c r="X248" s="566"/>
      <c r="Y248" s="566"/>
      <c r="Z248" s="566"/>
      <c r="AA248" s="566"/>
      <c r="AB248" s="566"/>
      <c r="AC248" s="566"/>
      <c r="AD248" s="566"/>
      <c r="AE248" s="566"/>
      <c r="AF248" s="566"/>
      <c r="AG248" s="566"/>
      <c r="AH248" s="566"/>
      <c r="AI248" s="566"/>
      <c r="AJ248" s="566"/>
      <c r="AK248" s="566"/>
      <c r="AL248" s="566"/>
      <c r="AM248" s="566"/>
      <c r="AN248" s="566"/>
      <c r="AO248" s="566"/>
      <c r="AP248" s="566"/>
      <c r="AQ248" s="46"/>
      <c r="AR248" s="51"/>
    </row>
    <row r="249" spans="1:46" ht="30" hidden="1" customHeight="1" outlineLevel="1">
      <c r="A249" s="14"/>
      <c r="B249" s="50"/>
      <c r="C249" s="50"/>
      <c r="D249" s="50"/>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c r="AA249" s="121"/>
      <c r="AB249" s="121"/>
      <c r="AC249" s="121"/>
      <c r="AD249" s="121"/>
      <c r="AE249" s="121"/>
      <c r="AF249" s="121"/>
      <c r="AG249" s="121"/>
      <c r="AH249" s="121"/>
      <c r="AI249" s="121"/>
      <c r="AJ249" s="121"/>
      <c r="AK249" s="121"/>
      <c r="AL249" s="121"/>
      <c r="AM249" s="121"/>
      <c r="AN249" s="121"/>
      <c r="AO249" s="121"/>
      <c r="AP249" s="121"/>
      <c r="AQ249" s="46"/>
      <c r="AR249" s="51"/>
    </row>
    <row r="250" spans="1:46" ht="30" hidden="1" customHeight="1" outlineLevel="1">
      <c r="A250" s="14"/>
      <c r="B250" s="50"/>
      <c r="C250" s="50"/>
      <c r="D250" s="50"/>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c r="AA250" s="121"/>
      <c r="AB250" s="121"/>
      <c r="AC250" s="121"/>
      <c r="AD250" s="121"/>
      <c r="AE250" s="121"/>
      <c r="AF250" s="121"/>
      <c r="AG250" s="121"/>
      <c r="AH250" s="121"/>
      <c r="AI250" s="121"/>
      <c r="AJ250" s="121"/>
      <c r="AK250" s="121"/>
      <c r="AL250" s="121"/>
      <c r="AM250" s="121"/>
      <c r="AN250" s="121"/>
      <c r="AO250" s="121"/>
      <c r="AP250" s="121"/>
      <c r="AQ250" s="46"/>
      <c r="AR250" s="51"/>
    </row>
    <row r="251" spans="1:46" ht="30" hidden="1" customHeight="1" outlineLevel="1">
      <c r="A251" s="14"/>
      <c r="B251" s="50"/>
      <c r="C251" s="50"/>
      <c r="D251" s="50"/>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46"/>
      <c r="AR251" s="51"/>
    </row>
    <row r="252" spans="1:46" ht="30" hidden="1" customHeight="1" outlineLevel="1">
      <c r="A252" s="14"/>
      <c r="B252" s="50"/>
      <c r="C252" s="50"/>
      <c r="D252" s="50"/>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P252" s="121"/>
      <c r="AQ252" s="46"/>
      <c r="AR252" s="51"/>
    </row>
    <row r="253" spans="1:46" ht="30" hidden="1" customHeight="1" outlineLevel="1">
      <c r="A253" s="14"/>
      <c r="B253" s="50"/>
      <c r="C253" s="50"/>
      <c r="D253" s="50"/>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c r="AA253" s="121"/>
      <c r="AB253" s="121"/>
      <c r="AC253" s="121"/>
      <c r="AD253" s="121"/>
      <c r="AE253" s="121"/>
      <c r="AF253" s="121"/>
      <c r="AG253" s="121"/>
      <c r="AH253" s="121"/>
      <c r="AI253" s="121"/>
      <c r="AJ253" s="121"/>
      <c r="AK253" s="121"/>
      <c r="AL253" s="121"/>
      <c r="AM253" s="121"/>
      <c r="AN253" s="121"/>
      <c r="AO253" s="121"/>
      <c r="AP253" s="121"/>
      <c r="AQ253" s="46"/>
      <c r="AR253" s="51"/>
    </row>
    <row r="254" spans="1:46" ht="30" hidden="1" customHeight="1" outlineLevel="1">
      <c r="A254" s="14"/>
      <c r="B254" s="50"/>
      <c r="C254" s="50"/>
      <c r="D254" s="50"/>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c r="AA254" s="121"/>
      <c r="AB254" s="121"/>
      <c r="AC254" s="121"/>
      <c r="AD254" s="121"/>
      <c r="AE254" s="121"/>
      <c r="AF254" s="121"/>
      <c r="AG254" s="121"/>
      <c r="AH254" s="121"/>
      <c r="AI254" s="121"/>
      <c r="AJ254" s="121"/>
      <c r="AK254" s="121"/>
      <c r="AL254" s="121"/>
      <c r="AM254" s="121"/>
      <c r="AN254" s="121"/>
      <c r="AO254" s="121"/>
      <c r="AP254" s="121"/>
      <c r="AQ254" s="46"/>
      <c r="AR254" s="51"/>
    </row>
    <row r="255" spans="1:46" ht="30" customHeight="1" collapsed="1">
      <c r="A255" s="327"/>
      <c r="B255" s="52"/>
      <c r="C255" s="52"/>
      <c r="D255" s="52"/>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2"/>
      <c r="AR255" s="51"/>
      <c r="AT255" s="490" t="s">
        <v>219</v>
      </c>
    </row>
  </sheetData>
  <sheetProtection algorithmName="SHA-512" hashValue="XYiQm9j0CI+bJ2NZYU2MDf1+pCVawss+944URnyeQsacjIeOGje6drAMo/ajs90aJY+zM9nAGkevJWAsuephHg==" saltValue="dg/uUoGy2iiGogW6+rovHw==" spinCount="100000" sheet="1" formatCells="0" formatRows="0" insertRows="0" deleteRows="0" selectLockedCells="1" autoFilter="0" pivotTables="0"/>
  <mergeCells count="1052">
    <mergeCell ref="B207:AP207"/>
    <mergeCell ref="AN206:AO206"/>
    <mergeCell ref="AK206:AL206"/>
    <mergeCell ref="AF206:AI206"/>
    <mergeCell ref="AE205:AQ205"/>
    <mergeCell ref="A152:AR152"/>
    <mergeCell ref="W212:X212"/>
    <mergeCell ref="U212:V212"/>
    <mergeCell ref="S212:T212"/>
    <mergeCell ref="Q212:R212"/>
    <mergeCell ref="W213:X213"/>
    <mergeCell ref="U213:V213"/>
    <mergeCell ref="S213:T213"/>
    <mergeCell ref="Q213:R213"/>
    <mergeCell ref="S236:T236"/>
    <mergeCell ref="Q236:R236"/>
    <mergeCell ref="W239:X239"/>
    <mergeCell ref="U239:V239"/>
    <mergeCell ref="S239:T239"/>
    <mergeCell ref="Q239:R239"/>
    <mergeCell ref="W238:X238"/>
    <mergeCell ref="U238:V238"/>
    <mergeCell ref="S238:T238"/>
    <mergeCell ref="Q238:R238"/>
    <mergeCell ref="AH211:AP212"/>
    <mergeCell ref="Y211:AG212"/>
    <mergeCell ref="AH213:AP213"/>
    <mergeCell ref="Y213:AG213"/>
    <mergeCell ref="AH239:AP239"/>
    <mergeCell ref="Y239:AG239"/>
    <mergeCell ref="AH238:AP238"/>
    <mergeCell ref="Y238:AG238"/>
    <mergeCell ref="J138:P138"/>
    <mergeCell ref="B138:I138"/>
    <mergeCell ref="J137:P137"/>
    <mergeCell ref="B137:I137"/>
    <mergeCell ref="B142:D142"/>
    <mergeCell ref="E142:AP144"/>
    <mergeCell ref="E140:AP141"/>
    <mergeCell ref="B140:D140"/>
    <mergeCell ref="W108:X108"/>
    <mergeCell ref="U108:V108"/>
    <mergeCell ref="S108:T108"/>
    <mergeCell ref="Q108:R108"/>
    <mergeCell ref="Q135:R135"/>
    <mergeCell ref="W138:X138"/>
    <mergeCell ref="U138:V138"/>
    <mergeCell ref="S138:T138"/>
    <mergeCell ref="Q138:R138"/>
    <mergeCell ref="W137:X137"/>
    <mergeCell ref="U137:V137"/>
    <mergeCell ref="S137:T137"/>
    <mergeCell ref="B129:I129"/>
    <mergeCell ref="J129:P129"/>
    <mergeCell ref="Q129:R129"/>
    <mergeCell ref="S129:T129"/>
    <mergeCell ref="U129:V129"/>
    <mergeCell ref="W129:X129"/>
    <mergeCell ref="Y129:AG129"/>
    <mergeCell ref="AH129:AP129"/>
    <mergeCell ref="B130:I130"/>
    <mergeCell ref="J130:P130"/>
    <mergeCell ref="Q130:R130"/>
    <mergeCell ref="S130:T130"/>
    <mergeCell ref="B244:D244"/>
    <mergeCell ref="E244:AP245"/>
    <mergeCell ref="E246:AP248"/>
    <mergeCell ref="B240:I240"/>
    <mergeCell ref="J240:P240"/>
    <mergeCell ref="Q240:R240"/>
    <mergeCell ref="S240:T240"/>
    <mergeCell ref="U240:V240"/>
    <mergeCell ref="W240:X240"/>
    <mergeCell ref="Y240:AG240"/>
    <mergeCell ref="AH240:AP240"/>
    <mergeCell ref="B241:I241"/>
    <mergeCell ref="J241:P241"/>
    <mergeCell ref="Q241:R241"/>
    <mergeCell ref="S241:T241"/>
    <mergeCell ref="U241:V241"/>
    <mergeCell ref="W241:X241"/>
    <mergeCell ref="Y241:AG241"/>
    <mergeCell ref="AH241:AP241"/>
    <mergeCell ref="B246:D246"/>
    <mergeCell ref="W242:X242"/>
    <mergeCell ref="U242:V242"/>
    <mergeCell ref="S242:T242"/>
    <mergeCell ref="Q242:R242"/>
    <mergeCell ref="AH242:AP242"/>
    <mergeCell ref="Y242:AG242"/>
    <mergeCell ref="B237:I237"/>
    <mergeCell ref="J237:P237"/>
    <mergeCell ref="Q237:R237"/>
    <mergeCell ref="S237:T237"/>
    <mergeCell ref="U237:V237"/>
    <mergeCell ref="W237:X237"/>
    <mergeCell ref="Y237:AG237"/>
    <mergeCell ref="AH237:AP237"/>
    <mergeCell ref="J239:P239"/>
    <mergeCell ref="B239:I239"/>
    <mergeCell ref="J238:P238"/>
    <mergeCell ref="B238:I238"/>
    <mergeCell ref="J242:P242"/>
    <mergeCell ref="B242:I242"/>
    <mergeCell ref="Q137:R137"/>
    <mergeCell ref="AH107:AP108"/>
    <mergeCell ref="Y107:AG108"/>
    <mergeCell ref="AH138:AP138"/>
    <mergeCell ref="Y138:AG138"/>
    <mergeCell ref="U236:V236"/>
    <mergeCell ref="Q211:X211"/>
    <mergeCell ref="J211:P212"/>
    <mergeCell ref="B211:I212"/>
    <mergeCell ref="J213:P213"/>
    <mergeCell ref="B213:I213"/>
    <mergeCell ref="AH137:AP137"/>
    <mergeCell ref="Y137:AG137"/>
    <mergeCell ref="Q107:X107"/>
    <mergeCell ref="J107:P108"/>
    <mergeCell ref="B107:I108"/>
    <mergeCell ref="J135:P135"/>
    <mergeCell ref="B135:I135"/>
    <mergeCell ref="B234:I234"/>
    <mergeCell ref="J234:P234"/>
    <mergeCell ref="Q234:R234"/>
    <mergeCell ref="S234:T234"/>
    <mergeCell ref="U234:V234"/>
    <mergeCell ref="W234:X234"/>
    <mergeCell ref="Y234:AG234"/>
    <mergeCell ref="AH234:AP234"/>
    <mergeCell ref="B235:I235"/>
    <mergeCell ref="J235:P235"/>
    <mergeCell ref="Q235:R235"/>
    <mergeCell ref="S235:T235"/>
    <mergeCell ref="U235:V235"/>
    <mergeCell ref="W235:X235"/>
    <mergeCell ref="Y235:AG235"/>
    <mergeCell ref="AH235:AP235"/>
    <mergeCell ref="J236:P236"/>
    <mergeCell ref="B236:I236"/>
    <mergeCell ref="W236:X236"/>
    <mergeCell ref="Y236:AG236"/>
    <mergeCell ref="AH236:AP236"/>
    <mergeCell ref="B232:I232"/>
    <mergeCell ref="J232:P232"/>
    <mergeCell ref="Q232:R232"/>
    <mergeCell ref="S232:T232"/>
    <mergeCell ref="U232:V232"/>
    <mergeCell ref="W232:X232"/>
    <mergeCell ref="Y232:AG232"/>
    <mergeCell ref="AH232:AP232"/>
    <mergeCell ref="B233:I233"/>
    <mergeCell ref="J233:P233"/>
    <mergeCell ref="Q233:R233"/>
    <mergeCell ref="S233:T233"/>
    <mergeCell ref="U233:V233"/>
    <mergeCell ref="W233:X233"/>
    <mergeCell ref="Y233:AG233"/>
    <mergeCell ref="AH233:AP233"/>
    <mergeCell ref="B230:I230"/>
    <mergeCell ref="J230:P230"/>
    <mergeCell ref="Q230:R230"/>
    <mergeCell ref="S230:T230"/>
    <mergeCell ref="U230:V230"/>
    <mergeCell ref="W230:X230"/>
    <mergeCell ref="Y230:AG230"/>
    <mergeCell ref="AH230:AP230"/>
    <mergeCell ref="B231:I231"/>
    <mergeCell ref="J231:P231"/>
    <mergeCell ref="Q231:R231"/>
    <mergeCell ref="S231:T231"/>
    <mergeCell ref="U231:V231"/>
    <mergeCell ref="W231:X231"/>
    <mergeCell ref="Y231:AG231"/>
    <mergeCell ref="AH231:AP231"/>
    <mergeCell ref="B228:I228"/>
    <mergeCell ref="J228:P228"/>
    <mergeCell ref="Q228:R228"/>
    <mergeCell ref="S228:T228"/>
    <mergeCell ref="U228:V228"/>
    <mergeCell ref="W228:X228"/>
    <mergeCell ref="Y228:AG228"/>
    <mergeCell ref="AH228:AP228"/>
    <mergeCell ref="B229:I229"/>
    <mergeCell ref="J229:P229"/>
    <mergeCell ref="Q229:R229"/>
    <mergeCell ref="S229:T229"/>
    <mergeCell ref="U229:V229"/>
    <mergeCell ref="W229:X229"/>
    <mergeCell ref="Y229:AG229"/>
    <mergeCell ref="AH229:AP229"/>
    <mergeCell ref="B226:I226"/>
    <mergeCell ref="J226:P226"/>
    <mergeCell ref="Q226:R226"/>
    <mergeCell ref="S226:T226"/>
    <mergeCell ref="U226:V226"/>
    <mergeCell ref="W226:X226"/>
    <mergeCell ref="Y226:AG226"/>
    <mergeCell ref="AH226:AP226"/>
    <mergeCell ref="B227:I227"/>
    <mergeCell ref="J227:P227"/>
    <mergeCell ref="Q227:R227"/>
    <mergeCell ref="S227:T227"/>
    <mergeCell ref="U227:V227"/>
    <mergeCell ref="W227:X227"/>
    <mergeCell ref="Y227:AG227"/>
    <mergeCell ref="AH227:AP227"/>
    <mergeCell ref="B224:I224"/>
    <mergeCell ref="J224:P224"/>
    <mergeCell ref="Q224:R224"/>
    <mergeCell ref="S224:T224"/>
    <mergeCell ref="U224:V224"/>
    <mergeCell ref="W224:X224"/>
    <mergeCell ref="Y224:AG224"/>
    <mergeCell ref="AH224:AP224"/>
    <mergeCell ref="B225:I225"/>
    <mergeCell ref="J225:P225"/>
    <mergeCell ref="Q225:R225"/>
    <mergeCell ref="S225:T225"/>
    <mergeCell ref="U225:V225"/>
    <mergeCell ref="W225:X225"/>
    <mergeCell ref="Y225:AG225"/>
    <mergeCell ref="AH225:AP225"/>
    <mergeCell ref="B222:I222"/>
    <mergeCell ref="J222:P222"/>
    <mergeCell ref="Q222:R222"/>
    <mergeCell ref="S222:T222"/>
    <mergeCell ref="U222:V222"/>
    <mergeCell ref="W222:X222"/>
    <mergeCell ref="Y222:AG222"/>
    <mergeCell ref="AH222:AP222"/>
    <mergeCell ref="B223:I223"/>
    <mergeCell ref="J223:P223"/>
    <mergeCell ref="Q223:R223"/>
    <mergeCell ref="S223:T223"/>
    <mergeCell ref="U223:V223"/>
    <mergeCell ref="W223:X223"/>
    <mergeCell ref="Y223:AG223"/>
    <mergeCell ref="AH223:AP223"/>
    <mergeCell ref="B220:I220"/>
    <mergeCell ref="J220:P220"/>
    <mergeCell ref="Q220:R220"/>
    <mergeCell ref="S220:T220"/>
    <mergeCell ref="U220:V220"/>
    <mergeCell ref="W220:X220"/>
    <mergeCell ref="Y220:AG220"/>
    <mergeCell ref="AH220:AP220"/>
    <mergeCell ref="B221:I221"/>
    <mergeCell ref="J221:P221"/>
    <mergeCell ref="Q221:R221"/>
    <mergeCell ref="S221:T221"/>
    <mergeCell ref="U221:V221"/>
    <mergeCell ref="W221:X221"/>
    <mergeCell ref="Y221:AG221"/>
    <mergeCell ref="AH221:AP221"/>
    <mergeCell ref="B218:I218"/>
    <mergeCell ref="J218:P218"/>
    <mergeCell ref="Q218:R218"/>
    <mergeCell ref="S218:T218"/>
    <mergeCell ref="U218:V218"/>
    <mergeCell ref="W218:X218"/>
    <mergeCell ref="Y218:AG218"/>
    <mergeCell ref="AH218:AP218"/>
    <mergeCell ref="B219:I219"/>
    <mergeCell ref="J219:P219"/>
    <mergeCell ref="Q219:R219"/>
    <mergeCell ref="S219:T219"/>
    <mergeCell ref="U219:V219"/>
    <mergeCell ref="W219:X219"/>
    <mergeCell ref="Y219:AG219"/>
    <mergeCell ref="AH219:AP219"/>
    <mergeCell ref="B216:I216"/>
    <mergeCell ref="J216:P216"/>
    <mergeCell ref="Q216:R216"/>
    <mergeCell ref="S216:T216"/>
    <mergeCell ref="U216:V216"/>
    <mergeCell ref="W216:X216"/>
    <mergeCell ref="Y216:AG216"/>
    <mergeCell ref="AH216:AP216"/>
    <mergeCell ref="B217:I217"/>
    <mergeCell ref="J217:P217"/>
    <mergeCell ref="Q217:R217"/>
    <mergeCell ref="S217:T217"/>
    <mergeCell ref="U217:V217"/>
    <mergeCell ref="W217:X217"/>
    <mergeCell ref="Y217:AG217"/>
    <mergeCell ref="AH217:AP217"/>
    <mergeCell ref="B214:I214"/>
    <mergeCell ref="J214:P214"/>
    <mergeCell ref="Q214:R214"/>
    <mergeCell ref="S214:T214"/>
    <mergeCell ref="U214:V214"/>
    <mergeCell ref="W214:X214"/>
    <mergeCell ref="Y214:AG214"/>
    <mergeCell ref="AH214:AP214"/>
    <mergeCell ref="B215:I215"/>
    <mergeCell ref="J215:P215"/>
    <mergeCell ref="Q215:R215"/>
    <mergeCell ref="S215:T215"/>
    <mergeCell ref="U215:V215"/>
    <mergeCell ref="W215:X215"/>
    <mergeCell ref="Y215:AG215"/>
    <mergeCell ref="AH215:AP215"/>
    <mergeCell ref="A204:AR204"/>
    <mergeCell ref="A205:AD205"/>
    <mergeCell ref="B187:I187"/>
    <mergeCell ref="J187:P187"/>
    <mergeCell ref="Q187:R187"/>
    <mergeCell ref="S187:T187"/>
    <mergeCell ref="U187:V187"/>
    <mergeCell ref="W187:X187"/>
    <mergeCell ref="Y187:AG187"/>
    <mergeCell ref="AH187:AP187"/>
    <mergeCell ref="B188:I188"/>
    <mergeCell ref="J188:P188"/>
    <mergeCell ref="Q188:R188"/>
    <mergeCell ref="S188:T188"/>
    <mergeCell ref="U188:V188"/>
    <mergeCell ref="W188:X188"/>
    <mergeCell ref="Y188:AG188"/>
    <mergeCell ref="AH188:AP188"/>
    <mergeCell ref="B192:D192"/>
    <mergeCell ref="E192:AP193"/>
    <mergeCell ref="B194:D194"/>
    <mergeCell ref="E194:AP196"/>
    <mergeCell ref="B189:I189"/>
    <mergeCell ref="J189:P189"/>
    <mergeCell ref="Q189:R189"/>
    <mergeCell ref="S189:T189"/>
    <mergeCell ref="U189:V189"/>
    <mergeCell ref="W189:X189"/>
    <mergeCell ref="Y189:AG189"/>
    <mergeCell ref="AH189:AP189"/>
    <mergeCell ref="B190:I190"/>
    <mergeCell ref="J190:P190"/>
    <mergeCell ref="B185:I185"/>
    <mergeCell ref="J185:P185"/>
    <mergeCell ref="Q185:R185"/>
    <mergeCell ref="S185:T185"/>
    <mergeCell ref="U185:V185"/>
    <mergeCell ref="W185:X185"/>
    <mergeCell ref="Y185:AG185"/>
    <mergeCell ref="AH185:AP185"/>
    <mergeCell ref="B186:I186"/>
    <mergeCell ref="J186:P186"/>
    <mergeCell ref="Q186:R186"/>
    <mergeCell ref="S186:T186"/>
    <mergeCell ref="U186:V186"/>
    <mergeCell ref="W186:X186"/>
    <mergeCell ref="Y186:AG186"/>
    <mergeCell ref="AH186:AP186"/>
    <mergeCell ref="Q190:R190"/>
    <mergeCell ref="S190:T190"/>
    <mergeCell ref="U190:V190"/>
    <mergeCell ref="W190:X190"/>
    <mergeCell ref="Y190:AG190"/>
    <mergeCell ref="AH190:AP190"/>
    <mergeCell ref="B183:I183"/>
    <mergeCell ref="J183:P183"/>
    <mergeCell ref="Q183:R183"/>
    <mergeCell ref="S183:T183"/>
    <mergeCell ref="U183:V183"/>
    <mergeCell ref="W183:X183"/>
    <mergeCell ref="Y183:AG183"/>
    <mergeCell ref="AH183:AP183"/>
    <mergeCell ref="B184:I184"/>
    <mergeCell ref="J184:P184"/>
    <mergeCell ref="Q184:R184"/>
    <mergeCell ref="S184:T184"/>
    <mergeCell ref="U184:V184"/>
    <mergeCell ref="W184:X184"/>
    <mergeCell ref="Y184:AG184"/>
    <mergeCell ref="AH184:AP184"/>
    <mergeCell ref="B181:I181"/>
    <mergeCell ref="J181:P181"/>
    <mergeCell ref="Q181:R181"/>
    <mergeCell ref="S181:T181"/>
    <mergeCell ref="U181:V181"/>
    <mergeCell ref="W181:X181"/>
    <mergeCell ref="Y181:AG181"/>
    <mergeCell ref="AH181:AP181"/>
    <mergeCell ref="B182:I182"/>
    <mergeCell ref="J182:P182"/>
    <mergeCell ref="Q182:R182"/>
    <mergeCell ref="S182:T182"/>
    <mergeCell ref="U182:V182"/>
    <mergeCell ref="W182:X182"/>
    <mergeCell ref="Y182:AG182"/>
    <mergeCell ref="AH182:AP182"/>
    <mergeCell ref="B179:I179"/>
    <mergeCell ref="J179:P179"/>
    <mergeCell ref="Q179:R179"/>
    <mergeCell ref="S179:T179"/>
    <mergeCell ref="U179:V179"/>
    <mergeCell ref="W179:X179"/>
    <mergeCell ref="Y179:AG179"/>
    <mergeCell ref="AH179:AP179"/>
    <mergeCell ref="B180:I180"/>
    <mergeCell ref="J180:P180"/>
    <mergeCell ref="Q180:R180"/>
    <mergeCell ref="S180:T180"/>
    <mergeCell ref="U180:V180"/>
    <mergeCell ref="W180:X180"/>
    <mergeCell ref="Y180:AG180"/>
    <mergeCell ref="AH180:AP180"/>
    <mergeCell ref="B177:I177"/>
    <mergeCell ref="J177:P177"/>
    <mergeCell ref="Q177:R177"/>
    <mergeCell ref="S177:T177"/>
    <mergeCell ref="U177:V177"/>
    <mergeCell ref="W177:X177"/>
    <mergeCell ref="Y177:AG177"/>
    <mergeCell ref="AH177:AP177"/>
    <mergeCell ref="B178:I178"/>
    <mergeCell ref="J178:P178"/>
    <mergeCell ref="Q178:R178"/>
    <mergeCell ref="S178:T178"/>
    <mergeCell ref="U178:V178"/>
    <mergeCell ref="W178:X178"/>
    <mergeCell ref="Y178:AG178"/>
    <mergeCell ref="AH178:AP178"/>
    <mergeCell ref="B175:I175"/>
    <mergeCell ref="J175:P175"/>
    <mergeCell ref="Q175:R175"/>
    <mergeCell ref="S175:T175"/>
    <mergeCell ref="U175:V175"/>
    <mergeCell ref="W175:X175"/>
    <mergeCell ref="Y175:AG175"/>
    <mergeCell ref="AH175:AP175"/>
    <mergeCell ref="B176:I176"/>
    <mergeCell ref="J176:P176"/>
    <mergeCell ref="Q176:R176"/>
    <mergeCell ref="S176:T176"/>
    <mergeCell ref="U176:V176"/>
    <mergeCell ref="W176:X176"/>
    <mergeCell ref="Y176:AG176"/>
    <mergeCell ref="AH176:AP176"/>
    <mergeCell ref="B173:I173"/>
    <mergeCell ref="J173:P173"/>
    <mergeCell ref="Q173:R173"/>
    <mergeCell ref="S173:T173"/>
    <mergeCell ref="U173:V173"/>
    <mergeCell ref="W173:X173"/>
    <mergeCell ref="Y173:AG173"/>
    <mergeCell ref="AH173:AP173"/>
    <mergeCell ref="B174:I174"/>
    <mergeCell ref="J174:P174"/>
    <mergeCell ref="Q174:R174"/>
    <mergeCell ref="S174:T174"/>
    <mergeCell ref="U174:V174"/>
    <mergeCell ref="W174:X174"/>
    <mergeCell ref="Y174:AG174"/>
    <mergeCell ref="AH174:AP174"/>
    <mergeCell ref="B171:I171"/>
    <mergeCell ref="J171:P171"/>
    <mergeCell ref="Q171:R171"/>
    <mergeCell ref="S171:T171"/>
    <mergeCell ref="U171:V171"/>
    <mergeCell ref="W171:X171"/>
    <mergeCell ref="Y171:AG171"/>
    <mergeCell ref="AH171:AP171"/>
    <mergeCell ref="B172:I172"/>
    <mergeCell ref="J172:P172"/>
    <mergeCell ref="Q172:R172"/>
    <mergeCell ref="S172:T172"/>
    <mergeCell ref="U172:V172"/>
    <mergeCell ref="W172:X172"/>
    <mergeCell ref="Y172:AG172"/>
    <mergeCell ref="AH172:AP172"/>
    <mergeCell ref="B169:I169"/>
    <mergeCell ref="J169:P169"/>
    <mergeCell ref="Q169:R169"/>
    <mergeCell ref="S169:T169"/>
    <mergeCell ref="U169:V169"/>
    <mergeCell ref="W169:X169"/>
    <mergeCell ref="Y169:AG169"/>
    <mergeCell ref="AH169:AP169"/>
    <mergeCell ref="B170:I170"/>
    <mergeCell ref="J170:P170"/>
    <mergeCell ref="Q170:R170"/>
    <mergeCell ref="S170:T170"/>
    <mergeCell ref="U170:V170"/>
    <mergeCell ref="W170:X170"/>
    <mergeCell ref="Y170:AG170"/>
    <mergeCell ref="AH170:AP170"/>
    <mergeCell ref="B167:I167"/>
    <mergeCell ref="J167:P167"/>
    <mergeCell ref="Q167:R167"/>
    <mergeCell ref="S167:T167"/>
    <mergeCell ref="U167:V167"/>
    <mergeCell ref="W167:X167"/>
    <mergeCell ref="Y167:AG167"/>
    <mergeCell ref="AH167:AP167"/>
    <mergeCell ref="B168:I168"/>
    <mergeCell ref="J168:P168"/>
    <mergeCell ref="Q168:R168"/>
    <mergeCell ref="S168:T168"/>
    <mergeCell ref="U168:V168"/>
    <mergeCell ref="W168:X168"/>
    <mergeCell ref="Y168:AG168"/>
    <mergeCell ref="AH168:AP168"/>
    <mergeCell ref="B165:I165"/>
    <mergeCell ref="J165:P165"/>
    <mergeCell ref="Q165:R165"/>
    <mergeCell ref="S165:T165"/>
    <mergeCell ref="U165:V165"/>
    <mergeCell ref="W165:X165"/>
    <mergeCell ref="Y165:AG165"/>
    <mergeCell ref="AH165:AP165"/>
    <mergeCell ref="B166:I166"/>
    <mergeCell ref="J166:P166"/>
    <mergeCell ref="Q166:R166"/>
    <mergeCell ref="S166:T166"/>
    <mergeCell ref="U166:V166"/>
    <mergeCell ref="W166:X166"/>
    <mergeCell ref="Y166:AG166"/>
    <mergeCell ref="AH166:AP166"/>
    <mergeCell ref="B163:I163"/>
    <mergeCell ref="J163:P163"/>
    <mergeCell ref="Q163:R163"/>
    <mergeCell ref="S163:T163"/>
    <mergeCell ref="U163:V163"/>
    <mergeCell ref="W163:X163"/>
    <mergeCell ref="Y163:AG163"/>
    <mergeCell ref="AH163:AP163"/>
    <mergeCell ref="B164:I164"/>
    <mergeCell ref="J164:P164"/>
    <mergeCell ref="Q164:R164"/>
    <mergeCell ref="S164:T164"/>
    <mergeCell ref="U164:V164"/>
    <mergeCell ref="W164:X164"/>
    <mergeCell ref="Y164:AG164"/>
    <mergeCell ref="AH164:AP164"/>
    <mergeCell ref="B161:I161"/>
    <mergeCell ref="J161:P161"/>
    <mergeCell ref="Q161:R161"/>
    <mergeCell ref="S161:T161"/>
    <mergeCell ref="U161:V161"/>
    <mergeCell ref="W161:X161"/>
    <mergeCell ref="Y161:AG161"/>
    <mergeCell ref="AH161:AP161"/>
    <mergeCell ref="B162:I162"/>
    <mergeCell ref="J162:P162"/>
    <mergeCell ref="Q162:R162"/>
    <mergeCell ref="S162:T162"/>
    <mergeCell ref="U162:V162"/>
    <mergeCell ref="W162:X162"/>
    <mergeCell ref="Y162:AG162"/>
    <mergeCell ref="AH162:AP162"/>
    <mergeCell ref="A153:AD153"/>
    <mergeCell ref="AE153:AQ153"/>
    <mergeCell ref="AF154:AI154"/>
    <mergeCell ref="AK154:AL154"/>
    <mergeCell ref="AN154:AO154"/>
    <mergeCell ref="B155:AP155"/>
    <mergeCell ref="B159:I160"/>
    <mergeCell ref="J159:P160"/>
    <mergeCell ref="Q159:X159"/>
    <mergeCell ref="Y159:AG160"/>
    <mergeCell ref="AH159:AP160"/>
    <mergeCell ref="Q160:R160"/>
    <mergeCell ref="S160:T160"/>
    <mergeCell ref="U160:V160"/>
    <mergeCell ref="W160:X160"/>
    <mergeCell ref="Q131:R131"/>
    <mergeCell ref="S131:T131"/>
    <mergeCell ref="U131:V131"/>
    <mergeCell ref="W131:X131"/>
    <mergeCell ref="Y131:AG131"/>
    <mergeCell ref="AH131:AP131"/>
    <mergeCell ref="B132:I132"/>
    <mergeCell ref="J132:P132"/>
    <mergeCell ref="Q132:R132"/>
    <mergeCell ref="S132:T132"/>
    <mergeCell ref="U132:V132"/>
    <mergeCell ref="W132:X132"/>
    <mergeCell ref="Y132:AG132"/>
    <mergeCell ref="AH132:AP132"/>
    <mergeCell ref="B131:I131"/>
    <mergeCell ref="J131:P131"/>
    <mergeCell ref="B136:I136"/>
    <mergeCell ref="U130:V130"/>
    <mergeCell ref="S135:T135"/>
    <mergeCell ref="U135:V135"/>
    <mergeCell ref="W135:X135"/>
    <mergeCell ref="Y135:AG135"/>
    <mergeCell ref="AH135:AP135"/>
    <mergeCell ref="W130:X130"/>
    <mergeCell ref="Y130:AG130"/>
    <mergeCell ref="AH130:AP130"/>
    <mergeCell ref="J136:P136"/>
    <mergeCell ref="Q136:R136"/>
    <mergeCell ref="S136:T136"/>
    <mergeCell ref="U136:V136"/>
    <mergeCell ref="W136:X136"/>
    <mergeCell ref="Y136:AG136"/>
    <mergeCell ref="AH136:AP136"/>
    <mergeCell ref="B133:I133"/>
    <mergeCell ref="J133:P133"/>
    <mergeCell ref="Q133:R133"/>
    <mergeCell ref="S133:T133"/>
    <mergeCell ref="U133:V133"/>
    <mergeCell ref="W133:X133"/>
    <mergeCell ref="Y133:AG133"/>
    <mergeCell ref="AH133:AP133"/>
    <mergeCell ref="B134:I134"/>
    <mergeCell ref="J134:P134"/>
    <mergeCell ref="Q134:R134"/>
    <mergeCell ref="S134:T134"/>
    <mergeCell ref="U134:V134"/>
    <mergeCell ref="W134:X134"/>
    <mergeCell ref="Y134:AG134"/>
    <mergeCell ref="AH134:AP134"/>
    <mergeCell ref="B127:I127"/>
    <mergeCell ref="J127:P127"/>
    <mergeCell ref="Q127:R127"/>
    <mergeCell ref="S127:T127"/>
    <mergeCell ref="U127:V127"/>
    <mergeCell ref="W127:X127"/>
    <mergeCell ref="Y127:AG127"/>
    <mergeCell ref="AH127:AP127"/>
    <mergeCell ref="B128:I128"/>
    <mergeCell ref="J128:P128"/>
    <mergeCell ref="Q128:R128"/>
    <mergeCell ref="S128:T128"/>
    <mergeCell ref="U128:V128"/>
    <mergeCell ref="W128:X128"/>
    <mergeCell ref="Y128:AG128"/>
    <mergeCell ref="AH128:AP128"/>
    <mergeCell ref="B125:I125"/>
    <mergeCell ref="J125:P125"/>
    <mergeCell ref="Q125:R125"/>
    <mergeCell ref="S125:T125"/>
    <mergeCell ref="U125:V125"/>
    <mergeCell ref="W125:X125"/>
    <mergeCell ref="Y125:AG125"/>
    <mergeCell ref="AH125:AP125"/>
    <mergeCell ref="B126:I126"/>
    <mergeCell ref="J126:P126"/>
    <mergeCell ref="Q126:R126"/>
    <mergeCell ref="S126:T126"/>
    <mergeCell ref="U126:V126"/>
    <mergeCell ref="W126:X126"/>
    <mergeCell ref="Y126:AG126"/>
    <mergeCell ref="AH126:AP126"/>
    <mergeCell ref="B123:I123"/>
    <mergeCell ref="J123:P123"/>
    <mergeCell ref="Q123:R123"/>
    <mergeCell ref="S123:T123"/>
    <mergeCell ref="U123:V123"/>
    <mergeCell ref="W123:X123"/>
    <mergeCell ref="Y123:AG123"/>
    <mergeCell ref="AH123:AP123"/>
    <mergeCell ref="B124:I124"/>
    <mergeCell ref="J124:P124"/>
    <mergeCell ref="Q124:R124"/>
    <mergeCell ref="S124:T124"/>
    <mergeCell ref="U124:V124"/>
    <mergeCell ref="W124:X124"/>
    <mergeCell ref="Y124:AG124"/>
    <mergeCell ref="AH124:AP124"/>
    <mergeCell ref="B121:I121"/>
    <mergeCell ref="J121:P121"/>
    <mergeCell ref="Q121:R121"/>
    <mergeCell ref="S121:T121"/>
    <mergeCell ref="U121:V121"/>
    <mergeCell ref="W121:X121"/>
    <mergeCell ref="Y121:AG121"/>
    <mergeCell ref="AH121:AP121"/>
    <mergeCell ref="B122:I122"/>
    <mergeCell ref="J122:P122"/>
    <mergeCell ref="Q122:R122"/>
    <mergeCell ref="S122:T122"/>
    <mergeCell ref="U122:V122"/>
    <mergeCell ref="W122:X122"/>
    <mergeCell ref="Y122:AG122"/>
    <mergeCell ref="AH122:AP122"/>
    <mergeCell ref="B119:I119"/>
    <mergeCell ref="J119:P119"/>
    <mergeCell ref="Q119:R119"/>
    <mergeCell ref="S119:T119"/>
    <mergeCell ref="U119:V119"/>
    <mergeCell ref="W119:X119"/>
    <mergeCell ref="Y119:AG119"/>
    <mergeCell ref="AH119:AP119"/>
    <mergeCell ref="B120:I120"/>
    <mergeCell ref="J120:P120"/>
    <mergeCell ref="Q120:R120"/>
    <mergeCell ref="S120:T120"/>
    <mergeCell ref="U120:V120"/>
    <mergeCell ref="W120:X120"/>
    <mergeCell ref="Y120:AG120"/>
    <mergeCell ref="AH120:AP120"/>
    <mergeCell ref="B117:I117"/>
    <mergeCell ref="J117:P117"/>
    <mergeCell ref="Q117:R117"/>
    <mergeCell ref="S117:T117"/>
    <mergeCell ref="U117:V117"/>
    <mergeCell ref="W117:X117"/>
    <mergeCell ref="Y117:AG117"/>
    <mergeCell ref="AH117:AP117"/>
    <mergeCell ref="B118:I118"/>
    <mergeCell ref="J118:P118"/>
    <mergeCell ref="Q118:R118"/>
    <mergeCell ref="S118:T118"/>
    <mergeCell ref="U118:V118"/>
    <mergeCell ref="W118:X118"/>
    <mergeCell ref="Y118:AG118"/>
    <mergeCell ref="AH118:AP118"/>
    <mergeCell ref="B115:I115"/>
    <mergeCell ref="J115:P115"/>
    <mergeCell ref="Q115:R115"/>
    <mergeCell ref="S115:T115"/>
    <mergeCell ref="U115:V115"/>
    <mergeCell ref="W115:X115"/>
    <mergeCell ref="Y115:AG115"/>
    <mergeCell ref="AH115:AP115"/>
    <mergeCell ref="B116:I116"/>
    <mergeCell ref="J116:P116"/>
    <mergeCell ref="Q116:R116"/>
    <mergeCell ref="S116:T116"/>
    <mergeCell ref="U116:V116"/>
    <mergeCell ref="W116:X116"/>
    <mergeCell ref="Y116:AG116"/>
    <mergeCell ref="AH116:AP116"/>
    <mergeCell ref="B113:I113"/>
    <mergeCell ref="J113:P113"/>
    <mergeCell ref="Q113:R113"/>
    <mergeCell ref="S113:T113"/>
    <mergeCell ref="U113:V113"/>
    <mergeCell ref="W113:X113"/>
    <mergeCell ref="Y113:AG113"/>
    <mergeCell ref="AH113:AP113"/>
    <mergeCell ref="B114:I114"/>
    <mergeCell ref="J114:P114"/>
    <mergeCell ref="Q114:R114"/>
    <mergeCell ref="S114:T114"/>
    <mergeCell ref="U114:V114"/>
    <mergeCell ref="W114:X114"/>
    <mergeCell ref="Y114:AG114"/>
    <mergeCell ref="AH114:AP114"/>
    <mergeCell ref="B111:I111"/>
    <mergeCell ref="J111:P111"/>
    <mergeCell ref="Q111:R111"/>
    <mergeCell ref="S111:T111"/>
    <mergeCell ref="U111:V111"/>
    <mergeCell ref="W111:X111"/>
    <mergeCell ref="Y111:AG111"/>
    <mergeCell ref="AH111:AP111"/>
    <mergeCell ref="B112:I112"/>
    <mergeCell ref="J112:P112"/>
    <mergeCell ref="Q112:R112"/>
    <mergeCell ref="S112:T112"/>
    <mergeCell ref="U112:V112"/>
    <mergeCell ref="W112:X112"/>
    <mergeCell ref="Y112:AG112"/>
    <mergeCell ref="AH112:AP112"/>
    <mergeCell ref="B109:I109"/>
    <mergeCell ref="J109:P109"/>
    <mergeCell ref="Q109:R109"/>
    <mergeCell ref="S109:T109"/>
    <mergeCell ref="U109:V109"/>
    <mergeCell ref="W109:X109"/>
    <mergeCell ref="Y109:AG109"/>
    <mergeCell ref="AH109:AP109"/>
    <mergeCell ref="B110:I110"/>
    <mergeCell ref="J110:P110"/>
    <mergeCell ref="Q110:R110"/>
    <mergeCell ref="S110:T110"/>
    <mergeCell ref="U110:V110"/>
    <mergeCell ref="W110:X110"/>
    <mergeCell ref="Y110:AG110"/>
    <mergeCell ref="AH110:AP110"/>
    <mergeCell ref="B103:AP103"/>
    <mergeCell ref="AN102:AO102"/>
    <mergeCell ref="AK102:AL102"/>
    <mergeCell ref="AF102:AI102"/>
    <mergeCell ref="AE101:AQ101"/>
    <mergeCell ref="A101:AD101"/>
    <mergeCell ref="A100:AR100"/>
    <mergeCell ref="B88:D88"/>
    <mergeCell ref="E88:AP89"/>
    <mergeCell ref="B90:D90"/>
    <mergeCell ref="E90:AP92"/>
    <mergeCell ref="U83:V83"/>
    <mergeCell ref="W83:X83"/>
    <mergeCell ref="AH86:AP86"/>
    <mergeCell ref="Y84:AG84"/>
    <mergeCell ref="Y83:AG83"/>
    <mergeCell ref="Y82:AG82"/>
    <mergeCell ref="B82:I82"/>
    <mergeCell ref="J82:P82"/>
    <mergeCell ref="B86:I86"/>
    <mergeCell ref="J86:P86"/>
    <mergeCell ref="Q86:R86"/>
    <mergeCell ref="S86:T86"/>
    <mergeCell ref="U86:V86"/>
    <mergeCell ref="W86:X86"/>
    <mergeCell ref="B85:I85"/>
    <mergeCell ref="J85:P85"/>
    <mergeCell ref="Q85:R85"/>
    <mergeCell ref="S85:T85"/>
    <mergeCell ref="U85:V85"/>
    <mergeCell ref="W85:X85"/>
    <mergeCell ref="Y79:AG79"/>
    <mergeCell ref="Y81:AG81"/>
    <mergeCell ref="W80:X80"/>
    <mergeCell ref="AH80:AP80"/>
    <mergeCell ref="U80:V80"/>
    <mergeCell ref="AH85:AP85"/>
    <mergeCell ref="Y86:AG86"/>
    <mergeCell ref="Y85:AG85"/>
    <mergeCell ref="Q82:R82"/>
    <mergeCell ref="B84:I84"/>
    <mergeCell ref="J84:P84"/>
    <mergeCell ref="Q84:R84"/>
    <mergeCell ref="B83:I83"/>
    <mergeCell ref="AH81:AP81"/>
    <mergeCell ref="U82:V82"/>
    <mergeCell ref="W82:X82"/>
    <mergeCell ref="AH82:AP82"/>
    <mergeCell ref="B81:I81"/>
    <mergeCell ref="J81:P81"/>
    <mergeCell ref="Q81:R81"/>
    <mergeCell ref="S81:T81"/>
    <mergeCell ref="U81:V81"/>
    <mergeCell ref="AH83:AP83"/>
    <mergeCell ref="AH84:AP84"/>
    <mergeCell ref="S84:T84"/>
    <mergeCell ref="U84:V84"/>
    <mergeCell ref="W84:X84"/>
    <mergeCell ref="J83:P83"/>
    <mergeCell ref="Q83:R83"/>
    <mergeCell ref="S83:T83"/>
    <mergeCell ref="W81:X81"/>
    <mergeCell ref="S82:T82"/>
    <mergeCell ref="B75:I75"/>
    <mergeCell ref="J75:P75"/>
    <mergeCell ref="Q75:R75"/>
    <mergeCell ref="S75:T75"/>
    <mergeCell ref="U75:V75"/>
    <mergeCell ref="W75:X75"/>
    <mergeCell ref="AH75:AP75"/>
    <mergeCell ref="Y75:AG75"/>
    <mergeCell ref="B76:I76"/>
    <mergeCell ref="AH73:AP73"/>
    <mergeCell ref="B74:I74"/>
    <mergeCell ref="J74:P74"/>
    <mergeCell ref="Q74:R74"/>
    <mergeCell ref="S74:T74"/>
    <mergeCell ref="U74:V74"/>
    <mergeCell ref="W74:X74"/>
    <mergeCell ref="B73:I73"/>
    <mergeCell ref="J73:P73"/>
    <mergeCell ref="Q73:R73"/>
    <mergeCell ref="S73:T73"/>
    <mergeCell ref="J76:P76"/>
    <mergeCell ref="Q76:R76"/>
    <mergeCell ref="S76:T76"/>
    <mergeCell ref="U73:V73"/>
    <mergeCell ref="W73:X73"/>
    <mergeCell ref="AH74:AP74"/>
    <mergeCell ref="Y74:AG74"/>
    <mergeCell ref="Y73:AG73"/>
    <mergeCell ref="B80:I80"/>
    <mergeCell ref="U77:V77"/>
    <mergeCell ref="W77:X77"/>
    <mergeCell ref="AH78:AP78"/>
    <mergeCell ref="B79:I79"/>
    <mergeCell ref="J79:P79"/>
    <mergeCell ref="Q79:R79"/>
    <mergeCell ref="U76:V76"/>
    <mergeCell ref="J80:P80"/>
    <mergeCell ref="Q80:R80"/>
    <mergeCell ref="S80:T80"/>
    <mergeCell ref="AH77:AP77"/>
    <mergeCell ref="B78:I78"/>
    <mergeCell ref="J78:P78"/>
    <mergeCell ref="Q78:R78"/>
    <mergeCell ref="S78:T78"/>
    <mergeCell ref="U78:V78"/>
    <mergeCell ref="W78:X78"/>
    <mergeCell ref="W79:X79"/>
    <mergeCell ref="B77:I77"/>
    <mergeCell ref="J77:P77"/>
    <mergeCell ref="Q77:R77"/>
    <mergeCell ref="S77:T77"/>
    <mergeCell ref="Y78:AG78"/>
    <mergeCell ref="AH79:AP79"/>
    <mergeCell ref="W76:X76"/>
    <mergeCell ref="AH76:AP76"/>
    <mergeCell ref="Y76:AG76"/>
    <mergeCell ref="S79:T79"/>
    <mergeCell ref="U79:V79"/>
    <mergeCell ref="Y77:AG77"/>
    <mergeCell ref="Y80:AG80"/>
    <mergeCell ref="B72:I72"/>
    <mergeCell ref="J72:P72"/>
    <mergeCell ref="Q72:R72"/>
    <mergeCell ref="S72:T72"/>
    <mergeCell ref="U72:V72"/>
    <mergeCell ref="W72:X72"/>
    <mergeCell ref="AH72:AP72"/>
    <mergeCell ref="Y72:AG72"/>
    <mergeCell ref="B71:I71"/>
    <mergeCell ref="J71:P71"/>
    <mergeCell ref="Q71:R71"/>
    <mergeCell ref="S71:T71"/>
    <mergeCell ref="U71:V71"/>
    <mergeCell ref="W71:X71"/>
    <mergeCell ref="AH71:AP71"/>
    <mergeCell ref="Y71:AG71"/>
    <mergeCell ref="AH69:AP69"/>
    <mergeCell ref="B70:I70"/>
    <mergeCell ref="J70:P70"/>
    <mergeCell ref="Q70:R70"/>
    <mergeCell ref="S70:T70"/>
    <mergeCell ref="U70:V70"/>
    <mergeCell ref="W70:X70"/>
    <mergeCell ref="B69:I69"/>
    <mergeCell ref="J69:P69"/>
    <mergeCell ref="Q69:R69"/>
    <mergeCell ref="S69:T69"/>
    <mergeCell ref="U69:V69"/>
    <mergeCell ref="W69:X69"/>
    <mergeCell ref="AH70:AP70"/>
    <mergeCell ref="Y70:AG70"/>
    <mergeCell ref="Y69:AG69"/>
    <mergeCell ref="B68:I68"/>
    <mergeCell ref="J68:P68"/>
    <mergeCell ref="Q68:R68"/>
    <mergeCell ref="S68:T68"/>
    <mergeCell ref="U68:V68"/>
    <mergeCell ref="W68:X68"/>
    <mergeCell ref="AH68:AP68"/>
    <mergeCell ref="Y68:AG68"/>
    <mergeCell ref="B67:I67"/>
    <mergeCell ref="J67:P67"/>
    <mergeCell ref="Q67:R67"/>
    <mergeCell ref="S67:T67"/>
    <mergeCell ref="U67:V67"/>
    <mergeCell ref="W67:X67"/>
    <mergeCell ref="AH67:AP67"/>
    <mergeCell ref="AH65:AP65"/>
    <mergeCell ref="B66:I66"/>
    <mergeCell ref="J66:P66"/>
    <mergeCell ref="Q66:R66"/>
    <mergeCell ref="S66:T66"/>
    <mergeCell ref="U66:V66"/>
    <mergeCell ref="W66:X66"/>
    <mergeCell ref="B65:I65"/>
    <mergeCell ref="J65:P65"/>
    <mergeCell ref="Q65:R65"/>
    <mergeCell ref="S65:T65"/>
    <mergeCell ref="U65:V65"/>
    <mergeCell ref="W65:X65"/>
    <mergeCell ref="AH66:AP66"/>
    <mergeCell ref="Y65:AG65"/>
    <mergeCell ref="Y67:AG67"/>
    <mergeCell ref="Y66:AG66"/>
    <mergeCell ref="B64:I64"/>
    <mergeCell ref="J64:P64"/>
    <mergeCell ref="Q64:R64"/>
    <mergeCell ref="S64:T64"/>
    <mergeCell ref="U64:V64"/>
    <mergeCell ref="W64:X64"/>
    <mergeCell ref="AH64:AP64"/>
    <mergeCell ref="B63:I63"/>
    <mergeCell ref="J63:P63"/>
    <mergeCell ref="Q63:R63"/>
    <mergeCell ref="S63:T63"/>
    <mergeCell ref="U63:V63"/>
    <mergeCell ref="W63:X63"/>
    <mergeCell ref="AH63:AP63"/>
    <mergeCell ref="Y64:AG64"/>
    <mergeCell ref="Y63:AG63"/>
    <mergeCell ref="AH61:AP61"/>
    <mergeCell ref="B62:I62"/>
    <mergeCell ref="J62:P62"/>
    <mergeCell ref="Q62:R62"/>
    <mergeCell ref="S62:T62"/>
    <mergeCell ref="U62:V62"/>
    <mergeCell ref="W62:X62"/>
    <mergeCell ref="B61:I61"/>
    <mergeCell ref="J61:P61"/>
    <mergeCell ref="Q61:R61"/>
    <mergeCell ref="S61:T61"/>
    <mergeCell ref="U61:V61"/>
    <mergeCell ref="W61:X61"/>
    <mergeCell ref="AH62:AP62"/>
    <mergeCell ref="Y62:AG62"/>
    <mergeCell ref="Y61:AG61"/>
    <mergeCell ref="B51:AP51"/>
    <mergeCell ref="Y55:AG56"/>
    <mergeCell ref="B60:I60"/>
    <mergeCell ref="J60:P60"/>
    <mergeCell ref="Q60:R60"/>
    <mergeCell ref="S60:T60"/>
    <mergeCell ref="U60:V60"/>
    <mergeCell ref="W60:X60"/>
    <mergeCell ref="AH60:AP60"/>
    <mergeCell ref="B59:I59"/>
    <mergeCell ref="J59:P59"/>
    <mergeCell ref="Q59:R59"/>
    <mergeCell ref="S59:T59"/>
    <mergeCell ref="U59:V59"/>
    <mergeCell ref="W59:X59"/>
    <mergeCell ref="AH59:AP59"/>
    <mergeCell ref="Y60:AG60"/>
    <mergeCell ref="Y59:AG59"/>
    <mergeCell ref="AH57:AP57"/>
    <mergeCell ref="B58:I58"/>
    <mergeCell ref="J58:P58"/>
    <mergeCell ref="Q58:R58"/>
    <mergeCell ref="S58:T58"/>
    <mergeCell ref="U58:V58"/>
    <mergeCell ref="W58:X58"/>
    <mergeCell ref="B57:I57"/>
    <mergeCell ref="AH58:AP58"/>
    <mergeCell ref="Y58:AG58"/>
    <mergeCell ref="A49:AD49"/>
    <mergeCell ref="AE49:AQ49"/>
    <mergeCell ref="A48:AR48"/>
    <mergeCell ref="A4:AD4"/>
    <mergeCell ref="AE4:AQ4"/>
    <mergeCell ref="AK5:AL5"/>
    <mergeCell ref="AN5:AO5"/>
    <mergeCell ref="A3:AR3"/>
    <mergeCell ref="A18:AR21"/>
    <mergeCell ref="A23:AR26"/>
    <mergeCell ref="AF50:AI50"/>
    <mergeCell ref="AK50:AL50"/>
    <mergeCell ref="J57:P57"/>
    <mergeCell ref="Q57:R57"/>
    <mergeCell ref="S57:T57"/>
    <mergeCell ref="U57:V57"/>
    <mergeCell ref="W57:X57"/>
    <mergeCell ref="Y57:AG57"/>
    <mergeCell ref="AN50:AO50"/>
    <mergeCell ref="A27:AR30"/>
    <mergeCell ref="A31:AR34"/>
    <mergeCell ref="A7:AR8"/>
    <mergeCell ref="C10:AN15"/>
    <mergeCell ref="A16:AQ17"/>
    <mergeCell ref="B55:I56"/>
    <mergeCell ref="J55:P56"/>
    <mergeCell ref="Q55:X55"/>
    <mergeCell ref="AH55:AP56"/>
    <mergeCell ref="Q56:R56"/>
    <mergeCell ref="S56:T56"/>
    <mergeCell ref="U56:V56"/>
    <mergeCell ref="W56:X56"/>
  </mergeCells>
  <phoneticPr fontId="3"/>
  <conditionalFormatting sqref="B57:Y57 AH57:AP57">
    <cfRule type="containsBlanks" dxfId="295" priority="24">
      <formula>LEN(TRIM(B57))=0</formula>
    </cfRule>
  </conditionalFormatting>
  <conditionalFormatting sqref="B109:Y109 AH109:AP109">
    <cfRule type="containsBlanks" dxfId="294" priority="23">
      <formula>LEN(TRIM(B109))=0</formula>
    </cfRule>
  </conditionalFormatting>
  <conditionalFormatting sqref="B161:Y161 AH161:AP161">
    <cfRule type="containsBlanks" dxfId="293" priority="14">
      <formula>LEN(TRIM(B161))=0</formula>
    </cfRule>
  </conditionalFormatting>
  <conditionalFormatting sqref="B213:Y213 AH213:AP213">
    <cfRule type="containsBlanks" dxfId="292" priority="13">
      <formula>LEN(TRIM(B213))=0</formula>
    </cfRule>
  </conditionalFormatting>
  <conditionalFormatting sqref="AF50:AI50">
    <cfRule type="containsBlanks" dxfId="291" priority="12">
      <formula>LEN(TRIM(AF50))=0</formula>
    </cfRule>
  </conditionalFormatting>
  <conditionalFormatting sqref="AF102:AI102">
    <cfRule type="containsBlanks" dxfId="290" priority="9">
      <formula>LEN(TRIM(AF102))=0</formula>
    </cfRule>
  </conditionalFormatting>
  <conditionalFormatting sqref="AF154:AI154">
    <cfRule type="containsBlanks" dxfId="289" priority="8">
      <formula>LEN(TRIM(AF154))=0</formula>
    </cfRule>
  </conditionalFormatting>
  <conditionalFormatting sqref="AF206:AI206">
    <cfRule type="containsBlanks" dxfId="288" priority="7">
      <formula>LEN(TRIM(AF206))=0</formula>
    </cfRule>
  </conditionalFormatting>
  <conditionalFormatting sqref="AK50:AL50">
    <cfRule type="containsBlanks" dxfId="287" priority="11">
      <formula>LEN(TRIM(AK50))=0</formula>
    </cfRule>
  </conditionalFormatting>
  <conditionalFormatting sqref="AK102:AL102">
    <cfRule type="containsBlanks" dxfId="286" priority="6">
      <formula>LEN(TRIM(AK102))=0</formula>
    </cfRule>
  </conditionalFormatting>
  <conditionalFormatting sqref="AK154:AL154">
    <cfRule type="containsBlanks" dxfId="285" priority="5">
      <formula>LEN(TRIM(AK154))=0</formula>
    </cfRule>
  </conditionalFormatting>
  <conditionalFormatting sqref="AK206:AL206">
    <cfRule type="containsBlanks" dxfId="284" priority="4">
      <formula>LEN(TRIM(AK206))=0</formula>
    </cfRule>
  </conditionalFormatting>
  <conditionalFormatting sqref="AN50:AO50">
    <cfRule type="containsBlanks" dxfId="283" priority="10">
      <formula>LEN(TRIM(AN50))=0</formula>
    </cfRule>
  </conditionalFormatting>
  <conditionalFormatting sqref="AN102:AO102">
    <cfRule type="containsBlanks" dxfId="282" priority="3">
      <formula>LEN(TRIM(AN102))=0</formula>
    </cfRule>
  </conditionalFormatting>
  <conditionalFormatting sqref="AN154:AO154">
    <cfRule type="containsBlanks" dxfId="281" priority="2">
      <formula>LEN(TRIM(AN154))=0</formula>
    </cfRule>
  </conditionalFormatting>
  <conditionalFormatting sqref="AN206:AO206">
    <cfRule type="containsBlanks" dxfId="280" priority="1">
      <formula>LEN(TRIM(AN206))=0</formula>
    </cfRule>
  </conditionalFormatting>
  <dataValidations count="7">
    <dataValidation imeMode="fullKatakana" allowBlank="1" showInputMessage="1" showErrorMessage="1" sqref="B58:B86 B110:B138 B162:B190 B214:B242" xr:uid="{00000000-0002-0000-0200-000000000000}"/>
    <dataValidation type="list" allowBlank="1" showInputMessage="1" showErrorMessage="1" sqref="Q57:R86 Q109:R138 Q161:R190 Q213:R242" xr:uid="{00000000-0002-0000-0200-000002000000}">
      <formula1>"Ｔ,Ｓ,Ｈ"</formula1>
    </dataValidation>
    <dataValidation imeMode="disabled" allowBlank="1" showInputMessage="1" sqref="S57:X86 S109:X138 S161:X190 S213:X242" xr:uid="{00000000-0002-0000-0200-000008000000}"/>
    <dataValidation imeMode="on" allowBlank="1" showInputMessage="1" showErrorMessage="1" prompt="姓と名の間を全角で１マス空け" sqref="J57:P57 J109:P109 J161:P161 J213:P213" xr:uid="{A11325BB-5F2E-48C0-8B9B-6ADE09B35B54}"/>
    <dataValidation imeMode="fullKatakana" allowBlank="1" showInputMessage="1" showErrorMessage="1" prompt="姓と名の間を全角で１マス空け" sqref="B57:I57 B109:I109 B161:I161 B213:I213" xr:uid="{15FB0628-4661-4BBE-929C-D95DC33DD4CB}"/>
    <dataValidation imeMode="on" allowBlank="1" showInputMessage="1" showErrorMessage="1" sqref="J58:P86 J110:P138 J162:P190 J214:P242" xr:uid="{5827C45E-729A-4D56-BFA8-763CBE90F651}"/>
    <dataValidation allowBlank="1" showInputMessage="1" showErrorMessage="1" prompt="商業登記簿の役職と一致させる_x000a_同一人物で複数の役職についている場合は、上位の役職を入力する" sqref="AH57:AP57 AH109:AP109 AH161:AP161 AH213:AP213" xr:uid="{CBC38072-A933-4D50-A125-37C5C4A4C875}"/>
  </dataValidations>
  <pageMargins left="0.9055118110236221" right="0.47244094488188981" top="0.70866141732283472" bottom="0.19685039370078741" header="0.19685039370078741" footer="0.19685039370078741"/>
  <pageSetup paperSize="9" scale="55" fitToHeight="5" orientation="portrait" r:id="rId1"/>
  <headerFooter scaleWithDoc="0">
    <oddFooter>&amp;R&amp;"ＭＳ 明朝,標準"&amp;8&amp;K01+021R5低層ZEH-M_ver.1.3</oddFooter>
  </headerFooter>
  <rowBreaks count="4" manualBreakCount="4">
    <brk id="47" max="43" man="1"/>
    <brk id="99" max="43" man="1"/>
    <brk id="151" max="43" man="1"/>
    <brk id="203" max="4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S78"/>
  <sheetViews>
    <sheetView showGridLines="0" showZeros="0" view="pageBreakPreview" zoomScale="85" zoomScaleNormal="55" zoomScaleSheetLayoutView="85" workbookViewId="0">
      <selection activeCell="AK63" sqref="AK63:AL63"/>
    </sheetView>
  </sheetViews>
  <sheetFormatPr defaultColWidth="3" defaultRowHeight="18" customHeight="1" outlineLevelRow="1"/>
  <cols>
    <col min="1" max="1" width="5.625" style="79" customWidth="1"/>
    <col min="2" max="4" width="3" style="79" customWidth="1"/>
    <col min="5" max="6" width="3" style="87" customWidth="1"/>
    <col min="7" max="8" width="3" style="88" customWidth="1"/>
    <col min="9" max="44" width="3" style="79" customWidth="1"/>
    <col min="45" max="45" width="3" style="163"/>
    <col min="46" max="16384" width="3" style="79"/>
  </cols>
  <sheetData>
    <row r="1" spans="1:45" s="62" customFormat="1" ht="21">
      <c r="A1" s="31"/>
      <c r="B1" s="419"/>
      <c r="C1" s="61"/>
      <c r="D1" s="61"/>
      <c r="E1" s="61"/>
      <c r="F1" s="61"/>
      <c r="G1" s="61"/>
      <c r="H1" s="61"/>
      <c r="AE1" s="30"/>
      <c r="AS1" s="162"/>
    </row>
    <row r="2" spans="1:45" s="62" customFormat="1" ht="21">
      <c r="A2" s="31"/>
      <c r="B2" s="419"/>
      <c r="C2" s="61"/>
      <c r="D2" s="61"/>
      <c r="E2" s="61"/>
      <c r="F2" s="61"/>
      <c r="G2" s="61"/>
      <c r="H2" s="61"/>
      <c r="AE2" s="30"/>
      <c r="AS2" s="162"/>
    </row>
    <row r="3" spans="1:45" ht="14.25">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row>
    <row r="4" spans="1:45" ht="14.25">
      <c r="B4" s="9"/>
      <c r="C4" s="9"/>
      <c r="D4" s="9"/>
      <c r="E4" s="80"/>
      <c r="F4" s="80"/>
      <c r="G4" s="81"/>
      <c r="H4" s="81"/>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547"/>
      <c r="AM4" s="547"/>
      <c r="AN4" s="10"/>
      <c r="AO4" s="547"/>
      <c r="AP4" s="547"/>
      <c r="AQ4" s="9"/>
      <c r="AR4" s="9"/>
    </row>
    <row r="5" spans="1:45" ht="30" customHeight="1">
      <c r="B5" s="579" t="s">
        <v>73</v>
      </c>
      <c r="C5" s="579"/>
      <c r="D5" s="579"/>
      <c r="E5" s="579"/>
      <c r="F5" s="579"/>
      <c r="G5" s="579"/>
      <c r="H5" s="579"/>
      <c r="I5" s="579"/>
      <c r="J5" s="579"/>
      <c r="K5" s="579"/>
      <c r="L5" s="579"/>
      <c r="M5" s="579"/>
      <c r="N5" s="579"/>
      <c r="O5" s="36"/>
      <c r="P5" s="36"/>
      <c r="Q5" s="9"/>
      <c r="R5" s="9"/>
      <c r="S5" s="9"/>
      <c r="T5" s="9"/>
      <c r="U5" s="9"/>
      <c r="V5" s="9"/>
      <c r="W5" s="9"/>
      <c r="X5" s="9"/>
      <c r="Y5" s="9"/>
      <c r="Z5" s="9"/>
      <c r="AA5" s="9"/>
      <c r="AB5" s="9"/>
      <c r="AC5" s="9"/>
      <c r="AD5" s="9"/>
      <c r="AE5" s="9"/>
      <c r="AF5" s="9"/>
      <c r="AG5" s="9"/>
      <c r="AH5" s="9"/>
      <c r="AI5" s="9"/>
      <c r="AJ5" s="9"/>
      <c r="AK5" s="9"/>
      <c r="AL5" s="9"/>
      <c r="AM5" s="11"/>
      <c r="AN5" s="9"/>
      <c r="AO5" s="9"/>
      <c r="AP5" s="11"/>
      <c r="AQ5" s="9"/>
      <c r="AR5" s="9"/>
    </row>
    <row r="6" spans="1:45" ht="30" customHeight="1">
      <c r="B6" s="579" t="s">
        <v>260</v>
      </c>
      <c r="C6" s="579"/>
      <c r="D6" s="579"/>
      <c r="E6" s="579"/>
      <c r="F6" s="579"/>
      <c r="G6" s="579"/>
      <c r="H6" s="579"/>
      <c r="I6" s="579"/>
      <c r="J6" s="579"/>
      <c r="K6" s="579"/>
      <c r="L6" s="579"/>
      <c r="M6" s="579"/>
      <c r="N6" s="579"/>
      <c r="O6" s="36"/>
      <c r="P6" s="36"/>
      <c r="Q6" s="9"/>
      <c r="R6" s="9"/>
      <c r="S6" s="9"/>
      <c r="T6" s="9"/>
      <c r="U6" s="9"/>
      <c r="V6" s="9"/>
      <c r="W6" s="9"/>
      <c r="X6" s="9"/>
      <c r="Y6" s="9"/>
      <c r="Z6" s="9"/>
      <c r="AA6" s="9"/>
      <c r="AB6" s="9"/>
      <c r="AC6" s="9"/>
      <c r="AD6" s="9"/>
      <c r="AE6" s="9"/>
      <c r="AF6" s="9"/>
      <c r="AG6" s="9"/>
      <c r="AH6" s="9"/>
      <c r="AI6" s="9"/>
      <c r="AJ6" s="9"/>
      <c r="AK6" s="9"/>
      <c r="AL6" s="9"/>
      <c r="AM6" s="9"/>
      <c r="AN6" s="9"/>
      <c r="AO6" s="9"/>
      <c r="AP6" s="9"/>
      <c r="AQ6" s="9"/>
      <c r="AR6" s="9"/>
    </row>
    <row r="7" spans="1:45" ht="39" customHeight="1">
      <c r="B7" s="589" t="s">
        <v>578</v>
      </c>
      <c r="C7" s="589"/>
      <c r="D7" s="589"/>
      <c r="E7" s="589"/>
      <c r="F7" s="589"/>
      <c r="G7" s="589"/>
      <c r="H7" s="589"/>
      <c r="I7" s="589"/>
      <c r="J7" s="589"/>
      <c r="K7" s="589"/>
      <c r="L7" s="589"/>
      <c r="M7" s="589"/>
      <c r="N7" s="589"/>
      <c r="O7" s="589"/>
      <c r="P7" s="589"/>
      <c r="Q7" s="589"/>
      <c r="R7" s="589"/>
      <c r="S7" s="589"/>
      <c r="T7" s="589"/>
      <c r="U7" s="589"/>
      <c r="V7" s="589"/>
      <c r="W7" s="589"/>
      <c r="X7" s="589"/>
      <c r="Y7" s="589"/>
      <c r="Z7" s="589"/>
      <c r="AA7" s="589"/>
      <c r="AB7" s="589"/>
      <c r="AC7" s="589"/>
      <c r="AD7" s="589"/>
      <c r="AE7" s="589"/>
      <c r="AF7" s="589"/>
      <c r="AG7" s="589"/>
      <c r="AH7" s="589"/>
      <c r="AI7" s="589"/>
      <c r="AJ7" s="589"/>
      <c r="AK7" s="589"/>
      <c r="AL7" s="589"/>
      <c r="AM7" s="589"/>
      <c r="AN7" s="589"/>
      <c r="AO7" s="589"/>
      <c r="AP7" s="589"/>
      <c r="AQ7" s="589"/>
      <c r="AR7" s="589"/>
    </row>
    <row r="8" spans="1:45" ht="39" customHeight="1">
      <c r="B8" s="589"/>
      <c r="C8" s="589"/>
      <c r="D8" s="589"/>
      <c r="E8" s="589"/>
      <c r="F8" s="589"/>
      <c r="G8" s="589"/>
      <c r="H8" s="589"/>
      <c r="I8" s="589"/>
      <c r="J8" s="589"/>
      <c r="K8" s="589"/>
      <c r="L8" s="589"/>
      <c r="M8" s="589"/>
      <c r="N8" s="589"/>
      <c r="O8" s="589"/>
      <c r="P8" s="589"/>
      <c r="Q8" s="589"/>
      <c r="R8" s="589"/>
      <c r="S8" s="589"/>
      <c r="T8" s="589"/>
      <c r="U8" s="589"/>
      <c r="V8" s="589"/>
      <c r="W8" s="589"/>
      <c r="X8" s="589"/>
      <c r="Y8" s="589"/>
      <c r="Z8" s="589"/>
      <c r="AA8" s="589"/>
      <c r="AB8" s="589"/>
      <c r="AC8" s="589"/>
      <c r="AD8" s="589"/>
      <c r="AE8" s="589"/>
      <c r="AF8" s="589"/>
      <c r="AG8" s="589"/>
      <c r="AH8" s="589"/>
      <c r="AI8" s="589"/>
      <c r="AJ8" s="589"/>
      <c r="AK8" s="589"/>
      <c r="AL8" s="589"/>
      <c r="AM8" s="589"/>
      <c r="AN8" s="589"/>
      <c r="AO8" s="589"/>
      <c r="AP8" s="589"/>
      <c r="AQ8" s="589"/>
      <c r="AR8" s="589"/>
    </row>
    <row r="9" spans="1:45" ht="39" customHeight="1">
      <c r="B9" s="589"/>
      <c r="C9" s="589"/>
      <c r="D9" s="589"/>
      <c r="E9" s="589"/>
      <c r="F9" s="589"/>
      <c r="G9" s="589"/>
      <c r="H9" s="589"/>
      <c r="I9" s="589"/>
      <c r="J9" s="589"/>
      <c r="K9" s="589"/>
      <c r="L9" s="589"/>
      <c r="M9" s="589"/>
      <c r="N9" s="589"/>
      <c r="O9" s="589"/>
      <c r="P9" s="589"/>
      <c r="Q9" s="589"/>
      <c r="R9" s="589"/>
      <c r="S9" s="589"/>
      <c r="T9" s="589"/>
      <c r="U9" s="589"/>
      <c r="V9" s="589"/>
      <c r="W9" s="589"/>
      <c r="X9" s="589"/>
      <c r="Y9" s="589"/>
      <c r="Z9" s="589"/>
      <c r="AA9" s="589"/>
      <c r="AB9" s="589"/>
      <c r="AC9" s="589"/>
      <c r="AD9" s="589"/>
      <c r="AE9" s="589"/>
      <c r="AF9" s="589"/>
      <c r="AG9" s="589"/>
      <c r="AH9" s="589"/>
      <c r="AI9" s="589"/>
      <c r="AJ9" s="589"/>
      <c r="AK9" s="589"/>
      <c r="AL9" s="589"/>
      <c r="AM9" s="589"/>
      <c r="AN9" s="589"/>
      <c r="AO9" s="589"/>
      <c r="AP9" s="589"/>
      <c r="AQ9" s="589"/>
      <c r="AR9" s="589"/>
    </row>
    <row r="10" spans="1:45" ht="60" customHeight="1">
      <c r="B10" s="590" t="s">
        <v>265</v>
      </c>
      <c r="C10" s="590"/>
      <c r="D10" s="590"/>
      <c r="E10" s="590"/>
      <c r="F10" s="590"/>
      <c r="G10" s="590"/>
      <c r="H10" s="590"/>
      <c r="I10" s="590"/>
      <c r="J10" s="590"/>
      <c r="K10" s="590"/>
      <c r="L10" s="590"/>
      <c r="M10" s="590"/>
      <c r="N10" s="590"/>
      <c r="O10" s="590"/>
      <c r="P10" s="590"/>
      <c r="Q10" s="590"/>
      <c r="R10" s="590"/>
      <c r="S10" s="590"/>
      <c r="T10" s="59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row>
    <row r="11" spans="1:45" ht="13.5" customHeight="1">
      <c r="B11" s="372"/>
      <c r="C11" s="372"/>
      <c r="D11" s="372"/>
      <c r="E11" s="372"/>
      <c r="F11" s="372"/>
      <c r="G11" s="372"/>
      <c r="H11" s="372"/>
      <c r="I11" s="372"/>
      <c r="J11" s="372"/>
      <c r="K11" s="372"/>
      <c r="L11" s="372"/>
      <c r="M11" s="372"/>
      <c r="N11" s="372"/>
      <c r="O11" s="372"/>
      <c r="P11" s="372"/>
      <c r="Q11" s="372"/>
      <c r="R11" s="372"/>
      <c r="S11" s="372"/>
      <c r="T11" s="372"/>
      <c r="U11" s="372"/>
      <c r="V11" s="372"/>
      <c r="W11" s="372"/>
      <c r="X11" s="372"/>
      <c r="Y11" s="372"/>
      <c r="Z11" s="372"/>
      <c r="AA11" s="372"/>
      <c r="AB11" s="372"/>
      <c r="AC11" s="372"/>
      <c r="AD11" s="372"/>
      <c r="AE11" s="372"/>
      <c r="AF11" s="372"/>
      <c r="AG11" s="372"/>
      <c r="AH11" s="372"/>
      <c r="AI11" s="372"/>
      <c r="AJ11" s="372"/>
      <c r="AK11" s="372"/>
      <c r="AL11" s="372"/>
      <c r="AM11" s="372"/>
      <c r="AN11" s="372"/>
      <c r="AO11" s="372"/>
      <c r="AP11" s="372"/>
      <c r="AQ11" s="372"/>
      <c r="AR11" s="372"/>
    </row>
    <row r="12" spans="1:45" ht="17.25" customHeight="1">
      <c r="B12" s="23" t="s">
        <v>87</v>
      </c>
      <c r="C12" s="23"/>
      <c r="D12" s="24" t="s">
        <v>88</v>
      </c>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row>
    <row r="13" spans="1:45" ht="17.25" customHeight="1">
      <c r="B13" s="9"/>
      <c r="C13" s="23"/>
      <c r="D13" s="592" t="s">
        <v>125</v>
      </c>
      <c r="E13" s="592"/>
      <c r="F13" s="592"/>
      <c r="G13" s="592"/>
      <c r="H13" s="592"/>
      <c r="I13" s="592"/>
      <c r="J13" s="592"/>
      <c r="K13" s="592"/>
      <c r="L13" s="592"/>
      <c r="M13" s="592"/>
      <c r="N13" s="592"/>
      <c r="O13" s="592"/>
      <c r="P13" s="592"/>
      <c r="Q13" s="592"/>
      <c r="R13" s="592"/>
      <c r="S13" s="592"/>
      <c r="T13" s="592"/>
      <c r="U13" s="592"/>
      <c r="V13" s="592"/>
      <c r="W13" s="592"/>
      <c r="X13" s="592"/>
      <c r="Y13" s="592"/>
      <c r="Z13" s="592"/>
      <c r="AA13" s="592"/>
      <c r="AB13" s="592"/>
      <c r="AC13" s="592"/>
      <c r="AD13" s="592"/>
      <c r="AE13" s="592"/>
      <c r="AF13" s="592"/>
      <c r="AG13" s="592"/>
      <c r="AH13" s="592"/>
      <c r="AI13" s="592"/>
      <c r="AJ13" s="592"/>
      <c r="AK13" s="592"/>
      <c r="AL13" s="592"/>
      <c r="AM13" s="592"/>
      <c r="AN13" s="592"/>
      <c r="AO13" s="592"/>
      <c r="AP13" s="592"/>
      <c r="AQ13" s="592"/>
      <c r="AR13" s="592"/>
    </row>
    <row r="14" spans="1:45" ht="7.5" customHeight="1">
      <c r="B14" s="9"/>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row>
    <row r="15" spans="1:45" ht="17.25" customHeight="1">
      <c r="B15" s="23" t="s">
        <v>89</v>
      </c>
      <c r="C15" s="23"/>
      <c r="D15" s="24" t="s">
        <v>90</v>
      </c>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row>
    <row r="16" spans="1:45" ht="17.25" customHeight="1">
      <c r="B16" s="9"/>
      <c r="C16" s="23"/>
      <c r="D16" s="23" t="s">
        <v>91</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row>
    <row r="17" spans="2:44" ht="7.5" customHeight="1">
      <c r="B17" s="9"/>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row>
    <row r="18" spans="2:44" ht="17.25" customHeight="1">
      <c r="B18" s="23" t="s">
        <v>92</v>
      </c>
      <c r="C18" s="23"/>
      <c r="D18" s="24" t="s">
        <v>93</v>
      </c>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row>
    <row r="19" spans="2:44" ht="17.25" customHeight="1">
      <c r="B19" s="9"/>
      <c r="C19" s="23"/>
      <c r="D19" s="23" t="s">
        <v>94</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row>
    <row r="20" spans="2:44" ht="7.5" customHeight="1">
      <c r="B20" s="9"/>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row>
    <row r="21" spans="2:44" ht="17.25" customHeight="1">
      <c r="B21" s="23" t="s">
        <v>95</v>
      </c>
      <c r="C21" s="23"/>
      <c r="D21" s="24" t="s">
        <v>96</v>
      </c>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row>
    <row r="22" spans="2:44" ht="17.25" customHeight="1">
      <c r="B22" s="9"/>
      <c r="C22" s="23"/>
      <c r="D22" s="23" t="s">
        <v>97</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row>
    <row r="23" spans="2:44" ht="7.5" customHeight="1">
      <c r="B23" s="9"/>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row>
    <row r="24" spans="2:44" ht="17.25" customHeight="1">
      <c r="B24" s="23" t="s">
        <v>98</v>
      </c>
      <c r="C24" s="23"/>
      <c r="D24" s="24" t="s">
        <v>99</v>
      </c>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row>
    <row r="25" spans="2:44" ht="17.25" customHeight="1">
      <c r="B25" s="9"/>
      <c r="C25" s="23"/>
      <c r="D25" s="23" t="s">
        <v>100</v>
      </c>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row>
    <row r="26" spans="2:44" ht="17.25" customHeight="1">
      <c r="B26" s="9"/>
      <c r="C26" s="23"/>
      <c r="D26" s="23" t="s">
        <v>101</v>
      </c>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row>
    <row r="27" spans="2:44" ht="7.5" customHeight="1">
      <c r="B27" s="9"/>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row>
    <row r="28" spans="2:44" ht="17.25" customHeight="1">
      <c r="B28" s="23" t="s">
        <v>102</v>
      </c>
      <c r="C28" s="23"/>
      <c r="D28" s="24" t="s">
        <v>103</v>
      </c>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row>
    <row r="29" spans="2:44" ht="17.25" customHeight="1">
      <c r="B29" s="9"/>
      <c r="C29" s="23"/>
      <c r="D29" s="23" t="s">
        <v>104</v>
      </c>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row>
    <row r="30" spans="2:44" ht="17.25" customHeight="1">
      <c r="B30" s="9"/>
      <c r="C30" s="23"/>
      <c r="D30" s="9" t="s">
        <v>105</v>
      </c>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row>
    <row r="31" spans="2:44" ht="17.25" customHeight="1">
      <c r="B31" s="9"/>
      <c r="C31" s="23"/>
      <c r="D31" s="23" t="s">
        <v>106</v>
      </c>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row>
    <row r="32" spans="2:44" ht="17.25" customHeight="1">
      <c r="B32" s="9"/>
      <c r="C32" s="23"/>
      <c r="D32" s="23" t="s">
        <v>107</v>
      </c>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row>
    <row r="33" spans="2:44" ht="17.25" customHeight="1">
      <c r="B33" s="9"/>
      <c r="C33" s="23"/>
      <c r="D33" s="23" t="s">
        <v>108</v>
      </c>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row>
    <row r="34" spans="2:44" ht="7.5" customHeight="1">
      <c r="B34" s="9"/>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row>
    <row r="35" spans="2:44" ht="17.25" customHeight="1">
      <c r="B35" s="23" t="s">
        <v>109</v>
      </c>
      <c r="C35" s="23"/>
      <c r="D35" s="24" t="s">
        <v>110</v>
      </c>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row>
    <row r="36" spans="2:44" ht="17.25" customHeight="1">
      <c r="B36" s="9"/>
      <c r="C36" s="23"/>
      <c r="D36" s="23" t="s">
        <v>111</v>
      </c>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row>
    <row r="37" spans="2:44" ht="17.25" customHeight="1">
      <c r="B37" s="9"/>
      <c r="C37" s="23"/>
      <c r="D37" s="23" t="s">
        <v>112</v>
      </c>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row>
    <row r="38" spans="2:44" ht="7.5" customHeight="1">
      <c r="B38" s="9"/>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row>
    <row r="39" spans="2:44" ht="17.25" customHeight="1">
      <c r="B39" s="23" t="s">
        <v>113</v>
      </c>
      <c r="C39" s="23"/>
      <c r="D39" s="24" t="s">
        <v>114</v>
      </c>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row>
    <row r="40" spans="2:44" ht="17.25" customHeight="1">
      <c r="B40" s="9"/>
      <c r="C40" s="23"/>
      <c r="D40" s="23" t="s">
        <v>115</v>
      </c>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row>
    <row r="41" spans="2:44" ht="7.5" customHeight="1">
      <c r="B41" s="9"/>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row>
    <row r="42" spans="2:44" ht="17.25" customHeight="1">
      <c r="B42" s="23" t="s">
        <v>116</v>
      </c>
      <c r="C42" s="23"/>
      <c r="D42" s="24" t="s">
        <v>117</v>
      </c>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row>
    <row r="43" spans="2:44" ht="17.25" customHeight="1">
      <c r="B43" s="9"/>
      <c r="C43" s="23"/>
      <c r="D43" s="23" t="s">
        <v>126</v>
      </c>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row>
    <row r="44" spans="2:44" ht="17.25" customHeight="1">
      <c r="B44" s="9"/>
      <c r="C44" s="23"/>
      <c r="D44" s="23" t="s">
        <v>118</v>
      </c>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row>
    <row r="45" spans="2:44" ht="7.5" customHeight="1">
      <c r="B45" s="9"/>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row>
    <row r="46" spans="2:44" ht="17.25" customHeight="1">
      <c r="B46" s="23" t="s">
        <v>119</v>
      </c>
      <c r="C46" s="23"/>
      <c r="D46" s="24" t="s">
        <v>120</v>
      </c>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row>
    <row r="47" spans="2:44" ht="17.25" customHeight="1">
      <c r="B47" s="9"/>
      <c r="C47" s="23"/>
      <c r="D47" s="23" t="s">
        <v>353</v>
      </c>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row>
    <row r="48" spans="2:44" ht="17.25" customHeight="1">
      <c r="B48" s="9"/>
      <c r="C48" s="23"/>
      <c r="D48" s="9" t="s">
        <v>146</v>
      </c>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row>
    <row r="49" spans="2:44" ht="7.5" customHeight="1">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row>
    <row r="50" spans="2:44" ht="17.25" customHeight="1">
      <c r="B50" s="23" t="s">
        <v>121</v>
      </c>
      <c r="C50" s="23"/>
      <c r="D50" s="24" t="s">
        <v>122</v>
      </c>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row>
    <row r="51" spans="2:44" ht="17.25" customHeight="1">
      <c r="B51" s="23"/>
      <c r="C51" s="23"/>
      <c r="D51" s="23" t="s">
        <v>123</v>
      </c>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row>
    <row r="52" spans="2:44" ht="7.5" customHeight="1">
      <c r="B52" s="9"/>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row>
    <row r="53" spans="2:44" ht="17.25" customHeight="1">
      <c r="B53" s="23" t="s">
        <v>189</v>
      </c>
      <c r="C53" s="23"/>
      <c r="D53" s="24" t="s">
        <v>190</v>
      </c>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row>
    <row r="54" spans="2:44" ht="17.25" customHeight="1">
      <c r="B54" s="9"/>
      <c r="C54" s="23"/>
      <c r="D54" s="23" t="s">
        <v>191</v>
      </c>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row>
    <row r="55" spans="2:44" ht="17.25" customHeight="1">
      <c r="B55" s="9"/>
      <c r="C55" s="23"/>
      <c r="D55" s="23" t="s">
        <v>192</v>
      </c>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row>
    <row r="56" spans="2:44" ht="17.25" customHeight="1">
      <c r="B56" s="9"/>
      <c r="C56" s="23"/>
      <c r="D56" s="23" t="s">
        <v>193</v>
      </c>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row>
    <row r="57" spans="2:44" ht="17.25" customHeight="1">
      <c r="B57" s="9"/>
      <c r="C57" s="23"/>
      <c r="D57" s="23" t="s">
        <v>194</v>
      </c>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row>
    <row r="58" spans="2:44" ht="7.5" customHeight="1">
      <c r="B58" s="9"/>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row>
    <row r="59" spans="2:44" ht="17.25" customHeight="1">
      <c r="B59" s="23"/>
      <c r="C59" s="23"/>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3"/>
      <c r="AQ59" s="23"/>
      <c r="AR59" s="23"/>
    </row>
    <row r="60" spans="2:44" ht="16.5" customHeight="1">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row>
    <row r="61" spans="2:44" ht="14.25">
      <c r="B61" s="593" t="s">
        <v>188</v>
      </c>
      <c r="C61" s="593"/>
      <c r="D61" s="593"/>
      <c r="E61" s="593"/>
      <c r="F61" s="593"/>
      <c r="G61" s="593"/>
      <c r="H61" s="593"/>
      <c r="I61" s="593"/>
      <c r="J61" s="593"/>
      <c r="K61" s="593"/>
      <c r="L61" s="593"/>
      <c r="M61" s="593"/>
      <c r="N61" s="593"/>
      <c r="O61" s="593"/>
      <c r="P61" s="593"/>
      <c r="Q61" s="593"/>
      <c r="R61" s="593"/>
      <c r="S61" s="593"/>
      <c r="T61" s="593"/>
      <c r="U61" s="593"/>
      <c r="V61" s="593"/>
      <c r="W61" s="593"/>
      <c r="X61" s="593"/>
      <c r="Y61" s="593"/>
      <c r="Z61" s="593"/>
      <c r="AA61" s="593"/>
      <c r="AB61" s="593"/>
      <c r="AC61" s="593"/>
      <c r="AD61" s="593"/>
      <c r="AE61" s="593"/>
      <c r="AF61" s="593"/>
      <c r="AG61" s="593"/>
      <c r="AH61" s="593"/>
      <c r="AI61" s="593"/>
      <c r="AJ61" s="593"/>
      <c r="AK61" s="593"/>
      <c r="AL61" s="593"/>
      <c r="AM61" s="593"/>
      <c r="AN61" s="593"/>
      <c r="AO61" s="593"/>
      <c r="AP61" s="593"/>
      <c r="AQ61" s="593"/>
      <c r="AR61" s="593"/>
    </row>
    <row r="62" spans="2:44" ht="9" customHeight="1">
      <c r="B62" s="373"/>
      <c r="C62" s="373"/>
      <c r="D62" s="373"/>
      <c r="E62" s="373"/>
      <c r="F62" s="373"/>
      <c r="G62" s="373"/>
      <c r="H62" s="373"/>
      <c r="I62" s="373"/>
      <c r="J62" s="373"/>
      <c r="K62" s="373"/>
      <c r="L62" s="373"/>
      <c r="M62" s="373"/>
      <c r="N62" s="373"/>
      <c r="O62" s="373"/>
      <c r="P62" s="373"/>
      <c r="Q62" s="373"/>
      <c r="R62" s="373"/>
      <c r="S62" s="373"/>
      <c r="T62" s="373"/>
      <c r="U62" s="373"/>
      <c r="V62" s="373"/>
      <c r="W62" s="373"/>
      <c r="X62" s="373"/>
      <c r="Y62" s="373"/>
      <c r="Z62" s="373"/>
      <c r="AA62" s="373"/>
      <c r="AB62" s="373"/>
      <c r="AC62" s="373"/>
      <c r="AD62" s="373"/>
      <c r="AE62" s="373"/>
      <c r="AF62" s="373"/>
      <c r="AG62" s="373"/>
      <c r="AH62" s="373"/>
      <c r="AI62" s="373"/>
      <c r="AJ62" s="373"/>
      <c r="AK62" s="373"/>
      <c r="AL62" s="373"/>
      <c r="AM62" s="373"/>
      <c r="AN62" s="373"/>
      <c r="AO62" s="373"/>
      <c r="AP62" s="373"/>
      <c r="AQ62" s="373"/>
      <c r="AR62" s="373"/>
    </row>
    <row r="63" spans="2:44" ht="30" customHeight="1">
      <c r="B63" s="82"/>
      <c r="C63" s="37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9"/>
      <c r="AD63" s="83"/>
      <c r="AE63" s="9"/>
      <c r="AF63" s="594">
        <v>2023</v>
      </c>
      <c r="AG63" s="594"/>
      <c r="AH63" s="594"/>
      <c r="AI63" s="594"/>
      <c r="AJ63" s="9" t="s">
        <v>65</v>
      </c>
      <c r="AK63" s="591"/>
      <c r="AL63" s="591"/>
      <c r="AM63" s="9" t="s">
        <v>72</v>
      </c>
      <c r="AN63" s="591"/>
      <c r="AO63" s="591"/>
      <c r="AP63" s="9" t="s">
        <v>66</v>
      </c>
      <c r="AQ63" s="9"/>
      <c r="AR63" s="9"/>
    </row>
    <row r="64" spans="2:44" ht="15" customHeight="1">
      <c r="B64" s="82"/>
      <c r="C64" s="37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3"/>
      <c r="AD64" s="83"/>
      <c r="AE64" s="80"/>
      <c r="AF64" s="80"/>
      <c r="AG64" s="80"/>
      <c r="AH64" s="83"/>
      <c r="AI64" s="80"/>
      <c r="AJ64" s="80"/>
      <c r="AK64" s="80"/>
      <c r="AL64" s="83"/>
      <c r="AM64" s="80"/>
      <c r="AN64" s="80"/>
      <c r="AO64" s="80"/>
      <c r="AP64" s="83"/>
      <c r="AQ64" s="9"/>
      <c r="AR64" s="9"/>
    </row>
    <row r="65" spans="2:45" ht="30" customHeight="1">
      <c r="B65" s="84"/>
      <c r="C65" s="85"/>
      <c r="D65" s="85"/>
      <c r="E65" s="85"/>
      <c r="F65" s="26" t="s">
        <v>220</v>
      </c>
      <c r="G65" s="26"/>
      <c r="H65" s="26"/>
      <c r="I65" s="26"/>
      <c r="J65" s="26"/>
      <c r="K65" s="577" t="s">
        <v>124</v>
      </c>
      <c r="L65" s="577"/>
      <c r="M65" s="577"/>
      <c r="N65" s="577"/>
      <c r="O65" s="577"/>
      <c r="P65" s="577"/>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c r="AO65" s="578"/>
      <c r="AP65" s="9"/>
      <c r="AQ65" s="9"/>
      <c r="AR65" s="9"/>
    </row>
    <row r="66" spans="2:45" ht="30" customHeight="1">
      <c r="B66" s="84"/>
      <c r="C66" s="85"/>
      <c r="D66" s="85"/>
      <c r="E66" s="85"/>
      <c r="F66" s="26"/>
      <c r="G66" s="26"/>
      <c r="H66" s="26"/>
      <c r="I66" s="26"/>
      <c r="J66" s="26"/>
      <c r="K66" s="577" t="s">
        <v>74</v>
      </c>
      <c r="L66" s="577"/>
      <c r="M66" s="577"/>
      <c r="N66" s="577"/>
      <c r="O66" s="577"/>
      <c r="P66" s="86"/>
      <c r="Q66" s="581" t="s">
        <v>530</v>
      </c>
      <c r="R66" s="582"/>
      <c r="S66" s="583"/>
      <c r="T66" s="584"/>
      <c r="U66" s="584"/>
      <c r="V66" s="584"/>
      <c r="W66" s="584"/>
      <c r="X66" s="585"/>
      <c r="Y66" s="586" t="s">
        <v>531</v>
      </c>
      <c r="Z66" s="587"/>
      <c r="AA66" s="580"/>
      <c r="AB66" s="580"/>
      <c r="AC66" s="580"/>
      <c r="AD66" s="580"/>
      <c r="AE66" s="580"/>
      <c r="AF66" s="580"/>
      <c r="AG66" s="580"/>
      <c r="AH66" s="580"/>
      <c r="AI66" s="580"/>
      <c r="AJ66" s="580"/>
      <c r="AK66" s="580"/>
      <c r="AL66" s="580"/>
      <c r="AM66" s="580"/>
      <c r="AN66" s="580"/>
      <c r="AO66" s="580"/>
      <c r="AP66" s="9"/>
      <c r="AQ66" s="9"/>
      <c r="AR66" s="9"/>
      <c r="AS66" s="169" t="s">
        <v>187</v>
      </c>
    </row>
    <row r="67" spans="2:45" ht="30" hidden="1" customHeight="1" outlineLevel="1">
      <c r="B67" s="82"/>
      <c r="C67" s="37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3"/>
      <c r="AD67" s="83"/>
      <c r="AE67" s="80"/>
      <c r="AF67" s="80"/>
      <c r="AG67" s="80"/>
      <c r="AH67" s="83"/>
      <c r="AI67" s="80"/>
      <c r="AJ67" s="80"/>
      <c r="AK67" s="80"/>
      <c r="AL67" s="83"/>
      <c r="AM67" s="80"/>
      <c r="AN67" s="80"/>
      <c r="AO67" s="80"/>
      <c r="AP67" s="83"/>
      <c r="AQ67" s="9"/>
      <c r="AR67" s="9"/>
    </row>
    <row r="68" spans="2:45" ht="30" hidden="1" customHeight="1" outlineLevel="1">
      <c r="B68" s="84"/>
      <c r="C68" s="85"/>
      <c r="D68" s="85"/>
      <c r="E68" s="85"/>
      <c r="F68" s="26" t="s">
        <v>221</v>
      </c>
      <c r="G68" s="26"/>
      <c r="H68" s="26"/>
      <c r="I68" s="26"/>
      <c r="J68" s="26"/>
      <c r="K68" s="577" t="s">
        <v>124</v>
      </c>
      <c r="L68" s="577"/>
      <c r="M68" s="577"/>
      <c r="N68" s="577"/>
      <c r="O68" s="577"/>
      <c r="P68" s="577"/>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c r="AO68" s="578"/>
      <c r="AP68" s="9"/>
      <c r="AQ68" s="9"/>
      <c r="AR68" s="9"/>
    </row>
    <row r="69" spans="2:45" ht="30" hidden="1" customHeight="1" outlineLevel="1">
      <c r="B69" s="84"/>
      <c r="C69" s="85"/>
      <c r="D69" s="85"/>
      <c r="E69" s="85"/>
      <c r="F69" s="26"/>
      <c r="G69" s="26"/>
      <c r="H69" s="26"/>
      <c r="I69" s="26"/>
      <c r="J69" s="26"/>
      <c r="K69" s="577" t="s">
        <v>74</v>
      </c>
      <c r="L69" s="577"/>
      <c r="M69" s="577"/>
      <c r="N69" s="577"/>
      <c r="O69" s="577"/>
      <c r="P69" s="86"/>
      <c r="Q69" s="581" t="s">
        <v>530</v>
      </c>
      <c r="R69" s="582"/>
      <c r="S69" s="583"/>
      <c r="T69" s="584"/>
      <c r="U69" s="584"/>
      <c r="V69" s="584"/>
      <c r="W69" s="584"/>
      <c r="X69" s="585"/>
      <c r="Y69" s="586" t="s">
        <v>531</v>
      </c>
      <c r="Z69" s="587"/>
      <c r="AA69" s="580"/>
      <c r="AB69" s="580"/>
      <c r="AC69" s="580"/>
      <c r="AD69" s="580"/>
      <c r="AE69" s="580"/>
      <c r="AF69" s="580"/>
      <c r="AG69" s="580"/>
      <c r="AH69" s="580"/>
      <c r="AI69" s="580"/>
      <c r="AJ69" s="580"/>
      <c r="AK69" s="580"/>
      <c r="AL69" s="580"/>
      <c r="AM69" s="580"/>
      <c r="AN69" s="580"/>
      <c r="AO69" s="580"/>
      <c r="AP69" s="9"/>
      <c r="AQ69" s="9"/>
      <c r="AR69" s="9"/>
      <c r="AS69" s="169" t="s">
        <v>187</v>
      </c>
    </row>
    <row r="70" spans="2:45" ht="18" customHeight="1" collapsed="1">
      <c r="AS70" s="169" t="s">
        <v>408</v>
      </c>
    </row>
    <row r="71" spans="2:45" ht="30" hidden="1" customHeight="1" outlineLevel="1">
      <c r="B71" s="82"/>
      <c r="C71" s="37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3"/>
      <c r="AD71" s="83"/>
      <c r="AE71" s="80"/>
      <c r="AF71" s="80"/>
      <c r="AG71" s="80"/>
      <c r="AH71" s="83"/>
      <c r="AI71" s="80"/>
      <c r="AJ71" s="80"/>
      <c r="AK71" s="80"/>
      <c r="AL71" s="83"/>
      <c r="AM71" s="80"/>
      <c r="AN71" s="80"/>
      <c r="AO71" s="80"/>
      <c r="AP71" s="83"/>
      <c r="AQ71" s="9"/>
      <c r="AR71" s="9"/>
    </row>
    <row r="72" spans="2:45" ht="30" hidden="1" customHeight="1" outlineLevel="1">
      <c r="B72" s="84"/>
      <c r="C72" s="85"/>
      <c r="D72" s="85"/>
      <c r="E72" s="85"/>
      <c r="F72" s="26" t="s">
        <v>385</v>
      </c>
      <c r="G72" s="26"/>
      <c r="H72" s="26"/>
      <c r="I72" s="26"/>
      <c r="J72" s="26"/>
      <c r="K72" s="577" t="s">
        <v>124</v>
      </c>
      <c r="L72" s="577"/>
      <c r="M72" s="577"/>
      <c r="N72" s="577"/>
      <c r="O72" s="577"/>
      <c r="P72" s="577"/>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c r="AO72" s="578"/>
      <c r="AP72" s="9"/>
      <c r="AQ72" s="9"/>
      <c r="AR72" s="9"/>
    </row>
    <row r="73" spans="2:45" ht="30" hidden="1" customHeight="1" outlineLevel="1">
      <c r="B73" s="84"/>
      <c r="C73" s="85"/>
      <c r="D73" s="85"/>
      <c r="E73" s="85"/>
      <c r="F73" s="26"/>
      <c r="G73" s="26"/>
      <c r="H73" s="26"/>
      <c r="I73" s="26"/>
      <c r="J73" s="26"/>
      <c r="K73" s="577" t="s">
        <v>74</v>
      </c>
      <c r="L73" s="577"/>
      <c r="M73" s="577"/>
      <c r="N73" s="577"/>
      <c r="O73" s="577"/>
      <c r="P73" s="86"/>
      <c r="Q73" s="581" t="s">
        <v>530</v>
      </c>
      <c r="R73" s="582"/>
      <c r="S73" s="583"/>
      <c r="T73" s="584"/>
      <c r="U73" s="584"/>
      <c r="V73" s="584"/>
      <c r="W73" s="584"/>
      <c r="X73" s="585"/>
      <c r="Y73" s="586" t="s">
        <v>531</v>
      </c>
      <c r="Z73" s="587"/>
      <c r="AA73" s="580"/>
      <c r="AB73" s="580"/>
      <c r="AC73" s="580"/>
      <c r="AD73" s="580"/>
      <c r="AE73" s="580"/>
      <c r="AF73" s="580"/>
      <c r="AG73" s="580"/>
      <c r="AH73" s="580"/>
      <c r="AI73" s="580"/>
      <c r="AJ73" s="580"/>
      <c r="AK73" s="580"/>
      <c r="AL73" s="580"/>
      <c r="AM73" s="580"/>
      <c r="AN73" s="580"/>
      <c r="AO73" s="580"/>
      <c r="AP73" s="9"/>
      <c r="AQ73" s="9"/>
      <c r="AR73" s="9"/>
      <c r="AS73" s="169" t="s">
        <v>187</v>
      </c>
    </row>
    <row r="74" spans="2:45" ht="18" customHeight="1" collapsed="1">
      <c r="AS74" s="169" t="s">
        <v>408</v>
      </c>
    </row>
    <row r="75" spans="2:45" ht="30" hidden="1" customHeight="1" outlineLevel="1">
      <c r="B75" s="82"/>
      <c r="C75" s="37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3"/>
      <c r="AD75" s="83"/>
      <c r="AE75" s="80"/>
      <c r="AF75" s="80"/>
      <c r="AG75" s="80"/>
      <c r="AH75" s="83"/>
      <c r="AI75" s="80"/>
      <c r="AJ75" s="80"/>
      <c r="AK75" s="80"/>
      <c r="AL75" s="83"/>
      <c r="AM75" s="80"/>
      <c r="AN75" s="80"/>
      <c r="AO75" s="80"/>
      <c r="AP75" s="83"/>
      <c r="AQ75" s="9"/>
      <c r="AR75" s="9"/>
    </row>
    <row r="76" spans="2:45" ht="30" hidden="1" customHeight="1" outlineLevel="1">
      <c r="B76" s="84"/>
      <c r="C76" s="85"/>
      <c r="D76" s="85"/>
      <c r="E76" s="85"/>
      <c r="F76" s="26" t="s">
        <v>384</v>
      </c>
      <c r="G76" s="26"/>
      <c r="H76" s="26"/>
      <c r="I76" s="26"/>
      <c r="J76" s="26"/>
      <c r="K76" s="577" t="s">
        <v>124</v>
      </c>
      <c r="L76" s="577"/>
      <c r="M76" s="577"/>
      <c r="N76" s="577"/>
      <c r="O76" s="577"/>
      <c r="P76" s="577"/>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c r="AO76" s="578"/>
      <c r="AP76" s="9"/>
      <c r="AQ76" s="9"/>
      <c r="AR76" s="9"/>
    </row>
    <row r="77" spans="2:45" ht="30" hidden="1" customHeight="1" outlineLevel="1">
      <c r="B77" s="84"/>
      <c r="C77" s="85"/>
      <c r="D77" s="85"/>
      <c r="E77" s="85"/>
      <c r="F77" s="26"/>
      <c r="G77" s="26"/>
      <c r="H77" s="26"/>
      <c r="I77" s="26"/>
      <c r="J77" s="26"/>
      <c r="K77" s="577" t="s">
        <v>74</v>
      </c>
      <c r="L77" s="577"/>
      <c r="M77" s="577"/>
      <c r="N77" s="577"/>
      <c r="O77" s="577"/>
      <c r="P77" s="86"/>
      <c r="Q77" s="581" t="s">
        <v>530</v>
      </c>
      <c r="R77" s="582"/>
      <c r="S77" s="583"/>
      <c r="T77" s="584"/>
      <c r="U77" s="584"/>
      <c r="V77" s="584"/>
      <c r="W77" s="584"/>
      <c r="X77" s="585"/>
      <c r="Y77" s="586" t="s">
        <v>531</v>
      </c>
      <c r="Z77" s="587"/>
      <c r="AA77" s="580"/>
      <c r="AB77" s="580"/>
      <c r="AC77" s="580"/>
      <c r="AD77" s="580"/>
      <c r="AE77" s="580"/>
      <c r="AF77" s="580"/>
      <c r="AG77" s="580"/>
      <c r="AH77" s="580"/>
      <c r="AI77" s="580"/>
      <c r="AJ77" s="580"/>
      <c r="AK77" s="580"/>
      <c r="AL77" s="580"/>
      <c r="AM77" s="580"/>
      <c r="AN77" s="580"/>
      <c r="AO77" s="580"/>
      <c r="AP77" s="9"/>
      <c r="AQ77" s="9"/>
      <c r="AR77" s="9"/>
      <c r="AS77" s="169" t="s">
        <v>187</v>
      </c>
    </row>
    <row r="78" spans="2:45" ht="18" customHeight="1" collapsed="1">
      <c r="AS78" s="169" t="s">
        <v>408</v>
      </c>
    </row>
  </sheetData>
  <sheetProtection algorithmName="SHA-512" hashValue="YnJ+EhTksf9slCjsKYIQJBG1WBZV25upmAU9HJ5xbVn+NKan8cNbjebecgQ8a9Y9ybrGEVX+QQgrfO0CknADEw==" saltValue="uesu3IVvIerznFOM+OXjsA==" spinCount="100000" sheet="1" formatCells="0" formatRows="0" insertRows="0" deleteRows="0" selectLockedCells="1" autoFilter="0" pivotTables="0"/>
  <mergeCells count="40">
    <mergeCell ref="K76:P76"/>
    <mergeCell ref="Q76:AO76"/>
    <mergeCell ref="K77:O77"/>
    <mergeCell ref="Q77:R77"/>
    <mergeCell ref="S77:X77"/>
    <mergeCell ref="Y77:Z77"/>
    <mergeCell ref="AA77:AO77"/>
    <mergeCell ref="K72:P72"/>
    <mergeCell ref="Q72:AO72"/>
    <mergeCell ref="K73:O73"/>
    <mergeCell ref="Q73:R73"/>
    <mergeCell ref="S73:X73"/>
    <mergeCell ref="Y73:Z73"/>
    <mergeCell ref="AA73:AO73"/>
    <mergeCell ref="B3:AR3"/>
    <mergeCell ref="B7:AR9"/>
    <mergeCell ref="B10:AR10"/>
    <mergeCell ref="K65:P65"/>
    <mergeCell ref="K66:O66"/>
    <mergeCell ref="Q65:AO65"/>
    <mergeCell ref="AK63:AL63"/>
    <mergeCell ref="AN63:AO63"/>
    <mergeCell ref="D13:AR13"/>
    <mergeCell ref="B61:AR61"/>
    <mergeCell ref="AF63:AI63"/>
    <mergeCell ref="AL4:AM4"/>
    <mergeCell ref="Q66:R66"/>
    <mergeCell ref="S66:X66"/>
    <mergeCell ref="Y66:Z66"/>
    <mergeCell ref="K68:P68"/>
    <mergeCell ref="AO4:AP4"/>
    <mergeCell ref="Q68:AO68"/>
    <mergeCell ref="K69:O69"/>
    <mergeCell ref="B6:N6"/>
    <mergeCell ref="B5:N5"/>
    <mergeCell ref="AA66:AO66"/>
    <mergeCell ref="Q69:R69"/>
    <mergeCell ref="S69:X69"/>
    <mergeCell ref="Y69:Z69"/>
    <mergeCell ref="AA69:AO69"/>
  </mergeCells>
  <phoneticPr fontId="3"/>
  <conditionalFormatting sqref="B4:AK4 AQ4:AS4 AN4 B62:AC64 AS3 B79:AS1048576 B70:AR70 AR62:AS62 AR63:AR64 B7:AS51 B59:AS61 Q5:AS6 B74:AR74 B78:AR78">
    <cfRule type="expression" priority="51">
      <formula>CELL("protect",B3)=0</formula>
    </cfRule>
  </conditionalFormatting>
  <conditionalFormatting sqref="B65:P66 AP65:AR66">
    <cfRule type="expression" priority="49">
      <formula>CELL("protect",B65)=0</formula>
    </cfRule>
  </conditionalFormatting>
  <conditionalFormatting sqref="B3">
    <cfRule type="expression" priority="50">
      <formula>CELL("protect",B3)=0</formula>
    </cfRule>
  </conditionalFormatting>
  <conditionalFormatting sqref="B67:AC67 AR67">
    <cfRule type="expression" priority="34">
      <formula>CELL("protect",B67)=0</formula>
    </cfRule>
  </conditionalFormatting>
  <conditionalFormatting sqref="B68:P69 AP68:AR69">
    <cfRule type="expression" priority="33">
      <formula>CELL("protect",B68)=0</formula>
    </cfRule>
  </conditionalFormatting>
  <conditionalFormatting sqref="B52:AS54 B58:AS58">
    <cfRule type="expression" priority="32">
      <formula>CELL("protect",B52)=0</formula>
    </cfRule>
  </conditionalFormatting>
  <conditionalFormatting sqref="B55:AS56">
    <cfRule type="expression" priority="31">
      <formula>CELL("protect",B55)=0</formula>
    </cfRule>
  </conditionalFormatting>
  <conditionalFormatting sqref="B57:AS57">
    <cfRule type="expression" priority="30">
      <formula>CELL("protect",B57)=0</formula>
    </cfRule>
  </conditionalFormatting>
  <conditionalFormatting sqref="B71:AC71 AR71">
    <cfRule type="expression" priority="29">
      <formula>CELL("protect",B71)=0</formula>
    </cfRule>
  </conditionalFormatting>
  <conditionalFormatting sqref="B72:P73 AP72:AR73">
    <cfRule type="expression" priority="28">
      <formula>CELL("protect",B72)=0</formula>
    </cfRule>
  </conditionalFormatting>
  <conditionalFormatting sqref="B75:AC75 AR75">
    <cfRule type="expression" priority="27">
      <formula>CELL("protect",B75)=0</formula>
    </cfRule>
  </conditionalFormatting>
  <conditionalFormatting sqref="B76:P77 AP76:AR77">
    <cfRule type="expression" priority="26">
      <formula>CELL("protect",B76)=0</formula>
    </cfRule>
  </conditionalFormatting>
  <conditionalFormatting sqref="AF63:AI63">
    <cfRule type="containsBlanks" dxfId="279" priority="25">
      <formula>LEN(TRIM(AF63))=0</formula>
    </cfRule>
  </conditionalFormatting>
  <conditionalFormatting sqref="AK63:AL63">
    <cfRule type="containsBlanks" dxfId="278" priority="24">
      <formula>LEN(TRIM(AK63))=0</formula>
    </cfRule>
  </conditionalFormatting>
  <conditionalFormatting sqref="AN63:AO63">
    <cfRule type="containsBlanks" dxfId="277" priority="23">
      <formula>LEN(TRIM(AN63))=0</formula>
    </cfRule>
  </conditionalFormatting>
  <conditionalFormatting sqref="Q65:AO65">
    <cfRule type="containsBlanks" dxfId="276" priority="22">
      <formula>LEN(TRIM(Q65))=0</formula>
    </cfRule>
  </conditionalFormatting>
  <conditionalFormatting sqref="Q66">
    <cfRule type="containsBlanks" dxfId="275" priority="18">
      <formula>LEN(TRIM(Q66))=0</formula>
    </cfRule>
  </conditionalFormatting>
  <conditionalFormatting sqref="Y66">
    <cfRule type="containsBlanks" dxfId="274" priority="10">
      <formula>LEN(TRIM(Y66))=0</formula>
    </cfRule>
  </conditionalFormatting>
  <conditionalFormatting sqref="Q69">
    <cfRule type="containsBlanks" dxfId="273" priority="6">
      <formula>LEN(TRIM(Q69))=0</formula>
    </cfRule>
  </conditionalFormatting>
  <conditionalFormatting sqref="Y69">
    <cfRule type="containsBlanks" dxfId="272" priority="5">
      <formula>LEN(TRIM(Y69))=0</formula>
    </cfRule>
  </conditionalFormatting>
  <conditionalFormatting sqref="Q73">
    <cfRule type="containsBlanks" dxfId="271" priority="4">
      <formula>LEN(TRIM(Q73))=0</formula>
    </cfRule>
  </conditionalFormatting>
  <conditionalFormatting sqref="Y73">
    <cfRule type="containsBlanks" dxfId="270" priority="3">
      <formula>LEN(TRIM(Y73))=0</formula>
    </cfRule>
  </conditionalFormatting>
  <conditionalFormatting sqref="Q77">
    <cfRule type="containsBlanks" dxfId="269" priority="2">
      <formula>LEN(TRIM(Q77))=0</formula>
    </cfRule>
  </conditionalFormatting>
  <conditionalFormatting sqref="Y77">
    <cfRule type="containsBlanks" dxfId="268" priority="1">
      <formula>LEN(TRIM(Y77))=0</formula>
    </cfRule>
  </conditionalFormatting>
  <dataValidations count="4">
    <dataValidation imeMode="disabled" allowBlank="1" showInputMessage="1" showErrorMessage="1" sqref="AF63:AI63" xr:uid="{00000000-0002-0000-0300-000000000000}"/>
    <dataValidation imeMode="hiragana" allowBlank="1" showInputMessage="1" showErrorMessage="1" sqref="Q65 Q72 Q68 Q76" xr:uid="{00000000-0002-0000-0300-000001000000}"/>
    <dataValidation type="whole" imeMode="disabled" allowBlank="1" showInputMessage="1" showErrorMessage="1" sqref="AK63:AL63" xr:uid="{4E4676DF-0755-4FA8-BD5A-12F1858FA156}">
      <formula1>1</formula1>
      <formula2>12</formula2>
    </dataValidation>
    <dataValidation type="custom" imeMode="disabled" allowBlank="1" showInputMessage="1" showErrorMessage="1" sqref="AN63:AO63" xr:uid="{138D89F3-2B07-486C-B200-1B7FC50B2D91}">
      <formula1>DATE(AF63,AK63,AN63)&lt;=EOMONTH(DATE(AF63,AK63,1), 0)</formula1>
    </dataValidation>
  </dataValidations>
  <pageMargins left="0.9055118110236221" right="0.47244094488188981" top="0.70866141732283472" bottom="0.19685039370078741" header="0.19685039370078741" footer="0.19685039370078741"/>
  <pageSetup paperSize="9" scale="51" orientation="portrait" r:id="rId1"/>
  <headerFooter scaleWithDoc="0">
    <oddFooter>&amp;R&amp;"ＭＳ 明朝,標準"&amp;8&amp;K01+021R5低層ZEH-M_ver.1.3</oddFooter>
  </headerFooter>
  <ignoredErrors>
    <ignoredError sqref="B12:B51" numberStoredAsText="1"/>
    <ignoredError sqref="AJ63 AM63"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B66"/>
  <sheetViews>
    <sheetView showGridLines="0" view="pageBreakPreview" zoomScale="55" zoomScaleNormal="40" zoomScaleSheetLayoutView="55" workbookViewId="0">
      <selection activeCell="N15" sqref="N15:S15"/>
    </sheetView>
  </sheetViews>
  <sheetFormatPr defaultColWidth="9" defaultRowHeight="18"/>
  <cols>
    <col min="1" max="1" width="5.625" style="384" customWidth="1"/>
    <col min="2" max="52" width="4.375" style="384" customWidth="1"/>
    <col min="53" max="53" width="2.375" style="387" customWidth="1"/>
    <col min="54" max="54" width="9" style="387"/>
    <col min="55" max="16384" width="9" style="384"/>
  </cols>
  <sheetData>
    <row r="1" spans="1:54" s="377" customFormat="1" ht="15" customHeight="1">
      <c r="B1" s="378"/>
      <c r="BA1" s="379"/>
      <c r="BB1" s="379"/>
    </row>
    <row r="2" spans="1:54" s="58" customFormat="1" ht="15.75" customHeight="1">
      <c r="A2" s="56"/>
      <c r="B2" s="380"/>
      <c r="C2" s="307"/>
      <c r="D2" s="57"/>
      <c r="E2" s="57"/>
      <c r="F2" s="57"/>
      <c r="G2" s="57"/>
      <c r="H2" s="57"/>
      <c r="AE2" s="59"/>
      <c r="BA2" s="166"/>
      <c r="BB2" s="166"/>
    </row>
    <row r="3" spans="1:54" s="58" customFormat="1" ht="42.75" customHeight="1">
      <c r="A3" s="56"/>
      <c r="B3" s="380" t="s">
        <v>240</v>
      </c>
      <c r="C3" s="57"/>
      <c r="D3" s="57"/>
      <c r="E3" s="57"/>
      <c r="F3" s="57"/>
      <c r="G3" s="57"/>
      <c r="H3" s="57"/>
      <c r="AE3" s="59"/>
      <c r="BA3" s="166"/>
      <c r="BB3" s="166"/>
    </row>
    <row r="4" spans="1:54" s="381" customFormat="1" ht="32.25">
      <c r="B4" s="687" t="s">
        <v>526</v>
      </c>
      <c r="C4" s="687"/>
      <c r="D4" s="687"/>
      <c r="E4" s="687"/>
      <c r="F4" s="687"/>
      <c r="G4" s="687"/>
      <c r="H4" s="687"/>
      <c r="I4" s="687"/>
      <c r="J4" s="687"/>
      <c r="K4" s="687"/>
      <c r="L4" s="687"/>
      <c r="M4" s="687"/>
      <c r="N4" s="687"/>
      <c r="O4" s="687"/>
      <c r="P4" s="687"/>
      <c r="Q4" s="687"/>
      <c r="R4" s="687"/>
      <c r="S4" s="687"/>
      <c r="T4" s="687"/>
      <c r="U4" s="687"/>
      <c r="V4" s="687"/>
      <c r="W4" s="687"/>
      <c r="X4" s="687"/>
      <c r="Y4" s="687"/>
      <c r="Z4" s="687"/>
      <c r="AA4" s="687"/>
      <c r="AB4" s="687"/>
      <c r="AC4" s="687"/>
      <c r="AD4" s="687"/>
      <c r="AE4" s="687"/>
      <c r="AF4" s="687"/>
      <c r="AG4" s="687"/>
      <c r="AH4" s="687"/>
      <c r="AI4" s="687"/>
      <c r="AJ4" s="687"/>
      <c r="AK4" s="687"/>
      <c r="AL4" s="687"/>
      <c r="AM4" s="687"/>
      <c r="AN4" s="687"/>
      <c r="AO4" s="687"/>
      <c r="AP4" s="687"/>
      <c r="AQ4" s="687"/>
      <c r="AR4" s="687"/>
      <c r="AS4" s="687"/>
      <c r="AT4" s="687"/>
      <c r="AU4" s="687"/>
      <c r="AV4" s="687"/>
      <c r="AW4" s="687"/>
      <c r="AX4" s="687"/>
      <c r="AY4" s="687"/>
      <c r="AZ4" s="382"/>
      <c r="BA4" s="383"/>
      <c r="BB4" s="383"/>
    </row>
    <row r="5" spans="1:54" ht="24.95" hidden="1" customHeight="1">
      <c r="B5" s="688" t="s">
        <v>2</v>
      </c>
      <c r="C5" s="688"/>
      <c r="D5" s="688"/>
      <c r="E5" s="688"/>
      <c r="F5" s="688"/>
      <c r="G5" s="688"/>
      <c r="H5" s="688"/>
      <c r="I5" s="689"/>
      <c r="J5" s="689"/>
      <c r="K5" s="689"/>
      <c r="L5" s="689"/>
      <c r="M5" s="689"/>
      <c r="N5" s="689"/>
      <c r="O5" s="689"/>
      <c r="P5" s="689"/>
      <c r="Q5" s="689"/>
      <c r="R5" s="689"/>
      <c r="S5" s="689"/>
      <c r="T5" s="689"/>
      <c r="U5" s="689"/>
      <c r="V5" s="689"/>
      <c r="W5" s="689"/>
      <c r="X5" s="689"/>
      <c r="Y5" s="689"/>
      <c r="Z5" s="689"/>
      <c r="AA5" s="689"/>
      <c r="AB5" s="689"/>
      <c r="AC5" s="689"/>
      <c r="AD5" s="689"/>
      <c r="AE5" s="689"/>
      <c r="AF5" s="689"/>
      <c r="AG5" s="689"/>
      <c r="AH5" s="689"/>
      <c r="AI5" s="689"/>
      <c r="AJ5" s="385"/>
      <c r="AK5" s="386"/>
      <c r="AL5" s="386"/>
      <c r="AM5" s="386"/>
      <c r="AN5" s="386"/>
      <c r="AO5" s="386"/>
      <c r="AP5" s="386"/>
      <c r="AQ5" s="386"/>
      <c r="AR5" s="386"/>
      <c r="AS5" s="386"/>
      <c r="AT5" s="386"/>
      <c r="AU5" s="386"/>
      <c r="AV5" s="386"/>
      <c r="AW5" s="386"/>
      <c r="AX5" s="386"/>
      <c r="AY5" s="386"/>
      <c r="AZ5" s="386"/>
    </row>
    <row r="6" spans="1:54" ht="30" hidden="1" customHeight="1">
      <c r="B6" s="595" t="s">
        <v>3</v>
      </c>
      <c r="C6" s="596"/>
      <c r="D6" s="596"/>
      <c r="E6" s="596"/>
      <c r="F6" s="596"/>
      <c r="G6" s="596"/>
      <c r="H6" s="633"/>
      <c r="I6" s="690" t="e">
        <f>IF(#REF!="","",#REF!)</f>
        <v>#REF!</v>
      </c>
      <c r="J6" s="691"/>
      <c r="K6" s="691"/>
      <c r="L6" s="691"/>
      <c r="M6" s="691"/>
      <c r="N6" s="691"/>
      <c r="O6" s="691"/>
      <c r="P6" s="691"/>
      <c r="Q6" s="691"/>
      <c r="R6" s="691"/>
      <c r="S6" s="691"/>
      <c r="T6" s="691"/>
      <c r="U6" s="691"/>
      <c r="V6" s="691"/>
      <c r="W6" s="692"/>
      <c r="X6" s="693" t="s">
        <v>228</v>
      </c>
      <c r="Y6" s="694"/>
      <c r="Z6" s="694"/>
      <c r="AA6" s="694"/>
      <c r="AB6" s="694"/>
      <c r="AC6" s="694"/>
      <c r="AD6" s="695"/>
      <c r="AE6" s="696" t="e">
        <f>IF(様式第1_交付申請書!#REF!="","",様式第1_交付申請書!#REF!)</f>
        <v>#REF!</v>
      </c>
      <c r="AF6" s="697"/>
      <c r="AG6" s="697"/>
      <c r="AH6" s="388" t="s">
        <v>4</v>
      </c>
      <c r="AI6" s="697" t="e">
        <f>IF(様式第1_交付申請書!#REF!="","",様式第1_交付申請書!#REF!)</f>
        <v>#REF!</v>
      </c>
      <c r="AJ6" s="697"/>
      <c r="AK6" s="388" t="s">
        <v>5</v>
      </c>
      <c r="AL6" s="697"/>
      <c r="AM6" s="697"/>
      <c r="AN6" s="388"/>
      <c r="AO6" s="388"/>
      <c r="AP6" s="388"/>
      <c r="AQ6" s="388"/>
      <c r="AR6" s="388"/>
      <c r="AS6" s="388"/>
      <c r="AT6" s="388"/>
      <c r="AU6" s="388"/>
      <c r="AV6" s="388"/>
      <c r="AW6" s="388"/>
      <c r="AX6" s="388"/>
      <c r="AY6" s="389"/>
      <c r="AZ6" s="386"/>
    </row>
    <row r="7" spans="1:54" ht="27.95" hidden="1" customHeight="1">
      <c r="B7" s="613" t="s">
        <v>6</v>
      </c>
      <c r="C7" s="614"/>
      <c r="D7" s="614"/>
      <c r="E7" s="614"/>
      <c r="F7" s="614"/>
      <c r="G7" s="614"/>
      <c r="H7" s="615"/>
      <c r="I7" s="701" t="e">
        <f>IF(#REF!="","",#REF!)&amp;"低層ＺＥＨ－Ｍ促進事業"</f>
        <v>#REF!</v>
      </c>
      <c r="J7" s="702"/>
      <c r="K7" s="702"/>
      <c r="L7" s="702"/>
      <c r="M7" s="702"/>
      <c r="N7" s="702"/>
      <c r="O7" s="702"/>
      <c r="P7" s="702"/>
      <c r="Q7" s="702"/>
      <c r="R7" s="702"/>
      <c r="S7" s="702"/>
      <c r="T7" s="702"/>
      <c r="U7" s="702"/>
      <c r="V7" s="702"/>
      <c r="W7" s="702"/>
      <c r="X7" s="702"/>
      <c r="Y7" s="702"/>
      <c r="Z7" s="702"/>
      <c r="AA7" s="702"/>
      <c r="AB7" s="702"/>
      <c r="AC7" s="702"/>
      <c r="AD7" s="702"/>
      <c r="AE7" s="702"/>
      <c r="AF7" s="702"/>
      <c r="AG7" s="702"/>
      <c r="AH7" s="702"/>
      <c r="AI7" s="702"/>
      <c r="AJ7" s="702"/>
      <c r="AK7" s="702"/>
      <c r="AL7" s="702"/>
      <c r="AM7" s="702"/>
      <c r="AN7" s="702"/>
      <c r="AO7" s="702"/>
      <c r="AP7" s="702"/>
      <c r="AQ7" s="702"/>
      <c r="AR7" s="702"/>
      <c r="AS7" s="702"/>
      <c r="AT7" s="702"/>
      <c r="AU7" s="702"/>
      <c r="AV7" s="702"/>
      <c r="AW7" s="702"/>
      <c r="AX7" s="702"/>
      <c r="AY7" s="703"/>
      <c r="AZ7" s="386"/>
    </row>
    <row r="8" spans="1:54" ht="27.95" hidden="1" customHeight="1">
      <c r="B8" s="698"/>
      <c r="C8" s="699"/>
      <c r="D8" s="699"/>
      <c r="E8" s="699"/>
      <c r="F8" s="699"/>
      <c r="G8" s="699"/>
      <c r="H8" s="700"/>
      <c r="I8" s="704"/>
      <c r="J8" s="705"/>
      <c r="K8" s="705"/>
      <c r="L8" s="705"/>
      <c r="M8" s="705"/>
      <c r="N8" s="705"/>
      <c r="O8" s="705"/>
      <c r="P8" s="705"/>
      <c r="Q8" s="705"/>
      <c r="R8" s="705"/>
      <c r="S8" s="705"/>
      <c r="T8" s="705"/>
      <c r="U8" s="705"/>
      <c r="V8" s="705"/>
      <c r="W8" s="705"/>
      <c r="X8" s="705"/>
      <c r="Y8" s="705"/>
      <c r="Z8" s="705"/>
      <c r="AA8" s="705"/>
      <c r="AB8" s="705"/>
      <c r="AC8" s="705"/>
      <c r="AD8" s="705"/>
      <c r="AE8" s="705"/>
      <c r="AF8" s="705"/>
      <c r="AG8" s="705"/>
      <c r="AH8" s="705"/>
      <c r="AI8" s="705"/>
      <c r="AJ8" s="705"/>
      <c r="AK8" s="705"/>
      <c r="AL8" s="705"/>
      <c r="AM8" s="705"/>
      <c r="AN8" s="705"/>
      <c r="AO8" s="705"/>
      <c r="AP8" s="705"/>
      <c r="AQ8" s="705"/>
      <c r="AR8" s="705"/>
      <c r="AS8" s="705"/>
      <c r="AT8" s="705"/>
      <c r="AU8" s="705"/>
      <c r="AV8" s="705"/>
      <c r="AW8" s="705"/>
      <c r="AX8" s="705"/>
      <c r="AY8" s="706"/>
      <c r="AZ8" s="386"/>
    </row>
    <row r="9" spans="1:54" ht="27.95" hidden="1" customHeight="1">
      <c r="B9" s="618" t="s">
        <v>136</v>
      </c>
      <c r="C9" s="619"/>
      <c r="D9" s="619"/>
      <c r="E9" s="619"/>
      <c r="F9" s="619"/>
      <c r="G9" s="619"/>
      <c r="H9" s="620"/>
      <c r="I9" s="741" t="e">
        <f>IF(#REF!="","",(IF(#REF!="",#REF!,#REF!&amp;"／"&amp;#REF!)))</f>
        <v>#REF!</v>
      </c>
      <c r="J9" s="742"/>
      <c r="K9" s="742"/>
      <c r="L9" s="742"/>
      <c r="M9" s="742"/>
      <c r="N9" s="742"/>
      <c r="O9" s="742"/>
      <c r="P9" s="742"/>
      <c r="Q9" s="742"/>
      <c r="R9" s="742"/>
      <c r="S9" s="742"/>
      <c r="T9" s="742"/>
      <c r="U9" s="742"/>
      <c r="V9" s="742"/>
      <c r="W9" s="742"/>
      <c r="X9" s="742"/>
      <c r="Y9" s="742"/>
      <c r="Z9" s="742"/>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3"/>
      <c r="AZ9" s="386"/>
    </row>
    <row r="10" spans="1:54" ht="27.95" hidden="1" customHeight="1">
      <c r="B10" s="621"/>
      <c r="C10" s="622"/>
      <c r="D10" s="622"/>
      <c r="E10" s="622"/>
      <c r="F10" s="622"/>
      <c r="G10" s="622"/>
      <c r="H10" s="623"/>
      <c r="I10" s="744"/>
      <c r="J10" s="745"/>
      <c r="K10" s="745"/>
      <c r="L10" s="745"/>
      <c r="M10" s="745"/>
      <c r="N10" s="745"/>
      <c r="O10" s="745"/>
      <c r="P10" s="745"/>
      <c r="Q10" s="745"/>
      <c r="R10" s="745"/>
      <c r="S10" s="745"/>
      <c r="T10" s="745"/>
      <c r="U10" s="745"/>
      <c r="V10" s="745"/>
      <c r="W10" s="745"/>
      <c r="X10" s="745"/>
      <c r="Y10" s="745"/>
      <c r="Z10" s="745"/>
      <c r="AA10" s="745"/>
      <c r="AB10" s="745"/>
      <c r="AC10" s="745"/>
      <c r="AD10" s="745"/>
      <c r="AE10" s="745"/>
      <c r="AF10" s="745"/>
      <c r="AG10" s="745"/>
      <c r="AH10" s="745"/>
      <c r="AI10" s="745"/>
      <c r="AJ10" s="745"/>
      <c r="AK10" s="745"/>
      <c r="AL10" s="745"/>
      <c r="AM10" s="745"/>
      <c r="AN10" s="745"/>
      <c r="AO10" s="745"/>
      <c r="AP10" s="745"/>
      <c r="AQ10" s="745"/>
      <c r="AR10" s="745"/>
      <c r="AS10" s="745"/>
      <c r="AT10" s="745"/>
      <c r="AU10" s="745"/>
      <c r="AV10" s="745"/>
      <c r="AW10" s="745"/>
      <c r="AX10" s="745"/>
      <c r="AY10" s="746"/>
      <c r="AZ10" s="386"/>
    </row>
    <row r="11" spans="1:54" ht="27.6" hidden="1" customHeight="1">
      <c r="B11" s="390" t="s">
        <v>177</v>
      </c>
      <c r="C11" s="390"/>
      <c r="D11" s="390"/>
      <c r="E11" s="390"/>
      <c r="F11" s="390"/>
      <c r="G11" s="390"/>
      <c r="H11" s="390"/>
      <c r="I11" s="390"/>
      <c r="J11" s="391"/>
      <c r="K11" s="391"/>
      <c r="L11" s="391"/>
      <c r="M11" s="391"/>
      <c r="N11" s="392"/>
      <c r="O11" s="393"/>
      <c r="P11" s="393"/>
      <c r="Q11" s="393"/>
      <c r="R11" s="393"/>
      <c r="S11" s="394"/>
      <c r="T11" s="394"/>
      <c r="U11" s="394"/>
      <c r="V11" s="394"/>
      <c r="W11" s="394"/>
      <c r="X11" s="394"/>
      <c r="Y11" s="394"/>
      <c r="Z11" s="394"/>
      <c r="AA11" s="394"/>
      <c r="AB11" s="394"/>
      <c r="AC11" s="394"/>
      <c r="AD11" s="394"/>
      <c r="AE11" s="395"/>
      <c r="AF11" s="395"/>
      <c r="AG11" s="395"/>
      <c r="AH11" s="395"/>
      <c r="AI11" s="396"/>
      <c r="AJ11" s="385"/>
      <c r="AK11" s="386"/>
      <c r="AL11" s="386"/>
      <c r="AM11" s="386"/>
      <c r="AN11" s="386"/>
      <c r="AO11" s="386"/>
      <c r="AP11" s="386"/>
      <c r="AQ11" s="386"/>
      <c r="AR11" s="386"/>
      <c r="AS11" s="386"/>
      <c r="AT11" s="386"/>
      <c r="AU11" s="386"/>
      <c r="AV11" s="386"/>
      <c r="AW11" s="386"/>
      <c r="AX11" s="386"/>
      <c r="AY11" s="386"/>
      <c r="AZ11" s="386"/>
    </row>
    <row r="12" spans="1:54" ht="27.95" hidden="1" customHeight="1">
      <c r="B12" s="618" t="s">
        <v>7</v>
      </c>
      <c r="C12" s="619"/>
      <c r="D12" s="619"/>
      <c r="E12" s="619"/>
      <c r="F12" s="619"/>
      <c r="G12" s="619"/>
      <c r="H12" s="620"/>
      <c r="I12" s="742" t="e">
        <f>IF(#REF!="","",#REF!)</f>
        <v>#REF!</v>
      </c>
      <c r="J12" s="742"/>
      <c r="K12" s="742"/>
      <c r="L12" s="742"/>
      <c r="M12" s="742"/>
      <c r="N12" s="742"/>
      <c r="O12" s="742"/>
      <c r="P12" s="742"/>
      <c r="Q12" s="742"/>
      <c r="R12" s="742"/>
      <c r="S12" s="742"/>
      <c r="T12" s="742"/>
      <c r="U12" s="742"/>
      <c r="V12" s="742"/>
      <c r="W12" s="742"/>
      <c r="X12" s="742"/>
      <c r="Y12" s="742"/>
      <c r="Z12" s="742"/>
      <c r="AA12" s="618" t="s">
        <v>8</v>
      </c>
      <c r="AB12" s="619"/>
      <c r="AC12" s="619"/>
      <c r="AD12" s="620"/>
      <c r="AE12" s="741" t="e">
        <f>IF(#REF!="","",#REF!)</f>
        <v>#REF!</v>
      </c>
      <c r="AF12" s="742"/>
      <c r="AG12" s="742"/>
      <c r="AH12" s="742"/>
      <c r="AI12" s="742"/>
      <c r="AJ12" s="742"/>
      <c r="AK12" s="742"/>
      <c r="AL12" s="742"/>
      <c r="AM12" s="742"/>
      <c r="AN12" s="742"/>
      <c r="AO12" s="742"/>
      <c r="AP12" s="742"/>
      <c r="AQ12" s="742"/>
      <c r="AR12" s="742"/>
      <c r="AS12" s="742"/>
      <c r="AT12" s="742"/>
      <c r="AU12" s="742"/>
      <c r="AV12" s="742"/>
      <c r="AW12" s="742"/>
      <c r="AX12" s="742"/>
      <c r="AY12" s="743"/>
      <c r="AZ12" s="386"/>
    </row>
    <row r="13" spans="1:54" ht="30" hidden="1" customHeight="1">
      <c r="B13" s="747"/>
      <c r="C13" s="622"/>
      <c r="D13" s="622"/>
      <c r="E13" s="622"/>
      <c r="F13" s="622"/>
      <c r="G13" s="622"/>
      <c r="H13" s="623"/>
      <c r="I13" s="745"/>
      <c r="J13" s="745"/>
      <c r="K13" s="745"/>
      <c r="L13" s="745"/>
      <c r="M13" s="745"/>
      <c r="N13" s="745"/>
      <c r="O13" s="745"/>
      <c r="P13" s="745"/>
      <c r="Q13" s="745"/>
      <c r="R13" s="745"/>
      <c r="S13" s="745"/>
      <c r="T13" s="745"/>
      <c r="U13" s="745"/>
      <c r="V13" s="745"/>
      <c r="W13" s="745"/>
      <c r="X13" s="745"/>
      <c r="Y13" s="745"/>
      <c r="Z13" s="745"/>
      <c r="AA13" s="621"/>
      <c r="AB13" s="622"/>
      <c r="AC13" s="622"/>
      <c r="AD13" s="623"/>
      <c r="AE13" s="744"/>
      <c r="AF13" s="745"/>
      <c r="AG13" s="745"/>
      <c r="AH13" s="745"/>
      <c r="AI13" s="745"/>
      <c r="AJ13" s="745"/>
      <c r="AK13" s="745"/>
      <c r="AL13" s="745"/>
      <c r="AM13" s="745"/>
      <c r="AN13" s="745"/>
      <c r="AO13" s="745"/>
      <c r="AP13" s="745"/>
      <c r="AQ13" s="745"/>
      <c r="AR13" s="745"/>
      <c r="AS13" s="745"/>
      <c r="AT13" s="745"/>
      <c r="AU13" s="745"/>
      <c r="AV13" s="745"/>
      <c r="AW13" s="745"/>
      <c r="AX13" s="745"/>
      <c r="AY13" s="746"/>
      <c r="AZ13" s="386"/>
    </row>
    <row r="14" spans="1:54" ht="27.95" customHeight="1">
      <c r="B14" s="394" t="s">
        <v>386</v>
      </c>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395"/>
      <c r="AD14" s="395"/>
      <c r="AE14" s="395"/>
      <c r="AF14" s="395"/>
      <c r="AG14" s="395"/>
      <c r="AH14" s="395"/>
      <c r="AI14" s="395"/>
      <c r="AJ14" s="385"/>
      <c r="AK14" s="386"/>
      <c r="AL14" s="386"/>
      <c r="AM14" s="386"/>
      <c r="AN14" s="386"/>
      <c r="AO14" s="386"/>
      <c r="AP14" s="386"/>
      <c r="AQ14" s="386"/>
      <c r="AR14" s="386"/>
      <c r="AS14" s="386"/>
      <c r="AT14" s="386"/>
      <c r="AU14" s="386"/>
      <c r="AV14" s="386"/>
      <c r="AW14" s="386"/>
      <c r="AX14" s="386"/>
      <c r="AY14" s="386"/>
      <c r="AZ14" s="386"/>
    </row>
    <row r="15" spans="1:54" ht="30" customHeight="1">
      <c r="B15" s="595" t="s">
        <v>405</v>
      </c>
      <c r="C15" s="596"/>
      <c r="D15" s="596"/>
      <c r="E15" s="596"/>
      <c r="F15" s="596"/>
      <c r="G15" s="596"/>
      <c r="H15" s="633"/>
      <c r="I15" s="595" t="s">
        <v>409</v>
      </c>
      <c r="J15" s="596"/>
      <c r="K15" s="596"/>
      <c r="L15" s="596"/>
      <c r="M15" s="596"/>
      <c r="N15" s="722"/>
      <c r="O15" s="723"/>
      <c r="P15" s="723"/>
      <c r="Q15" s="723"/>
      <c r="R15" s="723"/>
      <c r="S15" s="724"/>
      <c r="T15" s="595" t="s">
        <v>410</v>
      </c>
      <c r="U15" s="596"/>
      <c r="V15" s="596"/>
      <c r="W15" s="596"/>
      <c r="X15" s="633"/>
      <c r="Y15" s="722"/>
      <c r="Z15" s="723"/>
      <c r="AA15" s="723"/>
      <c r="AB15" s="723"/>
      <c r="AC15" s="723"/>
      <c r="AD15" s="723"/>
      <c r="AE15" s="723"/>
      <c r="AF15" s="723"/>
      <c r="AG15" s="723"/>
      <c r="AH15" s="723"/>
      <c r="AI15" s="723"/>
      <c r="AJ15" s="724"/>
      <c r="AK15" s="595" t="s">
        <v>411</v>
      </c>
      <c r="AL15" s="596"/>
      <c r="AM15" s="596"/>
      <c r="AN15" s="633"/>
      <c r="AO15" s="722"/>
      <c r="AP15" s="723"/>
      <c r="AQ15" s="723"/>
      <c r="AR15" s="723"/>
      <c r="AS15" s="723"/>
      <c r="AT15" s="723"/>
      <c r="AU15" s="723"/>
      <c r="AV15" s="723"/>
      <c r="AW15" s="723"/>
      <c r="AX15" s="723"/>
      <c r="AY15" s="724"/>
      <c r="AZ15" s="386"/>
    </row>
    <row r="16" spans="1:54" ht="30" customHeight="1">
      <c r="B16" s="595" t="s">
        <v>9</v>
      </c>
      <c r="C16" s="596"/>
      <c r="D16" s="596"/>
      <c r="E16" s="596"/>
      <c r="F16" s="596"/>
      <c r="G16" s="596"/>
      <c r="H16" s="633"/>
      <c r="I16" s="708" t="s">
        <v>184</v>
      </c>
      <c r="J16" s="709"/>
      <c r="K16" s="709"/>
      <c r="L16" s="709"/>
      <c r="M16" s="710"/>
      <c r="N16" s="707" t="s">
        <v>185</v>
      </c>
      <c r="O16" s="707"/>
      <c r="P16" s="707"/>
      <c r="Q16" s="707"/>
      <c r="R16" s="707"/>
      <c r="S16" s="707"/>
      <c r="T16" s="639"/>
      <c r="U16" s="639"/>
      <c r="V16" s="639"/>
      <c r="W16" s="639"/>
      <c r="X16" s="639"/>
      <c r="Y16" s="639"/>
      <c r="Z16" s="640"/>
      <c r="AA16" s="595" t="s">
        <v>10</v>
      </c>
      <c r="AB16" s="596"/>
      <c r="AC16" s="596"/>
      <c r="AD16" s="596"/>
      <c r="AE16" s="596"/>
      <c r="AF16" s="633"/>
      <c r="AG16" s="638"/>
      <c r="AH16" s="639"/>
      <c r="AI16" s="639"/>
      <c r="AJ16" s="639"/>
      <c r="AK16" s="639"/>
      <c r="AL16" s="639"/>
      <c r="AM16" s="639"/>
      <c r="AN16" s="640"/>
      <c r="AO16" s="595" t="s">
        <v>147</v>
      </c>
      <c r="AP16" s="596"/>
      <c r="AQ16" s="596"/>
      <c r="AR16" s="596"/>
      <c r="AS16" s="596"/>
      <c r="AT16" s="633"/>
      <c r="AU16" s="639"/>
      <c r="AV16" s="639"/>
      <c r="AW16" s="639"/>
      <c r="AX16" s="639"/>
      <c r="AY16" s="640"/>
      <c r="AZ16" s="386"/>
    </row>
    <row r="17" spans="2:54" ht="30" customHeight="1">
      <c r="B17" s="595" t="s">
        <v>11</v>
      </c>
      <c r="C17" s="596"/>
      <c r="D17" s="596"/>
      <c r="E17" s="596"/>
      <c r="F17" s="596"/>
      <c r="G17" s="596"/>
      <c r="H17" s="633"/>
      <c r="I17" s="638"/>
      <c r="J17" s="639"/>
      <c r="K17" s="639"/>
      <c r="L17" s="639"/>
      <c r="M17" s="640"/>
      <c r="N17" s="595" t="s">
        <v>12</v>
      </c>
      <c r="O17" s="596"/>
      <c r="P17" s="596"/>
      <c r="Q17" s="596"/>
      <c r="R17" s="596"/>
      <c r="S17" s="633"/>
      <c r="T17" s="711">
        <f>COUNTA('２.住戸一覧'!G13:J242)</f>
        <v>0</v>
      </c>
      <c r="U17" s="712"/>
      <c r="V17" s="712"/>
      <c r="W17" s="712"/>
      <c r="X17" s="712"/>
      <c r="Y17" s="712"/>
      <c r="Z17" s="389" t="s">
        <v>13</v>
      </c>
      <c r="AA17" s="713" t="s">
        <v>14</v>
      </c>
      <c r="AB17" s="714"/>
      <c r="AC17" s="714"/>
      <c r="AD17" s="714"/>
      <c r="AE17" s="714"/>
      <c r="AF17" s="715"/>
      <c r="AG17" s="664"/>
      <c r="AH17" s="665"/>
      <c r="AI17" s="665"/>
      <c r="AJ17" s="679" t="s">
        <v>15</v>
      </c>
      <c r="AK17" s="641" t="s">
        <v>16</v>
      </c>
      <c r="AL17" s="642"/>
      <c r="AM17" s="642"/>
      <c r="AN17" s="643"/>
      <c r="AO17" s="753">
        <f>SUM('２.住戸一覧'!O13:R242)</f>
        <v>0</v>
      </c>
      <c r="AP17" s="754"/>
      <c r="AQ17" s="754"/>
      <c r="AR17" s="389" t="s">
        <v>15</v>
      </c>
      <c r="AS17" s="644" t="s">
        <v>17</v>
      </c>
      <c r="AT17" s="645"/>
      <c r="AU17" s="646"/>
      <c r="AV17" s="653">
        <f>IFERROR(IF(OR(AO17="",T17=""),0,AO17/T17),0)</f>
        <v>0</v>
      </c>
      <c r="AW17" s="654"/>
      <c r="AX17" s="654"/>
      <c r="AY17" s="659" t="s">
        <v>18</v>
      </c>
      <c r="AZ17" s="386"/>
      <c r="BB17" s="397" t="s">
        <v>242</v>
      </c>
    </row>
    <row r="18" spans="2:54" ht="30" customHeight="1">
      <c r="B18" s="670" t="s">
        <v>19</v>
      </c>
      <c r="C18" s="671"/>
      <c r="D18" s="671"/>
      <c r="E18" s="671"/>
      <c r="F18" s="671"/>
      <c r="G18" s="671"/>
      <c r="H18" s="672"/>
      <c r="I18" s="676" t="s">
        <v>20</v>
      </c>
      <c r="J18" s="677"/>
      <c r="K18" s="677"/>
      <c r="L18" s="677"/>
      <c r="M18" s="678"/>
      <c r="N18" s="618" t="s">
        <v>21</v>
      </c>
      <c r="O18" s="619"/>
      <c r="P18" s="619"/>
      <c r="Q18" s="751"/>
      <c r="R18" s="751"/>
      <c r="S18" s="398" t="s">
        <v>22</v>
      </c>
      <c r="T18" s="618" t="s">
        <v>23</v>
      </c>
      <c r="U18" s="619"/>
      <c r="V18" s="619"/>
      <c r="W18" s="752"/>
      <c r="X18" s="752"/>
      <c r="Y18" s="752"/>
      <c r="Z18" s="398" t="s">
        <v>22</v>
      </c>
      <c r="AA18" s="716"/>
      <c r="AB18" s="717"/>
      <c r="AC18" s="717"/>
      <c r="AD18" s="717"/>
      <c r="AE18" s="717"/>
      <c r="AF18" s="718"/>
      <c r="AG18" s="666"/>
      <c r="AH18" s="667"/>
      <c r="AI18" s="667"/>
      <c r="AJ18" s="680"/>
      <c r="AK18" s="682" t="s">
        <v>234</v>
      </c>
      <c r="AL18" s="683"/>
      <c r="AM18" s="683"/>
      <c r="AN18" s="684"/>
      <c r="AO18" s="685">
        <f>AG17-AO17-AO19</f>
        <v>0</v>
      </c>
      <c r="AP18" s="686"/>
      <c r="AQ18" s="686"/>
      <c r="AR18" s="389" t="s">
        <v>15</v>
      </c>
      <c r="AS18" s="647"/>
      <c r="AT18" s="648"/>
      <c r="AU18" s="649"/>
      <c r="AV18" s="655"/>
      <c r="AW18" s="656"/>
      <c r="AX18" s="656"/>
      <c r="AY18" s="660"/>
      <c r="AZ18" s="386"/>
      <c r="BB18" s="384"/>
    </row>
    <row r="19" spans="2:54" ht="30" customHeight="1">
      <c r="B19" s="673"/>
      <c r="C19" s="674"/>
      <c r="D19" s="674"/>
      <c r="E19" s="674"/>
      <c r="F19" s="674"/>
      <c r="G19" s="674"/>
      <c r="H19" s="675"/>
      <c r="I19" s="621" t="s">
        <v>24</v>
      </c>
      <c r="J19" s="622"/>
      <c r="K19" s="622"/>
      <c r="L19" s="622"/>
      <c r="M19" s="623"/>
      <c r="N19" s="635" t="s">
        <v>21</v>
      </c>
      <c r="O19" s="636"/>
      <c r="P19" s="636"/>
      <c r="Q19" s="634"/>
      <c r="R19" s="634"/>
      <c r="S19" s="399" t="s">
        <v>127</v>
      </c>
      <c r="T19" s="635" t="s">
        <v>23</v>
      </c>
      <c r="U19" s="636"/>
      <c r="V19" s="636"/>
      <c r="W19" s="637"/>
      <c r="X19" s="637"/>
      <c r="Y19" s="637"/>
      <c r="Z19" s="399" t="s">
        <v>127</v>
      </c>
      <c r="AA19" s="719"/>
      <c r="AB19" s="720"/>
      <c r="AC19" s="720"/>
      <c r="AD19" s="720"/>
      <c r="AE19" s="720"/>
      <c r="AF19" s="721"/>
      <c r="AG19" s="668"/>
      <c r="AH19" s="669"/>
      <c r="AI19" s="669"/>
      <c r="AJ19" s="681"/>
      <c r="AK19" s="693" t="s">
        <v>25</v>
      </c>
      <c r="AL19" s="694"/>
      <c r="AM19" s="694"/>
      <c r="AN19" s="695"/>
      <c r="AO19" s="662">
        <v>0</v>
      </c>
      <c r="AP19" s="663"/>
      <c r="AQ19" s="663"/>
      <c r="AR19" s="389" t="s">
        <v>15</v>
      </c>
      <c r="AS19" s="650"/>
      <c r="AT19" s="651"/>
      <c r="AU19" s="652"/>
      <c r="AV19" s="657"/>
      <c r="AW19" s="658"/>
      <c r="AX19" s="658"/>
      <c r="AY19" s="661"/>
      <c r="AZ19" s="400"/>
      <c r="BB19" s="397" t="s">
        <v>241</v>
      </c>
    </row>
    <row r="20" spans="2:54" ht="27.95" customHeight="1">
      <c r="B20" s="396" t="s">
        <v>387</v>
      </c>
      <c r="C20" s="396"/>
      <c r="D20" s="396"/>
      <c r="E20" s="396"/>
      <c r="F20" s="396"/>
      <c r="G20" s="396"/>
      <c r="H20" s="401"/>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386"/>
      <c r="AL20" s="386"/>
      <c r="AM20" s="386"/>
      <c r="AN20" s="386"/>
      <c r="AO20" s="386"/>
      <c r="AP20" s="386"/>
      <c r="AQ20" s="386"/>
      <c r="AR20" s="386"/>
      <c r="AS20" s="386"/>
      <c r="AT20" s="386"/>
      <c r="AU20" s="386"/>
      <c r="AV20" s="386"/>
      <c r="AW20" s="386"/>
      <c r="AX20" s="386"/>
      <c r="AY20" s="386"/>
      <c r="AZ20" s="386"/>
    </row>
    <row r="21" spans="2:54" ht="30" customHeight="1">
      <c r="B21" s="595" t="s">
        <v>148</v>
      </c>
      <c r="C21" s="596"/>
      <c r="D21" s="596"/>
      <c r="E21" s="596"/>
      <c r="F21" s="596"/>
      <c r="G21" s="596"/>
      <c r="H21" s="596"/>
      <c r="I21" s="596"/>
      <c r="J21" s="596"/>
      <c r="K21" s="596"/>
      <c r="L21" s="596"/>
      <c r="M21" s="633"/>
      <c r="N21" s="595" t="s">
        <v>26</v>
      </c>
      <c r="O21" s="596"/>
      <c r="P21" s="596"/>
      <c r="Q21" s="596"/>
      <c r="R21" s="596"/>
      <c r="S21" s="633"/>
      <c r="T21" s="748">
        <f>IF('２.住戸一覧'!S13="",0,AVERAGE('２.住戸一覧'!S13:V242))</f>
        <v>0</v>
      </c>
      <c r="U21" s="749"/>
      <c r="V21" s="749"/>
      <c r="W21" s="749"/>
      <c r="X21" s="749"/>
      <c r="Y21" s="749"/>
      <c r="Z21" s="750"/>
      <c r="AA21" s="595" t="s">
        <v>27</v>
      </c>
      <c r="AB21" s="596"/>
      <c r="AC21" s="596"/>
      <c r="AD21" s="596"/>
      <c r="AE21" s="596"/>
      <c r="AF21" s="633"/>
      <c r="AG21" s="605">
        <f>MAX('２.住戸一覧'!$S$13:$V$242)</f>
        <v>0</v>
      </c>
      <c r="AH21" s="606"/>
      <c r="AI21" s="606"/>
      <c r="AJ21" s="606"/>
      <c r="AK21" s="606"/>
      <c r="AL21" s="606"/>
      <c r="AM21" s="607"/>
      <c r="AN21" s="595" t="s">
        <v>28</v>
      </c>
      <c r="AO21" s="596"/>
      <c r="AP21" s="596"/>
      <c r="AQ21" s="596"/>
      <c r="AR21" s="596"/>
      <c r="AS21" s="596"/>
      <c r="AT21" s="633"/>
      <c r="AU21" s="605">
        <f>MIN('２.住戸一覧'!$S$13:$V$242)</f>
        <v>0</v>
      </c>
      <c r="AV21" s="606"/>
      <c r="AW21" s="606"/>
      <c r="AX21" s="606"/>
      <c r="AY21" s="607"/>
      <c r="AZ21" s="386"/>
    </row>
    <row r="22" spans="2:54" ht="51" customHeight="1">
      <c r="B22" s="630" t="s">
        <v>178</v>
      </c>
      <c r="C22" s="631"/>
      <c r="D22" s="631"/>
      <c r="E22" s="631"/>
      <c r="F22" s="631"/>
      <c r="G22" s="631"/>
      <c r="H22" s="631"/>
      <c r="I22" s="631"/>
      <c r="J22" s="631"/>
      <c r="K22" s="631"/>
      <c r="L22" s="631"/>
      <c r="M22" s="632"/>
      <c r="N22" s="611" t="str">
        <f>IF(AQ52="","",AQ52)</f>
        <v/>
      </c>
      <c r="O22" s="612"/>
      <c r="P22" s="612"/>
      <c r="Q22" s="612"/>
      <c r="R22" s="612"/>
      <c r="S22" s="403" t="s">
        <v>29</v>
      </c>
      <c r="T22" s="404"/>
      <c r="AA22" s="613" t="s">
        <v>30</v>
      </c>
      <c r="AB22" s="614"/>
      <c r="AC22" s="614"/>
      <c r="AD22" s="614"/>
      <c r="AE22" s="614"/>
      <c r="AF22" s="614"/>
      <c r="AG22" s="614"/>
      <c r="AH22" s="614"/>
      <c r="AI22" s="614"/>
      <c r="AJ22" s="614"/>
      <c r="AK22" s="614"/>
      <c r="AL22" s="614"/>
      <c r="AM22" s="615"/>
      <c r="AN22" s="616"/>
      <c r="AO22" s="617"/>
      <c r="AP22" s="617"/>
      <c r="AQ22" s="617"/>
      <c r="AR22" s="617"/>
      <c r="AS22" s="617"/>
      <c r="AT22" s="403" t="s">
        <v>29</v>
      </c>
      <c r="AU22" s="405"/>
      <c r="AV22" s="405"/>
      <c r="AW22" s="405"/>
      <c r="AX22" s="405"/>
      <c r="AY22" s="406"/>
      <c r="AZ22" s="386"/>
    </row>
    <row r="23" spans="2:54" ht="30" customHeight="1">
      <c r="B23" s="618" t="s">
        <v>31</v>
      </c>
      <c r="C23" s="619"/>
      <c r="D23" s="619"/>
      <c r="E23" s="619"/>
      <c r="F23" s="619"/>
      <c r="G23" s="619"/>
      <c r="H23" s="619"/>
      <c r="I23" s="619"/>
      <c r="J23" s="619"/>
      <c r="K23" s="619"/>
      <c r="L23" s="619"/>
      <c r="M23" s="620"/>
      <c r="N23" s="624" t="s">
        <v>32</v>
      </c>
      <c r="O23" s="625"/>
      <c r="P23" s="626" t="s">
        <v>33</v>
      </c>
      <c r="Q23" s="626"/>
      <c r="R23" s="626"/>
      <c r="S23" s="626"/>
      <c r="T23" s="626"/>
      <c r="U23" s="626"/>
      <c r="V23" s="626"/>
      <c r="W23" s="625" t="s">
        <v>32</v>
      </c>
      <c r="X23" s="625"/>
      <c r="Y23" s="626" t="s">
        <v>34</v>
      </c>
      <c r="Z23" s="626"/>
      <c r="AA23" s="626"/>
      <c r="AB23" s="626"/>
      <c r="AC23" s="626"/>
      <c r="AD23" s="626"/>
      <c r="AE23" s="626"/>
      <c r="AF23" s="625" t="s">
        <v>32</v>
      </c>
      <c r="AG23" s="625"/>
      <c r="AH23" s="626" t="s">
        <v>35</v>
      </c>
      <c r="AI23" s="626"/>
      <c r="AJ23" s="626"/>
      <c r="AK23" s="626"/>
      <c r="AL23" s="626"/>
      <c r="AM23" s="626"/>
      <c r="AN23" s="626"/>
      <c r="AO23" s="626"/>
      <c r="AP23" s="626"/>
      <c r="AQ23" s="625" t="s">
        <v>32</v>
      </c>
      <c r="AR23" s="625"/>
      <c r="AS23" s="626" t="s">
        <v>36</v>
      </c>
      <c r="AT23" s="626"/>
      <c r="AU23" s="626"/>
      <c r="AV23" s="626"/>
      <c r="AW23" s="626"/>
      <c r="AX23" s="626"/>
      <c r="AY23" s="627"/>
      <c r="AZ23" s="386"/>
    </row>
    <row r="24" spans="2:54" ht="30" customHeight="1">
      <c r="B24" s="621"/>
      <c r="C24" s="622"/>
      <c r="D24" s="622"/>
      <c r="E24" s="622"/>
      <c r="F24" s="622"/>
      <c r="G24" s="622"/>
      <c r="H24" s="622"/>
      <c r="I24" s="622"/>
      <c r="J24" s="622"/>
      <c r="K24" s="622"/>
      <c r="L24" s="622"/>
      <c r="M24" s="623"/>
      <c r="N24" s="624" t="s">
        <v>32</v>
      </c>
      <c r="O24" s="625"/>
      <c r="P24" s="626" t="s">
        <v>37</v>
      </c>
      <c r="Q24" s="626"/>
      <c r="R24" s="626"/>
      <c r="S24" s="626"/>
      <c r="T24" s="628"/>
      <c r="U24" s="628"/>
      <c r="V24" s="628"/>
      <c r="W24" s="628"/>
      <c r="X24" s="628"/>
      <c r="Y24" s="628"/>
      <c r="Z24" s="628"/>
      <c r="AA24" s="628"/>
      <c r="AB24" s="628"/>
      <c r="AC24" s="628"/>
      <c r="AD24" s="628"/>
      <c r="AE24" s="628"/>
      <c r="AF24" s="628"/>
      <c r="AG24" s="628"/>
      <c r="AH24" s="628"/>
      <c r="AI24" s="628"/>
      <c r="AJ24" s="628"/>
      <c r="AK24" s="628"/>
      <c r="AL24" s="628"/>
      <c r="AM24" s="628"/>
      <c r="AN24" s="628"/>
      <c r="AO24" s="628"/>
      <c r="AP24" s="628"/>
      <c r="AQ24" s="628"/>
      <c r="AR24" s="628"/>
      <c r="AS24" s="628"/>
      <c r="AT24" s="628"/>
      <c r="AU24" s="628"/>
      <c r="AV24" s="628"/>
      <c r="AW24" s="628"/>
      <c r="AX24" s="628"/>
      <c r="AY24" s="629"/>
      <c r="AZ24" s="386"/>
    </row>
    <row r="25" spans="2:54" ht="27.75" customHeight="1">
      <c r="B25" s="727" t="s">
        <v>38</v>
      </c>
      <c r="C25" s="619"/>
      <c r="D25" s="619"/>
      <c r="E25" s="619"/>
      <c r="F25" s="619"/>
      <c r="G25" s="619"/>
      <c r="H25" s="620"/>
      <c r="I25" s="731" t="s">
        <v>235</v>
      </c>
      <c r="J25" s="732"/>
      <c r="K25" s="732"/>
      <c r="L25" s="732"/>
      <c r="M25" s="733"/>
      <c r="N25" s="761" t="s">
        <v>39</v>
      </c>
      <c r="O25" s="762"/>
      <c r="P25" s="762"/>
      <c r="Q25" s="762"/>
      <c r="R25" s="762"/>
      <c r="S25" s="763"/>
      <c r="T25" s="770">
        <f>AU25+AU27</f>
        <v>0</v>
      </c>
      <c r="U25" s="771"/>
      <c r="V25" s="771"/>
      <c r="W25" s="771"/>
      <c r="X25" s="771"/>
      <c r="Y25" s="776" t="s">
        <v>40</v>
      </c>
      <c r="Z25" s="777"/>
      <c r="AA25" s="618" t="s">
        <v>41</v>
      </c>
      <c r="AB25" s="619"/>
      <c r="AC25" s="619"/>
      <c r="AD25" s="619"/>
      <c r="AE25" s="619"/>
      <c r="AF25" s="796" t="s">
        <v>42</v>
      </c>
      <c r="AG25" s="797"/>
      <c r="AH25" s="797"/>
      <c r="AI25" s="797"/>
      <c r="AJ25" s="797"/>
      <c r="AK25" s="798"/>
      <c r="AL25" s="799">
        <f>COUNTIF('２.住戸一覧'!W13:Z242,"&gt;=0.01")</f>
        <v>0</v>
      </c>
      <c r="AM25" s="799"/>
      <c r="AN25" s="799"/>
      <c r="AO25" s="389" t="s">
        <v>13</v>
      </c>
      <c r="AP25" s="800" t="s">
        <v>43</v>
      </c>
      <c r="AQ25" s="801"/>
      <c r="AR25" s="801"/>
      <c r="AS25" s="801"/>
      <c r="AT25" s="802"/>
      <c r="AU25" s="806">
        <f>IF('２.住戸一覧'!AB7="","",'２.住戸一覧'!AB7)</f>
        <v>0</v>
      </c>
      <c r="AV25" s="807"/>
      <c r="AW25" s="807"/>
      <c r="AX25" s="810" t="s">
        <v>40</v>
      </c>
      <c r="AY25" s="811"/>
      <c r="AZ25" s="386"/>
    </row>
    <row r="26" spans="2:54" ht="27.95" customHeight="1">
      <c r="B26" s="728"/>
      <c r="C26" s="729"/>
      <c r="D26" s="729"/>
      <c r="E26" s="729"/>
      <c r="F26" s="729"/>
      <c r="G26" s="729"/>
      <c r="H26" s="730"/>
      <c r="I26" s="734"/>
      <c r="J26" s="735"/>
      <c r="K26" s="735"/>
      <c r="L26" s="735"/>
      <c r="M26" s="736"/>
      <c r="N26" s="764"/>
      <c r="O26" s="765"/>
      <c r="P26" s="765"/>
      <c r="Q26" s="765"/>
      <c r="R26" s="765"/>
      <c r="S26" s="766"/>
      <c r="T26" s="772"/>
      <c r="U26" s="773"/>
      <c r="V26" s="773"/>
      <c r="W26" s="773"/>
      <c r="X26" s="773"/>
      <c r="Y26" s="778"/>
      <c r="Z26" s="779"/>
      <c r="AA26" s="747"/>
      <c r="AB26" s="729"/>
      <c r="AC26" s="729"/>
      <c r="AD26" s="729"/>
      <c r="AE26" s="729"/>
      <c r="AF26" s="796" t="s">
        <v>134</v>
      </c>
      <c r="AG26" s="797"/>
      <c r="AH26" s="797"/>
      <c r="AI26" s="797"/>
      <c r="AJ26" s="797"/>
      <c r="AK26" s="798"/>
      <c r="AL26" s="725">
        <f>IF(OR(AL25=0,T17=0),0,AL25/T17*100)</f>
        <v>0</v>
      </c>
      <c r="AM26" s="726"/>
      <c r="AN26" s="726"/>
      <c r="AO26" s="389" t="s">
        <v>44</v>
      </c>
      <c r="AP26" s="803"/>
      <c r="AQ26" s="804"/>
      <c r="AR26" s="804"/>
      <c r="AS26" s="804"/>
      <c r="AT26" s="805"/>
      <c r="AU26" s="808"/>
      <c r="AV26" s="809"/>
      <c r="AW26" s="809"/>
      <c r="AX26" s="787"/>
      <c r="AY26" s="788"/>
      <c r="AZ26" s="386"/>
    </row>
    <row r="27" spans="2:54" ht="27.95" customHeight="1">
      <c r="B27" s="621"/>
      <c r="C27" s="622"/>
      <c r="D27" s="622"/>
      <c r="E27" s="622"/>
      <c r="F27" s="622"/>
      <c r="G27" s="622"/>
      <c r="H27" s="623"/>
      <c r="I27" s="737"/>
      <c r="J27" s="738"/>
      <c r="K27" s="738"/>
      <c r="L27" s="738"/>
      <c r="M27" s="739"/>
      <c r="N27" s="767"/>
      <c r="O27" s="768"/>
      <c r="P27" s="768"/>
      <c r="Q27" s="768"/>
      <c r="R27" s="768"/>
      <c r="S27" s="769"/>
      <c r="T27" s="774"/>
      <c r="U27" s="775"/>
      <c r="V27" s="775"/>
      <c r="W27" s="775"/>
      <c r="X27" s="775"/>
      <c r="Y27" s="780"/>
      <c r="Z27" s="781"/>
      <c r="AA27" s="621"/>
      <c r="AB27" s="622"/>
      <c r="AC27" s="622"/>
      <c r="AD27" s="622"/>
      <c r="AE27" s="622"/>
      <c r="AF27" s="782" t="s">
        <v>45</v>
      </c>
      <c r="AG27" s="783"/>
      <c r="AH27" s="783"/>
      <c r="AI27" s="783"/>
      <c r="AJ27" s="783"/>
      <c r="AK27" s="783"/>
      <c r="AL27" s="783"/>
      <c r="AM27" s="783"/>
      <c r="AN27" s="783"/>
      <c r="AO27" s="784"/>
      <c r="AP27" s="782" t="s">
        <v>43</v>
      </c>
      <c r="AQ27" s="783"/>
      <c r="AR27" s="783"/>
      <c r="AS27" s="783"/>
      <c r="AT27" s="784"/>
      <c r="AU27" s="785"/>
      <c r="AV27" s="786"/>
      <c r="AW27" s="786"/>
      <c r="AX27" s="787" t="s">
        <v>40</v>
      </c>
      <c r="AY27" s="788"/>
      <c r="AZ27" s="386"/>
    </row>
    <row r="28" spans="2:54" ht="30" customHeight="1">
      <c r="B28" s="740" t="s">
        <v>270</v>
      </c>
      <c r="C28" s="740"/>
      <c r="D28" s="740"/>
      <c r="E28" s="740"/>
      <c r="F28" s="740"/>
      <c r="G28" s="740"/>
      <c r="H28" s="740"/>
      <c r="I28" s="870" t="s">
        <v>271</v>
      </c>
      <c r="J28" s="871"/>
      <c r="K28" s="872"/>
      <c r="L28" s="873"/>
      <c r="M28" s="407" t="s">
        <v>272</v>
      </c>
      <c r="N28" s="870" t="s">
        <v>273</v>
      </c>
      <c r="O28" s="871"/>
      <c r="P28" s="871"/>
      <c r="Q28" s="871"/>
      <c r="R28" s="871"/>
      <c r="S28" s="875"/>
      <c r="T28" s="608"/>
      <c r="U28" s="609"/>
      <c r="V28" s="609"/>
      <c r="W28" s="609"/>
      <c r="X28" s="609"/>
      <c r="Y28" s="609"/>
      <c r="Z28" s="610"/>
      <c r="AA28" s="874" t="s">
        <v>274</v>
      </c>
      <c r="AB28" s="874"/>
      <c r="AC28" s="874"/>
      <c r="AD28" s="874"/>
      <c r="AE28" s="874"/>
      <c r="AF28" s="874"/>
      <c r="AG28" s="874"/>
      <c r="AH28" s="870" t="s">
        <v>271</v>
      </c>
      <c r="AI28" s="871"/>
      <c r="AJ28" s="872"/>
      <c r="AK28" s="873"/>
      <c r="AL28" s="407" t="s">
        <v>272</v>
      </c>
      <c r="AM28" s="870" t="s">
        <v>273</v>
      </c>
      <c r="AN28" s="871"/>
      <c r="AO28" s="871"/>
      <c r="AP28" s="871"/>
      <c r="AQ28" s="871"/>
      <c r="AR28" s="875"/>
      <c r="AS28" s="608"/>
      <c r="AT28" s="609"/>
      <c r="AU28" s="609"/>
      <c r="AV28" s="609"/>
      <c r="AW28" s="609"/>
      <c r="AX28" s="609"/>
      <c r="AY28" s="610"/>
      <c r="AZ28" s="386"/>
    </row>
    <row r="29" spans="2:54" ht="27.95" customHeight="1">
      <c r="B29" s="595" t="s">
        <v>334</v>
      </c>
      <c r="C29" s="596"/>
      <c r="D29" s="596"/>
      <c r="E29" s="596"/>
      <c r="F29" s="596"/>
      <c r="G29" s="596"/>
      <c r="H29" s="596"/>
      <c r="I29" s="596"/>
      <c r="J29" s="596"/>
      <c r="K29" s="602"/>
      <c r="L29" s="603"/>
      <c r="M29" s="604"/>
      <c r="N29" s="597" t="s">
        <v>333</v>
      </c>
      <c r="O29" s="598"/>
      <c r="P29" s="598"/>
      <c r="Q29" s="598"/>
      <c r="R29" s="598"/>
      <c r="S29" s="598"/>
      <c r="T29" s="598"/>
      <c r="U29" s="598"/>
      <c r="V29" s="598"/>
      <c r="W29" s="599"/>
      <c r="X29" s="602"/>
      <c r="Y29" s="603"/>
      <c r="Z29" s="604"/>
      <c r="AA29" s="595" t="s">
        <v>335</v>
      </c>
      <c r="AB29" s="596"/>
      <c r="AC29" s="596"/>
      <c r="AD29" s="596"/>
      <c r="AE29" s="596"/>
      <c r="AF29" s="596"/>
      <c r="AG29" s="596"/>
      <c r="AH29" s="596"/>
      <c r="AI29" s="596"/>
      <c r="AJ29" s="602"/>
      <c r="AK29" s="603"/>
      <c r="AL29" s="604"/>
      <c r="AM29" s="600" t="s">
        <v>336</v>
      </c>
      <c r="AN29" s="601"/>
      <c r="AO29" s="601"/>
      <c r="AP29" s="601"/>
      <c r="AQ29" s="601"/>
      <c r="AR29" s="601"/>
      <c r="AS29" s="601"/>
      <c r="AT29" s="601"/>
      <c r="AU29" s="601"/>
      <c r="AV29" s="601"/>
      <c r="AW29" s="602"/>
      <c r="AX29" s="603"/>
      <c r="AY29" s="604"/>
      <c r="AZ29" s="386"/>
      <c r="BB29" s="397" t="s">
        <v>374</v>
      </c>
    </row>
    <row r="30" spans="2:54" ht="27.95" customHeight="1" thickBot="1">
      <c r="B30" s="408" t="s">
        <v>389</v>
      </c>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5"/>
      <c r="AJ30" s="385"/>
      <c r="AK30" s="386"/>
      <c r="AL30" s="386"/>
      <c r="AM30" s="386"/>
      <c r="AN30" s="386"/>
      <c r="AO30" s="386"/>
      <c r="AP30" s="386"/>
      <c r="AQ30" s="386"/>
      <c r="AR30" s="386"/>
      <c r="AS30" s="386"/>
      <c r="AT30" s="386"/>
      <c r="AU30" s="386"/>
      <c r="AV30" s="386"/>
      <c r="AW30" s="386"/>
      <c r="AX30" s="386"/>
      <c r="AY30" s="386"/>
      <c r="AZ30" s="386"/>
    </row>
    <row r="31" spans="2:54" ht="27.95" customHeight="1">
      <c r="B31" s="789" t="s">
        <v>46</v>
      </c>
      <c r="C31" s="790"/>
      <c r="D31" s="790"/>
      <c r="E31" s="790"/>
      <c r="F31" s="790"/>
      <c r="G31" s="790"/>
      <c r="H31" s="790"/>
      <c r="I31" s="790"/>
      <c r="J31" s="790"/>
      <c r="K31" s="790"/>
      <c r="L31" s="790"/>
      <c r="M31" s="790"/>
      <c r="N31" s="790"/>
      <c r="O31" s="790"/>
      <c r="P31" s="790"/>
      <c r="Q31" s="790"/>
      <c r="R31" s="790"/>
      <c r="S31" s="790"/>
      <c r="T31" s="790"/>
      <c r="U31" s="790"/>
      <c r="V31" s="790"/>
      <c r="W31" s="792" t="s">
        <v>47</v>
      </c>
      <c r="X31" s="792"/>
      <c r="Y31" s="792"/>
      <c r="Z31" s="792"/>
      <c r="AA31" s="792"/>
      <c r="AB31" s="792"/>
      <c r="AC31" s="792"/>
      <c r="AD31" s="792"/>
      <c r="AE31" s="792"/>
      <c r="AF31" s="792"/>
      <c r="AG31" s="792"/>
      <c r="AH31" s="792"/>
      <c r="AI31" s="792"/>
      <c r="AJ31" s="792"/>
      <c r="AK31" s="792"/>
      <c r="AL31" s="792"/>
      <c r="AM31" s="792"/>
      <c r="AN31" s="792"/>
      <c r="AO31" s="792"/>
      <c r="AP31" s="792"/>
      <c r="AQ31" s="792"/>
      <c r="AR31" s="792"/>
      <c r="AS31" s="792"/>
      <c r="AT31" s="792"/>
      <c r="AU31" s="792"/>
      <c r="AV31" s="792"/>
      <c r="AW31" s="792"/>
      <c r="AX31" s="792"/>
      <c r="AY31" s="793"/>
      <c r="AZ31" s="386"/>
    </row>
    <row r="32" spans="2:54" ht="35.25" customHeight="1" thickBot="1">
      <c r="B32" s="791"/>
      <c r="C32" s="729"/>
      <c r="D32" s="729"/>
      <c r="E32" s="729"/>
      <c r="F32" s="729"/>
      <c r="G32" s="729"/>
      <c r="H32" s="729"/>
      <c r="I32" s="729"/>
      <c r="J32" s="729"/>
      <c r="K32" s="729"/>
      <c r="L32" s="729"/>
      <c r="M32" s="729"/>
      <c r="N32" s="729"/>
      <c r="O32" s="729"/>
      <c r="P32" s="729"/>
      <c r="Q32" s="729"/>
      <c r="R32" s="729"/>
      <c r="S32" s="729"/>
      <c r="T32" s="729"/>
      <c r="U32" s="729"/>
      <c r="V32" s="729"/>
      <c r="W32" s="794" t="s">
        <v>48</v>
      </c>
      <c r="X32" s="794"/>
      <c r="Y32" s="794"/>
      <c r="Z32" s="794"/>
      <c r="AA32" s="794"/>
      <c r="AB32" s="794"/>
      <c r="AC32" s="794"/>
      <c r="AD32" s="794"/>
      <c r="AE32" s="794"/>
      <c r="AF32" s="794"/>
      <c r="AG32" s="794" t="s">
        <v>367</v>
      </c>
      <c r="AH32" s="794"/>
      <c r="AI32" s="794"/>
      <c r="AJ32" s="794"/>
      <c r="AK32" s="794"/>
      <c r="AL32" s="794"/>
      <c r="AM32" s="794"/>
      <c r="AN32" s="794"/>
      <c r="AO32" s="794"/>
      <c r="AP32" s="794"/>
      <c r="AQ32" s="794" t="s">
        <v>49</v>
      </c>
      <c r="AR32" s="794"/>
      <c r="AS32" s="794"/>
      <c r="AT32" s="794"/>
      <c r="AU32" s="794"/>
      <c r="AV32" s="794"/>
      <c r="AW32" s="794"/>
      <c r="AX32" s="794"/>
      <c r="AY32" s="795"/>
      <c r="AZ32" s="386"/>
    </row>
    <row r="33" spans="2:54" ht="27.95" customHeight="1">
      <c r="B33" s="812" t="s">
        <v>50</v>
      </c>
      <c r="C33" s="813"/>
      <c r="D33" s="813"/>
      <c r="E33" s="813"/>
      <c r="F33" s="813"/>
      <c r="G33" s="814"/>
      <c r="H33" s="821" t="s">
        <v>51</v>
      </c>
      <c r="I33" s="822"/>
      <c r="J33" s="822"/>
      <c r="K33" s="822"/>
      <c r="L33" s="822"/>
      <c r="M33" s="822"/>
      <c r="N33" s="822"/>
      <c r="O33" s="823"/>
      <c r="P33" s="827" t="s">
        <v>52</v>
      </c>
      <c r="Q33" s="828"/>
      <c r="R33" s="828"/>
      <c r="S33" s="828"/>
      <c r="T33" s="828"/>
      <c r="U33" s="828"/>
      <c r="V33" s="829"/>
      <c r="W33" s="830"/>
      <c r="X33" s="831"/>
      <c r="Y33" s="831"/>
      <c r="Z33" s="831"/>
      <c r="AA33" s="831"/>
      <c r="AB33" s="831"/>
      <c r="AC33" s="831"/>
      <c r="AD33" s="831"/>
      <c r="AE33" s="831"/>
      <c r="AF33" s="832"/>
      <c r="AG33" s="833"/>
      <c r="AH33" s="833"/>
      <c r="AI33" s="833"/>
      <c r="AJ33" s="833"/>
      <c r="AK33" s="833"/>
      <c r="AL33" s="833"/>
      <c r="AM33" s="833"/>
      <c r="AN33" s="833"/>
      <c r="AO33" s="833"/>
      <c r="AP33" s="833"/>
      <c r="AQ33" s="834"/>
      <c r="AR33" s="834"/>
      <c r="AS33" s="834"/>
      <c r="AT33" s="834"/>
      <c r="AU33" s="834"/>
      <c r="AV33" s="834"/>
      <c r="AW33" s="834"/>
      <c r="AX33" s="834"/>
      <c r="AY33" s="835"/>
      <c r="AZ33" s="386"/>
      <c r="BB33" s="397"/>
    </row>
    <row r="34" spans="2:54" ht="27.95" customHeight="1">
      <c r="B34" s="815"/>
      <c r="C34" s="816"/>
      <c r="D34" s="816"/>
      <c r="E34" s="816"/>
      <c r="F34" s="816"/>
      <c r="G34" s="817"/>
      <c r="H34" s="824"/>
      <c r="I34" s="825"/>
      <c r="J34" s="825"/>
      <c r="K34" s="825"/>
      <c r="L34" s="825"/>
      <c r="M34" s="825"/>
      <c r="N34" s="825"/>
      <c r="O34" s="826"/>
      <c r="P34" s="824" t="s">
        <v>53</v>
      </c>
      <c r="Q34" s="825"/>
      <c r="R34" s="825"/>
      <c r="S34" s="825"/>
      <c r="T34" s="825"/>
      <c r="U34" s="825"/>
      <c r="V34" s="825"/>
      <c r="W34" s="755"/>
      <c r="X34" s="756"/>
      <c r="Y34" s="756"/>
      <c r="Z34" s="756"/>
      <c r="AA34" s="756"/>
      <c r="AB34" s="756"/>
      <c r="AC34" s="756"/>
      <c r="AD34" s="756"/>
      <c r="AE34" s="756"/>
      <c r="AF34" s="757"/>
      <c r="AG34" s="755"/>
      <c r="AH34" s="756"/>
      <c r="AI34" s="756"/>
      <c r="AJ34" s="756"/>
      <c r="AK34" s="756"/>
      <c r="AL34" s="756"/>
      <c r="AM34" s="756"/>
      <c r="AN34" s="756"/>
      <c r="AO34" s="756"/>
      <c r="AP34" s="757"/>
      <c r="AQ34" s="758"/>
      <c r="AR34" s="759"/>
      <c r="AS34" s="759"/>
      <c r="AT34" s="759"/>
      <c r="AU34" s="759"/>
      <c r="AV34" s="759"/>
      <c r="AW34" s="759"/>
      <c r="AX34" s="759"/>
      <c r="AY34" s="760"/>
      <c r="AZ34" s="386"/>
    </row>
    <row r="35" spans="2:54" ht="27.95" customHeight="1">
      <c r="B35" s="815"/>
      <c r="C35" s="816"/>
      <c r="D35" s="816"/>
      <c r="E35" s="816"/>
      <c r="F35" s="816"/>
      <c r="G35" s="817"/>
      <c r="H35" s="841" t="s">
        <v>54</v>
      </c>
      <c r="I35" s="842"/>
      <c r="J35" s="842"/>
      <c r="K35" s="842"/>
      <c r="L35" s="842"/>
      <c r="M35" s="842"/>
      <c r="N35" s="842"/>
      <c r="O35" s="842"/>
      <c r="P35" s="842"/>
      <c r="Q35" s="842"/>
      <c r="R35" s="842"/>
      <c r="S35" s="842"/>
      <c r="T35" s="842"/>
      <c r="U35" s="842"/>
      <c r="V35" s="843"/>
      <c r="W35" s="755"/>
      <c r="X35" s="756"/>
      <c r="Y35" s="756"/>
      <c r="Z35" s="756"/>
      <c r="AA35" s="756"/>
      <c r="AB35" s="756"/>
      <c r="AC35" s="756"/>
      <c r="AD35" s="756"/>
      <c r="AE35" s="756"/>
      <c r="AF35" s="757"/>
      <c r="AG35" s="755"/>
      <c r="AH35" s="756"/>
      <c r="AI35" s="756"/>
      <c r="AJ35" s="756"/>
      <c r="AK35" s="756"/>
      <c r="AL35" s="756"/>
      <c r="AM35" s="756"/>
      <c r="AN35" s="756"/>
      <c r="AO35" s="756"/>
      <c r="AP35" s="757"/>
      <c r="AQ35" s="758"/>
      <c r="AR35" s="759"/>
      <c r="AS35" s="759"/>
      <c r="AT35" s="759"/>
      <c r="AU35" s="759"/>
      <c r="AV35" s="759"/>
      <c r="AW35" s="759"/>
      <c r="AX35" s="759"/>
      <c r="AY35" s="760"/>
      <c r="AZ35" s="386"/>
    </row>
    <row r="36" spans="2:54" ht="27.95" customHeight="1">
      <c r="B36" s="815"/>
      <c r="C36" s="816"/>
      <c r="D36" s="816"/>
      <c r="E36" s="816"/>
      <c r="F36" s="816"/>
      <c r="G36" s="817"/>
      <c r="H36" s="841" t="s">
        <v>55</v>
      </c>
      <c r="I36" s="842"/>
      <c r="J36" s="842"/>
      <c r="K36" s="842"/>
      <c r="L36" s="842"/>
      <c r="M36" s="842"/>
      <c r="N36" s="842"/>
      <c r="O36" s="842"/>
      <c r="P36" s="842"/>
      <c r="Q36" s="842"/>
      <c r="R36" s="842"/>
      <c r="S36" s="842"/>
      <c r="T36" s="842"/>
      <c r="U36" s="842"/>
      <c r="V36" s="842"/>
      <c r="W36" s="755"/>
      <c r="X36" s="756"/>
      <c r="Y36" s="756"/>
      <c r="Z36" s="756"/>
      <c r="AA36" s="756"/>
      <c r="AB36" s="756"/>
      <c r="AC36" s="756"/>
      <c r="AD36" s="756"/>
      <c r="AE36" s="756"/>
      <c r="AF36" s="757"/>
      <c r="AG36" s="755"/>
      <c r="AH36" s="756"/>
      <c r="AI36" s="756"/>
      <c r="AJ36" s="756"/>
      <c r="AK36" s="756"/>
      <c r="AL36" s="756"/>
      <c r="AM36" s="756"/>
      <c r="AN36" s="756"/>
      <c r="AO36" s="756"/>
      <c r="AP36" s="757"/>
      <c r="AQ36" s="758"/>
      <c r="AR36" s="759"/>
      <c r="AS36" s="759"/>
      <c r="AT36" s="759"/>
      <c r="AU36" s="759"/>
      <c r="AV36" s="759"/>
      <c r="AW36" s="759"/>
      <c r="AX36" s="759"/>
      <c r="AY36" s="760"/>
      <c r="AZ36" s="386"/>
    </row>
    <row r="37" spans="2:54" ht="27.95" customHeight="1" thickBot="1">
      <c r="B37" s="818"/>
      <c r="C37" s="819"/>
      <c r="D37" s="819"/>
      <c r="E37" s="819"/>
      <c r="F37" s="819"/>
      <c r="G37" s="820"/>
      <c r="H37" s="836" t="s">
        <v>56</v>
      </c>
      <c r="I37" s="837"/>
      <c r="J37" s="837"/>
      <c r="K37" s="837"/>
      <c r="L37" s="837"/>
      <c r="M37" s="837"/>
      <c r="N37" s="837"/>
      <c r="O37" s="837"/>
      <c r="P37" s="837"/>
      <c r="Q37" s="837"/>
      <c r="R37" s="837"/>
      <c r="S37" s="837"/>
      <c r="T37" s="837"/>
      <c r="U37" s="837"/>
      <c r="V37" s="837"/>
      <c r="W37" s="755"/>
      <c r="X37" s="756"/>
      <c r="Y37" s="756"/>
      <c r="Z37" s="756"/>
      <c r="AA37" s="756"/>
      <c r="AB37" s="756"/>
      <c r="AC37" s="756"/>
      <c r="AD37" s="756"/>
      <c r="AE37" s="756"/>
      <c r="AF37" s="757"/>
      <c r="AG37" s="755"/>
      <c r="AH37" s="756"/>
      <c r="AI37" s="756"/>
      <c r="AJ37" s="756"/>
      <c r="AK37" s="756"/>
      <c r="AL37" s="756"/>
      <c r="AM37" s="756"/>
      <c r="AN37" s="756"/>
      <c r="AO37" s="756"/>
      <c r="AP37" s="757"/>
      <c r="AQ37" s="838"/>
      <c r="AR37" s="839"/>
      <c r="AS37" s="839"/>
      <c r="AT37" s="839"/>
      <c r="AU37" s="839"/>
      <c r="AV37" s="839"/>
      <c r="AW37" s="839"/>
      <c r="AX37" s="839"/>
      <c r="AY37" s="840"/>
      <c r="AZ37" s="386"/>
    </row>
    <row r="38" spans="2:54" ht="27.6" customHeight="1">
      <c r="B38" s="881" t="s">
        <v>57</v>
      </c>
      <c r="C38" s="882"/>
      <c r="D38" s="882"/>
      <c r="E38" s="882"/>
      <c r="F38" s="882"/>
      <c r="G38" s="883"/>
      <c r="H38" s="878" t="s">
        <v>51</v>
      </c>
      <c r="I38" s="879"/>
      <c r="J38" s="879"/>
      <c r="K38" s="879"/>
      <c r="L38" s="879"/>
      <c r="M38" s="879"/>
      <c r="N38" s="879"/>
      <c r="O38" s="879"/>
      <c r="P38" s="879"/>
      <c r="Q38" s="879"/>
      <c r="R38" s="879"/>
      <c r="S38" s="879"/>
      <c r="T38" s="879"/>
      <c r="U38" s="879"/>
      <c r="V38" s="880"/>
      <c r="W38" s="830"/>
      <c r="X38" s="831"/>
      <c r="Y38" s="831"/>
      <c r="Z38" s="831"/>
      <c r="AA38" s="831"/>
      <c r="AB38" s="831"/>
      <c r="AC38" s="831"/>
      <c r="AD38" s="831"/>
      <c r="AE38" s="831"/>
      <c r="AF38" s="832"/>
      <c r="AG38" s="833"/>
      <c r="AH38" s="833"/>
      <c r="AI38" s="833"/>
      <c r="AJ38" s="833"/>
      <c r="AK38" s="833"/>
      <c r="AL38" s="833"/>
      <c r="AM38" s="833"/>
      <c r="AN38" s="833"/>
      <c r="AO38" s="833"/>
      <c r="AP38" s="833"/>
      <c r="AQ38" s="858"/>
      <c r="AR38" s="859"/>
      <c r="AS38" s="859"/>
      <c r="AT38" s="859"/>
      <c r="AU38" s="859"/>
      <c r="AV38" s="859"/>
      <c r="AW38" s="859"/>
      <c r="AX38" s="859"/>
      <c r="AY38" s="860"/>
      <c r="AZ38" s="386"/>
    </row>
    <row r="39" spans="2:54" ht="27.95" customHeight="1">
      <c r="B39" s="884"/>
      <c r="C39" s="885"/>
      <c r="D39" s="885"/>
      <c r="E39" s="885"/>
      <c r="F39" s="885"/>
      <c r="G39" s="886"/>
      <c r="H39" s="841" t="s">
        <v>54</v>
      </c>
      <c r="I39" s="842"/>
      <c r="J39" s="842"/>
      <c r="K39" s="842"/>
      <c r="L39" s="842"/>
      <c r="M39" s="842"/>
      <c r="N39" s="842"/>
      <c r="O39" s="842"/>
      <c r="P39" s="842"/>
      <c r="Q39" s="842"/>
      <c r="R39" s="842"/>
      <c r="S39" s="842"/>
      <c r="T39" s="842"/>
      <c r="U39" s="842"/>
      <c r="V39" s="843"/>
      <c r="W39" s="755"/>
      <c r="X39" s="756"/>
      <c r="Y39" s="756"/>
      <c r="Z39" s="756"/>
      <c r="AA39" s="756"/>
      <c r="AB39" s="756"/>
      <c r="AC39" s="756"/>
      <c r="AD39" s="756"/>
      <c r="AE39" s="756"/>
      <c r="AF39" s="757"/>
      <c r="AG39" s="755"/>
      <c r="AH39" s="756"/>
      <c r="AI39" s="756"/>
      <c r="AJ39" s="756"/>
      <c r="AK39" s="756"/>
      <c r="AL39" s="756"/>
      <c r="AM39" s="756"/>
      <c r="AN39" s="756"/>
      <c r="AO39" s="756"/>
      <c r="AP39" s="757"/>
      <c r="AQ39" s="758"/>
      <c r="AR39" s="759"/>
      <c r="AS39" s="759"/>
      <c r="AT39" s="759"/>
      <c r="AU39" s="759"/>
      <c r="AV39" s="759"/>
      <c r="AW39" s="759"/>
      <c r="AX39" s="759"/>
      <c r="AY39" s="760"/>
      <c r="AZ39" s="409"/>
    </row>
    <row r="40" spans="2:54" ht="27.6" customHeight="1">
      <c r="B40" s="884"/>
      <c r="C40" s="885"/>
      <c r="D40" s="885"/>
      <c r="E40" s="885"/>
      <c r="F40" s="885"/>
      <c r="G40" s="886"/>
      <c r="H40" s="841" t="s">
        <v>55</v>
      </c>
      <c r="I40" s="842"/>
      <c r="J40" s="842"/>
      <c r="K40" s="842"/>
      <c r="L40" s="842"/>
      <c r="M40" s="842"/>
      <c r="N40" s="842"/>
      <c r="O40" s="842"/>
      <c r="P40" s="842"/>
      <c r="Q40" s="842"/>
      <c r="R40" s="842"/>
      <c r="S40" s="842"/>
      <c r="T40" s="842"/>
      <c r="U40" s="842"/>
      <c r="V40" s="842"/>
      <c r="W40" s="755"/>
      <c r="X40" s="756"/>
      <c r="Y40" s="756"/>
      <c r="Z40" s="756"/>
      <c r="AA40" s="756"/>
      <c r="AB40" s="756"/>
      <c r="AC40" s="756"/>
      <c r="AD40" s="756"/>
      <c r="AE40" s="756"/>
      <c r="AF40" s="757"/>
      <c r="AG40" s="755"/>
      <c r="AH40" s="756"/>
      <c r="AI40" s="756"/>
      <c r="AJ40" s="756"/>
      <c r="AK40" s="756"/>
      <c r="AL40" s="756"/>
      <c r="AM40" s="756"/>
      <c r="AN40" s="756"/>
      <c r="AO40" s="756"/>
      <c r="AP40" s="757"/>
      <c r="AQ40" s="758"/>
      <c r="AR40" s="759"/>
      <c r="AS40" s="759"/>
      <c r="AT40" s="759"/>
      <c r="AU40" s="759"/>
      <c r="AV40" s="759"/>
      <c r="AW40" s="759"/>
      <c r="AX40" s="759"/>
      <c r="AY40" s="760"/>
      <c r="AZ40" s="409"/>
    </row>
    <row r="41" spans="2:54" ht="27.95" customHeight="1">
      <c r="B41" s="884"/>
      <c r="C41" s="885"/>
      <c r="D41" s="885"/>
      <c r="E41" s="885"/>
      <c r="F41" s="885"/>
      <c r="G41" s="886"/>
      <c r="H41" s="841" t="s">
        <v>56</v>
      </c>
      <c r="I41" s="842"/>
      <c r="J41" s="842"/>
      <c r="K41" s="842"/>
      <c r="L41" s="842"/>
      <c r="M41" s="842"/>
      <c r="N41" s="842"/>
      <c r="O41" s="842"/>
      <c r="P41" s="842"/>
      <c r="Q41" s="842"/>
      <c r="R41" s="842"/>
      <c r="S41" s="842"/>
      <c r="T41" s="842"/>
      <c r="U41" s="842"/>
      <c r="V41" s="842"/>
      <c r="W41" s="755"/>
      <c r="X41" s="756"/>
      <c r="Y41" s="756"/>
      <c r="Z41" s="756"/>
      <c r="AA41" s="756"/>
      <c r="AB41" s="756"/>
      <c r="AC41" s="756"/>
      <c r="AD41" s="756"/>
      <c r="AE41" s="756"/>
      <c r="AF41" s="757"/>
      <c r="AG41" s="755"/>
      <c r="AH41" s="756"/>
      <c r="AI41" s="756"/>
      <c r="AJ41" s="756"/>
      <c r="AK41" s="756"/>
      <c r="AL41" s="756"/>
      <c r="AM41" s="756"/>
      <c r="AN41" s="756"/>
      <c r="AO41" s="756"/>
      <c r="AP41" s="757"/>
      <c r="AQ41" s="758"/>
      <c r="AR41" s="759"/>
      <c r="AS41" s="759"/>
      <c r="AT41" s="759"/>
      <c r="AU41" s="759"/>
      <c r="AV41" s="759"/>
      <c r="AW41" s="759"/>
      <c r="AX41" s="759"/>
      <c r="AY41" s="760"/>
      <c r="AZ41" s="409"/>
    </row>
    <row r="42" spans="2:54" ht="27.95" customHeight="1" thickBot="1">
      <c r="B42" s="884"/>
      <c r="C42" s="885"/>
      <c r="D42" s="885"/>
      <c r="E42" s="885"/>
      <c r="F42" s="885"/>
      <c r="G42" s="886"/>
      <c r="H42" s="887" t="s">
        <v>58</v>
      </c>
      <c r="I42" s="888"/>
      <c r="J42" s="888"/>
      <c r="K42" s="888"/>
      <c r="L42" s="888"/>
      <c r="M42" s="888"/>
      <c r="N42" s="837"/>
      <c r="O42" s="837"/>
      <c r="P42" s="837"/>
      <c r="Q42" s="837"/>
      <c r="R42" s="837"/>
      <c r="S42" s="837"/>
      <c r="T42" s="837"/>
      <c r="U42" s="837"/>
      <c r="V42" s="837"/>
      <c r="W42" s="755"/>
      <c r="X42" s="756"/>
      <c r="Y42" s="756"/>
      <c r="Z42" s="756"/>
      <c r="AA42" s="756"/>
      <c r="AB42" s="756"/>
      <c r="AC42" s="756"/>
      <c r="AD42" s="756"/>
      <c r="AE42" s="756"/>
      <c r="AF42" s="757"/>
      <c r="AG42" s="889"/>
      <c r="AH42" s="890"/>
      <c r="AI42" s="890"/>
      <c r="AJ42" s="890"/>
      <c r="AK42" s="890"/>
      <c r="AL42" s="890"/>
      <c r="AM42" s="890"/>
      <c r="AN42" s="890"/>
      <c r="AO42" s="890"/>
      <c r="AP42" s="891"/>
      <c r="AQ42" s="838"/>
      <c r="AR42" s="839"/>
      <c r="AS42" s="839"/>
      <c r="AT42" s="839"/>
      <c r="AU42" s="839"/>
      <c r="AV42" s="839"/>
      <c r="AW42" s="839"/>
      <c r="AX42" s="839"/>
      <c r="AY42" s="840"/>
      <c r="AZ42" s="409"/>
    </row>
    <row r="43" spans="2:54" ht="27.95" customHeight="1">
      <c r="B43" s="864" t="s">
        <v>59</v>
      </c>
      <c r="C43" s="865"/>
      <c r="D43" s="865"/>
      <c r="E43" s="865"/>
      <c r="F43" s="865"/>
      <c r="G43" s="865"/>
      <c r="H43" s="908" t="s">
        <v>342</v>
      </c>
      <c r="I43" s="865"/>
      <c r="J43" s="865"/>
      <c r="K43" s="865"/>
      <c r="L43" s="865"/>
      <c r="M43" s="909"/>
      <c r="N43" s="792" t="s">
        <v>343</v>
      </c>
      <c r="O43" s="792"/>
      <c r="P43" s="792"/>
      <c r="Q43" s="792"/>
      <c r="R43" s="792"/>
      <c r="S43" s="792"/>
      <c r="T43" s="792"/>
      <c r="U43" s="792"/>
      <c r="V43" s="895"/>
      <c r="W43" s="857"/>
      <c r="X43" s="857"/>
      <c r="Y43" s="857"/>
      <c r="Z43" s="857"/>
      <c r="AA43" s="857"/>
      <c r="AB43" s="857"/>
      <c r="AC43" s="857"/>
      <c r="AD43" s="857"/>
      <c r="AE43" s="857"/>
      <c r="AF43" s="857"/>
      <c r="AG43" s="833"/>
      <c r="AH43" s="833"/>
      <c r="AI43" s="833"/>
      <c r="AJ43" s="833"/>
      <c r="AK43" s="833"/>
      <c r="AL43" s="833"/>
      <c r="AM43" s="833"/>
      <c r="AN43" s="833"/>
      <c r="AO43" s="833"/>
      <c r="AP43" s="833"/>
      <c r="AQ43" s="858"/>
      <c r="AR43" s="859"/>
      <c r="AS43" s="859"/>
      <c r="AT43" s="859"/>
      <c r="AU43" s="859"/>
      <c r="AV43" s="859"/>
      <c r="AW43" s="859"/>
      <c r="AX43" s="859"/>
      <c r="AY43" s="860"/>
      <c r="AZ43" s="386"/>
    </row>
    <row r="44" spans="2:54" ht="27.95" customHeight="1">
      <c r="B44" s="866"/>
      <c r="C44" s="867"/>
      <c r="D44" s="867"/>
      <c r="E44" s="867"/>
      <c r="F44" s="867"/>
      <c r="G44" s="867"/>
      <c r="H44" s="728"/>
      <c r="I44" s="867"/>
      <c r="J44" s="867"/>
      <c r="K44" s="867"/>
      <c r="L44" s="867"/>
      <c r="M44" s="910"/>
      <c r="N44" s="596" t="s">
        <v>344</v>
      </c>
      <c r="O44" s="596"/>
      <c r="P44" s="596"/>
      <c r="Q44" s="596"/>
      <c r="R44" s="596"/>
      <c r="S44" s="596"/>
      <c r="T44" s="596"/>
      <c r="U44" s="596"/>
      <c r="V44" s="633"/>
      <c r="W44" s="849"/>
      <c r="X44" s="850"/>
      <c r="Y44" s="850"/>
      <c r="Z44" s="850"/>
      <c r="AA44" s="850"/>
      <c r="AB44" s="850"/>
      <c r="AC44" s="850"/>
      <c r="AD44" s="850"/>
      <c r="AE44" s="850"/>
      <c r="AF44" s="851"/>
      <c r="AG44" s="848"/>
      <c r="AH44" s="848"/>
      <c r="AI44" s="848"/>
      <c r="AJ44" s="848"/>
      <c r="AK44" s="848"/>
      <c r="AL44" s="848"/>
      <c r="AM44" s="848"/>
      <c r="AN44" s="848"/>
      <c r="AO44" s="848"/>
      <c r="AP44" s="848"/>
      <c r="AQ44" s="758"/>
      <c r="AR44" s="759"/>
      <c r="AS44" s="759"/>
      <c r="AT44" s="759"/>
      <c r="AU44" s="759"/>
      <c r="AV44" s="759"/>
      <c r="AW44" s="759"/>
      <c r="AX44" s="759"/>
      <c r="AY44" s="760"/>
      <c r="AZ44" s="386"/>
    </row>
    <row r="45" spans="2:54" ht="27.95" customHeight="1">
      <c r="B45" s="866"/>
      <c r="C45" s="867"/>
      <c r="D45" s="867"/>
      <c r="E45" s="867"/>
      <c r="F45" s="867"/>
      <c r="G45" s="867"/>
      <c r="H45" s="728"/>
      <c r="I45" s="867"/>
      <c r="J45" s="867"/>
      <c r="K45" s="867"/>
      <c r="L45" s="867"/>
      <c r="M45" s="910"/>
      <c r="N45" s="596" t="s">
        <v>345</v>
      </c>
      <c r="O45" s="596"/>
      <c r="P45" s="596"/>
      <c r="Q45" s="596"/>
      <c r="R45" s="596"/>
      <c r="S45" s="596"/>
      <c r="T45" s="596"/>
      <c r="U45" s="596"/>
      <c r="V45" s="633"/>
      <c r="W45" s="849"/>
      <c r="X45" s="850"/>
      <c r="Y45" s="850"/>
      <c r="Z45" s="850"/>
      <c r="AA45" s="850"/>
      <c r="AB45" s="850"/>
      <c r="AC45" s="850"/>
      <c r="AD45" s="850"/>
      <c r="AE45" s="850"/>
      <c r="AF45" s="851"/>
      <c r="AG45" s="848"/>
      <c r="AH45" s="848"/>
      <c r="AI45" s="848"/>
      <c r="AJ45" s="848"/>
      <c r="AK45" s="848"/>
      <c r="AL45" s="848"/>
      <c r="AM45" s="848"/>
      <c r="AN45" s="848"/>
      <c r="AO45" s="848"/>
      <c r="AP45" s="848"/>
      <c r="AQ45" s="758"/>
      <c r="AR45" s="759"/>
      <c r="AS45" s="759"/>
      <c r="AT45" s="759"/>
      <c r="AU45" s="759"/>
      <c r="AV45" s="759"/>
      <c r="AW45" s="759"/>
      <c r="AX45" s="759"/>
      <c r="AY45" s="760"/>
      <c r="AZ45" s="386"/>
    </row>
    <row r="46" spans="2:54" ht="27.95" customHeight="1">
      <c r="B46" s="866"/>
      <c r="C46" s="867"/>
      <c r="D46" s="867"/>
      <c r="E46" s="867"/>
      <c r="F46" s="867"/>
      <c r="G46" s="867"/>
      <c r="H46" s="728"/>
      <c r="I46" s="867"/>
      <c r="J46" s="867"/>
      <c r="K46" s="867"/>
      <c r="L46" s="867"/>
      <c r="M46" s="910"/>
      <c r="N46" s="596" t="s">
        <v>346</v>
      </c>
      <c r="O46" s="596"/>
      <c r="P46" s="596"/>
      <c r="Q46" s="596"/>
      <c r="R46" s="596"/>
      <c r="S46" s="596"/>
      <c r="T46" s="596"/>
      <c r="U46" s="596"/>
      <c r="V46" s="633"/>
      <c r="W46" s="849"/>
      <c r="X46" s="850"/>
      <c r="Y46" s="850"/>
      <c r="Z46" s="850"/>
      <c r="AA46" s="850"/>
      <c r="AB46" s="850"/>
      <c r="AC46" s="850"/>
      <c r="AD46" s="850"/>
      <c r="AE46" s="850"/>
      <c r="AF46" s="851"/>
      <c r="AG46" s="848"/>
      <c r="AH46" s="848"/>
      <c r="AI46" s="848"/>
      <c r="AJ46" s="848"/>
      <c r="AK46" s="848"/>
      <c r="AL46" s="848"/>
      <c r="AM46" s="848"/>
      <c r="AN46" s="848"/>
      <c r="AO46" s="848"/>
      <c r="AP46" s="848"/>
      <c r="AQ46" s="758"/>
      <c r="AR46" s="759"/>
      <c r="AS46" s="759"/>
      <c r="AT46" s="759"/>
      <c r="AU46" s="759"/>
      <c r="AV46" s="759"/>
      <c r="AW46" s="759"/>
      <c r="AX46" s="759"/>
      <c r="AY46" s="760"/>
      <c r="AZ46" s="386"/>
    </row>
    <row r="47" spans="2:54" ht="27.95" customHeight="1">
      <c r="B47" s="866"/>
      <c r="C47" s="867"/>
      <c r="D47" s="867"/>
      <c r="E47" s="867"/>
      <c r="F47" s="867"/>
      <c r="G47" s="867"/>
      <c r="H47" s="911"/>
      <c r="I47" s="912"/>
      <c r="J47" s="912"/>
      <c r="K47" s="912"/>
      <c r="L47" s="912"/>
      <c r="M47" s="913"/>
      <c r="N47" s="596" t="s">
        <v>347</v>
      </c>
      <c r="O47" s="596"/>
      <c r="P47" s="596"/>
      <c r="Q47" s="596"/>
      <c r="R47" s="596"/>
      <c r="S47" s="596"/>
      <c r="T47" s="596"/>
      <c r="U47" s="596"/>
      <c r="V47" s="633"/>
      <c r="W47" s="849"/>
      <c r="X47" s="850"/>
      <c r="Y47" s="850"/>
      <c r="Z47" s="850"/>
      <c r="AA47" s="850"/>
      <c r="AB47" s="850"/>
      <c r="AC47" s="850"/>
      <c r="AD47" s="850"/>
      <c r="AE47" s="850"/>
      <c r="AF47" s="851"/>
      <c r="AG47" s="848"/>
      <c r="AH47" s="848"/>
      <c r="AI47" s="848"/>
      <c r="AJ47" s="848"/>
      <c r="AK47" s="848"/>
      <c r="AL47" s="848"/>
      <c r="AM47" s="848"/>
      <c r="AN47" s="848"/>
      <c r="AO47" s="848"/>
      <c r="AP47" s="848"/>
      <c r="AQ47" s="758"/>
      <c r="AR47" s="759"/>
      <c r="AS47" s="759"/>
      <c r="AT47" s="759"/>
      <c r="AU47" s="759"/>
      <c r="AV47" s="759"/>
      <c r="AW47" s="759"/>
      <c r="AX47" s="759"/>
      <c r="AY47" s="760"/>
      <c r="AZ47" s="386"/>
    </row>
    <row r="48" spans="2:54" ht="27.95" customHeight="1" thickBot="1">
      <c r="B48" s="868"/>
      <c r="C48" s="869"/>
      <c r="D48" s="869"/>
      <c r="E48" s="869"/>
      <c r="F48" s="869"/>
      <c r="G48" s="869"/>
      <c r="H48" s="914" t="s">
        <v>348</v>
      </c>
      <c r="I48" s="869"/>
      <c r="J48" s="869"/>
      <c r="K48" s="869"/>
      <c r="L48" s="869"/>
      <c r="M48" s="915"/>
      <c r="N48" s="926" t="s">
        <v>343</v>
      </c>
      <c r="O48" s="927"/>
      <c r="P48" s="927"/>
      <c r="Q48" s="927"/>
      <c r="R48" s="927"/>
      <c r="S48" s="927"/>
      <c r="T48" s="927"/>
      <c r="U48" s="927"/>
      <c r="V48" s="928"/>
      <c r="W48" s="861"/>
      <c r="X48" s="862"/>
      <c r="Y48" s="862"/>
      <c r="Z48" s="862"/>
      <c r="AA48" s="862"/>
      <c r="AB48" s="862"/>
      <c r="AC48" s="862"/>
      <c r="AD48" s="862"/>
      <c r="AE48" s="862"/>
      <c r="AF48" s="862"/>
      <c r="AG48" s="863"/>
      <c r="AH48" s="863"/>
      <c r="AI48" s="863"/>
      <c r="AJ48" s="863"/>
      <c r="AK48" s="863"/>
      <c r="AL48" s="863"/>
      <c r="AM48" s="863"/>
      <c r="AN48" s="863"/>
      <c r="AO48" s="863"/>
      <c r="AP48" s="863"/>
      <c r="AQ48" s="898"/>
      <c r="AR48" s="899"/>
      <c r="AS48" s="899"/>
      <c r="AT48" s="899"/>
      <c r="AU48" s="899"/>
      <c r="AV48" s="899"/>
      <c r="AW48" s="899"/>
      <c r="AX48" s="899"/>
      <c r="AY48" s="900"/>
      <c r="AZ48" s="386"/>
    </row>
    <row r="49" spans="2:54" ht="27.95" customHeight="1" thickBot="1">
      <c r="B49" s="868" t="s">
        <v>268</v>
      </c>
      <c r="C49" s="869"/>
      <c r="D49" s="869"/>
      <c r="E49" s="869"/>
      <c r="F49" s="869"/>
      <c r="G49" s="869"/>
      <c r="H49" s="869"/>
      <c r="I49" s="869"/>
      <c r="J49" s="869"/>
      <c r="K49" s="869"/>
      <c r="L49" s="869"/>
      <c r="M49" s="869"/>
      <c r="N49" s="869"/>
      <c r="O49" s="869"/>
      <c r="P49" s="869"/>
      <c r="Q49" s="869"/>
      <c r="R49" s="869"/>
      <c r="S49" s="869"/>
      <c r="T49" s="869"/>
      <c r="U49" s="869"/>
      <c r="V49" s="869"/>
      <c r="W49" s="935"/>
      <c r="X49" s="936"/>
      <c r="Y49" s="936"/>
      <c r="Z49" s="936"/>
      <c r="AA49" s="936"/>
      <c r="AB49" s="936"/>
      <c r="AC49" s="936"/>
      <c r="AD49" s="936"/>
      <c r="AE49" s="936"/>
      <c r="AF49" s="861"/>
      <c r="AG49" s="932"/>
      <c r="AH49" s="933"/>
      <c r="AI49" s="933"/>
      <c r="AJ49" s="933"/>
      <c r="AK49" s="933"/>
      <c r="AL49" s="933"/>
      <c r="AM49" s="933"/>
      <c r="AN49" s="933"/>
      <c r="AO49" s="933"/>
      <c r="AP49" s="934"/>
      <c r="AQ49" s="898"/>
      <c r="AR49" s="899"/>
      <c r="AS49" s="899"/>
      <c r="AT49" s="899"/>
      <c r="AU49" s="899"/>
      <c r="AV49" s="899"/>
      <c r="AW49" s="899"/>
      <c r="AX49" s="899"/>
      <c r="AY49" s="900"/>
      <c r="AZ49" s="386"/>
    </row>
    <row r="50" spans="2:54" ht="27.95" customHeight="1" thickBot="1">
      <c r="B50" s="942" t="s">
        <v>60</v>
      </c>
      <c r="C50" s="943"/>
      <c r="D50" s="943"/>
      <c r="E50" s="943"/>
      <c r="F50" s="943"/>
      <c r="G50" s="943"/>
      <c r="H50" s="943"/>
      <c r="I50" s="943"/>
      <c r="J50" s="943"/>
      <c r="K50" s="943"/>
      <c r="L50" s="943"/>
      <c r="M50" s="943"/>
      <c r="N50" s="943"/>
      <c r="O50" s="943"/>
      <c r="P50" s="943"/>
      <c r="Q50" s="943"/>
      <c r="R50" s="943"/>
      <c r="S50" s="943"/>
      <c r="T50" s="943"/>
      <c r="U50" s="943"/>
      <c r="V50" s="943"/>
      <c r="W50" s="901"/>
      <c r="X50" s="902"/>
      <c r="Y50" s="902"/>
      <c r="Z50" s="902"/>
      <c r="AA50" s="902"/>
      <c r="AB50" s="902"/>
      <c r="AC50" s="902"/>
      <c r="AD50" s="902"/>
      <c r="AE50" s="902"/>
      <c r="AF50" s="903"/>
      <c r="AG50" s="901"/>
      <c r="AH50" s="902"/>
      <c r="AI50" s="902"/>
      <c r="AJ50" s="902"/>
      <c r="AK50" s="902"/>
      <c r="AL50" s="902"/>
      <c r="AM50" s="902"/>
      <c r="AN50" s="902"/>
      <c r="AO50" s="902"/>
      <c r="AP50" s="903"/>
      <c r="AQ50" s="901"/>
      <c r="AR50" s="902"/>
      <c r="AS50" s="902"/>
      <c r="AT50" s="902"/>
      <c r="AU50" s="902"/>
      <c r="AV50" s="902"/>
      <c r="AW50" s="902"/>
      <c r="AX50" s="902"/>
      <c r="AY50" s="904"/>
      <c r="AZ50" s="386"/>
    </row>
    <row r="51" spans="2:54" ht="30.75" customHeight="1" thickTop="1">
      <c r="B51" s="905" t="s">
        <v>61</v>
      </c>
      <c r="C51" s="906"/>
      <c r="D51" s="906"/>
      <c r="E51" s="906"/>
      <c r="F51" s="906"/>
      <c r="G51" s="906"/>
      <c r="H51" s="906"/>
      <c r="I51" s="906"/>
      <c r="J51" s="906"/>
      <c r="K51" s="906"/>
      <c r="L51" s="906"/>
      <c r="M51" s="906"/>
      <c r="N51" s="906"/>
      <c r="O51" s="906"/>
      <c r="P51" s="906"/>
      <c r="Q51" s="906"/>
      <c r="R51" s="906"/>
      <c r="S51" s="906"/>
      <c r="T51" s="906"/>
      <c r="U51" s="906"/>
      <c r="V51" s="906"/>
      <c r="W51" s="906"/>
      <c r="X51" s="906"/>
      <c r="Y51" s="906"/>
      <c r="Z51" s="906"/>
      <c r="AA51" s="906"/>
      <c r="AB51" s="906"/>
      <c r="AC51" s="906"/>
      <c r="AD51" s="906"/>
      <c r="AE51" s="906"/>
      <c r="AF51" s="906"/>
      <c r="AG51" s="906"/>
      <c r="AH51" s="906"/>
      <c r="AI51" s="906"/>
      <c r="AJ51" s="906"/>
      <c r="AK51" s="906"/>
      <c r="AL51" s="906"/>
      <c r="AM51" s="906"/>
      <c r="AN51" s="906"/>
      <c r="AO51" s="906"/>
      <c r="AP51" s="906"/>
      <c r="AQ51" s="921"/>
      <c r="AR51" s="922"/>
      <c r="AS51" s="922"/>
      <c r="AT51" s="922"/>
      <c r="AU51" s="922"/>
      <c r="AV51" s="922"/>
      <c r="AW51" s="907" t="s">
        <v>44</v>
      </c>
      <c r="AX51" s="907"/>
      <c r="AY51" s="410"/>
      <c r="AZ51" s="386"/>
      <c r="BB51" s="411"/>
    </row>
    <row r="52" spans="2:54" ht="30.75" customHeight="1">
      <c r="B52" s="852" t="s">
        <v>62</v>
      </c>
      <c r="C52" s="853"/>
      <c r="D52" s="853"/>
      <c r="E52" s="853"/>
      <c r="F52" s="853"/>
      <c r="G52" s="853"/>
      <c r="H52" s="853"/>
      <c r="I52" s="853"/>
      <c r="J52" s="853"/>
      <c r="K52" s="853"/>
      <c r="L52" s="853"/>
      <c r="M52" s="853"/>
      <c r="N52" s="853"/>
      <c r="O52" s="853"/>
      <c r="P52" s="853"/>
      <c r="Q52" s="853"/>
      <c r="R52" s="853"/>
      <c r="S52" s="853"/>
      <c r="T52" s="853"/>
      <c r="U52" s="853"/>
      <c r="V52" s="853"/>
      <c r="W52" s="853"/>
      <c r="X52" s="853"/>
      <c r="Y52" s="853"/>
      <c r="Z52" s="853"/>
      <c r="AA52" s="853"/>
      <c r="AB52" s="853"/>
      <c r="AC52" s="853"/>
      <c r="AD52" s="853"/>
      <c r="AE52" s="853"/>
      <c r="AF52" s="853"/>
      <c r="AG52" s="853"/>
      <c r="AH52" s="853"/>
      <c r="AI52" s="853"/>
      <c r="AJ52" s="853"/>
      <c r="AK52" s="853"/>
      <c r="AL52" s="853"/>
      <c r="AM52" s="853"/>
      <c r="AN52" s="853"/>
      <c r="AO52" s="853"/>
      <c r="AP52" s="853"/>
      <c r="AQ52" s="896"/>
      <c r="AR52" s="897"/>
      <c r="AS52" s="897"/>
      <c r="AT52" s="897"/>
      <c r="AU52" s="897"/>
      <c r="AV52" s="897"/>
      <c r="AW52" s="856" t="s">
        <v>44</v>
      </c>
      <c r="AX52" s="856"/>
      <c r="AY52" s="412"/>
      <c r="AZ52" s="386"/>
      <c r="BB52" s="411"/>
    </row>
    <row r="53" spans="2:54" ht="30.75" customHeight="1">
      <c r="B53" s="852" t="s">
        <v>349</v>
      </c>
      <c r="C53" s="853"/>
      <c r="D53" s="853"/>
      <c r="E53" s="853"/>
      <c r="F53" s="853"/>
      <c r="G53" s="853"/>
      <c r="H53" s="853"/>
      <c r="I53" s="853"/>
      <c r="J53" s="853"/>
      <c r="K53" s="853"/>
      <c r="L53" s="853"/>
      <c r="M53" s="853"/>
      <c r="N53" s="853"/>
      <c r="O53" s="853"/>
      <c r="P53" s="853"/>
      <c r="Q53" s="853"/>
      <c r="R53" s="853"/>
      <c r="S53" s="853"/>
      <c r="T53" s="853"/>
      <c r="U53" s="853"/>
      <c r="V53" s="853"/>
      <c r="W53" s="853"/>
      <c r="X53" s="853"/>
      <c r="Y53" s="853"/>
      <c r="Z53" s="853"/>
      <c r="AA53" s="853"/>
      <c r="AB53" s="853"/>
      <c r="AC53" s="853"/>
      <c r="AD53" s="853"/>
      <c r="AE53" s="853"/>
      <c r="AF53" s="853"/>
      <c r="AG53" s="853"/>
      <c r="AH53" s="853"/>
      <c r="AI53" s="853"/>
      <c r="AJ53" s="853"/>
      <c r="AK53" s="853"/>
      <c r="AL53" s="853"/>
      <c r="AM53" s="853"/>
      <c r="AN53" s="853"/>
      <c r="AO53" s="853"/>
      <c r="AP53" s="853"/>
      <c r="AQ53" s="854"/>
      <c r="AR53" s="855"/>
      <c r="AS53" s="855"/>
      <c r="AT53" s="855"/>
      <c r="AU53" s="855"/>
      <c r="AV53" s="855"/>
      <c r="AW53" s="856" t="s">
        <v>44</v>
      </c>
      <c r="AX53" s="856"/>
      <c r="AY53" s="412"/>
      <c r="AZ53" s="386"/>
      <c r="BB53" s="411"/>
    </row>
    <row r="54" spans="2:54" ht="30.75" customHeight="1">
      <c r="B54" s="852" t="s">
        <v>350</v>
      </c>
      <c r="C54" s="853"/>
      <c r="D54" s="853"/>
      <c r="E54" s="853"/>
      <c r="F54" s="853"/>
      <c r="G54" s="853"/>
      <c r="H54" s="853"/>
      <c r="I54" s="853"/>
      <c r="J54" s="853"/>
      <c r="K54" s="853"/>
      <c r="L54" s="853"/>
      <c r="M54" s="853"/>
      <c r="N54" s="853"/>
      <c r="O54" s="853"/>
      <c r="P54" s="853"/>
      <c r="Q54" s="853"/>
      <c r="R54" s="853"/>
      <c r="S54" s="853"/>
      <c r="T54" s="853"/>
      <c r="U54" s="853"/>
      <c r="V54" s="853"/>
      <c r="W54" s="853"/>
      <c r="X54" s="853"/>
      <c r="Y54" s="853"/>
      <c r="Z54" s="853"/>
      <c r="AA54" s="853"/>
      <c r="AB54" s="853"/>
      <c r="AC54" s="853"/>
      <c r="AD54" s="853"/>
      <c r="AE54" s="853"/>
      <c r="AF54" s="853"/>
      <c r="AG54" s="853"/>
      <c r="AH54" s="853"/>
      <c r="AI54" s="853"/>
      <c r="AJ54" s="853"/>
      <c r="AK54" s="853"/>
      <c r="AL54" s="853"/>
      <c r="AM54" s="853"/>
      <c r="AN54" s="853"/>
      <c r="AO54" s="853"/>
      <c r="AP54" s="853"/>
      <c r="AQ54" s="876"/>
      <c r="AR54" s="877"/>
      <c r="AS54" s="877"/>
      <c r="AT54" s="877"/>
      <c r="AU54" s="877"/>
      <c r="AV54" s="877"/>
      <c r="AW54" s="856" t="s">
        <v>44</v>
      </c>
      <c r="AX54" s="856"/>
      <c r="AY54" s="412"/>
      <c r="AZ54" s="386"/>
      <c r="BB54" s="411"/>
    </row>
    <row r="55" spans="2:54" ht="27.95" customHeight="1" thickBot="1">
      <c r="B55" s="937" t="s">
        <v>63</v>
      </c>
      <c r="C55" s="938"/>
      <c r="D55" s="938"/>
      <c r="E55" s="938"/>
      <c r="F55" s="938"/>
      <c r="G55" s="938"/>
      <c r="H55" s="938"/>
      <c r="I55" s="938"/>
      <c r="J55" s="938"/>
      <c r="K55" s="938"/>
      <c r="L55" s="938"/>
      <c r="M55" s="938"/>
      <c r="N55" s="938"/>
      <c r="O55" s="938"/>
      <c r="P55" s="938"/>
      <c r="Q55" s="938"/>
      <c r="R55" s="938"/>
      <c r="S55" s="938"/>
      <c r="T55" s="938"/>
      <c r="U55" s="938"/>
      <c r="V55" s="938"/>
      <c r="W55" s="938"/>
      <c r="X55" s="938"/>
      <c r="Y55" s="938"/>
      <c r="Z55" s="938"/>
      <c r="AA55" s="938"/>
      <c r="AB55" s="938"/>
      <c r="AC55" s="938"/>
      <c r="AD55" s="938"/>
      <c r="AE55" s="938"/>
      <c r="AF55" s="938"/>
      <c r="AG55" s="938"/>
      <c r="AH55" s="938"/>
      <c r="AI55" s="938"/>
      <c r="AJ55" s="938"/>
      <c r="AK55" s="938"/>
      <c r="AL55" s="938"/>
      <c r="AM55" s="938"/>
      <c r="AN55" s="938"/>
      <c r="AO55" s="938"/>
      <c r="AP55" s="938"/>
      <c r="AQ55" s="939"/>
      <c r="AR55" s="940"/>
      <c r="AS55" s="940"/>
      <c r="AT55" s="940"/>
      <c r="AU55" s="940"/>
      <c r="AV55" s="940"/>
      <c r="AW55" s="940"/>
      <c r="AX55" s="940"/>
      <c r="AY55" s="941"/>
      <c r="AZ55" s="386"/>
    </row>
    <row r="56" spans="2:54" ht="39" customHeight="1">
      <c r="B56" s="413" t="s">
        <v>388</v>
      </c>
      <c r="C56" s="414"/>
      <c r="D56" s="414"/>
      <c r="E56" s="414"/>
      <c r="F56" s="414"/>
      <c r="G56" s="414"/>
      <c r="H56" s="414"/>
      <c r="I56" s="414"/>
      <c r="J56" s="414"/>
      <c r="K56" s="414"/>
      <c r="L56" s="414"/>
      <c r="M56" s="414"/>
      <c r="N56" s="414"/>
      <c r="O56" s="414"/>
      <c r="P56" s="414"/>
      <c r="Q56" s="414"/>
      <c r="R56" s="414"/>
      <c r="S56" s="414"/>
      <c r="T56" s="414"/>
      <c r="U56" s="414"/>
      <c r="V56" s="414"/>
      <c r="W56" s="66"/>
      <c r="X56" s="66"/>
      <c r="Y56" s="66"/>
      <c r="Z56" s="66"/>
      <c r="AA56" s="66"/>
      <c r="AB56" s="66"/>
      <c r="AC56" s="66"/>
      <c r="AD56" s="66"/>
      <c r="AE56" s="66"/>
      <c r="AF56" s="66"/>
      <c r="AG56" s="66"/>
      <c r="AH56" s="66"/>
      <c r="AI56" s="66"/>
      <c r="AJ56" s="66"/>
      <c r="AK56" s="66"/>
      <c r="AL56" s="66"/>
      <c r="AM56" s="66"/>
      <c r="AN56" s="66"/>
      <c r="AO56" s="66"/>
      <c r="AP56" s="66"/>
      <c r="AQ56" s="414"/>
      <c r="AR56" s="414"/>
      <c r="AS56" s="414"/>
      <c r="AT56" s="414"/>
      <c r="AU56" s="414"/>
      <c r="AV56" s="414"/>
      <c r="AW56" s="414"/>
      <c r="AX56" s="414"/>
      <c r="AY56" s="414"/>
      <c r="AZ56" s="386"/>
    </row>
    <row r="57" spans="2:54" ht="27" customHeight="1">
      <c r="B57" s="844" t="s">
        <v>275</v>
      </c>
      <c r="C57" s="845"/>
      <c r="D57" s="845"/>
      <c r="E57" s="845"/>
      <c r="F57" s="845"/>
      <c r="G57" s="845"/>
      <c r="H57" s="845"/>
      <c r="I57" s="845"/>
      <c r="J57" s="845"/>
      <c r="K57" s="845"/>
      <c r="L57" s="845"/>
      <c r="M57" s="845"/>
      <c r="N57" s="845"/>
      <c r="O57" s="845"/>
      <c r="P57" s="845"/>
      <c r="Q57" s="845"/>
      <c r="R57" s="845"/>
      <c r="S57" s="845"/>
      <c r="T57" s="845"/>
      <c r="U57" s="845"/>
      <c r="V57" s="845"/>
      <c r="W57" s="845"/>
      <c r="X57" s="845"/>
      <c r="Y57" s="845"/>
      <c r="Z57" s="845"/>
      <c r="AA57" s="845"/>
      <c r="AB57" s="845"/>
      <c r="AC57" s="845"/>
      <c r="AD57" s="845"/>
      <c r="AE57" s="845"/>
      <c r="AF57" s="845"/>
      <c r="AG57" s="845"/>
      <c r="AH57" s="845"/>
      <c r="AI57" s="845"/>
      <c r="AJ57" s="845"/>
      <c r="AK57" s="845"/>
      <c r="AL57" s="845"/>
      <c r="AM57" s="845"/>
      <c r="AN57" s="845"/>
      <c r="AO57" s="845"/>
      <c r="AP57" s="845"/>
      <c r="AQ57" s="845"/>
      <c r="AR57" s="845"/>
      <c r="AS57" s="845"/>
      <c r="AT57" s="845"/>
      <c r="AU57" s="845"/>
      <c r="AV57" s="845"/>
      <c r="AW57" s="845"/>
      <c r="AX57" s="845"/>
      <c r="AY57" s="846"/>
      <c r="AZ57" s="415"/>
    </row>
    <row r="58" spans="2:54" ht="54" customHeight="1">
      <c r="B58" s="624" t="s">
        <v>32</v>
      </c>
      <c r="C58" s="847"/>
      <c r="D58" s="929" t="s">
        <v>227</v>
      </c>
      <c r="E58" s="930"/>
      <c r="F58" s="930"/>
      <c r="G58" s="930"/>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c r="AL58" s="930"/>
      <c r="AM58" s="930"/>
      <c r="AN58" s="930"/>
      <c r="AO58" s="930"/>
      <c r="AP58" s="930"/>
      <c r="AQ58" s="930"/>
      <c r="AR58" s="930"/>
      <c r="AS58" s="930"/>
      <c r="AT58" s="930"/>
      <c r="AU58" s="930"/>
      <c r="AV58" s="930"/>
      <c r="AW58" s="930"/>
      <c r="AX58" s="930"/>
      <c r="AY58" s="931"/>
      <c r="AZ58" s="415"/>
      <c r="BB58" s="397" t="s">
        <v>373</v>
      </c>
    </row>
    <row r="59" spans="2:54" ht="38.25" customHeight="1">
      <c r="B59" s="413" t="s">
        <v>391</v>
      </c>
      <c r="C59" s="414"/>
      <c r="D59" s="414"/>
      <c r="E59" s="414"/>
      <c r="F59" s="414"/>
      <c r="G59" s="414"/>
      <c r="H59" s="414"/>
      <c r="I59" s="414"/>
      <c r="J59" s="414"/>
      <c r="K59" s="414"/>
      <c r="L59" s="414"/>
      <c r="M59" s="414"/>
      <c r="N59" s="414"/>
      <c r="O59" s="414"/>
      <c r="P59" s="414"/>
      <c r="Q59" s="414"/>
      <c r="R59" s="414"/>
      <c r="S59" s="414"/>
      <c r="T59" s="414"/>
      <c r="U59" s="414"/>
      <c r="V59" s="414"/>
      <c r="W59" s="66"/>
      <c r="X59" s="66"/>
      <c r="Y59" s="66"/>
      <c r="Z59" s="66"/>
      <c r="AA59" s="66"/>
      <c r="AB59" s="66"/>
      <c r="AC59" s="66"/>
      <c r="AD59" s="66"/>
      <c r="AE59" s="66"/>
      <c r="AF59" s="66"/>
      <c r="AG59" s="66"/>
      <c r="AH59" s="66"/>
      <c r="AI59" s="66"/>
      <c r="AJ59" s="66"/>
      <c r="AK59" s="66"/>
      <c r="AL59" s="66"/>
      <c r="AM59" s="66"/>
      <c r="AN59" s="66"/>
      <c r="AO59" s="66"/>
      <c r="AP59" s="66"/>
      <c r="AQ59" s="414"/>
      <c r="AR59" s="414"/>
      <c r="AS59" s="414"/>
      <c r="AT59" s="414"/>
      <c r="AU59" s="414"/>
      <c r="AV59" s="414"/>
      <c r="AW59" s="414"/>
      <c r="AX59" s="414"/>
      <c r="AY59" s="414"/>
      <c r="AZ59" s="386"/>
    </row>
    <row r="60" spans="2:54" ht="27" customHeight="1">
      <c r="B60" s="844" t="s">
        <v>275</v>
      </c>
      <c r="C60" s="845"/>
      <c r="D60" s="845"/>
      <c r="E60" s="845"/>
      <c r="F60" s="845"/>
      <c r="G60" s="845"/>
      <c r="H60" s="845"/>
      <c r="I60" s="845"/>
      <c r="J60" s="845"/>
      <c r="K60" s="845"/>
      <c r="L60" s="845"/>
      <c r="M60" s="845"/>
      <c r="N60" s="845"/>
      <c r="O60" s="845"/>
      <c r="P60" s="845"/>
      <c r="Q60" s="845"/>
      <c r="R60" s="845"/>
      <c r="S60" s="845"/>
      <c r="T60" s="845"/>
      <c r="U60" s="845"/>
      <c r="V60" s="845"/>
      <c r="W60" s="845"/>
      <c r="X60" s="845"/>
      <c r="Y60" s="845"/>
      <c r="Z60" s="845"/>
      <c r="AA60" s="845"/>
      <c r="AB60" s="845"/>
      <c r="AC60" s="845"/>
      <c r="AD60" s="845"/>
      <c r="AE60" s="845"/>
      <c r="AF60" s="845"/>
      <c r="AG60" s="845"/>
      <c r="AH60" s="845"/>
      <c r="AI60" s="845"/>
      <c r="AJ60" s="845"/>
      <c r="AK60" s="845"/>
      <c r="AL60" s="845"/>
      <c r="AM60" s="845"/>
      <c r="AN60" s="845"/>
      <c r="AO60" s="845"/>
      <c r="AP60" s="845"/>
      <c r="AQ60" s="845"/>
      <c r="AR60" s="845"/>
      <c r="AS60" s="845"/>
      <c r="AT60" s="845"/>
      <c r="AU60" s="845"/>
      <c r="AV60" s="845"/>
      <c r="AW60" s="845"/>
      <c r="AX60" s="845"/>
      <c r="AY60" s="846"/>
      <c r="AZ60" s="415"/>
    </row>
    <row r="61" spans="2:54" ht="54" customHeight="1">
      <c r="B61" s="624" t="s">
        <v>32</v>
      </c>
      <c r="C61" s="847"/>
      <c r="D61" s="892" t="s">
        <v>534</v>
      </c>
      <c r="E61" s="893"/>
      <c r="F61" s="893"/>
      <c r="G61" s="893"/>
      <c r="H61" s="893"/>
      <c r="I61" s="893"/>
      <c r="J61" s="893"/>
      <c r="K61" s="893"/>
      <c r="L61" s="893"/>
      <c r="M61" s="893"/>
      <c r="N61" s="893"/>
      <c r="O61" s="893"/>
      <c r="P61" s="893"/>
      <c r="Q61" s="893"/>
      <c r="R61" s="893"/>
      <c r="S61" s="893"/>
      <c r="T61" s="893"/>
      <c r="U61" s="893"/>
      <c r="V61" s="893"/>
      <c r="W61" s="893"/>
      <c r="X61" s="893"/>
      <c r="Y61" s="893"/>
      <c r="Z61" s="893"/>
      <c r="AA61" s="893"/>
      <c r="AB61" s="893"/>
      <c r="AC61" s="893"/>
      <c r="AD61" s="893"/>
      <c r="AE61" s="893"/>
      <c r="AF61" s="893"/>
      <c r="AG61" s="893"/>
      <c r="AH61" s="893"/>
      <c r="AI61" s="893"/>
      <c r="AJ61" s="893"/>
      <c r="AK61" s="893"/>
      <c r="AL61" s="893"/>
      <c r="AM61" s="893"/>
      <c r="AN61" s="893"/>
      <c r="AO61" s="893"/>
      <c r="AP61" s="893"/>
      <c r="AQ61" s="893"/>
      <c r="AR61" s="893"/>
      <c r="AS61" s="893"/>
      <c r="AT61" s="893"/>
      <c r="AU61" s="893"/>
      <c r="AV61" s="893"/>
      <c r="AW61" s="893"/>
      <c r="AX61" s="893"/>
      <c r="AY61" s="894"/>
      <c r="AZ61" s="415"/>
      <c r="BB61" s="397" t="s">
        <v>373</v>
      </c>
    </row>
    <row r="62" spans="2:54" ht="39" customHeight="1">
      <c r="B62" s="416" t="s">
        <v>390</v>
      </c>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8"/>
      <c r="AE62" s="418"/>
      <c r="AF62" s="418"/>
      <c r="AG62" s="418"/>
      <c r="AH62" s="418"/>
      <c r="AI62" s="418"/>
      <c r="AJ62" s="418"/>
      <c r="AK62" s="418"/>
      <c r="AL62" s="418"/>
      <c r="AM62" s="418"/>
      <c r="AN62" s="418"/>
      <c r="AO62" s="418"/>
      <c r="AP62" s="418"/>
      <c r="AQ62" s="418"/>
      <c r="AR62" s="418"/>
      <c r="AS62" s="418"/>
      <c r="AT62" s="418"/>
      <c r="AU62" s="418"/>
      <c r="AV62" s="418"/>
      <c r="AW62" s="418"/>
      <c r="AX62" s="418"/>
      <c r="AY62" s="418"/>
      <c r="AZ62" s="386"/>
    </row>
    <row r="63" spans="2:54" ht="24.75" customHeight="1">
      <c r="B63" s="844" t="s">
        <v>396</v>
      </c>
      <c r="C63" s="845"/>
      <c r="D63" s="845"/>
      <c r="E63" s="845"/>
      <c r="F63" s="845"/>
      <c r="G63" s="845"/>
      <c r="H63" s="845"/>
      <c r="I63" s="845"/>
      <c r="J63" s="845"/>
      <c r="K63" s="845"/>
      <c r="L63" s="845"/>
      <c r="M63" s="845"/>
      <c r="N63" s="845"/>
      <c r="O63" s="845"/>
      <c r="P63" s="845"/>
      <c r="Q63" s="845"/>
      <c r="R63" s="845"/>
      <c r="S63" s="845"/>
      <c r="T63" s="845"/>
      <c r="U63" s="845"/>
      <c r="V63" s="845"/>
      <c r="W63" s="845"/>
      <c r="X63" s="845"/>
      <c r="Y63" s="845"/>
      <c r="Z63" s="845"/>
      <c r="AA63" s="845"/>
      <c r="AB63" s="845"/>
      <c r="AC63" s="845"/>
      <c r="AD63" s="845"/>
      <c r="AE63" s="845"/>
      <c r="AF63" s="845"/>
      <c r="AG63" s="845"/>
      <c r="AH63" s="845"/>
      <c r="AI63" s="845"/>
      <c r="AJ63" s="845"/>
      <c r="AK63" s="845"/>
      <c r="AL63" s="845"/>
      <c r="AM63" s="845"/>
      <c r="AN63" s="845"/>
      <c r="AO63" s="845"/>
      <c r="AP63" s="845"/>
      <c r="AQ63" s="845"/>
      <c r="AR63" s="845"/>
      <c r="AS63" s="845"/>
      <c r="AT63" s="845"/>
      <c r="AU63" s="845"/>
      <c r="AV63" s="845"/>
      <c r="AW63" s="925" t="s">
        <v>392</v>
      </c>
      <c r="AX63" s="925"/>
      <c r="AY63" s="925"/>
      <c r="AZ63" s="415"/>
    </row>
    <row r="64" spans="2:54" ht="53.25" customHeight="1">
      <c r="B64" s="923">
        <v>1</v>
      </c>
      <c r="C64" s="924"/>
      <c r="D64" s="892" t="s">
        <v>542</v>
      </c>
      <c r="E64" s="893"/>
      <c r="F64" s="893"/>
      <c r="G64" s="893"/>
      <c r="H64" s="893"/>
      <c r="I64" s="893"/>
      <c r="J64" s="893"/>
      <c r="K64" s="893"/>
      <c r="L64" s="893"/>
      <c r="M64" s="893"/>
      <c r="N64" s="893"/>
      <c r="O64" s="893"/>
      <c r="P64" s="893"/>
      <c r="Q64" s="893"/>
      <c r="R64" s="893"/>
      <c r="S64" s="893"/>
      <c r="T64" s="893"/>
      <c r="U64" s="893"/>
      <c r="V64" s="893"/>
      <c r="W64" s="893"/>
      <c r="X64" s="893"/>
      <c r="Y64" s="893"/>
      <c r="Z64" s="893"/>
      <c r="AA64" s="893"/>
      <c r="AB64" s="893"/>
      <c r="AC64" s="893"/>
      <c r="AD64" s="893"/>
      <c r="AE64" s="893"/>
      <c r="AF64" s="893"/>
      <c r="AG64" s="893"/>
      <c r="AH64" s="893"/>
      <c r="AI64" s="893"/>
      <c r="AJ64" s="893"/>
      <c r="AK64" s="893"/>
      <c r="AL64" s="893"/>
      <c r="AM64" s="893"/>
      <c r="AN64" s="893"/>
      <c r="AO64" s="893"/>
      <c r="AP64" s="893"/>
      <c r="AQ64" s="893"/>
      <c r="AR64" s="893"/>
      <c r="AS64" s="893"/>
      <c r="AT64" s="893"/>
      <c r="AU64" s="893"/>
      <c r="AV64" s="894"/>
      <c r="AW64" s="916"/>
      <c r="AX64" s="917"/>
      <c r="AY64" s="918"/>
      <c r="AZ64" s="415"/>
      <c r="BB64" s="397" t="s">
        <v>395</v>
      </c>
    </row>
    <row r="65" spans="2:52" ht="53.25" customHeight="1">
      <c r="B65" s="919">
        <v>2</v>
      </c>
      <c r="C65" s="920"/>
      <c r="D65" s="892" t="s">
        <v>393</v>
      </c>
      <c r="E65" s="893"/>
      <c r="F65" s="893"/>
      <c r="G65" s="893"/>
      <c r="H65" s="893"/>
      <c r="I65" s="893"/>
      <c r="J65" s="893"/>
      <c r="K65" s="893"/>
      <c r="L65" s="893"/>
      <c r="M65" s="893"/>
      <c r="N65" s="893"/>
      <c r="O65" s="893"/>
      <c r="P65" s="893"/>
      <c r="Q65" s="893"/>
      <c r="R65" s="893"/>
      <c r="S65" s="893"/>
      <c r="T65" s="893"/>
      <c r="U65" s="893"/>
      <c r="V65" s="893"/>
      <c r="W65" s="893"/>
      <c r="X65" s="893"/>
      <c r="Y65" s="893"/>
      <c r="Z65" s="893"/>
      <c r="AA65" s="893"/>
      <c r="AB65" s="893"/>
      <c r="AC65" s="893"/>
      <c r="AD65" s="893"/>
      <c r="AE65" s="893"/>
      <c r="AF65" s="893"/>
      <c r="AG65" s="893"/>
      <c r="AH65" s="893"/>
      <c r="AI65" s="893"/>
      <c r="AJ65" s="893"/>
      <c r="AK65" s="893"/>
      <c r="AL65" s="893"/>
      <c r="AM65" s="893"/>
      <c r="AN65" s="893"/>
      <c r="AO65" s="893"/>
      <c r="AP65" s="893"/>
      <c r="AQ65" s="893"/>
      <c r="AR65" s="893"/>
      <c r="AS65" s="893"/>
      <c r="AT65" s="893"/>
      <c r="AU65" s="893"/>
      <c r="AV65" s="894"/>
      <c r="AW65" s="916"/>
      <c r="AX65" s="917"/>
      <c r="AY65" s="918"/>
      <c r="AZ65" s="415"/>
    </row>
    <row r="66" spans="2:52" ht="53.25" customHeight="1">
      <c r="B66" s="919">
        <v>3</v>
      </c>
      <c r="C66" s="920"/>
      <c r="D66" s="892" t="s">
        <v>394</v>
      </c>
      <c r="E66" s="893"/>
      <c r="F66" s="893"/>
      <c r="G66" s="893"/>
      <c r="H66" s="893"/>
      <c r="I66" s="893"/>
      <c r="J66" s="893"/>
      <c r="K66" s="893"/>
      <c r="L66" s="893"/>
      <c r="M66" s="893"/>
      <c r="N66" s="893"/>
      <c r="O66" s="893"/>
      <c r="P66" s="893"/>
      <c r="Q66" s="893"/>
      <c r="R66" s="893"/>
      <c r="S66" s="893"/>
      <c r="T66" s="893"/>
      <c r="U66" s="893"/>
      <c r="V66" s="893"/>
      <c r="W66" s="893"/>
      <c r="X66" s="893"/>
      <c r="Y66" s="893"/>
      <c r="Z66" s="893"/>
      <c r="AA66" s="893"/>
      <c r="AB66" s="893"/>
      <c r="AC66" s="893"/>
      <c r="AD66" s="893"/>
      <c r="AE66" s="893"/>
      <c r="AF66" s="893"/>
      <c r="AG66" s="893"/>
      <c r="AH66" s="893"/>
      <c r="AI66" s="893"/>
      <c r="AJ66" s="893"/>
      <c r="AK66" s="893"/>
      <c r="AL66" s="893"/>
      <c r="AM66" s="893"/>
      <c r="AN66" s="893"/>
      <c r="AO66" s="893"/>
      <c r="AP66" s="893"/>
      <c r="AQ66" s="893"/>
      <c r="AR66" s="893"/>
      <c r="AS66" s="893"/>
      <c r="AT66" s="893"/>
      <c r="AU66" s="893"/>
      <c r="AV66" s="894"/>
      <c r="AW66" s="916"/>
      <c r="AX66" s="917"/>
      <c r="AY66" s="918"/>
      <c r="AZ66" s="415"/>
    </row>
  </sheetData>
  <sheetProtection algorithmName="SHA-512" hashValue="nOYFd2GgtT//7mCO3wvSIXHM+BNE9RGx3M8Cg3awsmaTniX3SRzsiVI1/XOm0fSMJ+Hs5GyM1hLUbyC6PM4WVw==" saltValue="Sl0A459GHSaJFK9tWaFyig==" spinCount="100000" sheet="1" formatCells="0" insertRows="0" deleteRows="0" selectLockedCells="1" autoFilter="0" pivotTables="0"/>
  <dataConsolidate link="1"/>
  <mergeCells count="230">
    <mergeCell ref="AW65:AY65"/>
    <mergeCell ref="AW66:AY66"/>
    <mergeCell ref="D64:AV64"/>
    <mergeCell ref="D65:AV65"/>
    <mergeCell ref="D66:AV66"/>
    <mergeCell ref="B65:C65"/>
    <mergeCell ref="B66:C66"/>
    <mergeCell ref="AO15:AY15"/>
    <mergeCell ref="AQ51:AV51"/>
    <mergeCell ref="AQ39:AY39"/>
    <mergeCell ref="H40:V40"/>
    <mergeCell ref="B63:AV63"/>
    <mergeCell ref="B64:C64"/>
    <mergeCell ref="AW63:AY63"/>
    <mergeCell ref="AW64:AY64"/>
    <mergeCell ref="N48:V48"/>
    <mergeCell ref="D58:AY58"/>
    <mergeCell ref="AQ49:AY49"/>
    <mergeCell ref="AG49:AP49"/>
    <mergeCell ref="W49:AF49"/>
    <mergeCell ref="B49:V49"/>
    <mergeCell ref="B55:AP55"/>
    <mergeCell ref="AQ55:AY55"/>
    <mergeCell ref="B50:V50"/>
    <mergeCell ref="B60:AY60"/>
    <mergeCell ref="B61:C61"/>
    <mergeCell ref="D61:AY61"/>
    <mergeCell ref="AW54:AX54"/>
    <mergeCell ref="N43:V43"/>
    <mergeCell ref="AQ52:AV52"/>
    <mergeCell ref="AW52:AX52"/>
    <mergeCell ref="AQ48:AY48"/>
    <mergeCell ref="AG45:AP45"/>
    <mergeCell ref="AQ45:AY45"/>
    <mergeCell ref="N44:V44"/>
    <mergeCell ref="W44:AF44"/>
    <mergeCell ref="AG44:AP44"/>
    <mergeCell ref="W50:AF50"/>
    <mergeCell ref="AG50:AP50"/>
    <mergeCell ref="AQ50:AY50"/>
    <mergeCell ref="B51:AP51"/>
    <mergeCell ref="AW51:AX51"/>
    <mergeCell ref="B52:AP52"/>
    <mergeCell ref="AQ44:AY44"/>
    <mergeCell ref="H43:M47"/>
    <mergeCell ref="H48:M48"/>
    <mergeCell ref="N47:V47"/>
    <mergeCell ref="I28:J28"/>
    <mergeCell ref="K28:L28"/>
    <mergeCell ref="AA28:AG28"/>
    <mergeCell ref="AH28:AI28"/>
    <mergeCell ref="AJ28:AK28"/>
    <mergeCell ref="AM28:AR28"/>
    <mergeCell ref="N28:S28"/>
    <mergeCell ref="T28:Z28"/>
    <mergeCell ref="B54:AP54"/>
    <mergeCell ref="AQ54:AV54"/>
    <mergeCell ref="W38:AF38"/>
    <mergeCell ref="AG38:AP38"/>
    <mergeCell ref="AQ38:AY38"/>
    <mergeCell ref="W40:AF40"/>
    <mergeCell ref="H38:V38"/>
    <mergeCell ref="AG36:AP36"/>
    <mergeCell ref="B38:G42"/>
    <mergeCell ref="H42:V42"/>
    <mergeCell ref="W42:AF42"/>
    <mergeCell ref="AG42:AP42"/>
    <mergeCell ref="AQ42:AY42"/>
    <mergeCell ref="W39:AF39"/>
    <mergeCell ref="AG39:AP39"/>
    <mergeCell ref="H39:V39"/>
    <mergeCell ref="H41:V41"/>
    <mergeCell ref="W41:AF41"/>
    <mergeCell ref="AG41:AP41"/>
    <mergeCell ref="AQ41:AY41"/>
    <mergeCell ref="B57:AY57"/>
    <mergeCell ref="B58:C58"/>
    <mergeCell ref="AQ47:AY47"/>
    <mergeCell ref="AG47:AP47"/>
    <mergeCell ref="W47:AF47"/>
    <mergeCell ref="B53:AP53"/>
    <mergeCell ref="AQ53:AV53"/>
    <mergeCell ref="AW53:AX53"/>
    <mergeCell ref="W43:AF43"/>
    <mergeCell ref="AG43:AP43"/>
    <mergeCell ref="AQ43:AY43"/>
    <mergeCell ref="W48:AF48"/>
    <mergeCell ref="AG48:AP48"/>
    <mergeCell ref="B43:G48"/>
    <mergeCell ref="N46:V46"/>
    <mergeCell ref="W46:AF46"/>
    <mergeCell ref="AG46:AP46"/>
    <mergeCell ref="AQ46:AY46"/>
    <mergeCell ref="N45:V45"/>
    <mergeCell ref="W45:AF45"/>
    <mergeCell ref="B33:G37"/>
    <mergeCell ref="H33:O34"/>
    <mergeCell ref="P33:V33"/>
    <mergeCell ref="W33:AF33"/>
    <mergeCell ref="AG33:AP33"/>
    <mergeCell ref="AQ33:AY33"/>
    <mergeCell ref="P34:V34"/>
    <mergeCell ref="W34:AF34"/>
    <mergeCell ref="AG34:AP34"/>
    <mergeCell ref="AQ34:AY34"/>
    <mergeCell ref="H37:V37"/>
    <mergeCell ref="W37:AF37"/>
    <mergeCell ref="AG37:AP37"/>
    <mergeCell ref="AQ37:AY37"/>
    <mergeCell ref="H36:V36"/>
    <mergeCell ref="W36:AF36"/>
    <mergeCell ref="H35:V35"/>
    <mergeCell ref="AQ36:AY36"/>
    <mergeCell ref="AG40:AP40"/>
    <mergeCell ref="AQ40:AY40"/>
    <mergeCell ref="W35:AF35"/>
    <mergeCell ref="AG35:AP35"/>
    <mergeCell ref="AQ35:AY35"/>
    <mergeCell ref="N25:S27"/>
    <mergeCell ref="T25:X27"/>
    <mergeCell ref="Y25:Z27"/>
    <mergeCell ref="AA25:AE27"/>
    <mergeCell ref="AF27:AO27"/>
    <mergeCell ref="AP27:AT27"/>
    <mergeCell ref="AU27:AW27"/>
    <mergeCell ref="AX27:AY27"/>
    <mergeCell ref="B31:V32"/>
    <mergeCell ref="W31:AY31"/>
    <mergeCell ref="W32:AF32"/>
    <mergeCell ref="AG32:AP32"/>
    <mergeCell ref="AQ32:AY32"/>
    <mergeCell ref="AF25:AK25"/>
    <mergeCell ref="AL25:AN25"/>
    <mergeCell ref="AP25:AT26"/>
    <mergeCell ref="AU25:AW26"/>
    <mergeCell ref="AX25:AY26"/>
    <mergeCell ref="AF26:AK26"/>
    <mergeCell ref="AL26:AN26"/>
    <mergeCell ref="B25:H27"/>
    <mergeCell ref="I25:M27"/>
    <mergeCell ref="B28:H28"/>
    <mergeCell ref="B9:H10"/>
    <mergeCell ref="I9:AY10"/>
    <mergeCell ref="B12:H13"/>
    <mergeCell ref="I12:Z13"/>
    <mergeCell ref="AA12:AD13"/>
    <mergeCell ref="AE12:AY13"/>
    <mergeCell ref="AK19:AN19"/>
    <mergeCell ref="B21:M21"/>
    <mergeCell ref="N21:S21"/>
    <mergeCell ref="T21:Z21"/>
    <mergeCell ref="AA21:AF21"/>
    <mergeCell ref="AG21:AM21"/>
    <mergeCell ref="AN21:AT21"/>
    <mergeCell ref="B17:H17"/>
    <mergeCell ref="Q18:R18"/>
    <mergeCell ref="T18:V18"/>
    <mergeCell ref="W18:Y18"/>
    <mergeCell ref="I19:M19"/>
    <mergeCell ref="N19:P19"/>
    <mergeCell ref="AO17:AQ17"/>
    <mergeCell ref="I15:M15"/>
    <mergeCell ref="AK18:AN18"/>
    <mergeCell ref="AO18:AQ18"/>
    <mergeCell ref="B4:AY4"/>
    <mergeCell ref="B5:AI5"/>
    <mergeCell ref="B6:H6"/>
    <mergeCell ref="I6:W6"/>
    <mergeCell ref="X6:AD6"/>
    <mergeCell ref="AE6:AG6"/>
    <mergeCell ref="AI6:AJ6"/>
    <mergeCell ref="AL6:AM6"/>
    <mergeCell ref="B7:H8"/>
    <mergeCell ref="I7:AY8"/>
    <mergeCell ref="T16:Z16"/>
    <mergeCell ref="B15:H15"/>
    <mergeCell ref="N16:S16"/>
    <mergeCell ref="I16:M16"/>
    <mergeCell ref="N17:S17"/>
    <mergeCell ref="T17:Y17"/>
    <mergeCell ref="AA17:AF19"/>
    <mergeCell ref="N15:S15"/>
    <mergeCell ref="T15:X15"/>
    <mergeCell ref="Y15:AJ15"/>
    <mergeCell ref="AK15:AN15"/>
    <mergeCell ref="T24:AY24"/>
    <mergeCell ref="B22:M22"/>
    <mergeCell ref="B16:H16"/>
    <mergeCell ref="AA16:AF16"/>
    <mergeCell ref="Q19:R19"/>
    <mergeCell ref="T19:V19"/>
    <mergeCell ref="W19:Y19"/>
    <mergeCell ref="AG16:AN16"/>
    <mergeCell ref="AK17:AN17"/>
    <mergeCell ref="N18:P18"/>
    <mergeCell ref="AS17:AU19"/>
    <mergeCell ref="AV17:AX19"/>
    <mergeCell ref="AY17:AY19"/>
    <mergeCell ref="AO19:AQ19"/>
    <mergeCell ref="AG17:AI19"/>
    <mergeCell ref="B18:H19"/>
    <mergeCell ref="I18:M18"/>
    <mergeCell ref="AO16:AT16"/>
    <mergeCell ref="AU16:AY16"/>
    <mergeCell ref="I17:M17"/>
    <mergeCell ref="AJ17:AJ19"/>
    <mergeCell ref="B29:J29"/>
    <mergeCell ref="N29:W29"/>
    <mergeCell ref="AA29:AI29"/>
    <mergeCell ref="AM29:AV29"/>
    <mergeCell ref="K29:M29"/>
    <mergeCell ref="X29:Z29"/>
    <mergeCell ref="AJ29:AL29"/>
    <mergeCell ref="AW29:AY29"/>
    <mergeCell ref="AU21:AY21"/>
    <mergeCell ref="AS28:AY28"/>
    <mergeCell ref="N22:R22"/>
    <mergeCell ref="AA22:AM22"/>
    <mergeCell ref="AN22:AS22"/>
    <mergeCell ref="B23:M24"/>
    <mergeCell ref="N23:O23"/>
    <mergeCell ref="P23:V23"/>
    <mergeCell ref="W23:X23"/>
    <mergeCell ref="Y23:AE23"/>
    <mergeCell ref="AF23:AG23"/>
    <mergeCell ref="AH23:AP23"/>
    <mergeCell ref="AQ23:AR23"/>
    <mergeCell ref="AS23:AY23"/>
    <mergeCell ref="N24:O24"/>
    <mergeCell ref="P24:S24"/>
  </mergeCells>
  <phoneticPr fontId="3"/>
  <conditionalFormatting sqref="A1:A3 A62:A66 A43:B43 A49:B49 A8:H8 A12:H13 A15:H15 A7:I7 A16:I16 A32:AF32 A18:BA18 A4:XFD6 A9:XFD11 A14:XFD14 A17:XFD17 A33:XFD42 A67:XFD1048576 B3:XFD3 C1:XFD2 I28 K29 N16 T16 T28 W49 W43:AF43 W48:XFD48 AA12:XFD13 AA16:XFD16 AG47 AG49 AH28 AQ49 AQ32:XFD32 AQ43:XFD43 AS28 AZ7:XFD8 AZ15:XFD15 AZ49:XFD49 BC18:XFD18">
    <cfRule type="expression" dxfId="267" priority="188">
      <formula>_xlfn.ISFORMULA(A1)=TRUE</formula>
    </cfRule>
  </conditionalFormatting>
  <conditionalFormatting sqref="A44:A48 N43:N48 W44:W47 AQ44:AQ47 AZ44:XFD47">
    <cfRule type="expression" dxfId="266" priority="53">
      <formula>_xlfn.ISFORMULA(A43)=TRUE</formula>
    </cfRule>
  </conditionalFormatting>
  <conditionalFormatting sqref="A51:AP54 A50:XFD50 A55:XFD61 B63:B66 D64:D66 AD62:XFD62 AW63 AZ63:XFD66">
    <cfRule type="expression" dxfId="265" priority="68">
      <formula>_xlfn.ISFORMULA(A50)=TRUE</formula>
    </cfRule>
  </conditionalFormatting>
  <conditionalFormatting sqref="A19:XFD31">
    <cfRule type="expression" dxfId="264" priority="63">
      <formula>_xlfn.ISFORMULA(A19)=TRUE</formula>
    </cfRule>
  </conditionalFormatting>
  <conditionalFormatting sqref="B2">
    <cfRule type="expression" dxfId="263" priority="77">
      <formula>_xlfn.ISFORMULA(B2)=TRUE</formula>
    </cfRule>
  </conditionalFormatting>
  <conditionalFormatting sqref="B58:C58">
    <cfRule type="expression" dxfId="262" priority="66">
      <formula>$B$58="□"</formula>
    </cfRule>
  </conditionalFormatting>
  <conditionalFormatting sqref="B61:C61">
    <cfRule type="expression" dxfId="261" priority="67">
      <formula>$B$61="□"</formula>
    </cfRule>
  </conditionalFormatting>
  <conditionalFormatting sqref="I25 AN22">
    <cfRule type="containsBlanks" dxfId="260" priority="147">
      <formula>LEN(TRIM(I22))=0</formula>
    </cfRule>
  </conditionalFormatting>
  <conditionalFormatting sqref="I28 K28">
    <cfRule type="containsBlanks" dxfId="259" priority="128">
      <formula>LEN(TRIM(I28))=0</formula>
    </cfRule>
  </conditionalFormatting>
  <conditionalFormatting sqref="I17:M17 Q18:R19 T17:Y17 T16:Z16 W18:Y19 AG17:AI19 AG16:AN16 AU16:AY16">
    <cfRule type="containsBlanks" dxfId="258" priority="129">
      <formula>LEN(TRIM(I16))=0</formula>
    </cfRule>
  </conditionalFormatting>
  <conditionalFormatting sqref="K29:M29 X29:Z29 AJ29:AL29 AW29:AY29">
    <cfRule type="containsBlanks" dxfId="257" priority="57">
      <formula>LEN(TRIM(K29))=0</formula>
    </cfRule>
  </conditionalFormatting>
  <conditionalFormatting sqref="N15:S15">
    <cfRule type="containsBlanks" dxfId="256" priority="6">
      <formula>LEN(TRIM(N15))=0</formula>
    </cfRule>
  </conditionalFormatting>
  <conditionalFormatting sqref="N23:AY24">
    <cfRule type="expression" dxfId="255" priority="150">
      <formula>$I$17&lt;&gt;8</formula>
    </cfRule>
  </conditionalFormatting>
  <conditionalFormatting sqref="T28">
    <cfRule type="expression" dxfId="254" priority="74">
      <formula>$K$28&lt;=0</formula>
    </cfRule>
    <cfRule type="expression" dxfId="253" priority="75">
      <formula>$K$28&gt;=1</formula>
    </cfRule>
    <cfRule type="expression" dxfId="252" priority="126">
      <formula>$K$28=""</formula>
    </cfRule>
  </conditionalFormatting>
  <conditionalFormatting sqref="T28:Z28">
    <cfRule type="notContainsBlanks" dxfId="251" priority="64">
      <formula>LEN(TRIM(T28))&gt;0</formula>
    </cfRule>
  </conditionalFormatting>
  <conditionalFormatting sqref="T24:AY24">
    <cfRule type="expression" dxfId="250" priority="151">
      <formula>AND($N$24="■",$T$24="")</formula>
    </cfRule>
  </conditionalFormatting>
  <conditionalFormatting sqref="X29 AJ29 AW29">
    <cfRule type="expression" dxfId="249" priority="58">
      <formula>_xlfn.ISFORMULA(X29)=TRUE</formula>
    </cfRule>
  </conditionalFormatting>
  <conditionalFormatting sqref="Y15:AJ15">
    <cfRule type="containsBlanks" dxfId="248" priority="5">
      <formula>LEN(TRIM(Y15))=0</formula>
    </cfRule>
  </conditionalFormatting>
  <conditionalFormatting sqref="AG43:AP46">
    <cfRule type="expression" dxfId="247" priority="52">
      <formula>_xlfn.ISFORMULA(AG43)=TRUE</formula>
    </cfRule>
  </conditionalFormatting>
  <conditionalFormatting sqref="AH28 AJ28">
    <cfRule type="containsBlanks" dxfId="246" priority="73">
      <formula>LEN(TRIM(AH28))=0</formula>
    </cfRule>
  </conditionalFormatting>
  <conditionalFormatting sqref="AO15">
    <cfRule type="containsBlanks" dxfId="245" priority="4">
      <formula>LEN(TRIM(AO15))=0</formula>
    </cfRule>
  </conditionalFormatting>
  <conditionalFormatting sqref="AQ55:AY55">
    <cfRule type="expression" dxfId="244" priority="143">
      <formula>AND(AND($AQ$52&lt;=74,$AQ$52&gt;=50),$AQ$55="ＺＥＨ－Ｍ Ｒｅａｄｙ")</formula>
    </cfRule>
    <cfRule type="expression" dxfId="243" priority="144">
      <formula>AND(AND($AQ$52&lt;=99,$AQ$52&gt;=75),$AQ$55="Ｎｅａｒｌｙ ＺＥＨ－Ｍ")</formula>
    </cfRule>
    <cfRule type="expression" dxfId="242" priority="145">
      <formula>AND($AQ$52&gt;=100,$AQ$55="『ＺＥＨ－Ｍ』")</formula>
    </cfRule>
    <cfRule type="containsBlanks" dxfId="241" priority="169">
      <formula>LEN(TRIM(AQ55))=0</formula>
    </cfRule>
    <cfRule type="containsBlanks" dxfId="240" priority="189">
      <formula>LEN(TRIM(AQ55))=0</formula>
    </cfRule>
  </conditionalFormatting>
  <conditionalFormatting sqref="AS28">
    <cfRule type="expression" dxfId="239" priority="70">
      <formula>$AJ$28&lt;=0</formula>
    </cfRule>
    <cfRule type="expression" dxfId="238" priority="71">
      <formula>$AJ$28&gt;=1</formula>
    </cfRule>
    <cfRule type="expression" dxfId="237" priority="72">
      <formula>$AJ$28=""</formula>
    </cfRule>
  </conditionalFormatting>
  <conditionalFormatting sqref="AS28:AY28">
    <cfRule type="notContainsBlanks" dxfId="236" priority="65">
      <formula>LEN(TRIM(AS28))&gt;0</formula>
    </cfRule>
  </conditionalFormatting>
  <conditionalFormatting sqref="AU27:AW27">
    <cfRule type="containsBlanks" dxfId="235" priority="78">
      <formula>LEN(TRIM(AU27))=0</formula>
    </cfRule>
  </conditionalFormatting>
  <conditionalFormatting sqref="AW64:AW66">
    <cfRule type="expression" dxfId="234" priority="3">
      <formula>OR($AW$64="●",$AW$65="●",$AW$66="●")</formula>
    </cfRule>
  </conditionalFormatting>
  <conditionalFormatting sqref="AW51:XFD54">
    <cfRule type="expression" dxfId="233" priority="7">
      <formula>_xlfn.ISFORMULA(AW51)=TRUE</formula>
    </cfRule>
  </conditionalFormatting>
  <conditionalFormatting sqref="AW64:AY66">
    <cfRule type="containsBlanks" dxfId="232" priority="45">
      <formula>LEN(TRIM(AW64))=0</formula>
    </cfRule>
  </conditionalFormatting>
  <dataValidations xWindow="979" yWindow="729" count="16">
    <dataValidation type="list" allowBlank="1" showInputMessage="1" showErrorMessage="1" sqref="N23:O24 W23:X23 AF23:AG23 AQ23:AR23 B58:C58 B61:C61" xr:uid="{00000000-0002-0000-0500-000004000000}">
      <formula1>"□,■"</formula1>
    </dataValidation>
    <dataValidation type="list" allowBlank="1" showInputMessage="1" showErrorMessage="1" sqref="AQ55:AY55" xr:uid="{00000000-0002-0000-0500-000005000000}">
      <formula1>"『ＺＥＨ－Ｍ』,Ｎｅａｒｌｙ ＺＥＨ－Ｍ"</formula1>
    </dataValidation>
    <dataValidation imeMode="hiragana" allowBlank="1" showInputMessage="1" showErrorMessage="1" sqref="I7 I9:AY10 I16 N16:S16" xr:uid="{00000000-0002-0000-0500-000007000000}"/>
    <dataValidation imeMode="disabled" allowBlank="1" showInputMessage="1" showErrorMessage="1" sqref="AV17:AX19 AO17:AQ19 AE6:AG6 AL6:AM6 W50:AP50 AI6:AJ6 T21:Z21 N22:R22 AQ54:AV54 AU21:AY21 AQ33:AY43 AL25:AN25 AR48:AY48 AQ44:AQ50 AR50:AY50 AU25:AW26" xr:uid="{00000000-0002-0000-0500-000008000000}"/>
    <dataValidation allowBlank="1" showInputMessage="1" sqref="I25:M27" xr:uid="{00000000-0002-0000-0500-00000A000000}"/>
    <dataValidation type="list" allowBlank="1" showInputMessage="1" showErrorMessage="1" sqref="AG16:AN16" xr:uid="{01313403-C745-46A7-BF57-053DFA5FD480}">
      <formula1>"木造（軸組工法）,木造（枠組壁工法）,Ｓ造,ＲＣ造"</formula1>
    </dataValidation>
    <dataValidation type="list" allowBlank="1" showInputMessage="1" showErrorMessage="1" sqref="AU16:AY16 K29:M29 X29:Z29 AJ29:AL29 AW29:AY29" xr:uid="{26D68771-8E96-4B2C-801E-6C64BF2F6337}">
      <formula1>"有り,無し"</formula1>
    </dataValidation>
    <dataValidation imeMode="off" allowBlank="1" showInputMessage="1" showErrorMessage="1" sqref="T17:Y17 X48:AF48 AG43:AG49 AH43:AP46 W33:AF43 AH48:AP48 AG33:AP42 W44:W49" xr:uid="{01027E71-7996-4205-992E-01E98E4C7F24}"/>
    <dataValidation type="list" imeMode="off" allowBlank="1" showInputMessage="1" showErrorMessage="1" sqref="I17:M17" xr:uid="{ED8433B4-7D1F-49C2-8E44-82269F177CD0}">
      <formula1>"１,２,３,４,５,６,７,８"</formula1>
    </dataValidation>
    <dataValidation type="list" imeMode="hiragana" allowBlank="1" showInputMessage="1" showErrorMessage="1" sqref="T16:Z16" xr:uid="{F9D86DFE-F790-4BBA-A5B8-181466149F2B}">
      <formula1>"賃貸,分譲,社宅等"</formula1>
    </dataValidation>
    <dataValidation type="list" allowBlank="1" showInputMessage="1" showErrorMessage="1" sqref="T28:Z28 AS28:AY28" xr:uid="{329D1168-9CC6-431F-A3FC-5AA4117A1C01}">
      <formula1>"専有部,共用部,専有部・共用部"</formula1>
    </dataValidation>
    <dataValidation type="whole" imeMode="disabled" allowBlank="1" showInputMessage="1" showErrorMessage="1" error="少数点以下を切り捨てた整数で入力してください" prompt="少数点以下を切り捨てた整数で入力してください" sqref="AQ51:AV53" xr:uid="{FA72C3E5-E96D-4888-B7D9-ED5CC91B2AED}">
      <formula1>0</formula1>
      <formula2>999</formula2>
    </dataValidation>
    <dataValidation type="list" allowBlank="1" showInputMessage="1" showErrorMessage="1" sqref="AW64:AW66" xr:uid="{E8DA554A-A787-44AC-BCFA-A94D829526C9}">
      <formula1>"●"</formula1>
    </dataValidation>
    <dataValidation type="custom" errorStyle="warning" imeMode="disabled" allowBlank="1" showInputMessage="1" showErrorMessage="1" error="0.40以下になるように「２．住戸一覧」で修正してください。" sqref="AG21:AM21" xr:uid="{EB2664F3-9B31-420F-9E38-36D2E61F2C63}">
      <formula1>"AG21&gt;0.4"</formula1>
    </dataValidation>
    <dataValidation type="custom" imeMode="off" allowBlank="1" showInputMessage="1" showErrorMessage="1" sqref="Q18:R18 Q19:R19 W18:Y18 W19:Y19 AG17:AI19 AN22:AS22" xr:uid="{18273204-372F-49F6-BDA8-FFD972637537}">
      <formula1>INT(Q17)&gt;=0</formula1>
    </dataValidation>
    <dataValidation type="custom" imeMode="disabled" allowBlank="1" showInputMessage="1" showErrorMessage="1" sqref="AU27:AW27" xr:uid="{908381BD-36AB-4F7A-80FC-6B851976824E}">
      <formula1>INT(AU27)&gt;=0</formula1>
    </dataValidation>
  </dataValidations>
  <pageMargins left="0.9055118110236221" right="0.47244094488188981" top="0.70866141732283472" bottom="0.19685039370078741" header="0.19685039370078741" footer="0.19685039370078741"/>
  <pageSetup paperSize="9" scale="35" orientation="portrait" r:id="rId1"/>
  <headerFooter scaleWithDoc="0">
    <oddFooter>&amp;R&amp;"ＭＳ 明朝,標準"&amp;8&amp;K01+021R5低層ZEH-M_ver.1.3</oddFooter>
  </headerFooter>
  <ignoredErrors>
    <ignoredError sqref="I6"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21F4-91CE-4F10-A719-649F2F477FDB}">
  <sheetPr codeName="Sheet9"/>
  <dimension ref="B1:AY243"/>
  <sheetViews>
    <sheetView showGridLines="0" view="pageBreakPreview" zoomScaleNormal="90" zoomScaleSheetLayoutView="100" zoomScalePageLayoutView="77" workbookViewId="0">
      <selection activeCell="D13" sqref="D13:F13"/>
    </sheetView>
  </sheetViews>
  <sheetFormatPr defaultColWidth="2.875" defaultRowHeight="16.5" customHeight="1" outlineLevelRow="1"/>
  <cols>
    <col min="1" max="1" width="2.125" style="417" customWidth="1"/>
    <col min="2" max="2" width="2.875" style="417" customWidth="1"/>
    <col min="3" max="4" width="2.875" style="417"/>
    <col min="5" max="5" width="2.875" style="417" customWidth="1"/>
    <col min="6" max="9" width="2.875" style="417"/>
    <col min="10" max="32" width="3" style="417" customWidth="1"/>
    <col min="33" max="33" width="3" style="431" customWidth="1"/>
    <col min="34" max="35" width="3" style="417" customWidth="1"/>
    <col min="36" max="36" width="3" style="431" customWidth="1"/>
    <col min="37" max="43" width="3" style="417" customWidth="1"/>
    <col min="44" max="44" width="3" style="422" customWidth="1"/>
    <col min="45" max="46" width="3" style="429" customWidth="1"/>
    <col min="47" max="48" width="3" style="429" hidden="1" customWidth="1"/>
    <col min="49" max="49" width="2.875" style="429" customWidth="1"/>
    <col min="50" max="50" width="2.625" style="417" hidden="1" customWidth="1"/>
    <col min="51" max="51" width="2.875" style="417" hidden="1" customWidth="1"/>
    <col min="52" max="52" width="2.875" style="417" customWidth="1"/>
    <col min="53" max="54" width="2.875" style="417"/>
    <col min="55" max="55" width="8.125" style="417" bestFit="1" customWidth="1"/>
    <col min="56" max="16384" width="2.875" style="417"/>
  </cols>
  <sheetData>
    <row r="1" spans="2:50" s="6" customFormat="1" ht="15.75" customHeight="1">
      <c r="B1" s="419"/>
      <c r="C1" s="54"/>
      <c r="D1" s="54"/>
      <c r="E1" s="54"/>
      <c r="AH1" s="55"/>
      <c r="AI1" s="55"/>
      <c r="AN1" s="420"/>
    </row>
    <row r="2" spans="2:50" s="33" customFormat="1" ht="27.75" customHeight="1">
      <c r="B2" s="421" t="s">
        <v>524</v>
      </c>
      <c r="C2" s="32"/>
      <c r="D2" s="32"/>
      <c r="E2" s="32"/>
      <c r="AH2" s="30"/>
      <c r="AI2" s="30"/>
      <c r="AN2" s="420"/>
    </row>
    <row r="3" spans="2:50" ht="20.100000000000001" customHeight="1">
      <c r="B3" s="1005" t="s">
        <v>523</v>
      </c>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S3" s="417"/>
      <c r="AT3" s="417"/>
      <c r="AU3" s="417"/>
      <c r="AV3" s="417"/>
      <c r="AW3" s="417"/>
    </row>
    <row r="4" spans="2:50" ht="19.5" hidden="1" customHeight="1">
      <c r="B4" s="423" t="s">
        <v>155</v>
      </c>
      <c r="C4" s="424"/>
      <c r="D4" s="424"/>
      <c r="E4" s="425"/>
      <c r="F4" s="425"/>
      <c r="G4" s="425"/>
      <c r="H4" s="425"/>
      <c r="I4" s="425"/>
      <c r="J4" s="425"/>
      <c r="K4" s="425"/>
      <c r="L4" s="425"/>
      <c r="M4" s="425"/>
      <c r="N4" s="425"/>
      <c r="O4" s="425"/>
      <c r="P4" s="425"/>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6"/>
      <c r="AS4" s="424"/>
      <c r="AT4" s="424"/>
      <c r="AU4" s="424"/>
      <c r="AV4" s="424"/>
      <c r="AW4" s="424"/>
    </row>
    <row r="5" spans="2:50" ht="24" hidden="1" customHeight="1">
      <c r="B5" s="947" t="s">
        <v>138</v>
      </c>
      <c r="C5" s="948"/>
      <c r="D5" s="948"/>
      <c r="E5" s="948"/>
      <c r="F5" s="948"/>
      <c r="G5" s="948"/>
      <c r="H5" s="948"/>
      <c r="I5" s="948"/>
      <c r="J5" s="949"/>
      <c r="K5" s="1020">
        <f>IFERROR(ROUNDUP(SUM(S13:V242)/COUNT(S13:$V$242),2),0)</f>
        <v>0</v>
      </c>
      <c r="L5" s="1021"/>
      <c r="M5" s="1021"/>
      <c r="N5" s="1021"/>
      <c r="O5" s="1021"/>
      <c r="P5" s="1021"/>
      <c r="Q5" s="1021"/>
      <c r="R5" s="1022"/>
      <c r="S5" s="947" t="s">
        <v>175</v>
      </c>
      <c r="T5" s="948"/>
      <c r="U5" s="948"/>
      <c r="V5" s="948"/>
      <c r="W5" s="948"/>
      <c r="X5" s="948"/>
      <c r="Y5" s="948"/>
      <c r="Z5" s="948"/>
      <c r="AA5" s="949"/>
      <c r="AB5" s="953">
        <f>IF('１.全体概要'!N22="",0,'１.全体概要'!N22)</f>
        <v>0</v>
      </c>
      <c r="AC5" s="954"/>
      <c r="AD5" s="954"/>
      <c r="AE5" s="954"/>
      <c r="AF5" s="954"/>
      <c r="AG5" s="954"/>
      <c r="AH5" s="954"/>
      <c r="AI5" s="954"/>
      <c r="AJ5" s="954"/>
      <c r="AK5" s="1006" t="s">
        <v>44</v>
      </c>
      <c r="AL5" s="1007"/>
      <c r="AM5" s="1010"/>
      <c r="AN5" s="1010"/>
      <c r="AO5" s="1010"/>
      <c r="AP5" s="1010"/>
      <c r="AQ5" s="1010"/>
      <c r="AR5" s="1010"/>
      <c r="AS5" s="1029"/>
      <c r="AT5" s="1029"/>
      <c r="AU5" s="1029"/>
      <c r="AV5" s="1029"/>
      <c r="AW5" s="424"/>
      <c r="AX5" s="424"/>
    </row>
    <row r="6" spans="2:50" ht="24" hidden="1" customHeight="1">
      <c r="B6" s="950"/>
      <c r="C6" s="951"/>
      <c r="D6" s="951"/>
      <c r="E6" s="951"/>
      <c r="F6" s="951"/>
      <c r="G6" s="951"/>
      <c r="H6" s="951"/>
      <c r="I6" s="951"/>
      <c r="J6" s="952"/>
      <c r="K6" s="1023"/>
      <c r="L6" s="1024"/>
      <c r="M6" s="1024"/>
      <c r="N6" s="1024"/>
      <c r="O6" s="1024"/>
      <c r="P6" s="1024"/>
      <c r="Q6" s="1024"/>
      <c r="R6" s="1025"/>
      <c r="S6" s="950"/>
      <c r="T6" s="951"/>
      <c r="U6" s="951"/>
      <c r="V6" s="951"/>
      <c r="W6" s="951"/>
      <c r="X6" s="951"/>
      <c r="Y6" s="951"/>
      <c r="Z6" s="951"/>
      <c r="AA6" s="952"/>
      <c r="AB6" s="955"/>
      <c r="AC6" s="956"/>
      <c r="AD6" s="956"/>
      <c r="AE6" s="956"/>
      <c r="AF6" s="956"/>
      <c r="AG6" s="956"/>
      <c r="AH6" s="956"/>
      <c r="AI6" s="956"/>
      <c r="AJ6" s="956"/>
      <c r="AK6" s="1008"/>
      <c r="AL6" s="1009"/>
      <c r="AM6" s="1010"/>
      <c r="AN6" s="1010"/>
      <c r="AO6" s="1010"/>
      <c r="AP6" s="1010"/>
      <c r="AQ6" s="1010"/>
      <c r="AR6" s="1010"/>
      <c r="AS6" s="1029"/>
      <c r="AT6" s="1029"/>
      <c r="AU6" s="1029"/>
      <c r="AV6" s="1029"/>
      <c r="AW6" s="424"/>
      <c r="AX6" s="424"/>
    </row>
    <row r="7" spans="2:50" ht="45" hidden="1" customHeight="1">
      <c r="B7" s="944" t="s">
        <v>145</v>
      </c>
      <c r="C7" s="945"/>
      <c r="D7" s="945"/>
      <c r="E7" s="945"/>
      <c r="F7" s="945"/>
      <c r="G7" s="945"/>
      <c r="H7" s="945"/>
      <c r="I7" s="945"/>
      <c r="J7" s="946"/>
      <c r="K7" s="1026">
        <f>SUM(O13:R242)</f>
        <v>0</v>
      </c>
      <c r="L7" s="1027"/>
      <c r="M7" s="1027"/>
      <c r="N7" s="1027"/>
      <c r="O7" s="1027"/>
      <c r="P7" s="1027"/>
      <c r="Q7" s="1027"/>
      <c r="R7" s="1028"/>
      <c r="S7" s="944" t="s">
        <v>351</v>
      </c>
      <c r="T7" s="945"/>
      <c r="U7" s="945"/>
      <c r="V7" s="945"/>
      <c r="W7" s="945"/>
      <c r="X7" s="945"/>
      <c r="Y7" s="945"/>
      <c r="Z7" s="945"/>
      <c r="AA7" s="946"/>
      <c r="AB7" s="957">
        <f>SUM(W13:AA242)</f>
        <v>0</v>
      </c>
      <c r="AC7" s="958"/>
      <c r="AD7" s="958"/>
      <c r="AE7" s="958"/>
      <c r="AF7" s="958"/>
      <c r="AG7" s="958"/>
      <c r="AH7" s="958"/>
      <c r="AI7" s="958"/>
      <c r="AJ7" s="958"/>
      <c r="AK7" s="958"/>
      <c r="AL7" s="959"/>
      <c r="AM7" s="427"/>
      <c r="AN7" s="427"/>
      <c r="AO7" s="427"/>
      <c r="AP7" s="427"/>
      <c r="AQ7" s="427"/>
      <c r="AR7" s="427"/>
      <c r="AS7" s="426"/>
      <c r="AT7" s="424"/>
      <c r="AU7" s="424"/>
      <c r="AV7" s="424"/>
      <c r="AW7" s="424"/>
      <c r="AX7" s="424"/>
    </row>
    <row r="8" spans="2:50" s="424" customFormat="1" ht="20.100000000000001" customHeight="1">
      <c r="B8" s="428"/>
      <c r="J8" s="425"/>
      <c r="K8" s="425"/>
      <c r="L8" s="425"/>
      <c r="M8" s="425"/>
      <c r="N8" s="425"/>
      <c r="O8" s="425"/>
      <c r="P8" s="425"/>
      <c r="AR8" s="426"/>
    </row>
    <row r="9" spans="2:50" ht="19.5" customHeight="1">
      <c r="B9" s="986" t="s">
        <v>139</v>
      </c>
      <c r="C9" s="987"/>
      <c r="D9" s="986" t="s">
        <v>140</v>
      </c>
      <c r="E9" s="992"/>
      <c r="F9" s="987"/>
      <c r="G9" s="947" t="s">
        <v>169</v>
      </c>
      <c r="H9" s="948"/>
      <c r="I9" s="948"/>
      <c r="J9" s="949"/>
      <c r="K9" s="947" t="s">
        <v>180</v>
      </c>
      <c r="L9" s="948"/>
      <c r="M9" s="948"/>
      <c r="N9" s="949"/>
      <c r="O9" s="947" t="s">
        <v>141</v>
      </c>
      <c r="P9" s="948"/>
      <c r="Q9" s="948"/>
      <c r="R9" s="949"/>
      <c r="S9" s="995" t="s">
        <v>142</v>
      </c>
      <c r="T9" s="996"/>
      <c r="U9" s="996"/>
      <c r="V9" s="997"/>
      <c r="W9" s="1013" t="s">
        <v>186</v>
      </c>
      <c r="X9" s="1013"/>
      <c r="Y9" s="1013"/>
      <c r="Z9" s="1013"/>
      <c r="AA9" s="1013"/>
      <c r="AB9" s="1016" t="s">
        <v>321</v>
      </c>
      <c r="AC9" s="1017"/>
      <c r="AD9" s="1017"/>
      <c r="AE9" s="1017"/>
      <c r="AF9" s="1017"/>
      <c r="AG9" s="1017"/>
      <c r="AH9" s="1017"/>
      <c r="AI9" s="1017"/>
      <c r="AJ9" s="1017"/>
      <c r="AK9" s="1017"/>
      <c r="AL9" s="1017"/>
      <c r="AM9" s="1017"/>
      <c r="AN9" s="1017"/>
      <c r="AO9" s="1017"/>
      <c r="AP9" s="1017"/>
      <c r="AQ9" s="1017"/>
      <c r="AR9" s="1017"/>
      <c r="AS9" s="1018"/>
      <c r="AT9" s="421"/>
      <c r="AU9" s="424"/>
      <c r="AV9" s="424"/>
      <c r="AW9" s="417"/>
    </row>
    <row r="10" spans="2:50" ht="10.5" customHeight="1">
      <c r="B10" s="988"/>
      <c r="C10" s="989"/>
      <c r="D10" s="988"/>
      <c r="E10" s="993"/>
      <c r="F10" s="989"/>
      <c r="G10" s="983"/>
      <c r="H10" s="984"/>
      <c r="I10" s="984"/>
      <c r="J10" s="985"/>
      <c r="K10" s="983"/>
      <c r="L10" s="984"/>
      <c r="M10" s="984"/>
      <c r="N10" s="985"/>
      <c r="O10" s="983"/>
      <c r="P10" s="984"/>
      <c r="Q10" s="984"/>
      <c r="R10" s="985"/>
      <c r="S10" s="998"/>
      <c r="T10" s="999"/>
      <c r="U10" s="999"/>
      <c r="V10" s="1000"/>
      <c r="W10" s="1013"/>
      <c r="X10" s="1013"/>
      <c r="Y10" s="1013"/>
      <c r="Z10" s="1013"/>
      <c r="AA10" s="1013"/>
      <c r="AB10" s="1012" t="s">
        <v>322</v>
      </c>
      <c r="AC10" s="1012"/>
      <c r="AD10" s="1012"/>
      <c r="AE10" s="1004" t="s">
        <v>579</v>
      </c>
      <c r="AF10" s="1004"/>
      <c r="AG10" s="1004"/>
      <c r="AH10" s="1004" t="s">
        <v>535</v>
      </c>
      <c r="AI10" s="1004"/>
      <c r="AJ10" s="1004"/>
      <c r="AK10" s="1011" t="s">
        <v>323</v>
      </c>
      <c r="AL10" s="1011"/>
      <c r="AM10" s="1011"/>
      <c r="AN10" s="1019" t="s">
        <v>324</v>
      </c>
      <c r="AO10" s="1019"/>
      <c r="AP10" s="1019"/>
      <c r="AQ10" s="1011" t="s">
        <v>325</v>
      </c>
      <c r="AR10" s="1011"/>
      <c r="AS10" s="1011"/>
      <c r="AT10" s="421"/>
      <c r="AU10" s="424"/>
      <c r="AV10" s="424"/>
      <c r="AW10" s="417"/>
    </row>
    <row r="11" spans="2:50" ht="10.5" customHeight="1">
      <c r="B11" s="988"/>
      <c r="C11" s="989"/>
      <c r="D11" s="988"/>
      <c r="E11" s="993"/>
      <c r="F11" s="989"/>
      <c r="G11" s="983"/>
      <c r="H11" s="984"/>
      <c r="I11" s="984"/>
      <c r="J11" s="985"/>
      <c r="K11" s="983"/>
      <c r="L11" s="984"/>
      <c r="M11" s="984"/>
      <c r="N11" s="985"/>
      <c r="O11" s="983"/>
      <c r="P11" s="984"/>
      <c r="Q11" s="984"/>
      <c r="R11" s="985"/>
      <c r="S11" s="998"/>
      <c r="T11" s="999"/>
      <c r="U11" s="999"/>
      <c r="V11" s="1000"/>
      <c r="W11" s="1013"/>
      <c r="X11" s="1013"/>
      <c r="Y11" s="1013"/>
      <c r="Z11" s="1013"/>
      <c r="AA11" s="1013"/>
      <c r="AB11" s="1012"/>
      <c r="AC11" s="1012"/>
      <c r="AD11" s="1012"/>
      <c r="AE11" s="1004"/>
      <c r="AF11" s="1004"/>
      <c r="AG11" s="1004"/>
      <c r="AH11" s="1004"/>
      <c r="AI11" s="1004"/>
      <c r="AJ11" s="1004"/>
      <c r="AK11" s="1011"/>
      <c r="AL11" s="1011"/>
      <c r="AM11" s="1011"/>
      <c r="AN11" s="1019"/>
      <c r="AO11" s="1019"/>
      <c r="AP11" s="1019"/>
      <c r="AQ11" s="1011"/>
      <c r="AR11" s="1011"/>
      <c r="AS11" s="1011"/>
      <c r="AT11" s="421"/>
      <c r="AU11" s="424"/>
      <c r="AV11" s="424"/>
      <c r="AW11" s="417"/>
    </row>
    <row r="12" spans="2:50" ht="21.75" customHeight="1">
      <c r="B12" s="990"/>
      <c r="C12" s="991"/>
      <c r="D12" s="990"/>
      <c r="E12" s="994"/>
      <c r="F12" s="991"/>
      <c r="G12" s="950"/>
      <c r="H12" s="951"/>
      <c r="I12" s="951"/>
      <c r="J12" s="952"/>
      <c r="K12" s="950"/>
      <c r="L12" s="951"/>
      <c r="M12" s="951"/>
      <c r="N12" s="952"/>
      <c r="O12" s="950"/>
      <c r="P12" s="951"/>
      <c r="Q12" s="951"/>
      <c r="R12" s="952"/>
      <c r="S12" s="1001"/>
      <c r="T12" s="1002"/>
      <c r="U12" s="1002"/>
      <c r="V12" s="1003"/>
      <c r="W12" s="1013"/>
      <c r="X12" s="1013"/>
      <c r="Y12" s="1013"/>
      <c r="Z12" s="1013"/>
      <c r="AA12" s="1013"/>
      <c r="AB12" s="1012"/>
      <c r="AC12" s="1012"/>
      <c r="AD12" s="1012"/>
      <c r="AE12" s="1004"/>
      <c r="AF12" s="1004"/>
      <c r="AG12" s="1004"/>
      <c r="AH12" s="1004"/>
      <c r="AI12" s="1004"/>
      <c r="AJ12" s="1004"/>
      <c r="AK12" s="1011"/>
      <c r="AL12" s="1011"/>
      <c r="AM12" s="1011"/>
      <c r="AN12" s="1019"/>
      <c r="AO12" s="1019"/>
      <c r="AP12" s="1019"/>
      <c r="AQ12" s="1011"/>
      <c r="AR12" s="1011"/>
      <c r="AS12" s="1011"/>
      <c r="AT12" s="421" t="s">
        <v>375</v>
      </c>
      <c r="AU12" s="424"/>
      <c r="AV12" s="424"/>
      <c r="AW12" s="417"/>
    </row>
    <row r="13" spans="2:50" ht="24.95" customHeight="1">
      <c r="B13" s="960">
        <v>1</v>
      </c>
      <c r="C13" s="961"/>
      <c r="D13" s="964"/>
      <c r="E13" s="965"/>
      <c r="F13" s="966"/>
      <c r="G13" s="977"/>
      <c r="H13" s="978"/>
      <c r="I13" s="978"/>
      <c r="J13" s="979"/>
      <c r="K13" s="964"/>
      <c r="L13" s="965"/>
      <c r="M13" s="965"/>
      <c r="N13" s="966"/>
      <c r="O13" s="967"/>
      <c r="P13" s="968"/>
      <c r="Q13" s="968"/>
      <c r="R13" s="969"/>
      <c r="S13" s="970"/>
      <c r="T13" s="971"/>
      <c r="U13" s="971"/>
      <c r="V13" s="972"/>
      <c r="W13" s="976"/>
      <c r="X13" s="976"/>
      <c r="Y13" s="976"/>
      <c r="Z13" s="976"/>
      <c r="AA13" s="976"/>
      <c r="AB13" s="980"/>
      <c r="AC13" s="981"/>
      <c r="AD13" s="982"/>
      <c r="AE13" s="980"/>
      <c r="AF13" s="981"/>
      <c r="AG13" s="982"/>
      <c r="AH13" s="980"/>
      <c r="AI13" s="981"/>
      <c r="AJ13" s="982"/>
      <c r="AK13" s="980"/>
      <c r="AL13" s="981"/>
      <c r="AM13" s="982"/>
      <c r="AN13" s="980"/>
      <c r="AO13" s="981"/>
      <c r="AP13" s="982"/>
      <c r="AQ13" s="980"/>
      <c r="AR13" s="981"/>
      <c r="AS13" s="982"/>
      <c r="AT13" s="421" t="s">
        <v>376</v>
      </c>
      <c r="AU13" s="424" t="e">
        <f>COUNTIF(#REF!,#REF!)</f>
        <v>#REF!</v>
      </c>
      <c r="AV13" s="424">
        <f>IFERROR(1/AU13,0)</f>
        <v>0</v>
      </c>
      <c r="AW13" s="417"/>
    </row>
    <row r="14" spans="2:50" ht="24.95" customHeight="1">
      <c r="B14" s="960">
        <v>2</v>
      </c>
      <c r="C14" s="961"/>
      <c r="D14" s="964"/>
      <c r="E14" s="965"/>
      <c r="F14" s="966"/>
      <c r="G14" s="977"/>
      <c r="H14" s="978"/>
      <c r="I14" s="978"/>
      <c r="J14" s="979"/>
      <c r="K14" s="964"/>
      <c r="L14" s="965"/>
      <c r="M14" s="965"/>
      <c r="N14" s="966"/>
      <c r="O14" s="967"/>
      <c r="P14" s="968"/>
      <c r="Q14" s="968"/>
      <c r="R14" s="969"/>
      <c r="S14" s="970"/>
      <c r="T14" s="971"/>
      <c r="U14" s="971"/>
      <c r="V14" s="972"/>
      <c r="W14" s="1014"/>
      <c r="X14" s="1015"/>
      <c r="Y14" s="1015"/>
      <c r="Z14" s="1015"/>
      <c r="AA14" s="1015"/>
      <c r="AB14" s="973"/>
      <c r="AC14" s="974"/>
      <c r="AD14" s="975"/>
      <c r="AE14" s="973"/>
      <c r="AF14" s="974"/>
      <c r="AG14" s="975"/>
      <c r="AH14" s="973"/>
      <c r="AI14" s="974"/>
      <c r="AJ14" s="975"/>
      <c r="AK14" s="973"/>
      <c r="AL14" s="974"/>
      <c r="AM14" s="975"/>
      <c r="AN14" s="973"/>
      <c r="AO14" s="974"/>
      <c r="AP14" s="975"/>
      <c r="AQ14" s="973"/>
      <c r="AR14" s="974"/>
      <c r="AS14" s="975"/>
      <c r="AT14" s="421" t="s">
        <v>522</v>
      </c>
      <c r="AU14" s="424" t="e">
        <f>COUNTIF(#REF!,#REF!)</f>
        <v>#REF!</v>
      </c>
      <c r="AV14" s="424">
        <f t="shared" ref="AV14:AV77" si="0">IFERROR(1/AU14,0)</f>
        <v>0</v>
      </c>
      <c r="AW14" s="417"/>
    </row>
    <row r="15" spans="2:50" ht="24.95" customHeight="1">
      <c r="B15" s="960">
        <v>3</v>
      </c>
      <c r="C15" s="961"/>
      <c r="D15" s="964"/>
      <c r="E15" s="965"/>
      <c r="F15" s="966"/>
      <c r="G15" s="977"/>
      <c r="H15" s="978"/>
      <c r="I15" s="978"/>
      <c r="J15" s="979"/>
      <c r="K15" s="964"/>
      <c r="L15" s="965"/>
      <c r="M15" s="965"/>
      <c r="N15" s="966"/>
      <c r="O15" s="967"/>
      <c r="P15" s="968"/>
      <c r="Q15" s="968"/>
      <c r="R15" s="969"/>
      <c r="S15" s="970"/>
      <c r="T15" s="971"/>
      <c r="U15" s="971"/>
      <c r="V15" s="972"/>
      <c r="W15" s="976"/>
      <c r="X15" s="976"/>
      <c r="Y15" s="976"/>
      <c r="Z15" s="976"/>
      <c r="AA15" s="976"/>
      <c r="AB15" s="973"/>
      <c r="AC15" s="974"/>
      <c r="AD15" s="975"/>
      <c r="AE15" s="973"/>
      <c r="AF15" s="974"/>
      <c r="AG15" s="975"/>
      <c r="AH15" s="973"/>
      <c r="AI15" s="974"/>
      <c r="AJ15" s="975"/>
      <c r="AK15" s="973"/>
      <c r="AL15" s="974"/>
      <c r="AM15" s="975"/>
      <c r="AN15" s="973"/>
      <c r="AO15" s="974"/>
      <c r="AP15" s="975"/>
      <c r="AQ15" s="973"/>
      <c r="AR15" s="974"/>
      <c r="AS15" s="975"/>
      <c r="AU15" s="424" t="e">
        <f>COUNTIF(#REF!,#REF!)</f>
        <v>#REF!</v>
      </c>
      <c r="AV15" s="424">
        <f t="shared" si="0"/>
        <v>0</v>
      </c>
      <c r="AW15" s="417"/>
    </row>
    <row r="16" spans="2:50" ht="24.95" customHeight="1">
      <c r="B16" s="960">
        <v>4</v>
      </c>
      <c r="C16" s="961"/>
      <c r="D16" s="964"/>
      <c r="E16" s="965"/>
      <c r="F16" s="966"/>
      <c r="G16" s="977"/>
      <c r="H16" s="978"/>
      <c r="I16" s="978"/>
      <c r="J16" s="979"/>
      <c r="K16" s="964"/>
      <c r="L16" s="965"/>
      <c r="M16" s="965"/>
      <c r="N16" s="966"/>
      <c r="O16" s="967"/>
      <c r="P16" s="968"/>
      <c r="Q16" s="968"/>
      <c r="R16" s="969"/>
      <c r="S16" s="970"/>
      <c r="T16" s="971"/>
      <c r="U16" s="971"/>
      <c r="V16" s="972"/>
      <c r="W16" s="976"/>
      <c r="X16" s="976"/>
      <c r="Y16" s="976"/>
      <c r="Z16" s="976"/>
      <c r="AA16" s="976"/>
      <c r="AB16" s="973"/>
      <c r="AC16" s="974"/>
      <c r="AD16" s="975"/>
      <c r="AE16" s="973"/>
      <c r="AF16" s="974"/>
      <c r="AG16" s="975"/>
      <c r="AH16" s="973"/>
      <c r="AI16" s="974"/>
      <c r="AJ16" s="975"/>
      <c r="AK16" s="973"/>
      <c r="AL16" s="974"/>
      <c r="AM16" s="975"/>
      <c r="AN16" s="973"/>
      <c r="AO16" s="974"/>
      <c r="AP16" s="975"/>
      <c r="AQ16" s="973"/>
      <c r="AR16" s="974"/>
      <c r="AS16" s="975"/>
      <c r="AU16" s="424" t="e">
        <f>COUNTIF(#REF!,#REF!)</f>
        <v>#REF!</v>
      </c>
      <c r="AV16" s="424">
        <f t="shared" si="0"/>
        <v>0</v>
      </c>
      <c r="AW16" s="417"/>
    </row>
    <row r="17" spans="2:49" ht="24.95" customHeight="1">
      <c r="B17" s="960">
        <v>5</v>
      </c>
      <c r="C17" s="961"/>
      <c r="D17" s="964"/>
      <c r="E17" s="965"/>
      <c r="F17" s="966"/>
      <c r="G17" s="977"/>
      <c r="H17" s="978"/>
      <c r="I17" s="978"/>
      <c r="J17" s="979"/>
      <c r="K17" s="964"/>
      <c r="L17" s="965"/>
      <c r="M17" s="965"/>
      <c r="N17" s="966"/>
      <c r="O17" s="967"/>
      <c r="P17" s="968"/>
      <c r="Q17" s="968"/>
      <c r="R17" s="969"/>
      <c r="S17" s="970"/>
      <c r="T17" s="971"/>
      <c r="U17" s="971"/>
      <c r="V17" s="972"/>
      <c r="W17" s="976"/>
      <c r="X17" s="976"/>
      <c r="Y17" s="976"/>
      <c r="Z17" s="976"/>
      <c r="AA17" s="976"/>
      <c r="AB17" s="973"/>
      <c r="AC17" s="974"/>
      <c r="AD17" s="975"/>
      <c r="AE17" s="973"/>
      <c r="AF17" s="974"/>
      <c r="AG17" s="975"/>
      <c r="AH17" s="973"/>
      <c r="AI17" s="974"/>
      <c r="AJ17" s="975"/>
      <c r="AK17" s="973"/>
      <c r="AL17" s="974"/>
      <c r="AM17" s="975"/>
      <c r="AN17" s="973"/>
      <c r="AO17" s="974"/>
      <c r="AP17" s="975"/>
      <c r="AQ17" s="973"/>
      <c r="AR17" s="974"/>
      <c r="AS17" s="975"/>
      <c r="AT17" s="421"/>
      <c r="AU17" s="424" t="e">
        <f>COUNTIF(#REF!,#REF!)</f>
        <v>#REF!</v>
      </c>
      <c r="AV17" s="424">
        <f t="shared" si="0"/>
        <v>0</v>
      </c>
      <c r="AW17" s="417"/>
    </row>
    <row r="18" spans="2:49" ht="24.95" customHeight="1">
      <c r="B18" s="960">
        <v>6</v>
      </c>
      <c r="C18" s="961"/>
      <c r="D18" s="964"/>
      <c r="E18" s="965"/>
      <c r="F18" s="966"/>
      <c r="G18" s="977"/>
      <c r="H18" s="978"/>
      <c r="I18" s="978"/>
      <c r="J18" s="979"/>
      <c r="K18" s="964"/>
      <c r="L18" s="965"/>
      <c r="M18" s="965"/>
      <c r="N18" s="966"/>
      <c r="O18" s="967"/>
      <c r="P18" s="968"/>
      <c r="Q18" s="968"/>
      <c r="R18" s="969"/>
      <c r="S18" s="970"/>
      <c r="T18" s="971"/>
      <c r="U18" s="971"/>
      <c r="V18" s="972"/>
      <c r="W18" s="976"/>
      <c r="X18" s="976"/>
      <c r="Y18" s="976"/>
      <c r="Z18" s="976"/>
      <c r="AA18" s="976"/>
      <c r="AB18" s="973"/>
      <c r="AC18" s="974"/>
      <c r="AD18" s="975"/>
      <c r="AE18" s="973"/>
      <c r="AF18" s="974"/>
      <c r="AG18" s="975"/>
      <c r="AH18" s="973"/>
      <c r="AI18" s="974"/>
      <c r="AJ18" s="975"/>
      <c r="AK18" s="973"/>
      <c r="AL18" s="974"/>
      <c r="AM18" s="975"/>
      <c r="AN18" s="973"/>
      <c r="AO18" s="974"/>
      <c r="AP18" s="975"/>
      <c r="AQ18" s="973"/>
      <c r="AR18" s="974"/>
      <c r="AS18" s="975"/>
      <c r="AT18" s="421"/>
      <c r="AU18" s="424" t="e">
        <f>COUNTIF(#REF!,#REF!)</f>
        <v>#REF!</v>
      </c>
      <c r="AV18" s="424">
        <f t="shared" si="0"/>
        <v>0</v>
      </c>
      <c r="AW18" s="417"/>
    </row>
    <row r="19" spans="2:49" ht="24.95" customHeight="1">
      <c r="B19" s="960">
        <v>7</v>
      </c>
      <c r="C19" s="961"/>
      <c r="D19" s="964"/>
      <c r="E19" s="965"/>
      <c r="F19" s="966"/>
      <c r="G19" s="977"/>
      <c r="H19" s="978"/>
      <c r="I19" s="978"/>
      <c r="J19" s="979"/>
      <c r="K19" s="964"/>
      <c r="L19" s="965"/>
      <c r="M19" s="965"/>
      <c r="N19" s="966"/>
      <c r="O19" s="967"/>
      <c r="P19" s="968"/>
      <c r="Q19" s="968"/>
      <c r="R19" s="969"/>
      <c r="S19" s="970"/>
      <c r="T19" s="971"/>
      <c r="U19" s="971"/>
      <c r="V19" s="972"/>
      <c r="W19" s="976"/>
      <c r="X19" s="976"/>
      <c r="Y19" s="976"/>
      <c r="Z19" s="976"/>
      <c r="AA19" s="976"/>
      <c r="AB19" s="973"/>
      <c r="AC19" s="974"/>
      <c r="AD19" s="975"/>
      <c r="AE19" s="973"/>
      <c r="AF19" s="974"/>
      <c r="AG19" s="975"/>
      <c r="AH19" s="973"/>
      <c r="AI19" s="974"/>
      <c r="AJ19" s="975"/>
      <c r="AK19" s="973"/>
      <c r="AL19" s="974"/>
      <c r="AM19" s="975"/>
      <c r="AN19" s="973"/>
      <c r="AO19" s="974"/>
      <c r="AP19" s="975"/>
      <c r="AQ19" s="973"/>
      <c r="AR19" s="974"/>
      <c r="AS19" s="975"/>
      <c r="AT19" s="421"/>
      <c r="AU19" s="424" t="e">
        <f>COUNTIF(#REF!,#REF!)</f>
        <v>#REF!</v>
      </c>
      <c r="AV19" s="424">
        <f t="shared" si="0"/>
        <v>0</v>
      </c>
      <c r="AW19" s="417"/>
    </row>
    <row r="20" spans="2:49" ht="24.95" customHeight="1">
      <c r="B20" s="960">
        <v>8</v>
      </c>
      <c r="C20" s="961"/>
      <c r="D20" s="964"/>
      <c r="E20" s="965"/>
      <c r="F20" s="966"/>
      <c r="G20" s="977"/>
      <c r="H20" s="978"/>
      <c r="I20" s="978"/>
      <c r="J20" s="979"/>
      <c r="K20" s="964"/>
      <c r="L20" s="965"/>
      <c r="M20" s="965"/>
      <c r="N20" s="966"/>
      <c r="O20" s="967"/>
      <c r="P20" s="968"/>
      <c r="Q20" s="968"/>
      <c r="R20" s="969"/>
      <c r="S20" s="970"/>
      <c r="T20" s="971"/>
      <c r="U20" s="971"/>
      <c r="V20" s="972"/>
      <c r="W20" s="976"/>
      <c r="X20" s="976"/>
      <c r="Y20" s="976"/>
      <c r="Z20" s="976"/>
      <c r="AA20" s="976"/>
      <c r="AB20" s="973"/>
      <c r="AC20" s="974"/>
      <c r="AD20" s="975"/>
      <c r="AE20" s="973"/>
      <c r="AF20" s="974"/>
      <c r="AG20" s="975"/>
      <c r="AH20" s="973"/>
      <c r="AI20" s="974"/>
      <c r="AJ20" s="975"/>
      <c r="AK20" s="973"/>
      <c r="AL20" s="974"/>
      <c r="AM20" s="975"/>
      <c r="AN20" s="973"/>
      <c r="AO20" s="974"/>
      <c r="AP20" s="975"/>
      <c r="AQ20" s="973"/>
      <c r="AR20" s="974"/>
      <c r="AS20" s="975"/>
      <c r="AT20" s="421"/>
      <c r="AU20" s="424" t="e">
        <f>COUNTIF(#REF!,#REF!)</f>
        <v>#REF!</v>
      </c>
      <c r="AV20" s="424">
        <f t="shared" si="0"/>
        <v>0</v>
      </c>
      <c r="AW20" s="417"/>
    </row>
    <row r="21" spans="2:49" ht="24.95" customHeight="1">
      <c r="B21" s="960">
        <v>9</v>
      </c>
      <c r="C21" s="961"/>
      <c r="D21" s="964"/>
      <c r="E21" s="965"/>
      <c r="F21" s="966"/>
      <c r="G21" s="977"/>
      <c r="H21" s="978"/>
      <c r="I21" s="978"/>
      <c r="J21" s="979"/>
      <c r="K21" s="964"/>
      <c r="L21" s="965"/>
      <c r="M21" s="965"/>
      <c r="N21" s="966"/>
      <c r="O21" s="967"/>
      <c r="P21" s="968"/>
      <c r="Q21" s="968"/>
      <c r="R21" s="969"/>
      <c r="S21" s="970"/>
      <c r="T21" s="971"/>
      <c r="U21" s="971"/>
      <c r="V21" s="972"/>
      <c r="W21" s="976"/>
      <c r="X21" s="976"/>
      <c r="Y21" s="976"/>
      <c r="Z21" s="976"/>
      <c r="AA21" s="976"/>
      <c r="AB21" s="973"/>
      <c r="AC21" s="974"/>
      <c r="AD21" s="975"/>
      <c r="AE21" s="973"/>
      <c r="AF21" s="974"/>
      <c r="AG21" s="975"/>
      <c r="AH21" s="973"/>
      <c r="AI21" s="974"/>
      <c r="AJ21" s="975"/>
      <c r="AK21" s="973"/>
      <c r="AL21" s="974"/>
      <c r="AM21" s="975"/>
      <c r="AN21" s="973"/>
      <c r="AO21" s="974"/>
      <c r="AP21" s="975"/>
      <c r="AQ21" s="973"/>
      <c r="AR21" s="974"/>
      <c r="AS21" s="975"/>
      <c r="AT21" s="421"/>
      <c r="AU21" s="424" t="e">
        <f>COUNTIF(#REF!,#REF!)</f>
        <v>#REF!</v>
      </c>
      <c r="AV21" s="424">
        <f t="shared" si="0"/>
        <v>0</v>
      </c>
      <c r="AW21" s="417"/>
    </row>
    <row r="22" spans="2:49" ht="24.95" customHeight="1">
      <c r="B22" s="960">
        <v>10</v>
      </c>
      <c r="C22" s="961"/>
      <c r="D22" s="964"/>
      <c r="E22" s="965"/>
      <c r="F22" s="966"/>
      <c r="G22" s="977"/>
      <c r="H22" s="978"/>
      <c r="I22" s="978"/>
      <c r="J22" s="979"/>
      <c r="K22" s="964"/>
      <c r="L22" s="965"/>
      <c r="M22" s="965"/>
      <c r="N22" s="966"/>
      <c r="O22" s="967"/>
      <c r="P22" s="968"/>
      <c r="Q22" s="968"/>
      <c r="R22" s="969"/>
      <c r="S22" s="970"/>
      <c r="T22" s="971"/>
      <c r="U22" s="971"/>
      <c r="V22" s="972"/>
      <c r="W22" s="976"/>
      <c r="X22" s="976"/>
      <c r="Y22" s="976"/>
      <c r="Z22" s="976"/>
      <c r="AA22" s="976"/>
      <c r="AB22" s="973"/>
      <c r="AC22" s="974"/>
      <c r="AD22" s="975"/>
      <c r="AE22" s="973"/>
      <c r="AF22" s="974"/>
      <c r="AG22" s="975"/>
      <c r="AH22" s="973"/>
      <c r="AI22" s="974"/>
      <c r="AJ22" s="975"/>
      <c r="AK22" s="973"/>
      <c r="AL22" s="974"/>
      <c r="AM22" s="975"/>
      <c r="AN22" s="973"/>
      <c r="AO22" s="974"/>
      <c r="AP22" s="975"/>
      <c r="AQ22" s="973"/>
      <c r="AR22" s="974"/>
      <c r="AS22" s="975"/>
      <c r="AT22" s="421"/>
      <c r="AU22" s="424" t="e">
        <f>COUNTIF(#REF!,#REF!)</f>
        <v>#REF!</v>
      </c>
      <c r="AV22" s="424">
        <f t="shared" si="0"/>
        <v>0</v>
      </c>
      <c r="AW22" s="417"/>
    </row>
    <row r="23" spans="2:49" ht="24.95" customHeight="1">
      <c r="B23" s="960">
        <v>11</v>
      </c>
      <c r="C23" s="961"/>
      <c r="D23" s="964"/>
      <c r="E23" s="965"/>
      <c r="F23" s="966"/>
      <c r="G23" s="977"/>
      <c r="H23" s="978"/>
      <c r="I23" s="978"/>
      <c r="J23" s="979"/>
      <c r="K23" s="964"/>
      <c r="L23" s="965"/>
      <c r="M23" s="965"/>
      <c r="N23" s="966"/>
      <c r="O23" s="967"/>
      <c r="P23" s="968"/>
      <c r="Q23" s="968"/>
      <c r="R23" s="969"/>
      <c r="S23" s="970"/>
      <c r="T23" s="971"/>
      <c r="U23" s="971"/>
      <c r="V23" s="972"/>
      <c r="W23" s="976"/>
      <c r="X23" s="976"/>
      <c r="Y23" s="976"/>
      <c r="Z23" s="976"/>
      <c r="AA23" s="976"/>
      <c r="AB23" s="973"/>
      <c r="AC23" s="974"/>
      <c r="AD23" s="975"/>
      <c r="AE23" s="973"/>
      <c r="AF23" s="974"/>
      <c r="AG23" s="975"/>
      <c r="AH23" s="973"/>
      <c r="AI23" s="974"/>
      <c r="AJ23" s="975"/>
      <c r="AK23" s="973"/>
      <c r="AL23" s="974"/>
      <c r="AM23" s="975"/>
      <c r="AN23" s="973"/>
      <c r="AO23" s="974"/>
      <c r="AP23" s="975"/>
      <c r="AQ23" s="973"/>
      <c r="AR23" s="974"/>
      <c r="AS23" s="975"/>
      <c r="AT23" s="421"/>
      <c r="AU23" s="424" t="e">
        <f>COUNTIF(#REF!,#REF!)</f>
        <v>#REF!</v>
      </c>
      <c r="AV23" s="424">
        <f t="shared" si="0"/>
        <v>0</v>
      </c>
      <c r="AW23" s="417"/>
    </row>
    <row r="24" spans="2:49" ht="24.95" customHeight="1">
      <c r="B24" s="960">
        <v>12</v>
      </c>
      <c r="C24" s="961"/>
      <c r="D24" s="964"/>
      <c r="E24" s="965"/>
      <c r="F24" s="966"/>
      <c r="G24" s="977"/>
      <c r="H24" s="978"/>
      <c r="I24" s="978"/>
      <c r="J24" s="979"/>
      <c r="K24" s="964"/>
      <c r="L24" s="965"/>
      <c r="M24" s="965"/>
      <c r="N24" s="966"/>
      <c r="O24" s="967"/>
      <c r="P24" s="968"/>
      <c r="Q24" s="968"/>
      <c r="R24" s="969"/>
      <c r="S24" s="970"/>
      <c r="T24" s="971"/>
      <c r="U24" s="971"/>
      <c r="V24" s="972"/>
      <c r="W24" s="976"/>
      <c r="X24" s="976"/>
      <c r="Y24" s="976"/>
      <c r="Z24" s="976"/>
      <c r="AA24" s="976"/>
      <c r="AB24" s="973"/>
      <c r="AC24" s="974"/>
      <c r="AD24" s="975"/>
      <c r="AE24" s="973"/>
      <c r="AF24" s="974"/>
      <c r="AG24" s="975"/>
      <c r="AH24" s="973"/>
      <c r="AI24" s="974"/>
      <c r="AJ24" s="975"/>
      <c r="AK24" s="973"/>
      <c r="AL24" s="974"/>
      <c r="AM24" s="975"/>
      <c r="AN24" s="973"/>
      <c r="AO24" s="974"/>
      <c r="AP24" s="975"/>
      <c r="AQ24" s="973"/>
      <c r="AR24" s="974"/>
      <c r="AS24" s="975"/>
      <c r="AT24" s="421"/>
      <c r="AU24" s="424" t="e">
        <f>COUNTIF(#REF!,#REF!)</f>
        <v>#REF!</v>
      </c>
      <c r="AV24" s="424">
        <f t="shared" si="0"/>
        <v>0</v>
      </c>
      <c r="AW24" s="417"/>
    </row>
    <row r="25" spans="2:49" ht="24.95" customHeight="1">
      <c r="B25" s="960">
        <v>13</v>
      </c>
      <c r="C25" s="961"/>
      <c r="D25" s="964"/>
      <c r="E25" s="965"/>
      <c r="F25" s="966"/>
      <c r="G25" s="977"/>
      <c r="H25" s="978"/>
      <c r="I25" s="978"/>
      <c r="J25" s="979"/>
      <c r="K25" s="964"/>
      <c r="L25" s="965"/>
      <c r="M25" s="965"/>
      <c r="N25" s="966"/>
      <c r="O25" s="967"/>
      <c r="P25" s="968"/>
      <c r="Q25" s="968"/>
      <c r="R25" s="969"/>
      <c r="S25" s="970"/>
      <c r="T25" s="971"/>
      <c r="U25" s="971"/>
      <c r="V25" s="972"/>
      <c r="W25" s="976"/>
      <c r="X25" s="976"/>
      <c r="Y25" s="976"/>
      <c r="Z25" s="976"/>
      <c r="AA25" s="976"/>
      <c r="AB25" s="973"/>
      <c r="AC25" s="974"/>
      <c r="AD25" s="975"/>
      <c r="AE25" s="973"/>
      <c r="AF25" s="974"/>
      <c r="AG25" s="975"/>
      <c r="AH25" s="973"/>
      <c r="AI25" s="974"/>
      <c r="AJ25" s="975"/>
      <c r="AK25" s="973"/>
      <c r="AL25" s="974"/>
      <c r="AM25" s="975"/>
      <c r="AN25" s="973"/>
      <c r="AO25" s="974"/>
      <c r="AP25" s="975"/>
      <c r="AQ25" s="973"/>
      <c r="AR25" s="974"/>
      <c r="AS25" s="975"/>
      <c r="AT25" s="421"/>
      <c r="AU25" s="424" t="e">
        <f>COUNTIF(#REF!,#REF!)</f>
        <v>#REF!</v>
      </c>
      <c r="AV25" s="424">
        <f t="shared" si="0"/>
        <v>0</v>
      </c>
      <c r="AW25" s="417"/>
    </row>
    <row r="26" spans="2:49" ht="24.95" customHeight="1">
      <c r="B26" s="960">
        <v>14</v>
      </c>
      <c r="C26" s="961"/>
      <c r="D26" s="964"/>
      <c r="E26" s="965"/>
      <c r="F26" s="966"/>
      <c r="G26" s="977"/>
      <c r="H26" s="978"/>
      <c r="I26" s="978"/>
      <c r="J26" s="979"/>
      <c r="K26" s="964"/>
      <c r="L26" s="965"/>
      <c r="M26" s="965"/>
      <c r="N26" s="966"/>
      <c r="O26" s="967"/>
      <c r="P26" s="968"/>
      <c r="Q26" s="968"/>
      <c r="R26" s="969"/>
      <c r="S26" s="970"/>
      <c r="T26" s="971"/>
      <c r="U26" s="971"/>
      <c r="V26" s="972"/>
      <c r="W26" s="976"/>
      <c r="X26" s="976"/>
      <c r="Y26" s="976"/>
      <c r="Z26" s="976"/>
      <c r="AA26" s="976"/>
      <c r="AB26" s="973"/>
      <c r="AC26" s="974"/>
      <c r="AD26" s="975"/>
      <c r="AE26" s="973"/>
      <c r="AF26" s="974"/>
      <c r="AG26" s="975"/>
      <c r="AH26" s="973"/>
      <c r="AI26" s="974"/>
      <c r="AJ26" s="975"/>
      <c r="AK26" s="973"/>
      <c r="AL26" s="974"/>
      <c r="AM26" s="975"/>
      <c r="AN26" s="973"/>
      <c r="AO26" s="974"/>
      <c r="AP26" s="975"/>
      <c r="AQ26" s="973"/>
      <c r="AR26" s="974"/>
      <c r="AS26" s="975"/>
      <c r="AT26" s="421"/>
      <c r="AU26" s="424" t="e">
        <f>COUNTIF(#REF!,#REF!)</f>
        <v>#REF!</v>
      </c>
      <c r="AV26" s="424">
        <f t="shared" si="0"/>
        <v>0</v>
      </c>
      <c r="AW26" s="417"/>
    </row>
    <row r="27" spans="2:49" ht="24.95" customHeight="1">
      <c r="B27" s="960">
        <v>15</v>
      </c>
      <c r="C27" s="961"/>
      <c r="D27" s="964"/>
      <c r="E27" s="965"/>
      <c r="F27" s="966"/>
      <c r="G27" s="977"/>
      <c r="H27" s="978"/>
      <c r="I27" s="978"/>
      <c r="J27" s="979"/>
      <c r="K27" s="964"/>
      <c r="L27" s="965"/>
      <c r="M27" s="965"/>
      <c r="N27" s="966"/>
      <c r="O27" s="967"/>
      <c r="P27" s="968"/>
      <c r="Q27" s="968"/>
      <c r="R27" s="969"/>
      <c r="S27" s="970"/>
      <c r="T27" s="971"/>
      <c r="U27" s="971"/>
      <c r="V27" s="972"/>
      <c r="W27" s="976"/>
      <c r="X27" s="976"/>
      <c r="Y27" s="976"/>
      <c r="Z27" s="976"/>
      <c r="AA27" s="976"/>
      <c r="AB27" s="973"/>
      <c r="AC27" s="974"/>
      <c r="AD27" s="975"/>
      <c r="AE27" s="973"/>
      <c r="AF27" s="974"/>
      <c r="AG27" s="975"/>
      <c r="AH27" s="973"/>
      <c r="AI27" s="974"/>
      <c r="AJ27" s="975"/>
      <c r="AK27" s="973"/>
      <c r="AL27" s="974"/>
      <c r="AM27" s="975"/>
      <c r="AN27" s="973"/>
      <c r="AO27" s="974"/>
      <c r="AP27" s="975"/>
      <c r="AQ27" s="973"/>
      <c r="AR27" s="974"/>
      <c r="AS27" s="975"/>
      <c r="AT27" s="421"/>
      <c r="AU27" s="424" t="e">
        <f>COUNTIF(#REF!,#REF!)</f>
        <v>#REF!</v>
      </c>
      <c r="AV27" s="424">
        <f t="shared" si="0"/>
        <v>0</v>
      </c>
      <c r="AW27" s="417"/>
    </row>
    <row r="28" spans="2:49" ht="24.95" customHeight="1">
      <c r="B28" s="960">
        <v>16</v>
      </c>
      <c r="C28" s="961"/>
      <c r="D28" s="964"/>
      <c r="E28" s="965"/>
      <c r="F28" s="966"/>
      <c r="G28" s="977"/>
      <c r="H28" s="978"/>
      <c r="I28" s="978"/>
      <c r="J28" s="979"/>
      <c r="K28" s="964"/>
      <c r="L28" s="965"/>
      <c r="M28" s="965"/>
      <c r="N28" s="966"/>
      <c r="O28" s="967"/>
      <c r="P28" s="968"/>
      <c r="Q28" s="968"/>
      <c r="R28" s="969"/>
      <c r="S28" s="970"/>
      <c r="T28" s="971"/>
      <c r="U28" s="971"/>
      <c r="V28" s="972"/>
      <c r="W28" s="976"/>
      <c r="X28" s="976"/>
      <c r="Y28" s="976"/>
      <c r="Z28" s="976"/>
      <c r="AA28" s="976"/>
      <c r="AB28" s="973"/>
      <c r="AC28" s="974"/>
      <c r="AD28" s="975"/>
      <c r="AE28" s="973"/>
      <c r="AF28" s="974"/>
      <c r="AG28" s="975"/>
      <c r="AH28" s="973"/>
      <c r="AI28" s="974"/>
      <c r="AJ28" s="975"/>
      <c r="AK28" s="973"/>
      <c r="AL28" s="974"/>
      <c r="AM28" s="975"/>
      <c r="AN28" s="973"/>
      <c r="AO28" s="974"/>
      <c r="AP28" s="975"/>
      <c r="AQ28" s="973"/>
      <c r="AR28" s="974"/>
      <c r="AS28" s="975"/>
      <c r="AT28" s="421"/>
      <c r="AU28" s="424" t="e">
        <f>COUNTIF(#REF!,#REF!)</f>
        <v>#REF!</v>
      </c>
      <c r="AV28" s="424">
        <f t="shared" si="0"/>
        <v>0</v>
      </c>
      <c r="AW28" s="417"/>
    </row>
    <row r="29" spans="2:49" ht="24.95" customHeight="1">
      <c r="B29" s="960">
        <v>17</v>
      </c>
      <c r="C29" s="961"/>
      <c r="D29" s="964"/>
      <c r="E29" s="965"/>
      <c r="F29" s="966"/>
      <c r="G29" s="977"/>
      <c r="H29" s="978"/>
      <c r="I29" s="978"/>
      <c r="J29" s="979"/>
      <c r="K29" s="964"/>
      <c r="L29" s="965"/>
      <c r="M29" s="965"/>
      <c r="N29" s="966"/>
      <c r="O29" s="967"/>
      <c r="P29" s="968"/>
      <c r="Q29" s="968"/>
      <c r="R29" s="969"/>
      <c r="S29" s="970"/>
      <c r="T29" s="971"/>
      <c r="U29" s="971"/>
      <c r="V29" s="972"/>
      <c r="W29" s="976"/>
      <c r="X29" s="976"/>
      <c r="Y29" s="976"/>
      <c r="Z29" s="976"/>
      <c r="AA29" s="976"/>
      <c r="AB29" s="973"/>
      <c r="AC29" s="974"/>
      <c r="AD29" s="975"/>
      <c r="AE29" s="973"/>
      <c r="AF29" s="974"/>
      <c r="AG29" s="975"/>
      <c r="AH29" s="973"/>
      <c r="AI29" s="974"/>
      <c r="AJ29" s="975"/>
      <c r="AK29" s="973"/>
      <c r="AL29" s="974"/>
      <c r="AM29" s="975"/>
      <c r="AN29" s="973"/>
      <c r="AO29" s="974"/>
      <c r="AP29" s="975"/>
      <c r="AQ29" s="973"/>
      <c r="AR29" s="974"/>
      <c r="AS29" s="975"/>
      <c r="AT29" s="421"/>
      <c r="AU29" s="424" t="e">
        <f>COUNTIF(#REF!,#REF!)</f>
        <v>#REF!</v>
      </c>
      <c r="AV29" s="424">
        <f t="shared" si="0"/>
        <v>0</v>
      </c>
      <c r="AW29" s="417"/>
    </row>
    <row r="30" spans="2:49" ht="24.95" customHeight="1">
      <c r="B30" s="960">
        <v>18</v>
      </c>
      <c r="C30" s="961"/>
      <c r="D30" s="964"/>
      <c r="E30" s="965"/>
      <c r="F30" s="966"/>
      <c r="G30" s="977"/>
      <c r="H30" s="978"/>
      <c r="I30" s="978"/>
      <c r="J30" s="979"/>
      <c r="K30" s="964"/>
      <c r="L30" s="965"/>
      <c r="M30" s="965"/>
      <c r="N30" s="966"/>
      <c r="O30" s="967"/>
      <c r="P30" s="968"/>
      <c r="Q30" s="968"/>
      <c r="R30" s="969"/>
      <c r="S30" s="970"/>
      <c r="T30" s="971"/>
      <c r="U30" s="971"/>
      <c r="V30" s="972"/>
      <c r="W30" s="976"/>
      <c r="X30" s="976"/>
      <c r="Y30" s="976"/>
      <c r="Z30" s="976"/>
      <c r="AA30" s="976"/>
      <c r="AB30" s="973"/>
      <c r="AC30" s="974"/>
      <c r="AD30" s="975"/>
      <c r="AE30" s="973"/>
      <c r="AF30" s="974"/>
      <c r="AG30" s="975"/>
      <c r="AH30" s="973"/>
      <c r="AI30" s="974"/>
      <c r="AJ30" s="975"/>
      <c r="AK30" s="973"/>
      <c r="AL30" s="974"/>
      <c r="AM30" s="975"/>
      <c r="AN30" s="973"/>
      <c r="AO30" s="974"/>
      <c r="AP30" s="975"/>
      <c r="AQ30" s="973"/>
      <c r="AR30" s="974"/>
      <c r="AS30" s="975"/>
      <c r="AT30" s="421"/>
      <c r="AU30" s="424" t="e">
        <f>COUNTIF(#REF!,#REF!)</f>
        <v>#REF!</v>
      </c>
      <c r="AV30" s="424">
        <f t="shared" si="0"/>
        <v>0</v>
      </c>
      <c r="AW30" s="417"/>
    </row>
    <row r="31" spans="2:49" ht="24.95" customHeight="1">
      <c r="B31" s="960">
        <v>19</v>
      </c>
      <c r="C31" s="961"/>
      <c r="D31" s="964"/>
      <c r="E31" s="965"/>
      <c r="F31" s="966"/>
      <c r="G31" s="977"/>
      <c r="H31" s="978"/>
      <c r="I31" s="978"/>
      <c r="J31" s="979"/>
      <c r="K31" s="964"/>
      <c r="L31" s="965"/>
      <c r="M31" s="965"/>
      <c r="N31" s="966"/>
      <c r="O31" s="967"/>
      <c r="P31" s="968"/>
      <c r="Q31" s="968"/>
      <c r="R31" s="969"/>
      <c r="S31" s="970"/>
      <c r="T31" s="971"/>
      <c r="U31" s="971"/>
      <c r="V31" s="972"/>
      <c r="W31" s="976"/>
      <c r="X31" s="976"/>
      <c r="Y31" s="976"/>
      <c r="Z31" s="976"/>
      <c r="AA31" s="976"/>
      <c r="AB31" s="973"/>
      <c r="AC31" s="974"/>
      <c r="AD31" s="975"/>
      <c r="AE31" s="973"/>
      <c r="AF31" s="974"/>
      <c r="AG31" s="975"/>
      <c r="AH31" s="973"/>
      <c r="AI31" s="974"/>
      <c r="AJ31" s="975"/>
      <c r="AK31" s="973"/>
      <c r="AL31" s="974"/>
      <c r="AM31" s="975"/>
      <c r="AN31" s="973"/>
      <c r="AO31" s="974"/>
      <c r="AP31" s="975"/>
      <c r="AQ31" s="973"/>
      <c r="AR31" s="974"/>
      <c r="AS31" s="975"/>
      <c r="AT31" s="421"/>
      <c r="AU31" s="424" t="e">
        <f>COUNTIF(#REF!,#REF!)</f>
        <v>#REF!</v>
      </c>
      <c r="AV31" s="424">
        <f t="shared" si="0"/>
        <v>0</v>
      </c>
      <c r="AW31" s="417"/>
    </row>
    <row r="32" spans="2:49" ht="24.95" customHeight="1">
      <c r="B32" s="960">
        <v>20</v>
      </c>
      <c r="C32" s="961"/>
      <c r="D32" s="964"/>
      <c r="E32" s="965"/>
      <c r="F32" s="966"/>
      <c r="G32" s="977"/>
      <c r="H32" s="978"/>
      <c r="I32" s="978"/>
      <c r="J32" s="979"/>
      <c r="K32" s="964"/>
      <c r="L32" s="965"/>
      <c r="M32" s="965"/>
      <c r="N32" s="966"/>
      <c r="O32" s="967"/>
      <c r="P32" s="968"/>
      <c r="Q32" s="968"/>
      <c r="R32" s="969"/>
      <c r="S32" s="970"/>
      <c r="T32" s="971"/>
      <c r="U32" s="971"/>
      <c r="V32" s="972"/>
      <c r="W32" s="976"/>
      <c r="X32" s="976"/>
      <c r="Y32" s="976"/>
      <c r="Z32" s="976"/>
      <c r="AA32" s="976"/>
      <c r="AB32" s="973"/>
      <c r="AC32" s="974"/>
      <c r="AD32" s="975"/>
      <c r="AE32" s="973"/>
      <c r="AF32" s="974"/>
      <c r="AG32" s="975"/>
      <c r="AH32" s="973"/>
      <c r="AI32" s="974"/>
      <c r="AJ32" s="975"/>
      <c r="AK32" s="973"/>
      <c r="AL32" s="974"/>
      <c r="AM32" s="975"/>
      <c r="AN32" s="973"/>
      <c r="AO32" s="974"/>
      <c r="AP32" s="975"/>
      <c r="AQ32" s="973"/>
      <c r="AR32" s="974"/>
      <c r="AS32" s="975"/>
      <c r="AT32" s="421"/>
      <c r="AU32" s="424" t="e">
        <f>COUNTIF(#REF!,#REF!)</f>
        <v>#REF!</v>
      </c>
      <c r="AV32" s="424">
        <f t="shared" si="0"/>
        <v>0</v>
      </c>
      <c r="AW32" s="417"/>
    </row>
    <row r="33" spans="2:49" ht="24.95" customHeight="1">
      <c r="B33" s="960">
        <v>21</v>
      </c>
      <c r="C33" s="961"/>
      <c r="D33" s="964"/>
      <c r="E33" s="965"/>
      <c r="F33" s="966"/>
      <c r="G33" s="977"/>
      <c r="H33" s="978"/>
      <c r="I33" s="978"/>
      <c r="J33" s="979"/>
      <c r="K33" s="964"/>
      <c r="L33" s="965"/>
      <c r="M33" s="965"/>
      <c r="N33" s="966"/>
      <c r="O33" s="967"/>
      <c r="P33" s="968"/>
      <c r="Q33" s="968"/>
      <c r="R33" s="969"/>
      <c r="S33" s="970"/>
      <c r="T33" s="971"/>
      <c r="U33" s="971"/>
      <c r="V33" s="972"/>
      <c r="W33" s="976"/>
      <c r="X33" s="976"/>
      <c r="Y33" s="976"/>
      <c r="Z33" s="976"/>
      <c r="AA33" s="976"/>
      <c r="AB33" s="973"/>
      <c r="AC33" s="974"/>
      <c r="AD33" s="975"/>
      <c r="AE33" s="973"/>
      <c r="AF33" s="974"/>
      <c r="AG33" s="975"/>
      <c r="AH33" s="973"/>
      <c r="AI33" s="974"/>
      <c r="AJ33" s="975"/>
      <c r="AK33" s="973"/>
      <c r="AL33" s="974"/>
      <c r="AM33" s="975"/>
      <c r="AN33" s="973"/>
      <c r="AO33" s="974"/>
      <c r="AP33" s="975"/>
      <c r="AQ33" s="973"/>
      <c r="AR33" s="974"/>
      <c r="AS33" s="975"/>
      <c r="AT33" s="421"/>
      <c r="AU33" s="424" t="e">
        <f>COUNTIF(#REF!,#REF!)</f>
        <v>#REF!</v>
      </c>
      <c r="AV33" s="424">
        <f t="shared" si="0"/>
        <v>0</v>
      </c>
      <c r="AW33" s="417"/>
    </row>
    <row r="34" spans="2:49" ht="24.95" customHeight="1">
      <c r="B34" s="960">
        <v>22</v>
      </c>
      <c r="C34" s="961"/>
      <c r="D34" s="964"/>
      <c r="E34" s="965"/>
      <c r="F34" s="966"/>
      <c r="G34" s="977"/>
      <c r="H34" s="978"/>
      <c r="I34" s="978"/>
      <c r="J34" s="979"/>
      <c r="K34" s="964"/>
      <c r="L34" s="965"/>
      <c r="M34" s="965"/>
      <c r="N34" s="966"/>
      <c r="O34" s="967"/>
      <c r="P34" s="968"/>
      <c r="Q34" s="968"/>
      <c r="R34" s="969"/>
      <c r="S34" s="970"/>
      <c r="T34" s="971"/>
      <c r="U34" s="971"/>
      <c r="V34" s="972"/>
      <c r="W34" s="976"/>
      <c r="X34" s="976"/>
      <c r="Y34" s="976"/>
      <c r="Z34" s="976"/>
      <c r="AA34" s="976"/>
      <c r="AB34" s="973"/>
      <c r="AC34" s="974"/>
      <c r="AD34" s="975"/>
      <c r="AE34" s="973"/>
      <c r="AF34" s="974"/>
      <c r="AG34" s="975"/>
      <c r="AH34" s="973"/>
      <c r="AI34" s="974"/>
      <c r="AJ34" s="975"/>
      <c r="AK34" s="973"/>
      <c r="AL34" s="974"/>
      <c r="AM34" s="975"/>
      <c r="AN34" s="973"/>
      <c r="AO34" s="974"/>
      <c r="AP34" s="975"/>
      <c r="AQ34" s="973"/>
      <c r="AR34" s="974"/>
      <c r="AS34" s="975"/>
      <c r="AT34" s="421"/>
      <c r="AU34" s="424" t="e">
        <f>COUNTIF(#REF!,#REF!)</f>
        <v>#REF!</v>
      </c>
      <c r="AV34" s="424">
        <f t="shared" si="0"/>
        <v>0</v>
      </c>
      <c r="AW34" s="417"/>
    </row>
    <row r="35" spans="2:49" ht="24.95" customHeight="1">
      <c r="B35" s="960">
        <v>23</v>
      </c>
      <c r="C35" s="961"/>
      <c r="D35" s="964"/>
      <c r="E35" s="965"/>
      <c r="F35" s="966"/>
      <c r="G35" s="977"/>
      <c r="H35" s="978"/>
      <c r="I35" s="978"/>
      <c r="J35" s="979"/>
      <c r="K35" s="964"/>
      <c r="L35" s="965"/>
      <c r="M35" s="965"/>
      <c r="N35" s="966"/>
      <c r="O35" s="967"/>
      <c r="P35" s="968"/>
      <c r="Q35" s="968"/>
      <c r="R35" s="969"/>
      <c r="S35" s="970"/>
      <c r="T35" s="971"/>
      <c r="U35" s="971"/>
      <c r="V35" s="972"/>
      <c r="W35" s="976"/>
      <c r="X35" s="976"/>
      <c r="Y35" s="976"/>
      <c r="Z35" s="976"/>
      <c r="AA35" s="976"/>
      <c r="AB35" s="973"/>
      <c r="AC35" s="974"/>
      <c r="AD35" s="975"/>
      <c r="AE35" s="973"/>
      <c r="AF35" s="974"/>
      <c r="AG35" s="975"/>
      <c r="AH35" s="973"/>
      <c r="AI35" s="974"/>
      <c r="AJ35" s="975"/>
      <c r="AK35" s="973"/>
      <c r="AL35" s="974"/>
      <c r="AM35" s="975"/>
      <c r="AN35" s="973"/>
      <c r="AO35" s="974"/>
      <c r="AP35" s="975"/>
      <c r="AQ35" s="973"/>
      <c r="AR35" s="974"/>
      <c r="AS35" s="975"/>
      <c r="AT35" s="421"/>
      <c r="AU35" s="424" t="e">
        <f>COUNTIF(#REF!,#REF!)</f>
        <v>#REF!</v>
      </c>
      <c r="AV35" s="424">
        <f t="shared" si="0"/>
        <v>0</v>
      </c>
      <c r="AW35" s="417"/>
    </row>
    <row r="36" spans="2:49" ht="24.95" customHeight="1">
      <c r="B36" s="960">
        <v>24</v>
      </c>
      <c r="C36" s="961"/>
      <c r="D36" s="964"/>
      <c r="E36" s="965"/>
      <c r="F36" s="966"/>
      <c r="G36" s="977"/>
      <c r="H36" s="978"/>
      <c r="I36" s="978"/>
      <c r="J36" s="979"/>
      <c r="K36" s="964"/>
      <c r="L36" s="965"/>
      <c r="M36" s="965"/>
      <c r="N36" s="966"/>
      <c r="O36" s="967"/>
      <c r="P36" s="968"/>
      <c r="Q36" s="968"/>
      <c r="R36" s="969"/>
      <c r="S36" s="970"/>
      <c r="T36" s="971"/>
      <c r="U36" s="971"/>
      <c r="V36" s="972"/>
      <c r="W36" s="976"/>
      <c r="X36" s="976"/>
      <c r="Y36" s="976"/>
      <c r="Z36" s="976"/>
      <c r="AA36" s="976"/>
      <c r="AB36" s="973"/>
      <c r="AC36" s="974"/>
      <c r="AD36" s="975"/>
      <c r="AE36" s="973"/>
      <c r="AF36" s="974"/>
      <c r="AG36" s="975"/>
      <c r="AH36" s="973"/>
      <c r="AI36" s="974"/>
      <c r="AJ36" s="975"/>
      <c r="AK36" s="973"/>
      <c r="AL36" s="974"/>
      <c r="AM36" s="975"/>
      <c r="AN36" s="973"/>
      <c r="AO36" s="974"/>
      <c r="AP36" s="975"/>
      <c r="AQ36" s="973"/>
      <c r="AR36" s="974"/>
      <c r="AS36" s="975"/>
      <c r="AT36" s="421"/>
      <c r="AU36" s="424" t="e">
        <f>COUNTIF(#REF!,#REF!)</f>
        <v>#REF!</v>
      </c>
      <c r="AV36" s="424">
        <f t="shared" si="0"/>
        <v>0</v>
      </c>
      <c r="AW36" s="417"/>
    </row>
    <row r="37" spans="2:49" ht="24.95" customHeight="1">
      <c r="B37" s="960">
        <v>25</v>
      </c>
      <c r="C37" s="961"/>
      <c r="D37" s="964"/>
      <c r="E37" s="965"/>
      <c r="F37" s="966"/>
      <c r="G37" s="977"/>
      <c r="H37" s="978"/>
      <c r="I37" s="978"/>
      <c r="J37" s="979"/>
      <c r="K37" s="964"/>
      <c r="L37" s="965"/>
      <c r="M37" s="965"/>
      <c r="N37" s="966"/>
      <c r="O37" s="967"/>
      <c r="P37" s="968"/>
      <c r="Q37" s="968"/>
      <c r="R37" s="969"/>
      <c r="S37" s="970"/>
      <c r="T37" s="971"/>
      <c r="U37" s="971"/>
      <c r="V37" s="972"/>
      <c r="W37" s="976"/>
      <c r="X37" s="976"/>
      <c r="Y37" s="976"/>
      <c r="Z37" s="976"/>
      <c r="AA37" s="976"/>
      <c r="AB37" s="973"/>
      <c r="AC37" s="974"/>
      <c r="AD37" s="975"/>
      <c r="AE37" s="973"/>
      <c r="AF37" s="974"/>
      <c r="AG37" s="975"/>
      <c r="AH37" s="973"/>
      <c r="AI37" s="974"/>
      <c r="AJ37" s="975"/>
      <c r="AK37" s="973"/>
      <c r="AL37" s="974"/>
      <c r="AM37" s="975"/>
      <c r="AN37" s="973"/>
      <c r="AO37" s="974"/>
      <c r="AP37" s="975"/>
      <c r="AQ37" s="973"/>
      <c r="AR37" s="974"/>
      <c r="AS37" s="975"/>
      <c r="AT37" s="421"/>
      <c r="AU37" s="424" t="e">
        <f>COUNTIF(#REF!,#REF!)</f>
        <v>#REF!</v>
      </c>
      <c r="AV37" s="424">
        <f t="shared" si="0"/>
        <v>0</v>
      </c>
      <c r="AW37" s="417"/>
    </row>
    <row r="38" spans="2:49" ht="24.95" customHeight="1">
      <c r="B38" s="960">
        <v>26</v>
      </c>
      <c r="C38" s="961"/>
      <c r="D38" s="964"/>
      <c r="E38" s="965"/>
      <c r="F38" s="966"/>
      <c r="G38" s="977"/>
      <c r="H38" s="978"/>
      <c r="I38" s="978"/>
      <c r="J38" s="979"/>
      <c r="K38" s="964"/>
      <c r="L38" s="965"/>
      <c r="M38" s="965"/>
      <c r="N38" s="966"/>
      <c r="O38" s="967"/>
      <c r="P38" s="968"/>
      <c r="Q38" s="968"/>
      <c r="R38" s="969"/>
      <c r="S38" s="970"/>
      <c r="T38" s="971"/>
      <c r="U38" s="971"/>
      <c r="V38" s="972"/>
      <c r="W38" s="976"/>
      <c r="X38" s="976"/>
      <c r="Y38" s="976"/>
      <c r="Z38" s="976"/>
      <c r="AA38" s="976"/>
      <c r="AB38" s="973"/>
      <c r="AC38" s="974"/>
      <c r="AD38" s="975"/>
      <c r="AE38" s="973"/>
      <c r="AF38" s="974"/>
      <c r="AG38" s="975"/>
      <c r="AH38" s="973"/>
      <c r="AI38" s="974"/>
      <c r="AJ38" s="975"/>
      <c r="AK38" s="973"/>
      <c r="AL38" s="974"/>
      <c r="AM38" s="975"/>
      <c r="AN38" s="973"/>
      <c r="AO38" s="974"/>
      <c r="AP38" s="975"/>
      <c r="AQ38" s="973"/>
      <c r="AR38" s="974"/>
      <c r="AS38" s="975"/>
      <c r="AT38" s="421"/>
      <c r="AU38" s="424" t="e">
        <f>COUNTIF(#REF!,#REF!)</f>
        <v>#REF!</v>
      </c>
      <c r="AV38" s="424">
        <f t="shared" si="0"/>
        <v>0</v>
      </c>
      <c r="AW38" s="417"/>
    </row>
    <row r="39" spans="2:49" ht="24.95" customHeight="1">
      <c r="B39" s="960">
        <v>27</v>
      </c>
      <c r="C39" s="961"/>
      <c r="D39" s="964"/>
      <c r="E39" s="965"/>
      <c r="F39" s="966"/>
      <c r="G39" s="977"/>
      <c r="H39" s="978"/>
      <c r="I39" s="978"/>
      <c r="J39" s="979"/>
      <c r="K39" s="964"/>
      <c r="L39" s="965"/>
      <c r="M39" s="965"/>
      <c r="N39" s="966"/>
      <c r="O39" s="967"/>
      <c r="P39" s="968"/>
      <c r="Q39" s="968"/>
      <c r="R39" s="969"/>
      <c r="S39" s="970"/>
      <c r="T39" s="971"/>
      <c r="U39" s="971"/>
      <c r="V39" s="972"/>
      <c r="W39" s="976"/>
      <c r="X39" s="976"/>
      <c r="Y39" s="976"/>
      <c r="Z39" s="976"/>
      <c r="AA39" s="976"/>
      <c r="AB39" s="973"/>
      <c r="AC39" s="974"/>
      <c r="AD39" s="975"/>
      <c r="AE39" s="973"/>
      <c r="AF39" s="974"/>
      <c r="AG39" s="975"/>
      <c r="AH39" s="973"/>
      <c r="AI39" s="974"/>
      <c r="AJ39" s="975"/>
      <c r="AK39" s="973"/>
      <c r="AL39" s="974"/>
      <c r="AM39" s="975"/>
      <c r="AN39" s="973"/>
      <c r="AO39" s="974"/>
      <c r="AP39" s="975"/>
      <c r="AQ39" s="973"/>
      <c r="AR39" s="974"/>
      <c r="AS39" s="975"/>
      <c r="AT39" s="421"/>
      <c r="AU39" s="424" t="e">
        <f>COUNTIF(#REF!,#REF!)</f>
        <v>#REF!</v>
      </c>
      <c r="AV39" s="424">
        <f t="shared" si="0"/>
        <v>0</v>
      </c>
      <c r="AW39" s="417"/>
    </row>
    <row r="40" spans="2:49" ht="24.95" customHeight="1">
      <c r="B40" s="960">
        <v>28</v>
      </c>
      <c r="C40" s="961"/>
      <c r="D40" s="964"/>
      <c r="E40" s="965"/>
      <c r="F40" s="966"/>
      <c r="G40" s="977"/>
      <c r="H40" s="978"/>
      <c r="I40" s="978"/>
      <c r="J40" s="979"/>
      <c r="K40" s="964"/>
      <c r="L40" s="965"/>
      <c r="M40" s="965"/>
      <c r="N40" s="966"/>
      <c r="O40" s="967"/>
      <c r="P40" s="968"/>
      <c r="Q40" s="968"/>
      <c r="R40" s="969"/>
      <c r="S40" s="970"/>
      <c r="T40" s="971"/>
      <c r="U40" s="971"/>
      <c r="V40" s="972"/>
      <c r="W40" s="976"/>
      <c r="X40" s="976"/>
      <c r="Y40" s="976"/>
      <c r="Z40" s="976"/>
      <c r="AA40" s="976"/>
      <c r="AB40" s="973"/>
      <c r="AC40" s="974"/>
      <c r="AD40" s="975"/>
      <c r="AE40" s="973"/>
      <c r="AF40" s="974"/>
      <c r="AG40" s="975"/>
      <c r="AH40" s="973"/>
      <c r="AI40" s="974"/>
      <c r="AJ40" s="975"/>
      <c r="AK40" s="973"/>
      <c r="AL40" s="974"/>
      <c r="AM40" s="975"/>
      <c r="AN40" s="973"/>
      <c r="AO40" s="974"/>
      <c r="AP40" s="975"/>
      <c r="AQ40" s="973"/>
      <c r="AR40" s="974"/>
      <c r="AS40" s="975"/>
      <c r="AT40" s="421"/>
      <c r="AU40" s="424" t="e">
        <f>COUNTIF(#REF!,#REF!)</f>
        <v>#REF!</v>
      </c>
      <c r="AV40" s="424">
        <f t="shared" si="0"/>
        <v>0</v>
      </c>
      <c r="AW40" s="417"/>
    </row>
    <row r="41" spans="2:49" ht="24.95" customHeight="1">
      <c r="B41" s="960">
        <v>29</v>
      </c>
      <c r="C41" s="961"/>
      <c r="D41" s="964"/>
      <c r="E41" s="965"/>
      <c r="F41" s="966"/>
      <c r="G41" s="977"/>
      <c r="H41" s="978"/>
      <c r="I41" s="978"/>
      <c r="J41" s="979"/>
      <c r="K41" s="964"/>
      <c r="L41" s="965"/>
      <c r="M41" s="965"/>
      <c r="N41" s="966"/>
      <c r="O41" s="967"/>
      <c r="P41" s="968"/>
      <c r="Q41" s="968"/>
      <c r="R41" s="969"/>
      <c r="S41" s="970"/>
      <c r="T41" s="971"/>
      <c r="U41" s="971"/>
      <c r="V41" s="972"/>
      <c r="W41" s="976"/>
      <c r="X41" s="976"/>
      <c r="Y41" s="976"/>
      <c r="Z41" s="976"/>
      <c r="AA41" s="976"/>
      <c r="AB41" s="973"/>
      <c r="AC41" s="974"/>
      <c r="AD41" s="975"/>
      <c r="AE41" s="973"/>
      <c r="AF41" s="974"/>
      <c r="AG41" s="975"/>
      <c r="AH41" s="973"/>
      <c r="AI41" s="974"/>
      <c r="AJ41" s="975"/>
      <c r="AK41" s="973"/>
      <c r="AL41" s="974"/>
      <c r="AM41" s="975"/>
      <c r="AN41" s="973"/>
      <c r="AO41" s="974"/>
      <c r="AP41" s="975"/>
      <c r="AQ41" s="973"/>
      <c r="AR41" s="974"/>
      <c r="AS41" s="975"/>
      <c r="AT41" s="421"/>
      <c r="AU41" s="424" t="e">
        <f>COUNTIF(#REF!,#REF!)</f>
        <v>#REF!</v>
      </c>
      <c r="AV41" s="424">
        <f t="shared" si="0"/>
        <v>0</v>
      </c>
      <c r="AW41" s="417"/>
    </row>
    <row r="42" spans="2:49" ht="24.95" customHeight="1">
      <c r="B42" s="960">
        <v>30</v>
      </c>
      <c r="C42" s="961"/>
      <c r="D42" s="964"/>
      <c r="E42" s="965"/>
      <c r="F42" s="966"/>
      <c r="G42" s="977"/>
      <c r="H42" s="978"/>
      <c r="I42" s="978"/>
      <c r="J42" s="979"/>
      <c r="K42" s="964"/>
      <c r="L42" s="965"/>
      <c r="M42" s="965"/>
      <c r="N42" s="966"/>
      <c r="O42" s="967"/>
      <c r="P42" s="968"/>
      <c r="Q42" s="968"/>
      <c r="R42" s="969"/>
      <c r="S42" s="970"/>
      <c r="T42" s="971"/>
      <c r="U42" s="971"/>
      <c r="V42" s="972"/>
      <c r="W42" s="976"/>
      <c r="X42" s="976"/>
      <c r="Y42" s="976"/>
      <c r="Z42" s="976"/>
      <c r="AA42" s="976"/>
      <c r="AB42" s="973"/>
      <c r="AC42" s="974"/>
      <c r="AD42" s="975"/>
      <c r="AE42" s="973"/>
      <c r="AF42" s="974"/>
      <c r="AG42" s="975"/>
      <c r="AH42" s="973"/>
      <c r="AI42" s="974"/>
      <c r="AJ42" s="975"/>
      <c r="AK42" s="973"/>
      <c r="AL42" s="974"/>
      <c r="AM42" s="975"/>
      <c r="AN42" s="973"/>
      <c r="AO42" s="974"/>
      <c r="AP42" s="975"/>
      <c r="AQ42" s="973"/>
      <c r="AR42" s="974"/>
      <c r="AS42" s="975"/>
      <c r="AT42" s="421"/>
      <c r="AU42" s="424" t="e">
        <f>COUNTIF(#REF!,#REF!)</f>
        <v>#REF!</v>
      </c>
      <c r="AV42" s="424">
        <f t="shared" si="0"/>
        <v>0</v>
      </c>
      <c r="AW42" s="417"/>
    </row>
    <row r="43" spans="2:49" ht="24.95" hidden="1" customHeight="1" outlineLevel="1">
      <c r="B43" s="960">
        <v>31</v>
      </c>
      <c r="C43" s="961"/>
      <c r="D43" s="964"/>
      <c r="E43" s="965"/>
      <c r="F43" s="966"/>
      <c r="G43" s="977"/>
      <c r="H43" s="978"/>
      <c r="I43" s="978"/>
      <c r="J43" s="979"/>
      <c r="K43" s="964"/>
      <c r="L43" s="965"/>
      <c r="M43" s="965"/>
      <c r="N43" s="966"/>
      <c r="O43" s="967"/>
      <c r="P43" s="968"/>
      <c r="Q43" s="968"/>
      <c r="R43" s="969"/>
      <c r="S43" s="970"/>
      <c r="T43" s="971"/>
      <c r="U43" s="971"/>
      <c r="V43" s="972"/>
      <c r="W43" s="976"/>
      <c r="X43" s="976"/>
      <c r="Y43" s="976"/>
      <c r="Z43" s="976"/>
      <c r="AA43" s="976"/>
      <c r="AB43" s="973"/>
      <c r="AC43" s="974"/>
      <c r="AD43" s="975"/>
      <c r="AE43" s="973"/>
      <c r="AF43" s="974"/>
      <c r="AG43" s="975"/>
      <c r="AH43" s="973"/>
      <c r="AI43" s="974"/>
      <c r="AJ43" s="975"/>
      <c r="AK43" s="973"/>
      <c r="AL43" s="974"/>
      <c r="AM43" s="975"/>
      <c r="AN43" s="973"/>
      <c r="AO43" s="974"/>
      <c r="AP43" s="975"/>
      <c r="AQ43" s="973"/>
      <c r="AR43" s="974"/>
      <c r="AS43" s="975"/>
      <c r="AT43" s="421"/>
      <c r="AU43" s="424" t="e">
        <f>COUNTIF(#REF!,#REF!)</f>
        <v>#REF!</v>
      </c>
      <c r="AV43" s="424">
        <f t="shared" si="0"/>
        <v>0</v>
      </c>
      <c r="AW43" s="417"/>
    </row>
    <row r="44" spans="2:49" ht="24.95" hidden="1" customHeight="1" outlineLevel="1">
      <c r="B44" s="960">
        <v>32</v>
      </c>
      <c r="C44" s="961"/>
      <c r="D44" s="964"/>
      <c r="E44" s="965"/>
      <c r="F44" s="966"/>
      <c r="G44" s="977"/>
      <c r="H44" s="978"/>
      <c r="I44" s="978"/>
      <c r="J44" s="979"/>
      <c r="K44" s="964"/>
      <c r="L44" s="965"/>
      <c r="M44" s="965"/>
      <c r="N44" s="966"/>
      <c r="O44" s="967"/>
      <c r="P44" s="968"/>
      <c r="Q44" s="968"/>
      <c r="R44" s="969"/>
      <c r="S44" s="970"/>
      <c r="T44" s="971"/>
      <c r="U44" s="971"/>
      <c r="V44" s="972"/>
      <c r="W44" s="976"/>
      <c r="X44" s="976"/>
      <c r="Y44" s="976"/>
      <c r="Z44" s="976"/>
      <c r="AA44" s="976"/>
      <c r="AB44" s="973"/>
      <c r="AC44" s="974"/>
      <c r="AD44" s="975"/>
      <c r="AE44" s="973"/>
      <c r="AF44" s="974"/>
      <c r="AG44" s="975"/>
      <c r="AH44" s="973"/>
      <c r="AI44" s="974"/>
      <c r="AJ44" s="975"/>
      <c r="AK44" s="973"/>
      <c r="AL44" s="974"/>
      <c r="AM44" s="975"/>
      <c r="AN44" s="973"/>
      <c r="AO44" s="974"/>
      <c r="AP44" s="975"/>
      <c r="AQ44" s="973"/>
      <c r="AR44" s="974"/>
      <c r="AS44" s="975"/>
      <c r="AT44" s="421"/>
      <c r="AU44" s="424" t="e">
        <f>COUNTIF(#REF!,#REF!)</f>
        <v>#REF!</v>
      </c>
      <c r="AV44" s="424">
        <f t="shared" si="0"/>
        <v>0</v>
      </c>
      <c r="AW44" s="417"/>
    </row>
    <row r="45" spans="2:49" ht="24.95" hidden="1" customHeight="1" outlineLevel="1">
      <c r="B45" s="960">
        <v>33</v>
      </c>
      <c r="C45" s="961"/>
      <c r="D45" s="964"/>
      <c r="E45" s="965"/>
      <c r="F45" s="966"/>
      <c r="G45" s="977"/>
      <c r="H45" s="978"/>
      <c r="I45" s="978"/>
      <c r="J45" s="979"/>
      <c r="K45" s="964"/>
      <c r="L45" s="965"/>
      <c r="M45" s="965"/>
      <c r="N45" s="966"/>
      <c r="O45" s="967"/>
      <c r="P45" s="968"/>
      <c r="Q45" s="968"/>
      <c r="R45" s="969"/>
      <c r="S45" s="970"/>
      <c r="T45" s="971"/>
      <c r="U45" s="971"/>
      <c r="V45" s="972"/>
      <c r="W45" s="976"/>
      <c r="X45" s="976"/>
      <c r="Y45" s="976"/>
      <c r="Z45" s="976"/>
      <c r="AA45" s="976"/>
      <c r="AB45" s="973"/>
      <c r="AC45" s="974"/>
      <c r="AD45" s="975"/>
      <c r="AE45" s="973"/>
      <c r="AF45" s="974"/>
      <c r="AG45" s="975"/>
      <c r="AH45" s="973"/>
      <c r="AI45" s="974"/>
      <c r="AJ45" s="975"/>
      <c r="AK45" s="973"/>
      <c r="AL45" s="974"/>
      <c r="AM45" s="975"/>
      <c r="AN45" s="973"/>
      <c r="AO45" s="974"/>
      <c r="AP45" s="975"/>
      <c r="AQ45" s="973"/>
      <c r="AR45" s="974"/>
      <c r="AS45" s="975"/>
      <c r="AT45" s="421"/>
      <c r="AU45" s="424" t="e">
        <f>COUNTIF(#REF!,#REF!)</f>
        <v>#REF!</v>
      </c>
      <c r="AV45" s="424">
        <f t="shared" si="0"/>
        <v>0</v>
      </c>
      <c r="AW45" s="417"/>
    </row>
    <row r="46" spans="2:49" ht="24.95" hidden="1" customHeight="1" outlineLevel="1">
      <c r="B46" s="960">
        <v>34</v>
      </c>
      <c r="C46" s="961"/>
      <c r="D46" s="964"/>
      <c r="E46" s="965"/>
      <c r="F46" s="966"/>
      <c r="G46" s="977"/>
      <c r="H46" s="978"/>
      <c r="I46" s="978"/>
      <c r="J46" s="979"/>
      <c r="K46" s="964"/>
      <c r="L46" s="965"/>
      <c r="M46" s="965"/>
      <c r="N46" s="966"/>
      <c r="O46" s="967"/>
      <c r="P46" s="968"/>
      <c r="Q46" s="968"/>
      <c r="R46" s="969"/>
      <c r="S46" s="970"/>
      <c r="T46" s="971"/>
      <c r="U46" s="971"/>
      <c r="V46" s="972"/>
      <c r="W46" s="976"/>
      <c r="X46" s="976"/>
      <c r="Y46" s="976"/>
      <c r="Z46" s="976"/>
      <c r="AA46" s="976"/>
      <c r="AB46" s="973"/>
      <c r="AC46" s="974"/>
      <c r="AD46" s="975"/>
      <c r="AE46" s="973"/>
      <c r="AF46" s="974"/>
      <c r="AG46" s="975"/>
      <c r="AH46" s="973"/>
      <c r="AI46" s="974"/>
      <c r="AJ46" s="975"/>
      <c r="AK46" s="973"/>
      <c r="AL46" s="974"/>
      <c r="AM46" s="975"/>
      <c r="AN46" s="973"/>
      <c r="AO46" s="974"/>
      <c r="AP46" s="975"/>
      <c r="AQ46" s="973"/>
      <c r="AR46" s="974"/>
      <c r="AS46" s="975"/>
      <c r="AT46" s="421"/>
      <c r="AU46" s="424" t="e">
        <f>COUNTIF(#REF!,#REF!)</f>
        <v>#REF!</v>
      </c>
      <c r="AV46" s="424">
        <f t="shared" si="0"/>
        <v>0</v>
      </c>
      <c r="AW46" s="417"/>
    </row>
    <row r="47" spans="2:49" ht="24.95" hidden="1" customHeight="1" outlineLevel="1">
      <c r="B47" s="960">
        <v>35</v>
      </c>
      <c r="C47" s="961"/>
      <c r="D47" s="962"/>
      <c r="E47" s="962"/>
      <c r="F47" s="962"/>
      <c r="G47" s="963"/>
      <c r="H47" s="963"/>
      <c r="I47" s="963"/>
      <c r="J47" s="963"/>
      <c r="K47" s="964"/>
      <c r="L47" s="965"/>
      <c r="M47" s="965"/>
      <c r="N47" s="966"/>
      <c r="O47" s="967"/>
      <c r="P47" s="968"/>
      <c r="Q47" s="968"/>
      <c r="R47" s="969"/>
      <c r="S47" s="970"/>
      <c r="T47" s="971"/>
      <c r="U47" s="971"/>
      <c r="V47" s="972"/>
      <c r="W47" s="976"/>
      <c r="X47" s="976"/>
      <c r="Y47" s="976"/>
      <c r="Z47" s="976"/>
      <c r="AA47" s="976"/>
      <c r="AB47" s="973"/>
      <c r="AC47" s="974"/>
      <c r="AD47" s="975"/>
      <c r="AE47" s="973"/>
      <c r="AF47" s="974"/>
      <c r="AG47" s="975"/>
      <c r="AH47" s="973"/>
      <c r="AI47" s="974"/>
      <c r="AJ47" s="975"/>
      <c r="AK47" s="973"/>
      <c r="AL47" s="974"/>
      <c r="AM47" s="975"/>
      <c r="AN47" s="973"/>
      <c r="AO47" s="974"/>
      <c r="AP47" s="975"/>
      <c r="AQ47" s="973"/>
      <c r="AR47" s="974"/>
      <c r="AS47" s="975"/>
      <c r="AT47" s="421"/>
      <c r="AU47" s="424" t="e">
        <f>COUNTIF(#REF!,#REF!)</f>
        <v>#REF!</v>
      </c>
      <c r="AV47" s="424">
        <f t="shared" si="0"/>
        <v>0</v>
      </c>
      <c r="AW47" s="417"/>
    </row>
    <row r="48" spans="2:49" ht="24.95" hidden="1" customHeight="1" outlineLevel="1">
      <c r="B48" s="960">
        <v>36</v>
      </c>
      <c r="C48" s="961"/>
      <c r="D48" s="962"/>
      <c r="E48" s="962"/>
      <c r="F48" s="962"/>
      <c r="G48" s="963"/>
      <c r="H48" s="963"/>
      <c r="I48" s="963"/>
      <c r="J48" s="963"/>
      <c r="K48" s="964"/>
      <c r="L48" s="965"/>
      <c r="M48" s="965"/>
      <c r="N48" s="966"/>
      <c r="O48" s="967"/>
      <c r="P48" s="968"/>
      <c r="Q48" s="968"/>
      <c r="R48" s="969"/>
      <c r="S48" s="970"/>
      <c r="T48" s="971"/>
      <c r="U48" s="971"/>
      <c r="V48" s="972"/>
      <c r="W48" s="976"/>
      <c r="X48" s="976"/>
      <c r="Y48" s="976"/>
      <c r="Z48" s="976"/>
      <c r="AA48" s="976"/>
      <c r="AB48" s="973"/>
      <c r="AC48" s="974"/>
      <c r="AD48" s="975"/>
      <c r="AE48" s="973"/>
      <c r="AF48" s="974"/>
      <c r="AG48" s="975"/>
      <c r="AH48" s="973"/>
      <c r="AI48" s="974"/>
      <c r="AJ48" s="975"/>
      <c r="AK48" s="973"/>
      <c r="AL48" s="974"/>
      <c r="AM48" s="975"/>
      <c r="AN48" s="973"/>
      <c r="AO48" s="974"/>
      <c r="AP48" s="975"/>
      <c r="AQ48" s="973"/>
      <c r="AR48" s="974"/>
      <c r="AS48" s="975"/>
      <c r="AT48" s="421"/>
      <c r="AU48" s="424" t="e">
        <f>COUNTIF(#REF!,#REF!)</f>
        <v>#REF!</v>
      </c>
      <c r="AV48" s="424">
        <f t="shared" si="0"/>
        <v>0</v>
      </c>
      <c r="AW48" s="417"/>
    </row>
    <row r="49" spans="2:49" ht="24.95" hidden="1" customHeight="1" outlineLevel="1">
      <c r="B49" s="960">
        <v>37</v>
      </c>
      <c r="C49" s="961"/>
      <c r="D49" s="962"/>
      <c r="E49" s="962"/>
      <c r="F49" s="962"/>
      <c r="G49" s="963"/>
      <c r="H49" s="963"/>
      <c r="I49" s="963"/>
      <c r="J49" s="963"/>
      <c r="K49" s="964"/>
      <c r="L49" s="965"/>
      <c r="M49" s="965"/>
      <c r="N49" s="966"/>
      <c r="O49" s="967"/>
      <c r="P49" s="968"/>
      <c r="Q49" s="968"/>
      <c r="R49" s="969"/>
      <c r="S49" s="970"/>
      <c r="T49" s="971"/>
      <c r="U49" s="971"/>
      <c r="V49" s="972"/>
      <c r="W49" s="976"/>
      <c r="X49" s="976"/>
      <c r="Y49" s="976"/>
      <c r="Z49" s="976"/>
      <c r="AA49" s="976"/>
      <c r="AB49" s="973"/>
      <c r="AC49" s="974"/>
      <c r="AD49" s="975"/>
      <c r="AE49" s="973"/>
      <c r="AF49" s="974"/>
      <c r="AG49" s="975"/>
      <c r="AH49" s="973"/>
      <c r="AI49" s="974"/>
      <c r="AJ49" s="975"/>
      <c r="AK49" s="973"/>
      <c r="AL49" s="974"/>
      <c r="AM49" s="975"/>
      <c r="AN49" s="973"/>
      <c r="AO49" s="974"/>
      <c r="AP49" s="975"/>
      <c r="AQ49" s="973"/>
      <c r="AR49" s="974"/>
      <c r="AS49" s="975"/>
      <c r="AT49" s="421"/>
      <c r="AU49" s="424" t="e">
        <f>COUNTIF(#REF!,#REF!)</f>
        <v>#REF!</v>
      </c>
      <c r="AV49" s="424">
        <f t="shared" si="0"/>
        <v>0</v>
      </c>
      <c r="AW49" s="417"/>
    </row>
    <row r="50" spans="2:49" ht="24.95" hidden="1" customHeight="1" outlineLevel="1">
      <c r="B50" s="960">
        <v>38</v>
      </c>
      <c r="C50" s="961"/>
      <c r="D50" s="962"/>
      <c r="E50" s="962"/>
      <c r="F50" s="962"/>
      <c r="G50" s="963"/>
      <c r="H50" s="963"/>
      <c r="I50" s="963"/>
      <c r="J50" s="963"/>
      <c r="K50" s="964"/>
      <c r="L50" s="965"/>
      <c r="M50" s="965"/>
      <c r="N50" s="966"/>
      <c r="O50" s="967"/>
      <c r="P50" s="968"/>
      <c r="Q50" s="968"/>
      <c r="R50" s="969"/>
      <c r="S50" s="970"/>
      <c r="T50" s="971"/>
      <c r="U50" s="971"/>
      <c r="V50" s="972"/>
      <c r="W50" s="976"/>
      <c r="X50" s="976"/>
      <c r="Y50" s="976"/>
      <c r="Z50" s="976"/>
      <c r="AA50" s="976"/>
      <c r="AB50" s="973"/>
      <c r="AC50" s="974"/>
      <c r="AD50" s="975"/>
      <c r="AE50" s="973"/>
      <c r="AF50" s="974"/>
      <c r="AG50" s="975"/>
      <c r="AH50" s="973"/>
      <c r="AI50" s="974"/>
      <c r="AJ50" s="975"/>
      <c r="AK50" s="973"/>
      <c r="AL50" s="974"/>
      <c r="AM50" s="975"/>
      <c r="AN50" s="973"/>
      <c r="AO50" s="974"/>
      <c r="AP50" s="975"/>
      <c r="AQ50" s="973"/>
      <c r="AR50" s="974"/>
      <c r="AS50" s="975"/>
      <c r="AT50" s="421"/>
      <c r="AU50" s="424" t="e">
        <f>COUNTIF(#REF!,#REF!)</f>
        <v>#REF!</v>
      </c>
      <c r="AV50" s="424">
        <f t="shared" si="0"/>
        <v>0</v>
      </c>
      <c r="AW50" s="417"/>
    </row>
    <row r="51" spans="2:49" ht="24.95" hidden="1" customHeight="1" outlineLevel="1">
      <c r="B51" s="960">
        <v>39</v>
      </c>
      <c r="C51" s="961"/>
      <c r="D51" s="962"/>
      <c r="E51" s="962"/>
      <c r="F51" s="962"/>
      <c r="G51" s="963"/>
      <c r="H51" s="963"/>
      <c r="I51" s="963"/>
      <c r="J51" s="963"/>
      <c r="K51" s="964"/>
      <c r="L51" s="965"/>
      <c r="M51" s="965"/>
      <c r="N51" s="966"/>
      <c r="O51" s="967"/>
      <c r="P51" s="968"/>
      <c r="Q51" s="968"/>
      <c r="R51" s="969"/>
      <c r="S51" s="970"/>
      <c r="T51" s="971"/>
      <c r="U51" s="971"/>
      <c r="V51" s="972"/>
      <c r="W51" s="976"/>
      <c r="X51" s="976"/>
      <c r="Y51" s="976"/>
      <c r="Z51" s="976"/>
      <c r="AA51" s="976"/>
      <c r="AB51" s="973"/>
      <c r="AC51" s="974"/>
      <c r="AD51" s="975"/>
      <c r="AE51" s="973"/>
      <c r="AF51" s="974"/>
      <c r="AG51" s="975"/>
      <c r="AH51" s="973"/>
      <c r="AI51" s="974"/>
      <c r="AJ51" s="975"/>
      <c r="AK51" s="973"/>
      <c r="AL51" s="974"/>
      <c r="AM51" s="975"/>
      <c r="AN51" s="973"/>
      <c r="AO51" s="974"/>
      <c r="AP51" s="975"/>
      <c r="AQ51" s="973"/>
      <c r="AR51" s="974"/>
      <c r="AS51" s="975"/>
      <c r="AT51" s="421"/>
      <c r="AU51" s="424" t="e">
        <f>COUNTIF(#REF!,#REF!)</f>
        <v>#REF!</v>
      </c>
      <c r="AV51" s="424">
        <f t="shared" si="0"/>
        <v>0</v>
      </c>
      <c r="AW51" s="417"/>
    </row>
    <row r="52" spans="2:49" ht="24.95" hidden="1" customHeight="1" outlineLevel="1">
      <c r="B52" s="960">
        <v>40</v>
      </c>
      <c r="C52" s="961"/>
      <c r="D52" s="962"/>
      <c r="E52" s="962"/>
      <c r="F52" s="962"/>
      <c r="G52" s="963"/>
      <c r="H52" s="963"/>
      <c r="I52" s="963"/>
      <c r="J52" s="963"/>
      <c r="K52" s="964"/>
      <c r="L52" s="965"/>
      <c r="M52" s="965"/>
      <c r="N52" s="966"/>
      <c r="O52" s="967"/>
      <c r="P52" s="968"/>
      <c r="Q52" s="968"/>
      <c r="R52" s="969"/>
      <c r="S52" s="970"/>
      <c r="T52" s="971"/>
      <c r="U52" s="971"/>
      <c r="V52" s="972"/>
      <c r="W52" s="976"/>
      <c r="X52" s="976"/>
      <c r="Y52" s="976"/>
      <c r="Z52" s="976"/>
      <c r="AA52" s="976"/>
      <c r="AB52" s="973"/>
      <c r="AC52" s="974"/>
      <c r="AD52" s="975"/>
      <c r="AE52" s="973"/>
      <c r="AF52" s="974"/>
      <c r="AG52" s="975"/>
      <c r="AH52" s="973"/>
      <c r="AI52" s="974"/>
      <c r="AJ52" s="975"/>
      <c r="AK52" s="973"/>
      <c r="AL52" s="974"/>
      <c r="AM52" s="975"/>
      <c r="AN52" s="973"/>
      <c r="AO52" s="974"/>
      <c r="AP52" s="975"/>
      <c r="AQ52" s="973"/>
      <c r="AR52" s="974"/>
      <c r="AS52" s="975"/>
      <c r="AT52" s="421"/>
      <c r="AU52" s="424" t="e">
        <f>COUNTIF(#REF!,#REF!)</f>
        <v>#REF!</v>
      </c>
      <c r="AV52" s="424">
        <f t="shared" si="0"/>
        <v>0</v>
      </c>
      <c r="AW52" s="417"/>
    </row>
    <row r="53" spans="2:49" ht="24.95" hidden="1" customHeight="1" outlineLevel="1">
      <c r="B53" s="960">
        <v>41</v>
      </c>
      <c r="C53" s="961"/>
      <c r="D53" s="962"/>
      <c r="E53" s="962"/>
      <c r="F53" s="962"/>
      <c r="G53" s="963"/>
      <c r="H53" s="963"/>
      <c r="I53" s="963"/>
      <c r="J53" s="963"/>
      <c r="K53" s="964"/>
      <c r="L53" s="965"/>
      <c r="M53" s="965"/>
      <c r="N53" s="966"/>
      <c r="O53" s="967"/>
      <c r="P53" s="968"/>
      <c r="Q53" s="968"/>
      <c r="R53" s="969"/>
      <c r="S53" s="970"/>
      <c r="T53" s="971"/>
      <c r="U53" s="971"/>
      <c r="V53" s="972"/>
      <c r="W53" s="976"/>
      <c r="X53" s="976"/>
      <c r="Y53" s="976"/>
      <c r="Z53" s="976"/>
      <c r="AA53" s="976"/>
      <c r="AB53" s="973"/>
      <c r="AC53" s="974"/>
      <c r="AD53" s="975"/>
      <c r="AE53" s="973"/>
      <c r="AF53" s="974"/>
      <c r="AG53" s="975"/>
      <c r="AH53" s="973"/>
      <c r="AI53" s="974"/>
      <c r="AJ53" s="975"/>
      <c r="AK53" s="973"/>
      <c r="AL53" s="974"/>
      <c r="AM53" s="975"/>
      <c r="AN53" s="973"/>
      <c r="AO53" s="974"/>
      <c r="AP53" s="975"/>
      <c r="AQ53" s="973"/>
      <c r="AR53" s="974"/>
      <c r="AS53" s="975"/>
      <c r="AT53" s="421"/>
      <c r="AU53" s="424" t="e">
        <f>COUNTIF(#REF!,#REF!)</f>
        <v>#REF!</v>
      </c>
      <c r="AV53" s="424">
        <f t="shared" si="0"/>
        <v>0</v>
      </c>
      <c r="AW53" s="417"/>
    </row>
    <row r="54" spans="2:49" ht="24.95" hidden="1" customHeight="1" outlineLevel="1">
      <c r="B54" s="960">
        <v>42</v>
      </c>
      <c r="C54" s="961"/>
      <c r="D54" s="962"/>
      <c r="E54" s="962"/>
      <c r="F54" s="962"/>
      <c r="G54" s="963"/>
      <c r="H54" s="963"/>
      <c r="I54" s="963"/>
      <c r="J54" s="963"/>
      <c r="K54" s="964"/>
      <c r="L54" s="965"/>
      <c r="M54" s="965"/>
      <c r="N54" s="966"/>
      <c r="O54" s="967"/>
      <c r="P54" s="968"/>
      <c r="Q54" s="968"/>
      <c r="R54" s="969"/>
      <c r="S54" s="970"/>
      <c r="T54" s="971"/>
      <c r="U54" s="971"/>
      <c r="V54" s="972"/>
      <c r="W54" s="976"/>
      <c r="X54" s="976"/>
      <c r="Y54" s="976"/>
      <c r="Z54" s="976"/>
      <c r="AA54" s="976"/>
      <c r="AB54" s="973"/>
      <c r="AC54" s="974"/>
      <c r="AD54" s="975"/>
      <c r="AE54" s="973"/>
      <c r="AF54" s="974"/>
      <c r="AG54" s="975"/>
      <c r="AH54" s="973"/>
      <c r="AI54" s="974"/>
      <c r="AJ54" s="975"/>
      <c r="AK54" s="973"/>
      <c r="AL54" s="974"/>
      <c r="AM54" s="975"/>
      <c r="AN54" s="973"/>
      <c r="AO54" s="974"/>
      <c r="AP54" s="975"/>
      <c r="AQ54" s="973"/>
      <c r="AR54" s="974"/>
      <c r="AS54" s="975"/>
      <c r="AT54" s="421"/>
      <c r="AU54" s="424" t="e">
        <f>COUNTIF(#REF!,#REF!)</f>
        <v>#REF!</v>
      </c>
      <c r="AV54" s="424">
        <f t="shared" si="0"/>
        <v>0</v>
      </c>
      <c r="AW54" s="417"/>
    </row>
    <row r="55" spans="2:49" ht="24.95" hidden="1" customHeight="1" outlineLevel="1">
      <c r="B55" s="960">
        <v>43</v>
      </c>
      <c r="C55" s="961"/>
      <c r="D55" s="962"/>
      <c r="E55" s="962"/>
      <c r="F55" s="962"/>
      <c r="G55" s="963"/>
      <c r="H55" s="963"/>
      <c r="I55" s="963"/>
      <c r="J55" s="963"/>
      <c r="K55" s="964"/>
      <c r="L55" s="965"/>
      <c r="M55" s="965"/>
      <c r="N55" s="966"/>
      <c r="O55" s="967"/>
      <c r="P55" s="968"/>
      <c r="Q55" s="968"/>
      <c r="R55" s="969"/>
      <c r="S55" s="970"/>
      <c r="T55" s="971"/>
      <c r="U55" s="971"/>
      <c r="V55" s="972"/>
      <c r="W55" s="976"/>
      <c r="X55" s="976"/>
      <c r="Y55" s="976"/>
      <c r="Z55" s="976"/>
      <c r="AA55" s="976"/>
      <c r="AB55" s="973"/>
      <c r="AC55" s="974"/>
      <c r="AD55" s="975"/>
      <c r="AE55" s="973"/>
      <c r="AF55" s="974"/>
      <c r="AG55" s="975"/>
      <c r="AH55" s="973"/>
      <c r="AI55" s="974"/>
      <c r="AJ55" s="975"/>
      <c r="AK55" s="973"/>
      <c r="AL55" s="974"/>
      <c r="AM55" s="975"/>
      <c r="AN55" s="973"/>
      <c r="AO55" s="974"/>
      <c r="AP55" s="975"/>
      <c r="AQ55" s="973"/>
      <c r="AR55" s="974"/>
      <c r="AS55" s="975"/>
      <c r="AT55" s="421"/>
      <c r="AU55" s="424" t="e">
        <f>COUNTIF(#REF!,#REF!)</f>
        <v>#REF!</v>
      </c>
      <c r="AV55" s="424">
        <f t="shared" si="0"/>
        <v>0</v>
      </c>
      <c r="AW55" s="417"/>
    </row>
    <row r="56" spans="2:49" ht="24.95" hidden="1" customHeight="1" outlineLevel="1">
      <c r="B56" s="960">
        <v>44</v>
      </c>
      <c r="C56" s="961"/>
      <c r="D56" s="962"/>
      <c r="E56" s="962"/>
      <c r="F56" s="962"/>
      <c r="G56" s="963"/>
      <c r="H56" s="963"/>
      <c r="I56" s="963"/>
      <c r="J56" s="963"/>
      <c r="K56" s="964"/>
      <c r="L56" s="965"/>
      <c r="M56" s="965"/>
      <c r="N56" s="966"/>
      <c r="O56" s="967"/>
      <c r="P56" s="968"/>
      <c r="Q56" s="968"/>
      <c r="R56" s="969"/>
      <c r="S56" s="970"/>
      <c r="T56" s="971"/>
      <c r="U56" s="971"/>
      <c r="V56" s="972"/>
      <c r="W56" s="976"/>
      <c r="X56" s="976"/>
      <c r="Y56" s="976"/>
      <c r="Z56" s="976"/>
      <c r="AA56" s="976"/>
      <c r="AB56" s="973"/>
      <c r="AC56" s="974"/>
      <c r="AD56" s="975"/>
      <c r="AE56" s="973"/>
      <c r="AF56" s="974"/>
      <c r="AG56" s="975"/>
      <c r="AH56" s="973"/>
      <c r="AI56" s="974"/>
      <c r="AJ56" s="975"/>
      <c r="AK56" s="973"/>
      <c r="AL56" s="974"/>
      <c r="AM56" s="975"/>
      <c r="AN56" s="973"/>
      <c r="AO56" s="974"/>
      <c r="AP56" s="975"/>
      <c r="AQ56" s="973"/>
      <c r="AR56" s="974"/>
      <c r="AS56" s="975"/>
      <c r="AT56" s="421"/>
      <c r="AU56" s="424" t="e">
        <f>COUNTIF(#REF!,#REF!)</f>
        <v>#REF!</v>
      </c>
      <c r="AV56" s="424">
        <f t="shared" si="0"/>
        <v>0</v>
      </c>
      <c r="AW56" s="417"/>
    </row>
    <row r="57" spans="2:49" ht="24.95" hidden="1" customHeight="1" outlineLevel="1">
      <c r="B57" s="960">
        <v>45</v>
      </c>
      <c r="C57" s="961"/>
      <c r="D57" s="962"/>
      <c r="E57" s="962"/>
      <c r="F57" s="962"/>
      <c r="G57" s="963"/>
      <c r="H57" s="963"/>
      <c r="I57" s="963"/>
      <c r="J57" s="963"/>
      <c r="K57" s="964"/>
      <c r="L57" s="965"/>
      <c r="M57" s="965"/>
      <c r="N57" s="966"/>
      <c r="O57" s="967"/>
      <c r="P57" s="968"/>
      <c r="Q57" s="968"/>
      <c r="R57" s="969"/>
      <c r="S57" s="970"/>
      <c r="T57" s="971"/>
      <c r="U57" s="971"/>
      <c r="V57" s="972"/>
      <c r="W57" s="976"/>
      <c r="X57" s="976"/>
      <c r="Y57" s="976"/>
      <c r="Z57" s="976"/>
      <c r="AA57" s="976"/>
      <c r="AB57" s="973"/>
      <c r="AC57" s="974"/>
      <c r="AD57" s="975"/>
      <c r="AE57" s="973"/>
      <c r="AF57" s="974"/>
      <c r="AG57" s="975"/>
      <c r="AH57" s="973"/>
      <c r="AI57" s="974"/>
      <c r="AJ57" s="975"/>
      <c r="AK57" s="973"/>
      <c r="AL57" s="974"/>
      <c r="AM57" s="975"/>
      <c r="AN57" s="973"/>
      <c r="AO57" s="974"/>
      <c r="AP57" s="975"/>
      <c r="AQ57" s="973"/>
      <c r="AR57" s="974"/>
      <c r="AS57" s="975"/>
      <c r="AT57" s="421"/>
      <c r="AU57" s="424" t="e">
        <f>COUNTIF(#REF!,#REF!)</f>
        <v>#REF!</v>
      </c>
      <c r="AV57" s="424">
        <f t="shared" si="0"/>
        <v>0</v>
      </c>
      <c r="AW57" s="417"/>
    </row>
    <row r="58" spans="2:49" ht="24.95" hidden="1" customHeight="1" outlineLevel="1">
      <c r="B58" s="960">
        <v>46</v>
      </c>
      <c r="C58" s="961"/>
      <c r="D58" s="962"/>
      <c r="E58" s="962"/>
      <c r="F58" s="962"/>
      <c r="G58" s="963"/>
      <c r="H58" s="963"/>
      <c r="I58" s="963"/>
      <c r="J58" s="963"/>
      <c r="K58" s="964"/>
      <c r="L58" s="965"/>
      <c r="M58" s="965"/>
      <c r="N58" s="966"/>
      <c r="O58" s="967"/>
      <c r="P58" s="968"/>
      <c r="Q58" s="968"/>
      <c r="R58" s="969"/>
      <c r="S58" s="970"/>
      <c r="T58" s="971"/>
      <c r="U58" s="971"/>
      <c r="V58" s="972"/>
      <c r="W58" s="976"/>
      <c r="X58" s="976"/>
      <c r="Y58" s="976"/>
      <c r="Z58" s="976"/>
      <c r="AA58" s="976"/>
      <c r="AB58" s="973"/>
      <c r="AC58" s="974"/>
      <c r="AD58" s="975"/>
      <c r="AE58" s="973"/>
      <c r="AF58" s="974"/>
      <c r="AG58" s="975"/>
      <c r="AH58" s="973"/>
      <c r="AI58" s="974"/>
      <c r="AJ58" s="975"/>
      <c r="AK58" s="973"/>
      <c r="AL58" s="974"/>
      <c r="AM58" s="975"/>
      <c r="AN58" s="973"/>
      <c r="AO58" s="974"/>
      <c r="AP58" s="975"/>
      <c r="AQ58" s="973"/>
      <c r="AR58" s="974"/>
      <c r="AS58" s="975"/>
      <c r="AT58" s="421"/>
      <c r="AU58" s="424" t="e">
        <f>COUNTIF(#REF!,#REF!)</f>
        <v>#REF!</v>
      </c>
      <c r="AV58" s="424">
        <f t="shared" si="0"/>
        <v>0</v>
      </c>
      <c r="AW58" s="417"/>
    </row>
    <row r="59" spans="2:49" ht="24.95" hidden="1" customHeight="1" outlineLevel="1">
      <c r="B59" s="960">
        <v>47</v>
      </c>
      <c r="C59" s="961"/>
      <c r="D59" s="962"/>
      <c r="E59" s="962"/>
      <c r="F59" s="962"/>
      <c r="G59" s="963"/>
      <c r="H59" s="963"/>
      <c r="I59" s="963"/>
      <c r="J59" s="963"/>
      <c r="K59" s="964"/>
      <c r="L59" s="965"/>
      <c r="M59" s="965"/>
      <c r="N59" s="966"/>
      <c r="O59" s="967"/>
      <c r="P59" s="968"/>
      <c r="Q59" s="968"/>
      <c r="R59" s="969"/>
      <c r="S59" s="970"/>
      <c r="T59" s="971"/>
      <c r="U59" s="971"/>
      <c r="V59" s="972"/>
      <c r="W59" s="976"/>
      <c r="X59" s="976"/>
      <c r="Y59" s="976"/>
      <c r="Z59" s="976"/>
      <c r="AA59" s="976"/>
      <c r="AB59" s="973"/>
      <c r="AC59" s="974"/>
      <c r="AD59" s="975"/>
      <c r="AE59" s="973"/>
      <c r="AF59" s="974"/>
      <c r="AG59" s="975"/>
      <c r="AH59" s="973"/>
      <c r="AI59" s="974"/>
      <c r="AJ59" s="975"/>
      <c r="AK59" s="973"/>
      <c r="AL59" s="974"/>
      <c r="AM59" s="975"/>
      <c r="AN59" s="973"/>
      <c r="AO59" s="974"/>
      <c r="AP59" s="975"/>
      <c r="AQ59" s="973"/>
      <c r="AR59" s="974"/>
      <c r="AS59" s="975"/>
      <c r="AT59" s="421"/>
      <c r="AU59" s="424" t="e">
        <f>COUNTIF(#REF!,#REF!)</f>
        <v>#REF!</v>
      </c>
      <c r="AV59" s="424">
        <f t="shared" si="0"/>
        <v>0</v>
      </c>
      <c r="AW59" s="417"/>
    </row>
    <row r="60" spans="2:49" ht="24.95" hidden="1" customHeight="1" outlineLevel="1">
      <c r="B60" s="960">
        <v>48</v>
      </c>
      <c r="C60" s="961"/>
      <c r="D60" s="962"/>
      <c r="E60" s="962"/>
      <c r="F60" s="962"/>
      <c r="G60" s="963"/>
      <c r="H60" s="963"/>
      <c r="I60" s="963"/>
      <c r="J60" s="963"/>
      <c r="K60" s="964"/>
      <c r="L60" s="965"/>
      <c r="M60" s="965"/>
      <c r="N60" s="966"/>
      <c r="O60" s="967"/>
      <c r="P60" s="968"/>
      <c r="Q60" s="968"/>
      <c r="R60" s="969"/>
      <c r="S60" s="970"/>
      <c r="T60" s="971"/>
      <c r="U60" s="971"/>
      <c r="V60" s="972"/>
      <c r="W60" s="976"/>
      <c r="X60" s="976"/>
      <c r="Y60" s="976"/>
      <c r="Z60" s="976"/>
      <c r="AA60" s="976"/>
      <c r="AB60" s="973"/>
      <c r="AC60" s="974"/>
      <c r="AD60" s="975"/>
      <c r="AE60" s="973"/>
      <c r="AF60" s="974"/>
      <c r="AG60" s="975"/>
      <c r="AH60" s="973"/>
      <c r="AI60" s="974"/>
      <c r="AJ60" s="975"/>
      <c r="AK60" s="973"/>
      <c r="AL60" s="974"/>
      <c r="AM60" s="975"/>
      <c r="AN60" s="973"/>
      <c r="AO60" s="974"/>
      <c r="AP60" s="975"/>
      <c r="AQ60" s="973"/>
      <c r="AR60" s="974"/>
      <c r="AS60" s="975"/>
      <c r="AT60" s="421"/>
      <c r="AU60" s="424" t="e">
        <f>COUNTIF(#REF!,#REF!)</f>
        <v>#REF!</v>
      </c>
      <c r="AV60" s="424">
        <f t="shared" si="0"/>
        <v>0</v>
      </c>
      <c r="AW60" s="417"/>
    </row>
    <row r="61" spans="2:49" ht="24.95" hidden="1" customHeight="1" outlineLevel="1">
      <c r="B61" s="960">
        <v>49</v>
      </c>
      <c r="C61" s="961"/>
      <c r="D61" s="962"/>
      <c r="E61" s="962"/>
      <c r="F61" s="962"/>
      <c r="G61" s="963"/>
      <c r="H61" s="963"/>
      <c r="I61" s="963"/>
      <c r="J61" s="963"/>
      <c r="K61" s="964"/>
      <c r="L61" s="965"/>
      <c r="M61" s="965"/>
      <c r="N61" s="966"/>
      <c r="O61" s="967"/>
      <c r="P61" s="968"/>
      <c r="Q61" s="968"/>
      <c r="R61" s="969"/>
      <c r="S61" s="970"/>
      <c r="T61" s="971"/>
      <c r="U61" s="971"/>
      <c r="V61" s="972"/>
      <c r="W61" s="976"/>
      <c r="X61" s="976"/>
      <c r="Y61" s="976"/>
      <c r="Z61" s="976"/>
      <c r="AA61" s="976"/>
      <c r="AB61" s="973"/>
      <c r="AC61" s="974"/>
      <c r="AD61" s="975"/>
      <c r="AE61" s="973"/>
      <c r="AF61" s="974"/>
      <c r="AG61" s="975"/>
      <c r="AH61" s="973"/>
      <c r="AI61" s="974"/>
      <c r="AJ61" s="975"/>
      <c r="AK61" s="973"/>
      <c r="AL61" s="974"/>
      <c r="AM61" s="975"/>
      <c r="AN61" s="973"/>
      <c r="AO61" s="974"/>
      <c r="AP61" s="975"/>
      <c r="AQ61" s="973"/>
      <c r="AR61" s="974"/>
      <c r="AS61" s="975"/>
      <c r="AT61" s="421"/>
      <c r="AU61" s="424" t="e">
        <f>COUNTIF(#REF!,#REF!)</f>
        <v>#REF!</v>
      </c>
      <c r="AV61" s="424">
        <f t="shared" si="0"/>
        <v>0</v>
      </c>
      <c r="AW61" s="417"/>
    </row>
    <row r="62" spans="2:49" ht="24.95" hidden="1" customHeight="1" outlineLevel="1">
      <c r="B62" s="960">
        <v>50</v>
      </c>
      <c r="C62" s="961"/>
      <c r="D62" s="962"/>
      <c r="E62" s="962"/>
      <c r="F62" s="962"/>
      <c r="G62" s="963"/>
      <c r="H62" s="963"/>
      <c r="I62" s="963"/>
      <c r="J62" s="963"/>
      <c r="K62" s="964"/>
      <c r="L62" s="965"/>
      <c r="M62" s="965"/>
      <c r="N62" s="966"/>
      <c r="O62" s="967"/>
      <c r="P62" s="968"/>
      <c r="Q62" s="968"/>
      <c r="R62" s="969"/>
      <c r="S62" s="970"/>
      <c r="T62" s="971"/>
      <c r="U62" s="971"/>
      <c r="V62" s="972"/>
      <c r="W62" s="976"/>
      <c r="X62" s="976"/>
      <c r="Y62" s="976"/>
      <c r="Z62" s="976"/>
      <c r="AA62" s="976"/>
      <c r="AB62" s="973"/>
      <c r="AC62" s="974"/>
      <c r="AD62" s="975"/>
      <c r="AE62" s="973"/>
      <c r="AF62" s="974"/>
      <c r="AG62" s="975"/>
      <c r="AH62" s="973"/>
      <c r="AI62" s="974"/>
      <c r="AJ62" s="975"/>
      <c r="AK62" s="973"/>
      <c r="AL62" s="974"/>
      <c r="AM62" s="975"/>
      <c r="AN62" s="973"/>
      <c r="AO62" s="974"/>
      <c r="AP62" s="975"/>
      <c r="AQ62" s="973"/>
      <c r="AR62" s="974"/>
      <c r="AS62" s="975"/>
      <c r="AT62" s="421"/>
      <c r="AU62" s="424" t="e">
        <f>COUNTIF(#REF!,#REF!)</f>
        <v>#REF!</v>
      </c>
      <c r="AV62" s="424">
        <f t="shared" si="0"/>
        <v>0</v>
      </c>
      <c r="AW62" s="417"/>
    </row>
    <row r="63" spans="2:49" ht="24.95" hidden="1" customHeight="1" outlineLevel="1">
      <c r="B63" s="960">
        <v>51</v>
      </c>
      <c r="C63" s="961"/>
      <c r="D63" s="962"/>
      <c r="E63" s="962"/>
      <c r="F63" s="962"/>
      <c r="G63" s="963"/>
      <c r="H63" s="963"/>
      <c r="I63" s="963"/>
      <c r="J63" s="963"/>
      <c r="K63" s="964"/>
      <c r="L63" s="965"/>
      <c r="M63" s="965"/>
      <c r="N63" s="966"/>
      <c r="O63" s="967"/>
      <c r="P63" s="968"/>
      <c r="Q63" s="968"/>
      <c r="R63" s="969"/>
      <c r="S63" s="970"/>
      <c r="T63" s="971"/>
      <c r="U63" s="971"/>
      <c r="V63" s="972"/>
      <c r="W63" s="976"/>
      <c r="X63" s="976"/>
      <c r="Y63" s="976"/>
      <c r="Z63" s="976"/>
      <c r="AA63" s="976"/>
      <c r="AB63" s="973"/>
      <c r="AC63" s="974"/>
      <c r="AD63" s="975"/>
      <c r="AE63" s="973"/>
      <c r="AF63" s="974"/>
      <c r="AG63" s="975"/>
      <c r="AH63" s="973"/>
      <c r="AI63" s="974"/>
      <c r="AJ63" s="975"/>
      <c r="AK63" s="973"/>
      <c r="AL63" s="974"/>
      <c r="AM63" s="975"/>
      <c r="AN63" s="973"/>
      <c r="AO63" s="974"/>
      <c r="AP63" s="975"/>
      <c r="AQ63" s="973"/>
      <c r="AR63" s="974"/>
      <c r="AS63" s="975"/>
      <c r="AT63" s="421"/>
      <c r="AU63" s="424" t="e">
        <f>COUNTIF(#REF!,#REF!)</f>
        <v>#REF!</v>
      </c>
      <c r="AV63" s="424">
        <f t="shared" si="0"/>
        <v>0</v>
      </c>
      <c r="AW63" s="417"/>
    </row>
    <row r="64" spans="2:49" ht="24.95" hidden="1" customHeight="1" outlineLevel="1">
      <c r="B64" s="960">
        <v>52</v>
      </c>
      <c r="C64" s="961"/>
      <c r="D64" s="962"/>
      <c r="E64" s="962"/>
      <c r="F64" s="962"/>
      <c r="G64" s="963"/>
      <c r="H64" s="963"/>
      <c r="I64" s="963"/>
      <c r="J64" s="963"/>
      <c r="K64" s="964"/>
      <c r="L64" s="965"/>
      <c r="M64" s="965"/>
      <c r="N64" s="966"/>
      <c r="O64" s="967"/>
      <c r="P64" s="968"/>
      <c r="Q64" s="968"/>
      <c r="R64" s="969"/>
      <c r="S64" s="970"/>
      <c r="T64" s="971"/>
      <c r="U64" s="971"/>
      <c r="V64" s="972"/>
      <c r="W64" s="976"/>
      <c r="X64" s="976"/>
      <c r="Y64" s="976"/>
      <c r="Z64" s="976"/>
      <c r="AA64" s="976"/>
      <c r="AB64" s="973"/>
      <c r="AC64" s="974"/>
      <c r="AD64" s="975"/>
      <c r="AE64" s="973"/>
      <c r="AF64" s="974"/>
      <c r="AG64" s="975"/>
      <c r="AH64" s="973"/>
      <c r="AI64" s="974"/>
      <c r="AJ64" s="975"/>
      <c r="AK64" s="973"/>
      <c r="AL64" s="974"/>
      <c r="AM64" s="975"/>
      <c r="AN64" s="973"/>
      <c r="AO64" s="974"/>
      <c r="AP64" s="975"/>
      <c r="AQ64" s="973"/>
      <c r="AR64" s="974"/>
      <c r="AS64" s="975"/>
      <c r="AT64" s="421"/>
      <c r="AU64" s="424" t="e">
        <f>COUNTIF(#REF!,#REF!)</f>
        <v>#REF!</v>
      </c>
      <c r="AV64" s="424">
        <f t="shared" si="0"/>
        <v>0</v>
      </c>
      <c r="AW64" s="417"/>
    </row>
    <row r="65" spans="2:49" ht="24.95" hidden="1" customHeight="1" outlineLevel="1">
      <c r="B65" s="960">
        <v>53</v>
      </c>
      <c r="C65" s="961"/>
      <c r="D65" s="962"/>
      <c r="E65" s="962"/>
      <c r="F65" s="962"/>
      <c r="G65" s="963"/>
      <c r="H65" s="963"/>
      <c r="I65" s="963"/>
      <c r="J65" s="963"/>
      <c r="K65" s="964"/>
      <c r="L65" s="965"/>
      <c r="M65" s="965"/>
      <c r="N65" s="966"/>
      <c r="O65" s="967"/>
      <c r="P65" s="968"/>
      <c r="Q65" s="968"/>
      <c r="R65" s="969"/>
      <c r="S65" s="970"/>
      <c r="T65" s="971"/>
      <c r="U65" s="971"/>
      <c r="V65" s="972"/>
      <c r="W65" s="976"/>
      <c r="X65" s="976"/>
      <c r="Y65" s="976"/>
      <c r="Z65" s="976"/>
      <c r="AA65" s="976"/>
      <c r="AB65" s="973"/>
      <c r="AC65" s="974"/>
      <c r="AD65" s="975"/>
      <c r="AE65" s="973"/>
      <c r="AF65" s="974"/>
      <c r="AG65" s="975"/>
      <c r="AH65" s="973"/>
      <c r="AI65" s="974"/>
      <c r="AJ65" s="975"/>
      <c r="AK65" s="973"/>
      <c r="AL65" s="974"/>
      <c r="AM65" s="975"/>
      <c r="AN65" s="973"/>
      <c r="AO65" s="974"/>
      <c r="AP65" s="975"/>
      <c r="AQ65" s="973"/>
      <c r="AR65" s="974"/>
      <c r="AS65" s="975"/>
      <c r="AT65" s="421"/>
      <c r="AU65" s="424" t="e">
        <f>COUNTIF(#REF!,#REF!)</f>
        <v>#REF!</v>
      </c>
      <c r="AV65" s="424">
        <f t="shared" si="0"/>
        <v>0</v>
      </c>
      <c r="AW65" s="417"/>
    </row>
    <row r="66" spans="2:49" ht="24.95" hidden="1" customHeight="1" outlineLevel="1">
      <c r="B66" s="960">
        <v>54</v>
      </c>
      <c r="C66" s="961"/>
      <c r="D66" s="962"/>
      <c r="E66" s="962"/>
      <c r="F66" s="962"/>
      <c r="G66" s="963"/>
      <c r="H66" s="963"/>
      <c r="I66" s="963"/>
      <c r="J66" s="963"/>
      <c r="K66" s="964"/>
      <c r="L66" s="965"/>
      <c r="M66" s="965"/>
      <c r="N66" s="966"/>
      <c r="O66" s="967"/>
      <c r="P66" s="968"/>
      <c r="Q66" s="968"/>
      <c r="R66" s="969"/>
      <c r="S66" s="970"/>
      <c r="T66" s="971"/>
      <c r="U66" s="971"/>
      <c r="V66" s="972"/>
      <c r="W66" s="976"/>
      <c r="X66" s="976"/>
      <c r="Y66" s="976"/>
      <c r="Z66" s="976"/>
      <c r="AA66" s="976"/>
      <c r="AB66" s="973"/>
      <c r="AC66" s="974"/>
      <c r="AD66" s="975"/>
      <c r="AE66" s="973"/>
      <c r="AF66" s="974"/>
      <c r="AG66" s="975"/>
      <c r="AH66" s="973"/>
      <c r="AI66" s="974"/>
      <c r="AJ66" s="975"/>
      <c r="AK66" s="973"/>
      <c r="AL66" s="974"/>
      <c r="AM66" s="975"/>
      <c r="AN66" s="973"/>
      <c r="AO66" s="974"/>
      <c r="AP66" s="975"/>
      <c r="AQ66" s="973"/>
      <c r="AR66" s="974"/>
      <c r="AS66" s="975"/>
      <c r="AT66" s="421"/>
      <c r="AU66" s="424" t="e">
        <f>COUNTIF(#REF!,#REF!)</f>
        <v>#REF!</v>
      </c>
      <c r="AV66" s="424">
        <f t="shared" si="0"/>
        <v>0</v>
      </c>
      <c r="AW66" s="417"/>
    </row>
    <row r="67" spans="2:49" ht="24.95" hidden="1" customHeight="1" outlineLevel="1">
      <c r="B67" s="960">
        <v>55</v>
      </c>
      <c r="C67" s="961"/>
      <c r="D67" s="962"/>
      <c r="E67" s="962"/>
      <c r="F67" s="962"/>
      <c r="G67" s="963"/>
      <c r="H67" s="963"/>
      <c r="I67" s="963"/>
      <c r="J67" s="963"/>
      <c r="K67" s="964"/>
      <c r="L67" s="965"/>
      <c r="M67" s="965"/>
      <c r="N67" s="966"/>
      <c r="O67" s="967"/>
      <c r="P67" s="968"/>
      <c r="Q67" s="968"/>
      <c r="R67" s="969"/>
      <c r="S67" s="970"/>
      <c r="T67" s="971"/>
      <c r="U67" s="971"/>
      <c r="V67" s="972"/>
      <c r="W67" s="976"/>
      <c r="X67" s="976"/>
      <c r="Y67" s="976"/>
      <c r="Z67" s="976"/>
      <c r="AA67" s="976"/>
      <c r="AB67" s="973"/>
      <c r="AC67" s="974"/>
      <c r="AD67" s="975"/>
      <c r="AE67" s="973"/>
      <c r="AF67" s="974"/>
      <c r="AG67" s="975"/>
      <c r="AH67" s="973"/>
      <c r="AI67" s="974"/>
      <c r="AJ67" s="975"/>
      <c r="AK67" s="973"/>
      <c r="AL67" s="974"/>
      <c r="AM67" s="975"/>
      <c r="AN67" s="973"/>
      <c r="AO67" s="974"/>
      <c r="AP67" s="975"/>
      <c r="AQ67" s="973"/>
      <c r="AR67" s="974"/>
      <c r="AS67" s="975"/>
      <c r="AT67" s="421"/>
      <c r="AU67" s="424" t="e">
        <f>COUNTIF(#REF!,#REF!)</f>
        <v>#REF!</v>
      </c>
      <c r="AV67" s="424">
        <f t="shared" si="0"/>
        <v>0</v>
      </c>
      <c r="AW67" s="417"/>
    </row>
    <row r="68" spans="2:49" ht="24.95" hidden="1" customHeight="1" outlineLevel="1">
      <c r="B68" s="960">
        <v>56</v>
      </c>
      <c r="C68" s="961"/>
      <c r="D68" s="962"/>
      <c r="E68" s="962"/>
      <c r="F68" s="962"/>
      <c r="G68" s="963"/>
      <c r="H68" s="963"/>
      <c r="I68" s="963"/>
      <c r="J68" s="963"/>
      <c r="K68" s="964"/>
      <c r="L68" s="965"/>
      <c r="M68" s="965"/>
      <c r="N68" s="966"/>
      <c r="O68" s="967"/>
      <c r="P68" s="968"/>
      <c r="Q68" s="968"/>
      <c r="R68" s="969"/>
      <c r="S68" s="970"/>
      <c r="T68" s="971"/>
      <c r="U68" s="971"/>
      <c r="V68" s="972"/>
      <c r="W68" s="976"/>
      <c r="X68" s="976"/>
      <c r="Y68" s="976"/>
      <c r="Z68" s="976"/>
      <c r="AA68" s="976"/>
      <c r="AB68" s="973"/>
      <c r="AC68" s="974"/>
      <c r="AD68" s="975"/>
      <c r="AE68" s="973"/>
      <c r="AF68" s="974"/>
      <c r="AG68" s="975"/>
      <c r="AH68" s="973"/>
      <c r="AI68" s="974"/>
      <c r="AJ68" s="975"/>
      <c r="AK68" s="973"/>
      <c r="AL68" s="974"/>
      <c r="AM68" s="975"/>
      <c r="AN68" s="973"/>
      <c r="AO68" s="974"/>
      <c r="AP68" s="975"/>
      <c r="AQ68" s="973"/>
      <c r="AR68" s="974"/>
      <c r="AS68" s="975"/>
      <c r="AT68" s="421"/>
      <c r="AU68" s="424" t="e">
        <f>COUNTIF(#REF!,#REF!)</f>
        <v>#REF!</v>
      </c>
      <c r="AV68" s="424">
        <f t="shared" si="0"/>
        <v>0</v>
      </c>
      <c r="AW68" s="417"/>
    </row>
    <row r="69" spans="2:49" ht="24.95" hidden="1" customHeight="1" outlineLevel="1">
      <c r="B69" s="960">
        <v>57</v>
      </c>
      <c r="C69" s="961"/>
      <c r="D69" s="962"/>
      <c r="E69" s="962"/>
      <c r="F69" s="962"/>
      <c r="G69" s="963"/>
      <c r="H69" s="963"/>
      <c r="I69" s="963"/>
      <c r="J69" s="963"/>
      <c r="K69" s="964"/>
      <c r="L69" s="965"/>
      <c r="M69" s="965"/>
      <c r="N69" s="966"/>
      <c r="O69" s="967"/>
      <c r="P69" s="968"/>
      <c r="Q69" s="968"/>
      <c r="R69" s="969"/>
      <c r="S69" s="970"/>
      <c r="T69" s="971"/>
      <c r="U69" s="971"/>
      <c r="V69" s="972"/>
      <c r="W69" s="976"/>
      <c r="X69" s="976"/>
      <c r="Y69" s="976"/>
      <c r="Z69" s="976"/>
      <c r="AA69" s="976"/>
      <c r="AB69" s="973"/>
      <c r="AC69" s="974"/>
      <c r="AD69" s="975"/>
      <c r="AE69" s="973"/>
      <c r="AF69" s="974"/>
      <c r="AG69" s="975"/>
      <c r="AH69" s="973"/>
      <c r="AI69" s="974"/>
      <c r="AJ69" s="975"/>
      <c r="AK69" s="973"/>
      <c r="AL69" s="974"/>
      <c r="AM69" s="975"/>
      <c r="AN69" s="973"/>
      <c r="AO69" s="974"/>
      <c r="AP69" s="975"/>
      <c r="AQ69" s="973"/>
      <c r="AR69" s="974"/>
      <c r="AS69" s="975"/>
      <c r="AT69" s="421"/>
      <c r="AU69" s="424" t="e">
        <f>COUNTIF(#REF!,#REF!)</f>
        <v>#REF!</v>
      </c>
      <c r="AV69" s="424">
        <f t="shared" si="0"/>
        <v>0</v>
      </c>
      <c r="AW69" s="417"/>
    </row>
    <row r="70" spans="2:49" ht="24.95" hidden="1" customHeight="1" outlineLevel="1">
      <c r="B70" s="960">
        <v>58</v>
      </c>
      <c r="C70" s="961"/>
      <c r="D70" s="962"/>
      <c r="E70" s="962"/>
      <c r="F70" s="962"/>
      <c r="G70" s="963"/>
      <c r="H70" s="963"/>
      <c r="I70" s="963"/>
      <c r="J70" s="963"/>
      <c r="K70" s="964"/>
      <c r="L70" s="965"/>
      <c r="M70" s="965"/>
      <c r="N70" s="966"/>
      <c r="O70" s="967"/>
      <c r="P70" s="968"/>
      <c r="Q70" s="968"/>
      <c r="R70" s="969"/>
      <c r="S70" s="970"/>
      <c r="T70" s="971"/>
      <c r="U70" s="971"/>
      <c r="V70" s="972"/>
      <c r="W70" s="976"/>
      <c r="X70" s="976"/>
      <c r="Y70" s="976"/>
      <c r="Z70" s="976"/>
      <c r="AA70" s="976"/>
      <c r="AB70" s="973"/>
      <c r="AC70" s="974"/>
      <c r="AD70" s="975"/>
      <c r="AE70" s="973"/>
      <c r="AF70" s="974"/>
      <c r="AG70" s="975"/>
      <c r="AH70" s="973"/>
      <c r="AI70" s="974"/>
      <c r="AJ70" s="975"/>
      <c r="AK70" s="973"/>
      <c r="AL70" s="974"/>
      <c r="AM70" s="975"/>
      <c r="AN70" s="973"/>
      <c r="AO70" s="974"/>
      <c r="AP70" s="975"/>
      <c r="AQ70" s="973"/>
      <c r="AR70" s="974"/>
      <c r="AS70" s="975"/>
      <c r="AT70" s="421"/>
      <c r="AU70" s="424" t="e">
        <f>COUNTIF(#REF!,#REF!)</f>
        <v>#REF!</v>
      </c>
      <c r="AV70" s="424">
        <f t="shared" si="0"/>
        <v>0</v>
      </c>
      <c r="AW70" s="417"/>
    </row>
    <row r="71" spans="2:49" ht="24.95" hidden="1" customHeight="1" outlineLevel="1">
      <c r="B71" s="960">
        <v>59</v>
      </c>
      <c r="C71" s="961"/>
      <c r="D71" s="962"/>
      <c r="E71" s="962"/>
      <c r="F71" s="962"/>
      <c r="G71" s="963"/>
      <c r="H71" s="963"/>
      <c r="I71" s="963"/>
      <c r="J71" s="963"/>
      <c r="K71" s="964"/>
      <c r="L71" s="965"/>
      <c r="M71" s="965"/>
      <c r="N71" s="966"/>
      <c r="O71" s="967"/>
      <c r="P71" s="968"/>
      <c r="Q71" s="968"/>
      <c r="R71" s="969"/>
      <c r="S71" s="970"/>
      <c r="T71" s="971"/>
      <c r="U71" s="971"/>
      <c r="V71" s="972"/>
      <c r="W71" s="976"/>
      <c r="X71" s="976"/>
      <c r="Y71" s="976"/>
      <c r="Z71" s="976"/>
      <c r="AA71" s="976"/>
      <c r="AB71" s="973"/>
      <c r="AC71" s="974"/>
      <c r="AD71" s="975"/>
      <c r="AE71" s="973"/>
      <c r="AF71" s="974"/>
      <c r="AG71" s="975"/>
      <c r="AH71" s="973"/>
      <c r="AI71" s="974"/>
      <c r="AJ71" s="975"/>
      <c r="AK71" s="973"/>
      <c r="AL71" s="974"/>
      <c r="AM71" s="975"/>
      <c r="AN71" s="973"/>
      <c r="AO71" s="974"/>
      <c r="AP71" s="975"/>
      <c r="AQ71" s="973"/>
      <c r="AR71" s="974"/>
      <c r="AS71" s="975"/>
      <c r="AT71" s="421"/>
      <c r="AU71" s="424" t="e">
        <f>COUNTIF(#REF!,#REF!)</f>
        <v>#REF!</v>
      </c>
      <c r="AV71" s="424">
        <f t="shared" si="0"/>
        <v>0</v>
      </c>
      <c r="AW71" s="417"/>
    </row>
    <row r="72" spans="2:49" ht="24.95" hidden="1" customHeight="1" outlineLevel="1">
      <c r="B72" s="960">
        <v>60</v>
      </c>
      <c r="C72" s="961"/>
      <c r="D72" s="962"/>
      <c r="E72" s="962"/>
      <c r="F72" s="962"/>
      <c r="G72" s="963"/>
      <c r="H72" s="963"/>
      <c r="I72" s="963"/>
      <c r="J72" s="963"/>
      <c r="K72" s="964"/>
      <c r="L72" s="965"/>
      <c r="M72" s="965"/>
      <c r="N72" s="966"/>
      <c r="O72" s="967"/>
      <c r="P72" s="968"/>
      <c r="Q72" s="968"/>
      <c r="R72" s="969"/>
      <c r="S72" s="970"/>
      <c r="T72" s="971"/>
      <c r="U72" s="971"/>
      <c r="V72" s="972"/>
      <c r="W72" s="976"/>
      <c r="X72" s="976"/>
      <c r="Y72" s="976"/>
      <c r="Z72" s="976"/>
      <c r="AA72" s="976"/>
      <c r="AB72" s="973"/>
      <c r="AC72" s="974"/>
      <c r="AD72" s="975"/>
      <c r="AE72" s="973"/>
      <c r="AF72" s="974"/>
      <c r="AG72" s="975"/>
      <c r="AH72" s="973"/>
      <c r="AI72" s="974"/>
      <c r="AJ72" s="975"/>
      <c r="AK72" s="973"/>
      <c r="AL72" s="974"/>
      <c r="AM72" s="975"/>
      <c r="AN72" s="973"/>
      <c r="AO72" s="974"/>
      <c r="AP72" s="975"/>
      <c r="AQ72" s="973"/>
      <c r="AR72" s="974"/>
      <c r="AS72" s="975"/>
      <c r="AT72" s="421"/>
      <c r="AU72" s="424" t="e">
        <f>COUNTIF(#REF!,#REF!)</f>
        <v>#REF!</v>
      </c>
      <c r="AV72" s="424">
        <f t="shared" si="0"/>
        <v>0</v>
      </c>
      <c r="AW72" s="417"/>
    </row>
    <row r="73" spans="2:49" ht="24.95" hidden="1" customHeight="1" outlineLevel="1">
      <c r="B73" s="960">
        <v>61</v>
      </c>
      <c r="C73" s="961"/>
      <c r="D73" s="962"/>
      <c r="E73" s="962"/>
      <c r="F73" s="962"/>
      <c r="G73" s="963"/>
      <c r="H73" s="963"/>
      <c r="I73" s="963"/>
      <c r="J73" s="963"/>
      <c r="K73" s="964"/>
      <c r="L73" s="965"/>
      <c r="M73" s="965"/>
      <c r="N73" s="966"/>
      <c r="O73" s="967"/>
      <c r="P73" s="968"/>
      <c r="Q73" s="968"/>
      <c r="R73" s="969"/>
      <c r="S73" s="970"/>
      <c r="T73" s="971"/>
      <c r="U73" s="971"/>
      <c r="V73" s="972"/>
      <c r="W73" s="976"/>
      <c r="X73" s="976"/>
      <c r="Y73" s="976"/>
      <c r="Z73" s="976"/>
      <c r="AA73" s="976"/>
      <c r="AB73" s="973"/>
      <c r="AC73" s="974"/>
      <c r="AD73" s="975"/>
      <c r="AE73" s="973"/>
      <c r="AF73" s="974"/>
      <c r="AG73" s="975"/>
      <c r="AH73" s="973"/>
      <c r="AI73" s="974"/>
      <c r="AJ73" s="975"/>
      <c r="AK73" s="973"/>
      <c r="AL73" s="974"/>
      <c r="AM73" s="975"/>
      <c r="AN73" s="973"/>
      <c r="AO73" s="974"/>
      <c r="AP73" s="975"/>
      <c r="AQ73" s="973"/>
      <c r="AR73" s="974"/>
      <c r="AS73" s="975"/>
      <c r="AT73" s="421"/>
      <c r="AU73" s="424" t="e">
        <f>COUNTIF(#REF!,#REF!)</f>
        <v>#REF!</v>
      </c>
      <c r="AV73" s="424">
        <f t="shared" si="0"/>
        <v>0</v>
      </c>
      <c r="AW73" s="417"/>
    </row>
    <row r="74" spans="2:49" ht="24.95" hidden="1" customHeight="1" outlineLevel="1">
      <c r="B74" s="960">
        <v>62</v>
      </c>
      <c r="C74" s="961"/>
      <c r="D74" s="962"/>
      <c r="E74" s="962"/>
      <c r="F74" s="962"/>
      <c r="G74" s="963"/>
      <c r="H74" s="963"/>
      <c r="I74" s="963"/>
      <c r="J74" s="963"/>
      <c r="K74" s="964"/>
      <c r="L74" s="965"/>
      <c r="M74" s="965"/>
      <c r="N74" s="966"/>
      <c r="O74" s="967"/>
      <c r="P74" s="968"/>
      <c r="Q74" s="968"/>
      <c r="R74" s="969"/>
      <c r="S74" s="970"/>
      <c r="T74" s="971"/>
      <c r="U74" s="971"/>
      <c r="V74" s="972"/>
      <c r="W74" s="976"/>
      <c r="X74" s="976"/>
      <c r="Y74" s="976"/>
      <c r="Z74" s="976"/>
      <c r="AA74" s="976"/>
      <c r="AB74" s="973"/>
      <c r="AC74" s="974"/>
      <c r="AD74" s="975"/>
      <c r="AE74" s="973"/>
      <c r="AF74" s="974"/>
      <c r="AG74" s="975"/>
      <c r="AH74" s="973"/>
      <c r="AI74" s="974"/>
      <c r="AJ74" s="975"/>
      <c r="AK74" s="973"/>
      <c r="AL74" s="974"/>
      <c r="AM74" s="975"/>
      <c r="AN74" s="973"/>
      <c r="AO74" s="974"/>
      <c r="AP74" s="975"/>
      <c r="AQ74" s="973"/>
      <c r="AR74" s="974"/>
      <c r="AS74" s="975"/>
      <c r="AT74" s="421"/>
      <c r="AU74" s="424" t="e">
        <f>COUNTIF(#REF!,#REF!)</f>
        <v>#REF!</v>
      </c>
      <c r="AV74" s="424">
        <f t="shared" si="0"/>
        <v>0</v>
      </c>
      <c r="AW74" s="417"/>
    </row>
    <row r="75" spans="2:49" ht="24.95" hidden="1" customHeight="1" outlineLevel="1">
      <c r="B75" s="960">
        <v>63</v>
      </c>
      <c r="C75" s="961"/>
      <c r="D75" s="962"/>
      <c r="E75" s="962"/>
      <c r="F75" s="962"/>
      <c r="G75" s="963"/>
      <c r="H75" s="963"/>
      <c r="I75" s="963"/>
      <c r="J75" s="963"/>
      <c r="K75" s="964"/>
      <c r="L75" s="965"/>
      <c r="M75" s="965"/>
      <c r="N75" s="966"/>
      <c r="O75" s="967"/>
      <c r="P75" s="968"/>
      <c r="Q75" s="968"/>
      <c r="R75" s="969"/>
      <c r="S75" s="970"/>
      <c r="T75" s="971"/>
      <c r="U75" s="971"/>
      <c r="V75" s="972"/>
      <c r="W75" s="976"/>
      <c r="X75" s="976"/>
      <c r="Y75" s="976"/>
      <c r="Z75" s="976"/>
      <c r="AA75" s="976"/>
      <c r="AB75" s="973"/>
      <c r="AC75" s="974"/>
      <c r="AD75" s="975"/>
      <c r="AE75" s="973"/>
      <c r="AF75" s="974"/>
      <c r="AG75" s="975"/>
      <c r="AH75" s="973"/>
      <c r="AI75" s="974"/>
      <c r="AJ75" s="975"/>
      <c r="AK75" s="973"/>
      <c r="AL75" s="974"/>
      <c r="AM75" s="975"/>
      <c r="AN75" s="973"/>
      <c r="AO75" s="974"/>
      <c r="AP75" s="975"/>
      <c r="AQ75" s="973"/>
      <c r="AR75" s="974"/>
      <c r="AS75" s="975"/>
      <c r="AT75" s="421"/>
      <c r="AU75" s="424" t="e">
        <f>COUNTIF(#REF!,#REF!)</f>
        <v>#REF!</v>
      </c>
      <c r="AV75" s="424">
        <f t="shared" si="0"/>
        <v>0</v>
      </c>
      <c r="AW75" s="417"/>
    </row>
    <row r="76" spans="2:49" ht="24.95" hidden="1" customHeight="1" outlineLevel="1">
      <c r="B76" s="960">
        <v>64</v>
      </c>
      <c r="C76" s="961"/>
      <c r="D76" s="962"/>
      <c r="E76" s="962"/>
      <c r="F76" s="962"/>
      <c r="G76" s="963"/>
      <c r="H76" s="963"/>
      <c r="I76" s="963"/>
      <c r="J76" s="963"/>
      <c r="K76" s="964"/>
      <c r="L76" s="965"/>
      <c r="M76" s="965"/>
      <c r="N76" s="966"/>
      <c r="O76" s="967"/>
      <c r="P76" s="968"/>
      <c r="Q76" s="968"/>
      <c r="R76" s="969"/>
      <c r="S76" s="970"/>
      <c r="T76" s="971"/>
      <c r="U76" s="971"/>
      <c r="V76" s="972"/>
      <c r="W76" s="976"/>
      <c r="X76" s="976"/>
      <c r="Y76" s="976"/>
      <c r="Z76" s="976"/>
      <c r="AA76" s="976"/>
      <c r="AB76" s="973"/>
      <c r="AC76" s="974"/>
      <c r="AD76" s="975"/>
      <c r="AE76" s="973"/>
      <c r="AF76" s="974"/>
      <c r="AG76" s="975"/>
      <c r="AH76" s="973"/>
      <c r="AI76" s="974"/>
      <c r="AJ76" s="975"/>
      <c r="AK76" s="973"/>
      <c r="AL76" s="974"/>
      <c r="AM76" s="975"/>
      <c r="AN76" s="973"/>
      <c r="AO76" s="974"/>
      <c r="AP76" s="975"/>
      <c r="AQ76" s="973"/>
      <c r="AR76" s="974"/>
      <c r="AS76" s="975"/>
      <c r="AT76" s="421"/>
      <c r="AU76" s="424" t="e">
        <f>COUNTIF(#REF!,#REF!)</f>
        <v>#REF!</v>
      </c>
      <c r="AV76" s="424">
        <f t="shared" si="0"/>
        <v>0</v>
      </c>
      <c r="AW76" s="417"/>
    </row>
    <row r="77" spans="2:49" ht="24.95" hidden="1" customHeight="1" outlineLevel="1">
      <c r="B77" s="960">
        <v>65</v>
      </c>
      <c r="C77" s="961"/>
      <c r="D77" s="962"/>
      <c r="E77" s="962"/>
      <c r="F77" s="962"/>
      <c r="G77" s="963"/>
      <c r="H77" s="963"/>
      <c r="I77" s="963"/>
      <c r="J77" s="963"/>
      <c r="K77" s="964"/>
      <c r="L77" s="965"/>
      <c r="M77" s="965"/>
      <c r="N77" s="966"/>
      <c r="O77" s="967"/>
      <c r="P77" s="968"/>
      <c r="Q77" s="968"/>
      <c r="R77" s="969"/>
      <c r="S77" s="970"/>
      <c r="T77" s="971"/>
      <c r="U77" s="971"/>
      <c r="V77" s="972"/>
      <c r="W77" s="976"/>
      <c r="X77" s="976"/>
      <c r="Y77" s="976"/>
      <c r="Z77" s="976"/>
      <c r="AA77" s="976"/>
      <c r="AB77" s="973"/>
      <c r="AC77" s="974"/>
      <c r="AD77" s="975"/>
      <c r="AE77" s="973"/>
      <c r="AF77" s="974"/>
      <c r="AG77" s="975"/>
      <c r="AH77" s="973"/>
      <c r="AI77" s="974"/>
      <c r="AJ77" s="975"/>
      <c r="AK77" s="973"/>
      <c r="AL77" s="974"/>
      <c r="AM77" s="975"/>
      <c r="AN77" s="973"/>
      <c r="AO77" s="974"/>
      <c r="AP77" s="975"/>
      <c r="AQ77" s="973"/>
      <c r="AR77" s="974"/>
      <c r="AS77" s="975"/>
      <c r="AT77" s="421"/>
      <c r="AU77" s="424" t="e">
        <f>COUNTIF(#REF!,#REF!)</f>
        <v>#REF!</v>
      </c>
      <c r="AV77" s="424">
        <f t="shared" si="0"/>
        <v>0</v>
      </c>
      <c r="AW77" s="417"/>
    </row>
    <row r="78" spans="2:49" ht="24.95" hidden="1" customHeight="1" outlineLevel="1">
      <c r="B78" s="960">
        <v>66</v>
      </c>
      <c r="C78" s="961"/>
      <c r="D78" s="962"/>
      <c r="E78" s="962"/>
      <c r="F78" s="962"/>
      <c r="G78" s="963"/>
      <c r="H78" s="963"/>
      <c r="I78" s="963"/>
      <c r="J78" s="963"/>
      <c r="K78" s="964"/>
      <c r="L78" s="965"/>
      <c r="M78" s="965"/>
      <c r="N78" s="966"/>
      <c r="O78" s="967"/>
      <c r="P78" s="968"/>
      <c r="Q78" s="968"/>
      <c r="R78" s="969"/>
      <c r="S78" s="970"/>
      <c r="T78" s="971"/>
      <c r="U78" s="971"/>
      <c r="V78" s="972"/>
      <c r="W78" s="976"/>
      <c r="X78" s="976"/>
      <c r="Y78" s="976"/>
      <c r="Z78" s="976"/>
      <c r="AA78" s="976"/>
      <c r="AB78" s="973"/>
      <c r="AC78" s="974"/>
      <c r="AD78" s="975"/>
      <c r="AE78" s="973"/>
      <c r="AF78" s="974"/>
      <c r="AG78" s="975"/>
      <c r="AH78" s="973"/>
      <c r="AI78" s="974"/>
      <c r="AJ78" s="975"/>
      <c r="AK78" s="973"/>
      <c r="AL78" s="974"/>
      <c r="AM78" s="975"/>
      <c r="AN78" s="973"/>
      <c r="AO78" s="974"/>
      <c r="AP78" s="975"/>
      <c r="AQ78" s="973"/>
      <c r="AR78" s="974"/>
      <c r="AS78" s="975"/>
      <c r="AT78" s="421"/>
      <c r="AU78" s="424" t="e">
        <f>COUNTIF(#REF!,#REF!)</f>
        <v>#REF!</v>
      </c>
      <c r="AV78" s="424">
        <f t="shared" ref="AV78:AV135" si="1">IFERROR(1/AU78,0)</f>
        <v>0</v>
      </c>
      <c r="AW78" s="417"/>
    </row>
    <row r="79" spans="2:49" ht="24.95" hidden="1" customHeight="1" outlineLevel="1">
      <c r="B79" s="960">
        <v>67</v>
      </c>
      <c r="C79" s="961"/>
      <c r="D79" s="962"/>
      <c r="E79" s="962"/>
      <c r="F79" s="962"/>
      <c r="G79" s="963"/>
      <c r="H79" s="963"/>
      <c r="I79" s="963"/>
      <c r="J79" s="963"/>
      <c r="K79" s="964"/>
      <c r="L79" s="965"/>
      <c r="M79" s="965"/>
      <c r="N79" s="966"/>
      <c r="O79" s="967"/>
      <c r="P79" s="968"/>
      <c r="Q79" s="968"/>
      <c r="R79" s="969"/>
      <c r="S79" s="970"/>
      <c r="T79" s="971"/>
      <c r="U79" s="971"/>
      <c r="V79" s="972"/>
      <c r="W79" s="976"/>
      <c r="X79" s="976"/>
      <c r="Y79" s="976"/>
      <c r="Z79" s="976"/>
      <c r="AA79" s="976"/>
      <c r="AB79" s="973"/>
      <c r="AC79" s="974"/>
      <c r="AD79" s="975"/>
      <c r="AE79" s="973"/>
      <c r="AF79" s="974"/>
      <c r="AG79" s="975"/>
      <c r="AH79" s="973"/>
      <c r="AI79" s="974"/>
      <c r="AJ79" s="975"/>
      <c r="AK79" s="973"/>
      <c r="AL79" s="974"/>
      <c r="AM79" s="975"/>
      <c r="AN79" s="973"/>
      <c r="AO79" s="974"/>
      <c r="AP79" s="975"/>
      <c r="AQ79" s="973"/>
      <c r="AR79" s="974"/>
      <c r="AS79" s="975"/>
      <c r="AT79" s="421"/>
      <c r="AU79" s="424" t="e">
        <f>COUNTIF(#REF!,#REF!)</f>
        <v>#REF!</v>
      </c>
      <c r="AV79" s="424">
        <f t="shared" si="1"/>
        <v>0</v>
      </c>
      <c r="AW79" s="417"/>
    </row>
    <row r="80" spans="2:49" ht="24.95" hidden="1" customHeight="1" outlineLevel="1">
      <c r="B80" s="960">
        <v>68</v>
      </c>
      <c r="C80" s="961"/>
      <c r="D80" s="962"/>
      <c r="E80" s="962"/>
      <c r="F80" s="962"/>
      <c r="G80" s="963"/>
      <c r="H80" s="963"/>
      <c r="I80" s="963"/>
      <c r="J80" s="963"/>
      <c r="K80" s="964"/>
      <c r="L80" s="965"/>
      <c r="M80" s="965"/>
      <c r="N80" s="966"/>
      <c r="O80" s="967"/>
      <c r="P80" s="968"/>
      <c r="Q80" s="968"/>
      <c r="R80" s="969"/>
      <c r="S80" s="970"/>
      <c r="T80" s="971"/>
      <c r="U80" s="971"/>
      <c r="V80" s="972"/>
      <c r="W80" s="976"/>
      <c r="X80" s="976"/>
      <c r="Y80" s="976"/>
      <c r="Z80" s="976"/>
      <c r="AA80" s="976"/>
      <c r="AB80" s="973"/>
      <c r="AC80" s="974"/>
      <c r="AD80" s="975"/>
      <c r="AE80" s="973"/>
      <c r="AF80" s="974"/>
      <c r="AG80" s="975"/>
      <c r="AH80" s="973"/>
      <c r="AI80" s="974"/>
      <c r="AJ80" s="975"/>
      <c r="AK80" s="973"/>
      <c r="AL80" s="974"/>
      <c r="AM80" s="975"/>
      <c r="AN80" s="973"/>
      <c r="AO80" s="974"/>
      <c r="AP80" s="975"/>
      <c r="AQ80" s="973"/>
      <c r="AR80" s="974"/>
      <c r="AS80" s="975"/>
      <c r="AT80" s="421"/>
      <c r="AU80" s="424" t="e">
        <f>COUNTIF(#REF!,#REF!)</f>
        <v>#REF!</v>
      </c>
      <c r="AV80" s="424">
        <f t="shared" si="1"/>
        <v>0</v>
      </c>
      <c r="AW80" s="417"/>
    </row>
    <row r="81" spans="2:49" ht="24.95" hidden="1" customHeight="1" outlineLevel="1">
      <c r="B81" s="960">
        <v>69</v>
      </c>
      <c r="C81" s="961"/>
      <c r="D81" s="962"/>
      <c r="E81" s="962"/>
      <c r="F81" s="962"/>
      <c r="G81" s="963"/>
      <c r="H81" s="963"/>
      <c r="I81" s="963"/>
      <c r="J81" s="963"/>
      <c r="K81" s="964"/>
      <c r="L81" s="965"/>
      <c r="M81" s="965"/>
      <c r="N81" s="966"/>
      <c r="O81" s="967"/>
      <c r="P81" s="968"/>
      <c r="Q81" s="968"/>
      <c r="R81" s="969"/>
      <c r="S81" s="970"/>
      <c r="T81" s="971"/>
      <c r="U81" s="971"/>
      <c r="V81" s="972"/>
      <c r="W81" s="976"/>
      <c r="X81" s="976"/>
      <c r="Y81" s="976"/>
      <c r="Z81" s="976"/>
      <c r="AA81" s="976"/>
      <c r="AB81" s="973"/>
      <c r="AC81" s="974"/>
      <c r="AD81" s="975"/>
      <c r="AE81" s="973"/>
      <c r="AF81" s="974"/>
      <c r="AG81" s="975"/>
      <c r="AH81" s="973"/>
      <c r="AI81" s="974"/>
      <c r="AJ81" s="975"/>
      <c r="AK81" s="973"/>
      <c r="AL81" s="974"/>
      <c r="AM81" s="975"/>
      <c r="AN81" s="973"/>
      <c r="AO81" s="974"/>
      <c r="AP81" s="975"/>
      <c r="AQ81" s="973"/>
      <c r="AR81" s="974"/>
      <c r="AS81" s="975"/>
      <c r="AT81" s="421"/>
      <c r="AU81" s="424" t="e">
        <f>COUNTIF(#REF!,#REF!)</f>
        <v>#REF!</v>
      </c>
      <c r="AV81" s="424">
        <f t="shared" si="1"/>
        <v>0</v>
      </c>
      <c r="AW81" s="417"/>
    </row>
    <row r="82" spans="2:49" ht="24.95" hidden="1" customHeight="1" outlineLevel="1">
      <c r="B82" s="960">
        <v>70</v>
      </c>
      <c r="C82" s="961"/>
      <c r="D82" s="962"/>
      <c r="E82" s="962"/>
      <c r="F82" s="962"/>
      <c r="G82" s="963"/>
      <c r="H82" s="963"/>
      <c r="I82" s="963"/>
      <c r="J82" s="963"/>
      <c r="K82" s="964"/>
      <c r="L82" s="965"/>
      <c r="M82" s="965"/>
      <c r="N82" s="966"/>
      <c r="O82" s="967"/>
      <c r="P82" s="968"/>
      <c r="Q82" s="968"/>
      <c r="R82" s="969"/>
      <c r="S82" s="970"/>
      <c r="T82" s="971"/>
      <c r="U82" s="971"/>
      <c r="V82" s="972"/>
      <c r="W82" s="976"/>
      <c r="X82" s="976"/>
      <c r="Y82" s="976"/>
      <c r="Z82" s="976"/>
      <c r="AA82" s="976"/>
      <c r="AB82" s="973"/>
      <c r="AC82" s="974"/>
      <c r="AD82" s="975"/>
      <c r="AE82" s="973"/>
      <c r="AF82" s="974"/>
      <c r="AG82" s="975"/>
      <c r="AH82" s="973"/>
      <c r="AI82" s="974"/>
      <c r="AJ82" s="975"/>
      <c r="AK82" s="973"/>
      <c r="AL82" s="974"/>
      <c r="AM82" s="975"/>
      <c r="AN82" s="973"/>
      <c r="AO82" s="974"/>
      <c r="AP82" s="975"/>
      <c r="AQ82" s="973"/>
      <c r="AR82" s="974"/>
      <c r="AS82" s="975"/>
      <c r="AT82" s="421"/>
      <c r="AU82" s="424" t="e">
        <f>COUNTIF(#REF!,#REF!)</f>
        <v>#REF!</v>
      </c>
      <c r="AV82" s="424">
        <f t="shared" si="1"/>
        <v>0</v>
      </c>
      <c r="AW82" s="417"/>
    </row>
    <row r="83" spans="2:49" ht="24.95" hidden="1" customHeight="1" outlineLevel="1">
      <c r="B83" s="960">
        <v>71</v>
      </c>
      <c r="C83" s="961"/>
      <c r="D83" s="962"/>
      <c r="E83" s="962"/>
      <c r="F83" s="962"/>
      <c r="G83" s="963"/>
      <c r="H83" s="963"/>
      <c r="I83" s="963"/>
      <c r="J83" s="963"/>
      <c r="K83" s="964"/>
      <c r="L83" s="965"/>
      <c r="M83" s="965"/>
      <c r="N83" s="966"/>
      <c r="O83" s="967"/>
      <c r="P83" s="968"/>
      <c r="Q83" s="968"/>
      <c r="R83" s="969"/>
      <c r="S83" s="970"/>
      <c r="T83" s="971"/>
      <c r="U83" s="971"/>
      <c r="V83" s="972"/>
      <c r="W83" s="976"/>
      <c r="X83" s="976"/>
      <c r="Y83" s="976"/>
      <c r="Z83" s="976"/>
      <c r="AA83" s="976"/>
      <c r="AB83" s="973"/>
      <c r="AC83" s="974"/>
      <c r="AD83" s="975"/>
      <c r="AE83" s="973"/>
      <c r="AF83" s="974"/>
      <c r="AG83" s="975"/>
      <c r="AH83" s="973"/>
      <c r="AI83" s="974"/>
      <c r="AJ83" s="975"/>
      <c r="AK83" s="973"/>
      <c r="AL83" s="974"/>
      <c r="AM83" s="975"/>
      <c r="AN83" s="973"/>
      <c r="AO83" s="974"/>
      <c r="AP83" s="975"/>
      <c r="AQ83" s="973"/>
      <c r="AR83" s="974"/>
      <c r="AS83" s="975"/>
      <c r="AT83" s="421"/>
      <c r="AU83" s="424" t="e">
        <f>COUNTIF(#REF!,#REF!)</f>
        <v>#REF!</v>
      </c>
      <c r="AV83" s="424">
        <f t="shared" si="1"/>
        <v>0</v>
      </c>
      <c r="AW83" s="417"/>
    </row>
    <row r="84" spans="2:49" ht="24.95" hidden="1" customHeight="1" outlineLevel="1">
      <c r="B84" s="960">
        <v>72</v>
      </c>
      <c r="C84" s="961"/>
      <c r="D84" s="962"/>
      <c r="E84" s="962"/>
      <c r="F84" s="962"/>
      <c r="G84" s="963"/>
      <c r="H84" s="963"/>
      <c r="I84" s="963"/>
      <c r="J84" s="963"/>
      <c r="K84" s="964"/>
      <c r="L84" s="965"/>
      <c r="M84" s="965"/>
      <c r="N84" s="966"/>
      <c r="O84" s="967"/>
      <c r="P84" s="968"/>
      <c r="Q84" s="968"/>
      <c r="R84" s="969"/>
      <c r="S84" s="970"/>
      <c r="T84" s="971"/>
      <c r="U84" s="971"/>
      <c r="V84" s="972"/>
      <c r="W84" s="976"/>
      <c r="X84" s="976"/>
      <c r="Y84" s="976"/>
      <c r="Z84" s="976"/>
      <c r="AA84" s="976"/>
      <c r="AB84" s="973"/>
      <c r="AC84" s="974"/>
      <c r="AD84" s="975"/>
      <c r="AE84" s="973"/>
      <c r="AF84" s="974"/>
      <c r="AG84" s="975"/>
      <c r="AH84" s="973"/>
      <c r="AI84" s="974"/>
      <c r="AJ84" s="975"/>
      <c r="AK84" s="973"/>
      <c r="AL84" s="974"/>
      <c r="AM84" s="975"/>
      <c r="AN84" s="973"/>
      <c r="AO84" s="974"/>
      <c r="AP84" s="975"/>
      <c r="AQ84" s="973"/>
      <c r="AR84" s="974"/>
      <c r="AS84" s="975"/>
      <c r="AT84" s="421"/>
      <c r="AU84" s="424" t="e">
        <f>COUNTIF(#REF!,#REF!)</f>
        <v>#REF!</v>
      </c>
      <c r="AV84" s="424">
        <f t="shared" si="1"/>
        <v>0</v>
      </c>
      <c r="AW84" s="417"/>
    </row>
    <row r="85" spans="2:49" ht="24.95" hidden="1" customHeight="1" outlineLevel="1">
      <c r="B85" s="960">
        <v>73</v>
      </c>
      <c r="C85" s="961"/>
      <c r="D85" s="962"/>
      <c r="E85" s="962"/>
      <c r="F85" s="962"/>
      <c r="G85" s="963"/>
      <c r="H85" s="963"/>
      <c r="I85" s="963"/>
      <c r="J85" s="963"/>
      <c r="K85" s="964"/>
      <c r="L85" s="965"/>
      <c r="M85" s="965"/>
      <c r="N85" s="966"/>
      <c r="O85" s="967"/>
      <c r="P85" s="968"/>
      <c r="Q85" s="968"/>
      <c r="R85" s="969"/>
      <c r="S85" s="970"/>
      <c r="T85" s="971"/>
      <c r="U85" s="971"/>
      <c r="V85" s="972"/>
      <c r="W85" s="976"/>
      <c r="X85" s="976"/>
      <c r="Y85" s="976"/>
      <c r="Z85" s="976"/>
      <c r="AA85" s="976"/>
      <c r="AB85" s="973"/>
      <c r="AC85" s="974"/>
      <c r="AD85" s="975"/>
      <c r="AE85" s="973"/>
      <c r="AF85" s="974"/>
      <c r="AG85" s="975"/>
      <c r="AH85" s="973"/>
      <c r="AI85" s="974"/>
      <c r="AJ85" s="975"/>
      <c r="AK85" s="973"/>
      <c r="AL85" s="974"/>
      <c r="AM85" s="975"/>
      <c r="AN85" s="973"/>
      <c r="AO85" s="974"/>
      <c r="AP85" s="975"/>
      <c r="AQ85" s="973"/>
      <c r="AR85" s="974"/>
      <c r="AS85" s="975"/>
      <c r="AT85" s="421"/>
      <c r="AU85" s="424" t="e">
        <f>COUNTIF(#REF!,#REF!)</f>
        <v>#REF!</v>
      </c>
      <c r="AV85" s="424">
        <f t="shared" si="1"/>
        <v>0</v>
      </c>
      <c r="AW85" s="417"/>
    </row>
    <row r="86" spans="2:49" ht="24.95" hidden="1" customHeight="1" outlineLevel="1">
      <c r="B86" s="960">
        <v>74</v>
      </c>
      <c r="C86" s="961"/>
      <c r="D86" s="962"/>
      <c r="E86" s="962"/>
      <c r="F86" s="962"/>
      <c r="G86" s="963"/>
      <c r="H86" s="963"/>
      <c r="I86" s="963"/>
      <c r="J86" s="963"/>
      <c r="K86" s="964"/>
      <c r="L86" s="965"/>
      <c r="M86" s="965"/>
      <c r="N86" s="966"/>
      <c r="O86" s="967"/>
      <c r="P86" s="968"/>
      <c r="Q86" s="968"/>
      <c r="R86" s="969"/>
      <c r="S86" s="970"/>
      <c r="T86" s="971"/>
      <c r="U86" s="971"/>
      <c r="V86" s="972"/>
      <c r="W86" s="976"/>
      <c r="X86" s="976"/>
      <c r="Y86" s="976"/>
      <c r="Z86" s="976"/>
      <c r="AA86" s="976"/>
      <c r="AB86" s="973"/>
      <c r="AC86" s="974"/>
      <c r="AD86" s="975"/>
      <c r="AE86" s="973"/>
      <c r="AF86" s="974"/>
      <c r="AG86" s="975"/>
      <c r="AH86" s="973"/>
      <c r="AI86" s="974"/>
      <c r="AJ86" s="975"/>
      <c r="AK86" s="973"/>
      <c r="AL86" s="974"/>
      <c r="AM86" s="975"/>
      <c r="AN86" s="973"/>
      <c r="AO86" s="974"/>
      <c r="AP86" s="975"/>
      <c r="AQ86" s="973"/>
      <c r="AR86" s="974"/>
      <c r="AS86" s="975"/>
      <c r="AT86" s="421"/>
      <c r="AU86" s="424" t="e">
        <f>COUNTIF(#REF!,#REF!)</f>
        <v>#REF!</v>
      </c>
      <c r="AV86" s="424">
        <f t="shared" si="1"/>
        <v>0</v>
      </c>
      <c r="AW86" s="417"/>
    </row>
    <row r="87" spans="2:49" ht="24.95" hidden="1" customHeight="1" outlineLevel="1">
      <c r="B87" s="960">
        <v>75</v>
      </c>
      <c r="C87" s="961"/>
      <c r="D87" s="962"/>
      <c r="E87" s="962"/>
      <c r="F87" s="962"/>
      <c r="G87" s="963"/>
      <c r="H87" s="963"/>
      <c r="I87" s="963"/>
      <c r="J87" s="963"/>
      <c r="K87" s="964"/>
      <c r="L87" s="965"/>
      <c r="M87" s="965"/>
      <c r="N87" s="966"/>
      <c r="O87" s="967"/>
      <c r="P87" s="968"/>
      <c r="Q87" s="968"/>
      <c r="R87" s="969"/>
      <c r="S87" s="970"/>
      <c r="T87" s="971"/>
      <c r="U87" s="971"/>
      <c r="V87" s="972"/>
      <c r="W87" s="976"/>
      <c r="X87" s="976"/>
      <c r="Y87" s="976"/>
      <c r="Z87" s="976"/>
      <c r="AA87" s="976"/>
      <c r="AB87" s="973"/>
      <c r="AC87" s="974"/>
      <c r="AD87" s="975"/>
      <c r="AE87" s="973"/>
      <c r="AF87" s="974"/>
      <c r="AG87" s="975"/>
      <c r="AH87" s="973"/>
      <c r="AI87" s="974"/>
      <c r="AJ87" s="975"/>
      <c r="AK87" s="973"/>
      <c r="AL87" s="974"/>
      <c r="AM87" s="975"/>
      <c r="AN87" s="973"/>
      <c r="AO87" s="974"/>
      <c r="AP87" s="975"/>
      <c r="AQ87" s="973"/>
      <c r="AR87" s="974"/>
      <c r="AS87" s="975"/>
      <c r="AT87" s="421"/>
      <c r="AU87" s="424" t="e">
        <f>COUNTIF(#REF!,#REF!)</f>
        <v>#REF!</v>
      </c>
      <c r="AV87" s="424">
        <f t="shared" si="1"/>
        <v>0</v>
      </c>
      <c r="AW87" s="417"/>
    </row>
    <row r="88" spans="2:49" ht="24.95" hidden="1" customHeight="1" outlineLevel="1">
      <c r="B88" s="960">
        <v>76</v>
      </c>
      <c r="C88" s="961"/>
      <c r="D88" s="962"/>
      <c r="E88" s="962"/>
      <c r="F88" s="962"/>
      <c r="G88" s="963"/>
      <c r="H88" s="963"/>
      <c r="I88" s="963"/>
      <c r="J88" s="963"/>
      <c r="K88" s="964"/>
      <c r="L88" s="965"/>
      <c r="M88" s="965"/>
      <c r="N88" s="966"/>
      <c r="O88" s="967"/>
      <c r="P88" s="968"/>
      <c r="Q88" s="968"/>
      <c r="R88" s="969"/>
      <c r="S88" s="970"/>
      <c r="T88" s="971"/>
      <c r="U88" s="971"/>
      <c r="V88" s="972"/>
      <c r="W88" s="976"/>
      <c r="X88" s="976"/>
      <c r="Y88" s="976"/>
      <c r="Z88" s="976"/>
      <c r="AA88" s="976"/>
      <c r="AB88" s="973"/>
      <c r="AC88" s="974"/>
      <c r="AD88" s="975"/>
      <c r="AE88" s="973"/>
      <c r="AF88" s="974"/>
      <c r="AG88" s="975"/>
      <c r="AH88" s="973"/>
      <c r="AI88" s="974"/>
      <c r="AJ88" s="975"/>
      <c r="AK88" s="973"/>
      <c r="AL88" s="974"/>
      <c r="AM88" s="975"/>
      <c r="AN88" s="973"/>
      <c r="AO88" s="974"/>
      <c r="AP88" s="975"/>
      <c r="AQ88" s="973"/>
      <c r="AR88" s="974"/>
      <c r="AS88" s="975"/>
      <c r="AT88" s="421"/>
      <c r="AU88" s="424" t="e">
        <f>COUNTIF(#REF!,#REF!)</f>
        <v>#REF!</v>
      </c>
      <c r="AV88" s="424">
        <f t="shared" si="1"/>
        <v>0</v>
      </c>
      <c r="AW88" s="417"/>
    </row>
    <row r="89" spans="2:49" ht="24.95" hidden="1" customHeight="1" outlineLevel="1">
      <c r="B89" s="960">
        <v>77</v>
      </c>
      <c r="C89" s="961"/>
      <c r="D89" s="962"/>
      <c r="E89" s="962"/>
      <c r="F89" s="962"/>
      <c r="G89" s="963"/>
      <c r="H89" s="963"/>
      <c r="I89" s="963"/>
      <c r="J89" s="963"/>
      <c r="K89" s="964"/>
      <c r="L89" s="965"/>
      <c r="M89" s="965"/>
      <c r="N89" s="966"/>
      <c r="O89" s="967"/>
      <c r="P89" s="968"/>
      <c r="Q89" s="968"/>
      <c r="R89" s="969"/>
      <c r="S89" s="970"/>
      <c r="T89" s="971"/>
      <c r="U89" s="971"/>
      <c r="V89" s="972"/>
      <c r="W89" s="976"/>
      <c r="X89" s="976"/>
      <c r="Y89" s="976"/>
      <c r="Z89" s="976"/>
      <c r="AA89" s="976"/>
      <c r="AB89" s="973"/>
      <c r="AC89" s="974"/>
      <c r="AD89" s="975"/>
      <c r="AE89" s="973"/>
      <c r="AF89" s="974"/>
      <c r="AG89" s="975"/>
      <c r="AH89" s="973"/>
      <c r="AI89" s="974"/>
      <c r="AJ89" s="975"/>
      <c r="AK89" s="973"/>
      <c r="AL89" s="974"/>
      <c r="AM89" s="975"/>
      <c r="AN89" s="973"/>
      <c r="AO89" s="974"/>
      <c r="AP89" s="975"/>
      <c r="AQ89" s="973"/>
      <c r="AR89" s="974"/>
      <c r="AS89" s="975"/>
      <c r="AT89" s="421"/>
      <c r="AU89" s="424" t="e">
        <f>COUNTIF(#REF!,#REF!)</f>
        <v>#REF!</v>
      </c>
      <c r="AV89" s="424">
        <f t="shared" si="1"/>
        <v>0</v>
      </c>
      <c r="AW89" s="417"/>
    </row>
    <row r="90" spans="2:49" ht="24.95" hidden="1" customHeight="1" outlineLevel="1">
      <c r="B90" s="960">
        <v>78</v>
      </c>
      <c r="C90" s="961"/>
      <c r="D90" s="962"/>
      <c r="E90" s="962"/>
      <c r="F90" s="962"/>
      <c r="G90" s="963"/>
      <c r="H90" s="963"/>
      <c r="I90" s="963"/>
      <c r="J90" s="963"/>
      <c r="K90" s="964"/>
      <c r="L90" s="965"/>
      <c r="M90" s="965"/>
      <c r="N90" s="966"/>
      <c r="O90" s="967"/>
      <c r="P90" s="968"/>
      <c r="Q90" s="968"/>
      <c r="R90" s="969"/>
      <c r="S90" s="970"/>
      <c r="T90" s="971"/>
      <c r="U90" s="971"/>
      <c r="V90" s="972"/>
      <c r="W90" s="976"/>
      <c r="X90" s="976"/>
      <c r="Y90" s="976"/>
      <c r="Z90" s="976"/>
      <c r="AA90" s="976"/>
      <c r="AB90" s="973"/>
      <c r="AC90" s="974"/>
      <c r="AD90" s="975"/>
      <c r="AE90" s="973"/>
      <c r="AF90" s="974"/>
      <c r="AG90" s="975"/>
      <c r="AH90" s="973"/>
      <c r="AI90" s="974"/>
      <c r="AJ90" s="975"/>
      <c r="AK90" s="973"/>
      <c r="AL90" s="974"/>
      <c r="AM90" s="975"/>
      <c r="AN90" s="973"/>
      <c r="AO90" s="974"/>
      <c r="AP90" s="975"/>
      <c r="AQ90" s="973"/>
      <c r="AR90" s="974"/>
      <c r="AS90" s="975"/>
      <c r="AT90" s="421"/>
      <c r="AU90" s="424" t="e">
        <f>COUNTIF(#REF!,#REF!)</f>
        <v>#REF!</v>
      </c>
      <c r="AV90" s="424">
        <f t="shared" si="1"/>
        <v>0</v>
      </c>
      <c r="AW90" s="417"/>
    </row>
    <row r="91" spans="2:49" ht="24.95" hidden="1" customHeight="1" outlineLevel="1">
      <c r="B91" s="960">
        <v>79</v>
      </c>
      <c r="C91" s="961"/>
      <c r="D91" s="962"/>
      <c r="E91" s="962"/>
      <c r="F91" s="962"/>
      <c r="G91" s="963"/>
      <c r="H91" s="963"/>
      <c r="I91" s="963"/>
      <c r="J91" s="963"/>
      <c r="K91" s="964"/>
      <c r="L91" s="965"/>
      <c r="M91" s="965"/>
      <c r="N91" s="966"/>
      <c r="O91" s="967"/>
      <c r="P91" s="968"/>
      <c r="Q91" s="968"/>
      <c r="R91" s="969"/>
      <c r="S91" s="970"/>
      <c r="T91" s="971"/>
      <c r="U91" s="971"/>
      <c r="V91" s="972"/>
      <c r="W91" s="976"/>
      <c r="X91" s="976"/>
      <c r="Y91" s="976"/>
      <c r="Z91" s="976"/>
      <c r="AA91" s="976"/>
      <c r="AB91" s="973"/>
      <c r="AC91" s="974"/>
      <c r="AD91" s="975"/>
      <c r="AE91" s="973"/>
      <c r="AF91" s="974"/>
      <c r="AG91" s="975"/>
      <c r="AH91" s="973"/>
      <c r="AI91" s="974"/>
      <c r="AJ91" s="975"/>
      <c r="AK91" s="973"/>
      <c r="AL91" s="974"/>
      <c r="AM91" s="975"/>
      <c r="AN91" s="973"/>
      <c r="AO91" s="974"/>
      <c r="AP91" s="975"/>
      <c r="AQ91" s="973"/>
      <c r="AR91" s="974"/>
      <c r="AS91" s="975"/>
      <c r="AT91" s="421"/>
      <c r="AU91" s="424" t="e">
        <f>COUNTIF(#REF!,#REF!)</f>
        <v>#REF!</v>
      </c>
      <c r="AV91" s="424">
        <f t="shared" si="1"/>
        <v>0</v>
      </c>
      <c r="AW91" s="417"/>
    </row>
    <row r="92" spans="2:49" ht="24.95" hidden="1" customHeight="1" outlineLevel="1">
      <c r="B92" s="960">
        <v>80</v>
      </c>
      <c r="C92" s="961"/>
      <c r="D92" s="962"/>
      <c r="E92" s="962"/>
      <c r="F92" s="962"/>
      <c r="G92" s="963"/>
      <c r="H92" s="963"/>
      <c r="I92" s="963"/>
      <c r="J92" s="963"/>
      <c r="K92" s="964"/>
      <c r="L92" s="965"/>
      <c r="M92" s="965"/>
      <c r="N92" s="966"/>
      <c r="O92" s="967"/>
      <c r="P92" s="968"/>
      <c r="Q92" s="968"/>
      <c r="R92" s="969"/>
      <c r="S92" s="970"/>
      <c r="T92" s="971"/>
      <c r="U92" s="971"/>
      <c r="V92" s="972"/>
      <c r="W92" s="976"/>
      <c r="X92" s="976"/>
      <c r="Y92" s="976"/>
      <c r="Z92" s="976"/>
      <c r="AA92" s="976"/>
      <c r="AB92" s="973"/>
      <c r="AC92" s="974"/>
      <c r="AD92" s="975"/>
      <c r="AE92" s="973"/>
      <c r="AF92" s="974"/>
      <c r="AG92" s="975"/>
      <c r="AH92" s="973"/>
      <c r="AI92" s="974"/>
      <c r="AJ92" s="975"/>
      <c r="AK92" s="973"/>
      <c r="AL92" s="974"/>
      <c r="AM92" s="975"/>
      <c r="AN92" s="973"/>
      <c r="AO92" s="974"/>
      <c r="AP92" s="975"/>
      <c r="AQ92" s="973"/>
      <c r="AR92" s="974"/>
      <c r="AS92" s="975"/>
      <c r="AT92" s="421"/>
      <c r="AU92" s="424" t="e">
        <f>COUNTIF(#REF!,#REF!)</f>
        <v>#REF!</v>
      </c>
      <c r="AV92" s="424">
        <f t="shared" si="1"/>
        <v>0</v>
      </c>
      <c r="AW92" s="417"/>
    </row>
    <row r="93" spans="2:49" ht="24.95" hidden="1" customHeight="1" outlineLevel="1">
      <c r="B93" s="960">
        <v>81</v>
      </c>
      <c r="C93" s="961"/>
      <c r="D93" s="962"/>
      <c r="E93" s="962"/>
      <c r="F93" s="962"/>
      <c r="G93" s="963"/>
      <c r="H93" s="963"/>
      <c r="I93" s="963"/>
      <c r="J93" s="963"/>
      <c r="K93" s="964"/>
      <c r="L93" s="965"/>
      <c r="M93" s="965"/>
      <c r="N93" s="966"/>
      <c r="O93" s="967"/>
      <c r="P93" s="968"/>
      <c r="Q93" s="968"/>
      <c r="R93" s="969"/>
      <c r="S93" s="970"/>
      <c r="T93" s="971"/>
      <c r="U93" s="971"/>
      <c r="V93" s="972"/>
      <c r="W93" s="976"/>
      <c r="X93" s="976"/>
      <c r="Y93" s="976"/>
      <c r="Z93" s="976"/>
      <c r="AA93" s="976"/>
      <c r="AB93" s="973"/>
      <c r="AC93" s="974"/>
      <c r="AD93" s="975"/>
      <c r="AE93" s="973"/>
      <c r="AF93" s="974"/>
      <c r="AG93" s="975"/>
      <c r="AH93" s="973"/>
      <c r="AI93" s="974"/>
      <c r="AJ93" s="975"/>
      <c r="AK93" s="973"/>
      <c r="AL93" s="974"/>
      <c r="AM93" s="975"/>
      <c r="AN93" s="973"/>
      <c r="AO93" s="974"/>
      <c r="AP93" s="975"/>
      <c r="AQ93" s="973"/>
      <c r="AR93" s="974"/>
      <c r="AS93" s="975"/>
      <c r="AT93" s="421"/>
      <c r="AU93" s="424" t="e">
        <f>COUNTIF(#REF!,#REF!)</f>
        <v>#REF!</v>
      </c>
      <c r="AV93" s="424">
        <f t="shared" si="1"/>
        <v>0</v>
      </c>
      <c r="AW93" s="417"/>
    </row>
    <row r="94" spans="2:49" ht="24.95" hidden="1" customHeight="1" outlineLevel="1">
      <c r="B94" s="960">
        <v>82</v>
      </c>
      <c r="C94" s="961"/>
      <c r="D94" s="962"/>
      <c r="E94" s="962"/>
      <c r="F94" s="962"/>
      <c r="G94" s="963"/>
      <c r="H94" s="963"/>
      <c r="I94" s="963"/>
      <c r="J94" s="963"/>
      <c r="K94" s="964"/>
      <c r="L94" s="965"/>
      <c r="M94" s="965"/>
      <c r="N94" s="966"/>
      <c r="O94" s="967"/>
      <c r="P94" s="968"/>
      <c r="Q94" s="968"/>
      <c r="R94" s="969"/>
      <c r="S94" s="970"/>
      <c r="T94" s="971"/>
      <c r="U94" s="971"/>
      <c r="V94" s="972"/>
      <c r="W94" s="976"/>
      <c r="X94" s="976"/>
      <c r="Y94" s="976"/>
      <c r="Z94" s="976"/>
      <c r="AA94" s="976"/>
      <c r="AB94" s="973"/>
      <c r="AC94" s="974"/>
      <c r="AD94" s="975"/>
      <c r="AE94" s="973"/>
      <c r="AF94" s="974"/>
      <c r="AG94" s="975"/>
      <c r="AH94" s="973"/>
      <c r="AI94" s="974"/>
      <c r="AJ94" s="975"/>
      <c r="AK94" s="973"/>
      <c r="AL94" s="974"/>
      <c r="AM94" s="975"/>
      <c r="AN94" s="973"/>
      <c r="AO94" s="974"/>
      <c r="AP94" s="975"/>
      <c r="AQ94" s="973"/>
      <c r="AR94" s="974"/>
      <c r="AS94" s="975"/>
      <c r="AT94" s="421"/>
      <c r="AU94" s="424" t="e">
        <f>COUNTIF(#REF!,#REF!)</f>
        <v>#REF!</v>
      </c>
      <c r="AV94" s="424">
        <f t="shared" si="1"/>
        <v>0</v>
      </c>
      <c r="AW94" s="417"/>
    </row>
    <row r="95" spans="2:49" ht="24.95" hidden="1" customHeight="1" outlineLevel="1">
      <c r="B95" s="960">
        <v>83</v>
      </c>
      <c r="C95" s="961"/>
      <c r="D95" s="962"/>
      <c r="E95" s="962"/>
      <c r="F95" s="962"/>
      <c r="G95" s="963"/>
      <c r="H95" s="963"/>
      <c r="I95" s="963"/>
      <c r="J95" s="963"/>
      <c r="K95" s="964"/>
      <c r="L95" s="965"/>
      <c r="M95" s="965"/>
      <c r="N95" s="966"/>
      <c r="O95" s="967"/>
      <c r="P95" s="968"/>
      <c r="Q95" s="968"/>
      <c r="R95" s="969"/>
      <c r="S95" s="970"/>
      <c r="T95" s="971"/>
      <c r="U95" s="971"/>
      <c r="V95" s="972"/>
      <c r="W95" s="976"/>
      <c r="X95" s="976"/>
      <c r="Y95" s="976"/>
      <c r="Z95" s="976"/>
      <c r="AA95" s="976"/>
      <c r="AB95" s="973"/>
      <c r="AC95" s="974"/>
      <c r="AD95" s="975"/>
      <c r="AE95" s="973"/>
      <c r="AF95" s="974"/>
      <c r="AG95" s="975"/>
      <c r="AH95" s="973"/>
      <c r="AI95" s="974"/>
      <c r="AJ95" s="975"/>
      <c r="AK95" s="973"/>
      <c r="AL95" s="974"/>
      <c r="AM95" s="975"/>
      <c r="AN95" s="973"/>
      <c r="AO95" s="974"/>
      <c r="AP95" s="975"/>
      <c r="AQ95" s="973"/>
      <c r="AR95" s="974"/>
      <c r="AS95" s="975"/>
      <c r="AT95" s="421"/>
      <c r="AU95" s="424" t="e">
        <f>COUNTIF(#REF!,#REF!)</f>
        <v>#REF!</v>
      </c>
      <c r="AV95" s="424">
        <f t="shared" si="1"/>
        <v>0</v>
      </c>
      <c r="AW95" s="417"/>
    </row>
    <row r="96" spans="2:49" ht="24.95" hidden="1" customHeight="1" outlineLevel="1">
      <c r="B96" s="960">
        <v>84</v>
      </c>
      <c r="C96" s="961"/>
      <c r="D96" s="962"/>
      <c r="E96" s="962"/>
      <c r="F96" s="962"/>
      <c r="G96" s="963"/>
      <c r="H96" s="963"/>
      <c r="I96" s="963"/>
      <c r="J96" s="963"/>
      <c r="K96" s="964"/>
      <c r="L96" s="965"/>
      <c r="M96" s="965"/>
      <c r="N96" s="966"/>
      <c r="O96" s="967"/>
      <c r="P96" s="968"/>
      <c r="Q96" s="968"/>
      <c r="R96" s="969"/>
      <c r="S96" s="970"/>
      <c r="T96" s="971"/>
      <c r="U96" s="971"/>
      <c r="V96" s="972"/>
      <c r="W96" s="976"/>
      <c r="X96" s="976"/>
      <c r="Y96" s="976"/>
      <c r="Z96" s="976"/>
      <c r="AA96" s="976"/>
      <c r="AB96" s="973"/>
      <c r="AC96" s="974"/>
      <c r="AD96" s="975"/>
      <c r="AE96" s="973"/>
      <c r="AF96" s="974"/>
      <c r="AG96" s="975"/>
      <c r="AH96" s="973"/>
      <c r="AI96" s="974"/>
      <c r="AJ96" s="975"/>
      <c r="AK96" s="973"/>
      <c r="AL96" s="974"/>
      <c r="AM96" s="975"/>
      <c r="AN96" s="973"/>
      <c r="AO96" s="974"/>
      <c r="AP96" s="975"/>
      <c r="AQ96" s="973"/>
      <c r="AR96" s="974"/>
      <c r="AS96" s="975"/>
      <c r="AT96" s="421"/>
      <c r="AU96" s="424" t="e">
        <f>COUNTIF(#REF!,#REF!)</f>
        <v>#REF!</v>
      </c>
      <c r="AV96" s="424">
        <f t="shared" si="1"/>
        <v>0</v>
      </c>
      <c r="AW96" s="417"/>
    </row>
    <row r="97" spans="2:49" ht="24.95" hidden="1" customHeight="1" outlineLevel="1">
      <c r="B97" s="960">
        <v>85</v>
      </c>
      <c r="C97" s="961"/>
      <c r="D97" s="962"/>
      <c r="E97" s="962"/>
      <c r="F97" s="962"/>
      <c r="G97" s="963"/>
      <c r="H97" s="963"/>
      <c r="I97" s="963"/>
      <c r="J97" s="963"/>
      <c r="K97" s="964"/>
      <c r="L97" s="965"/>
      <c r="M97" s="965"/>
      <c r="N97" s="966"/>
      <c r="O97" s="967"/>
      <c r="P97" s="968"/>
      <c r="Q97" s="968"/>
      <c r="R97" s="969"/>
      <c r="S97" s="970"/>
      <c r="T97" s="971"/>
      <c r="U97" s="971"/>
      <c r="V97" s="972"/>
      <c r="W97" s="976"/>
      <c r="X97" s="976"/>
      <c r="Y97" s="976"/>
      <c r="Z97" s="976"/>
      <c r="AA97" s="976"/>
      <c r="AB97" s="973"/>
      <c r="AC97" s="974"/>
      <c r="AD97" s="975"/>
      <c r="AE97" s="973"/>
      <c r="AF97" s="974"/>
      <c r="AG97" s="975"/>
      <c r="AH97" s="973"/>
      <c r="AI97" s="974"/>
      <c r="AJ97" s="975"/>
      <c r="AK97" s="973"/>
      <c r="AL97" s="974"/>
      <c r="AM97" s="975"/>
      <c r="AN97" s="973"/>
      <c r="AO97" s="974"/>
      <c r="AP97" s="975"/>
      <c r="AQ97" s="973"/>
      <c r="AR97" s="974"/>
      <c r="AS97" s="975"/>
      <c r="AT97" s="421"/>
      <c r="AU97" s="424" t="e">
        <f>COUNTIF(#REF!,#REF!)</f>
        <v>#REF!</v>
      </c>
      <c r="AV97" s="424">
        <f t="shared" si="1"/>
        <v>0</v>
      </c>
      <c r="AW97" s="417"/>
    </row>
    <row r="98" spans="2:49" ht="24.95" hidden="1" customHeight="1" outlineLevel="1">
      <c r="B98" s="960">
        <v>86</v>
      </c>
      <c r="C98" s="961"/>
      <c r="D98" s="962"/>
      <c r="E98" s="962"/>
      <c r="F98" s="962"/>
      <c r="G98" s="963"/>
      <c r="H98" s="963"/>
      <c r="I98" s="963"/>
      <c r="J98" s="963"/>
      <c r="K98" s="964"/>
      <c r="L98" s="965"/>
      <c r="M98" s="965"/>
      <c r="N98" s="966"/>
      <c r="O98" s="967"/>
      <c r="P98" s="968"/>
      <c r="Q98" s="968"/>
      <c r="R98" s="969"/>
      <c r="S98" s="970"/>
      <c r="T98" s="971"/>
      <c r="U98" s="971"/>
      <c r="V98" s="972"/>
      <c r="W98" s="976"/>
      <c r="X98" s="976"/>
      <c r="Y98" s="976"/>
      <c r="Z98" s="976"/>
      <c r="AA98" s="976"/>
      <c r="AB98" s="973"/>
      <c r="AC98" s="974"/>
      <c r="AD98" s="975"/>
      <c r="AE98" s="973"/>
      <c r="AF98" s="974"/>
      <c r="AG98" s="975"/>
      <c r="AH98" s="973"/>
      <c r="AI98" s="974"/>
      <c r="AJ98" s="975"/>
      <c r="AK98" s="973"/>
      <c r="AL98" s="974"/>
      <c r="AM98" s="975"/>
      <c r="AN98" s="973"/>
      <c r="AO98" s="974"/>
      <c r="AP98" s="975"/>
      <c r="AQ98" s="973"/>
      <c r="AR98" s="974"/>
      <c r="AS98" s="975"/>
      <c r="AT98" s="421"/>
      <c r="AU98" s="424" t="e">
        <f>COUNTIF(#REF!,#REF!)</f>
        <v>#REF!</v>
      </c>
      <c r="AV98" s="424">
        <f t="shared" si="1"/>
        <v>0</v>
      </c>
      <c r="AW98" s="417"/>
    </row>
    <row r="99" spans="2:49" ht="24.95" hidden="1" customHeight="1" outlineLevel="1">
      <c r="B99" s="960">
        <v>87</v>
      </c>
      <c r="C99" s="961"/>
      <c r="D99" s="962"/>
      <c r="E99" s="962"/>
      <c r="F99" s="962"/>
      <c r="G99" s="963"/>
      <c r="H99" s="963"/>
      <c r="I99" s="963"/>
      <c r="J99" s="963"/>
      <c r="K99" s="964"/>
      <c r="L99" s="965"/>
      <c r="M99" s="965"/>
      <c r="N99" s="966"/>
      <c r="O99" s="967"/>
      <c r="P99" s="968"/>
      <c r="Q99" s="968"/>
      <c r="R99" s="969"/>
      <c r="S99" s="970"/>
      <c r="T99" s="971"/>
      <c r="U99" s="971"/>
      <c r="V99" s="972"/>
      <c r="W99" s="976"/>
      <c r="X99" s="976"/>
      <c r="Y99" s="976"/>
      <c r="Z99" s="976"/>
      <c r="AA99" s="976"/>
      <c r="AB99" s="973"/>
      <c r="AC99" s="974"/>
      <c r="AD99" s="975"/>
      <c r="AE99" s="973"/>
      <c r="AF99" s="974"/>
      <c r="AG99" s="975"/>
      <c r="AH99" s="973"/>
      <c r="AI99" s="974"/>
      <c r="AJ99" s="975"/>
      <c r="AK99" s="973"/>
      <c r="AL99" s="974"/>
      <c r="AM99" s="975"/>
      <c r="AN99" s="973"/>
      <c r="AO99" s="974"/>
      <c r="AP99" s="975"/>
      <c r="AQ99" s="973"/>
      <c r="AR99" s="974"/>
      <c r="AS99" s="975"/>
      <c r="AT99" s="421"/>
      <c r="AU99" s="424" t="e">
        <f>COUNTIF(#REF!,#REF!)</f>
        <v>#REF!</v>
      </c>
      <c r="AV99" s="424">
        <f t="shared" si="1"/>
        <v>0</v>
      </c>
      <c r="AW99" s="417"/>
    </row>
    <row r="100" spans="2:49" ht="24.95" hidden="1" customHeight="1" outlineLevel="1">
      <c r="B100" s="960">
        <v>88</v>
      </c>
      <c r="C100" s="961"/>
      <c r="D100" s="962"/>
      <c r="E100" s="962"/>
      <c r="F100" s="962"/>
      <c r="G100" s="963"/>
      <c r="H100" s="963"/>
      <c r="I100" s="963"/>
      <c r="J100" s="963"/>
      <c r="K100" s="964"/>
      <c r="L100" s="965"/>
      <c r="M100" s="965"/>
      <c r="N100" s="966"/>
      <c r="O100" s="967"/>
      <c r="P100" s="968"/>
      <c r="Q100" s="968"/>
      <c r="R100" s="969"/>
      <c r="S100" s="970"/>
      <c r="T100" s="971"/>
      <c r="U100" s="971"/>
      <c r="V100" s="972"/>
      <c r="W100" s="976"/>
      <c r="X100" s="976"/>
      <c r="Y100" s="976"/>
      <c r="Z100" s="976"/>
      <c r="AA100" s="976"/>
      <c r="AB100" s="973"/>
      <c r="AC100" s="974"/>
      <c r="AD100" s="975"/>
      <c r="AE100" s="973"/>
      <c r="AF100" s="974"/>
      <c r="AG100" s="975"/>
      <c r="AH100" s="973"/>
      <c r="AI100" s="974"/>
      <c r="AJ100" s="975"/>
      <c r="AK100" s="973"/>
      <c r="AL100" s="974"/>
      <c r="AM100" s="975"/>
      <c r="AN100" s="973"/>
      <c r="AO100" s="974"/>
      <c r="AP100" s="975"/>
      <c r="AQ100" s="973"/>
      <c r="AR100" s="974"/>
      <c r="AS100" s="975"/>
      <c r="AT100" s="421"/>
      <c r="AU100" s="424" t="e">
        <f>COUNTIF(#REF!,#REF!)</f>
        <v>#REF!</v>
      </c>
      <c r="AV100" s="424">
        <f t="shared" si="1"/>
        <v>0</v>
      </c>
      <c r="AW100" s="417"/>
    </row>
    <row r="101" spans="2:49" ht="24.95" hidden="1" customHeight="1" outlineLevel="1">
      <c r="B101" s="960">
        <v>89</v>
      </c>
      <c r="C101" s="961"/>
      <c r="D101" s="962"/>
      <c r="E101" s="962"/>
      <c r="F101" s="962"/>
      <c r="G101" s="963"/>
      <c r="H101" s="963"/>
      <c r="I101" s="963"/>
      <c r="J101" s="963"/>
      <c r="K101" s="964"/>
      <c r="L101" s="965"/>
      <c r="M101" s="965"/>
      <c r="N101" s="966"/>
      <c r="O101" s="967"/>
      <c r="P101" s="968"/>
      <c r="Q101" s="968"/>
      <c r="R101" s="969"/>
      <c r="S101" s="970"/>
      <c r="T101" s="971"/>
      <c r="U101" s="971"/>
      <c r="V101" s="972"/>
      <c r="W101" s="976"/>
      <c r="X101" s="976"/>
      <c r="Y101" s="976"/>
      <c r="Z101" s="976"/>
      <c r="AA101" s="976"/>
      <c r="AB101" s="973"/>
      <c r="AC101" s="974"/>
      <c r="AD101" s="975"/>
      <c r="AE101" s="973"/>
      <c r="AF101" s="974"/>
      <c r="AG101" s="975"/>
      <c r="AH101" s="973"/>
      <c r="AI101" s="974"/>
      <c r="AJ101" s="975"/>
      <c r="AK101" s="973"/>
      <c r="AL101" s="974"/>
      <c r="AM101" s="975"/>
      <c r="AN101" s="973"/>
      <c r="AO101" s="974"/>
      <c r="AP101" s="975"/>
      <c r="AQ101" s="973"/>
      <c r="AR101" s="974"/>
      <c r="AS101" s="975"/>
      <c r="AT101" s="421"/>
      <c r="AU101" s="424" t="e">
        <f>COUNTIF(#REF!,#REF!)</f>
        <v>#REF!</v>
      </c>
      <c r="AV101" s="424">
        <f t="shared" si="1"/>
        <v>0</v>
      </c>
      <c r="AW101" s="417"/>
    </row>
    <row r="102" spans="2:49" ht="24.95" hidden="1" customHeight="1" outlineLevel="1">
      <c r="B102" s="960">
        <v>90</v>
      </c>
      <c r="C102" s="961"/>
      <c r="D102" s="962"/>
      <c r="E102" s="962"/>
      <c r="F102" s="962"/>
      <c r="G102" s="963"/>
      <c r="H102" s="963"/>
      <c r="I102" s="963"/>
      <c r="J102" s="963"/>
      <c r="K102" s="964"/>
      <c r="L102" s="965"/>
      <c r="M102" s="965"/>
      <c r="N102" s="966"/>
      <c r="O102" s="967"/>
      <c r="P102" s="968"/>
      <c r="Q102" s="968"/>
      <c r="R102" s="969"/>
      <c r="S102" s="970"/>
      <c r="T102" s="971"/>
      <c r="U102" s="971"/>
      <c r="V102" s="972"/>
      <c r="W102" s="976"/>
      <c r="X102" s="976"/>
      <c r="Y102" s="976"/>
      <c r="Z102" s="976"/>
      <c r="AA102" s="976"/>
      <c r="AB102" s="973"/>
      <c r="AC102" s="974"/>
      <c r="AD102" s="975"/>
      <c r="AE102" s="973"/>
      <c r="AF102" s="974"/>
      <c r="AG102" s="975"/>
      <c r="AH102" s="973"/>
      <c r="AI102" s="974"/>
      <c r="AJ102" s="975"/>
      <c r="AK102" s="973"/>
      <c r="AL102" s="974"/>
      <c r="AM102" s="975"/>
      <c r="AN102" s="973"/>
      <c r="AO102" s="974"/>
      <c r="AP102" s="975"/>
      <c r="AQ102" s="973"/>
      <c r="AR102" s="974"/>
      <c r="AS102" s="975"/>
      <c r="AT102" s="421"/>
      <c r="AU102" s="424" t="e">
        <f>COUNTIF(#REF!,#REF!)</f>
        <v>#REF!</v>
      </c>
      <c r="AV102" s="424">
        <f t="shared" si="1"/>
        <v>0</v>
      </c>
      <c r="AW102" s="417"/>
    </row>
    <row r="103" spans="2:49" ht="24.95" hidden="1" customHeight="1" outlineLevel="1">
      <c r="B103" s="960">
        <v>91</v>
      </c>
      <c r="C103" s="961"/>
      <c r="D103" s="962"/>
      <c r="E103" s="962"/>
      <c r="F103" s="962"/>
      <c r="G103" s="963"/>
      <c r="H103" s="963"/>
      <c r="I103" s="963"/>
      <c r="J103" s="963"/>
      <c r="K103" s="964"/>
      <c r="L103" s="965"/>
      <c r="M103" s="965"/>
      <c r="N103" s="966"/>
      <c r="O103" s="967"/>
      <c r="P103" s="968"/>
      <c r="Q103" s="968"/>
      <c r="R103" s="969"/>
      <c r="S103" s="970"/>
      <c r="T103" s="971"/>
      <c r="U103" s="971"/>
      <c r="V103" s="972"/>
      <c r="W103" s="976"/>
      <c r="X103" s="976"/>
      <c r="Y103" s="976"/>
      <c r="Z103" s="976"/>
      <c r="AA103" s="976"/>
      <c r="AB103" s="973"/>
      <c r="AC103" s="974"/>
      <c r="AD103" s="975"/>
      <c r="AE103" s="973"/>
      <c r="AF103" s="974"/>
      <c r="AG103" s="975"/>
      <c r="AH103" s="973"/>
      <c r="AI103" s="974"/>
      <c r="AJ103" s="975"/>
      <c r="AK103" s="973"/>
      <c r="AL103" s="974"/>
      <c r="AM103" s="975"/>
      <c r="AN103" s="973"/>
      <c r="AO103" s="974"/>
      <c r="AP103" s="975"/>
      <c r="AQ103" s="973"/>
      <c r="AR103" s="974"/>
      <c r="AS103" s="975"/>
      <c r="AT103" s="421"/>
      <c r="AU103" s="424" t="e">
        <f>COUNTIF(#REF!,#REF!)</f>
        <v>#REF!</v>
      </c>
      <c r="AV103" s="424">
        <f t="shared" si="1"/>
        <v>0</v>
      </c>
      <c r="AW103" s="417"/>
    </row>
    <row r="104" spans="2:49" ht="24.95" hidden="1" customHeight="1" outlineLevel="1">
      <c r="B104" s="960">
        <v>92</v>
      </c>
      <c r="C104" s="961"/>
      <c r="D104" s="962"/>
      <c r="E104" s="962"/>
      <c r="F104" s="962"/>
      <c r="G104" s="963"/>
      <c r="H104" s="963"/>
      <c r="I104" s="963"/>
      <c r="J104" s="963"/>
      <c r="K104" s="964"/>
      <c r="L104" s="965"/>
      <c r="M104" s="965"/>
      <c r="N104" s="966"/>
      <c r="O104" s="967"/>
      <c r="P104" s="968"/>
      <c r="Q104" s="968"/>
      <c r="R104" s="969"/>
      <c r="S104" s="970"/>
      <c r="T104" s="971"/>
      <c r="U104" s="971"/>
      <c r="V104" s="972"/>
      <c r="W104" s="976"/>
      <c r="X104" s="976"/>
      <c r="Y104" s="976"/>
      <c r="Z104" s="976"/>
      <c r="AA104" s="976"/>
      <c r="AB104" s="973"/>
      <c r="AC104" s="974"/>
      <c r="AD104" s="975"/>
      <c r="AE104" s="973"/>
      <c r="AF104" s="974"/>
      <c r="AG104" s="975"/>
      <c r="AH104" s="973"/>
      <c r="AI104" s="974"/>
      <c r="AJ104" s="975"/>
      <c r="AK104" s="973"/>
      <c r="AL104" s="974"/>
      <c r="AM104" s="975"/>
      <c r="AN104" s="973"/>
      <c r="AO104" s="974"/>
      <c r="AP104" s="975"/>
      <c r="AQ104" s="973"/>
      <c r="AR104" s="974"/>
      <c r="AS104" s="975"/>
      <c r="AT104" s="421"/>
      <c r="AU104" s="424" t="e">
        <f>COUNTIF(#REF!,#REF!)</f>
        <v>#REF!</v>
      </c>
      <c r="AV104" s="424">
        <f t="shared" si="1"/>
        <v>0</v>
      </c>
      <c r="AW104" s="417"/>
    </row>
    <row r="105" spans="2:49" ht="24.95" hidden="1" customHeight="1" outlineLevel="1">
      <c r="B105" s="960">
        <v>93</v>
      </c>
      <c r="C105" s="961"/>
      <c r="D105" s="962"/>
      <c r="E105" s="962"/>
      <c r="F105" s="962"/>
      <c r="G105" s="963"/>
      <c r="H105" s="963"/>
      <c r="I105" s="963"/>
      <c r="J105" s="963"/>
      <c r="K105" s="964"/>
      <c r="L105" s="965"/>
      <c r="M105" s="965"/>
      <c r="N105" s="966"/>
      <c r="O105" s="967"/>
      <c r="P105" s="968"/>
      <c r="Q105" s="968"/>
      <c r="R105" s="969"/>
      <c r="S105" s="970"/>
      <c r="T105" s="971"/>
      <c r="U105" s="971"/>
      <c r="V105" s="972"/>
      <c r="W105" s="976"/>
      <c r="X105" s="976"/>
      <c r="Y105" s="976"/>
      <c r="Z105" s="976"/>
      <c r="AA105" s="976"/>
      <c r="AB105" s="973"/>
      <c r="AC105" s="974"/>
      <c r="AD105" s="975"/>
      <c r="AE105" s="973"/>
      <c r="AF105" s="974"/>
      <c r="AG105" s="975"/>
      <c r="AH105" s="973"/>
      <c r="AI105" s="974"/>
      <c r="AJ105" s="975"/>
      <c r="AK105" s="973"/>
      <c r="AL105" s="974"/>
      <c r="AM105" s="975"/>
      <c r="AN105" s="973"/>
      <c r="AO105" s="974"/>
      <c r="AP105" s="975"/>
      <c r="AQ105" s="973"/>
      <c r="AR105" s="974"/>
      <c r="AS105" s="975"/>
      <c r="AT105" s="421"/>
      <c r="AU105" s="424" t="e">
        <f>COUNTIF(#REF!,#REF!)</f>
        <v>#REF!</v>
      </c>
      <c r="AV105" s="424">
        <f t="shared" si="1"/>
        <v>0</v>
      </c>
      <c r="AW105" s="417"/>
    </row>
    <row r="106" spans="2:49" ht="24.95" hidden="1" customHeight="1" outlineLevel="1">
      <c r="B106" s="960">
        <v>94</v>
      </c>
      <c r="C106" s="961"/>
      <c r="D106" s="962"/>
      <c r="E106" s="962"/>
      <c r="F106" s="962"/>
      <c r="G106" s="963"/>
      <c r="H106" s="963"/>
      <c r="I106" s="963"/>
      <c r="J106" s="963"/>
      <c r="K106" s="964"/>
      <c r="L106" s="965"/>
      <c r="M106" s="965"/>
      <c r="N106" s="966"/>
      <c r="O106" s="967"/>
      <c r="P106" s="968"/>
      <c r="Q106" s="968"/>
      <c r="R106" s="969"/>
      <c r="S106" s="970"/>
      <c r="T106" s="971"/>
      <c r="U106" s="971"/>
      <c r="V106" s="972"/>
      <c r="W106" s="976"/>
      <c r="X106" s="976"/>
      <c r="Y106" s="976"/>
      <c r="Z106" s="976"/>
      <c r="AA106" s="976"/>
      <c r="AB106" s="973"/>
      <c r="AC106" s="974"/>
      <c r="AD106" s="975"/>
      <c r="AE106" s="973"/>
      <c r="AF106" s="974"/>
      <c r="AG106" s="975"/>
      <c r="AH106" s="973"/>
      <c r="AI106" s="974"/>
      <c r="AJ106" s="975"/>
      <c r="AK106" s="973"/>
      <c r="AL106" s="974"/>
      <c r="AM106" s="975"/>
      <c r="AN106" s="973"/>
      <c r="AO106" s="974"/>
      <c r="AP106" s="975"/>
      <c r="AQ106" s="973"/>
      <c r="AR106" s="974"/>
      <c r="AS106" s="975"/>
      <c r="AT106" s="421"/>
      <c r="AU106" s="424" t="e">
        <f>COUNTIF(#REF!,#REF!)</f>
        <v>#REF!</v>
      </c>
      <c r="AV106" s="424">
        <f t="shared" si="1"/>
        <v>0</v>
      </c>
      <c r="AW106" s="417"/>
    </row>
    <row r="107" spans="2:49" ht="24.95" hidden="1" customHeight="1" outlineLevel="1">
      <c r="B107" s="960">
        <v>95</v>
      </c>
      <c r="C107" s="961"/>
      <c r="D107" s="962"/>
      <c r="E107" s="962"/>
      <c r="F107" s="962"/>
      <c r="G107" s="963"/>
      <c r="H107" s="963"/>
      <c r="I107" s="963"/>
      <c r="J107" s="963"/>
      <c r="K107" s="964"/>
      <c r="L107" s="965"/>
      <c r="M107" s="965"/>
      <c r="N107" s="966"/>
      <c r="O107" s="967"/>
      <c r="P107" s="968"/>
      <c r="Q107" s="968"/>
      <c r="R107" s="969"/>
      <c r="S107" s="970"/>
      <c r="T107" s="971"/>
      <c r="U107" s="971"/>
      <c r="V107" s="972"/>
      <c r="W107" s="976"/>
      <c r="X107" s="976"/>
      <c r="Y107" s="976"/>
      <c r="Z107" s="976"/>
      <c r="AA107" s="976"/>
      <c r="AB107" s="973"/>
      <c r="AC107" s="974"/>
      <c r="AD107" s="975"/>
      <c r="AE107" s="973"/>
      <c r="AF107" s="974"/>
      <c r="AG107" s="975"/>
      <c r="AH107" s="973"/>
      <c r="AI107" s="974"/>
      <c r="AJ107" s="975"/>
      <c r="AK107" s="973"/>
      <c r="AL107" s="974"/>
      <c r="AM107" s="975"/>
      <c r="AN107" s="973"/>
      <c r="AO107" s="974"/>
      <c r="AP107" s="975"/>
      <c r="AQ107" s="973"/>
      <c r="AR107" s="974"/>
      <c r="AS107" s="975"/>
      <c r="AT107" s="421"/>
      <c r="AU107" s="424" t="e">
        <f>COUNTIF(#REF!,#REF!)</f>
        <v>#REF!</v>
      </c>
      <c r="AV107" s="424">
        <f t="shared" si="1"/>
        <v>0</v>
      </c>
      <c r="AW107" s="417"/>
    </row>
    <row r="108" spans="2:49" ht="24.95" hidden="1" customHeight="1" outlineLevel="1">
      <c r="B108" s="960">
        <v>96</v>
      </c>
      <c r="C108" s="961"/>
      <c r="D108" s="962"/>
      <c r="E108" s="962"/>
      <c r="F108" s="962"/>
      <c r="G108" s="963"/>
      <c r="H108" s="963"/>
      <c r="I108" s="963"/>
      <c r="J108" s="963"/>
      <c r="K108" s="964"/>
      <c r="L108" s="965"/>
      <c r="M108" s="965"/>
      <c r="N108" s="966"/>
      <c r="O108" s="967"/>
      <c r="P108" s="968"/>
      <c r="Q108" s="968"/>
      <c r="R108" s="969"/>
      <c r="S108" s="970"/>
      <c r="T108" s="971"/>
      <c r="U108" s="971"/>
      <c r="V108" s="972"/>
      <c r="W108" s="976"/>
      <c r="X108" s="976"/>
      <c r="Y108" s="976"/>
      <c r="Z108" s="976"/>
      <c r="AA108" s="976"/>
      <c r="AB108" s="973"/>
      <c r="AC108" s="974"/>
      <c r="AD108" s="975"/>
      <c r="AE108" s="973"/>
      <c r="AF108" s="974"/>
      <c r="AG108" s="975"/>
      <c r="AH108" s="973"/>
      <c r="AI108" s="974"/>
      <c r="AJ108" s="975"/>
      <c r="AK108" s="973"/>
      <c r="AL108" s="974"/>
      <c r="AM108" s="975"/>
      <c r="AN108" s="973"/>
      <c r="AO108" s="974"/>
      <c r="AP108" s="975"/>
      <c r="AQ108" s="973"/>
      <c r="AR108" s="974"/>
      <c r="AS108" s="975"/>
      <c r="AT108" s="421"/>
      <c r="AU108" s="424" t="e">
        <f>COUNTIF(#REF!,#REF!)</f>
        <v>#REF!</v>
      </c>
      <c r="AV108" s="424">
        <f t="shared" si="1"/>
        <v>0</v>
      </c>
      <c r="AW108" s="417"/>
    </row>
    <row r="109" spans="2:49" ht="24.95" hidden="1" customHeight="1" outlineLevel="1">
      <c r="B109" s="960">
        <v>97</v>
      </c>
      <c r="C109" s="961"/>
      <c r="D109" s="962"/>
      <c r="E109" s="962"/>
      <c r="F109" s="962"/>
      <c r="G109" s="963"/>
      <c r="H109" s="963"/>
      <c r="I109" s="963"/>
      <c r="J109" s="963"/>
      <c r="K109" s="964"/>
      <c r="L109" s="965"/>
      <c r="M109" s="965"/>
      <c r="N109" s="966"/>
      <c r="O109" s="967"/>
      <c r="P109" s="968"/>
      <c r="Q109" s="968"/>
      <c r="R109" s="969"/>
      <c r="S109" s="970"/>
      <c r="T109" s="971"/>
      <c r="U109" s="971"/>
      <c r="V109" s="972"/>
      <c r="W109" s="976"/>
      <c r="X109" s="976"/>
      <c r="Y109" s="976"/>
      <c r="Z109" s="976"/>
      <c r="AA109" s="976"/>
      <c r="AB109" s="973"/>
      <c r="AC109" s="974"/>
      <c r="AD109" s="975"/>
      <c r="AE109" s="973"/>
      <c r="AF109" s="974"/>
      <c r="AG109" s="975"/>
      <c r="AH109" s="973"/>
      <c r="AI109" s="974"/>
      <c r="AJ109" s="975"/>
      <c r="AK109" s="973"/>
      <c r="AL109" s="974"/>
      <c r="AM109" s="975"/>
      <c r="AN109" s="973"/>
      <c r="AO109" s="974"/>
      <c r="AP109" s="975"/>
      <c r="AQ109" s="973"/>
      <c r="AR109" s="974"/>
      <c r="AS109" s="975"/>
      <c r="AT109" s="421"/>
      <c r="AU109" s="424" t="e">
        <f>COUNTIF(#REF!,#REF!)</f>
        <v>#REF!</v>
      </c>
      <c r="AV109" s="424">
        <f t="shared" si="1"/>
        <v>0</v>
      </c>
      <c r="AW109" s="417"/>
    </row>
    <row r="110" spans="2:49" ht="24.95" hidden="1" customHeight="1" outlineLevel="1">
      <c r="B110" s="960">
        <v>98</v>
      </c>
      <c r="C110" s="961"/>
      <c r="D110" s="962"/>
      <c r="E110" s="962"/>
      <c r="F110" s="962"/>
      <c r="G110" s="963"/>
      <c r="H110" s="963"/>
      <c r="I110" s="963"/>
      <c r="J110" s="963"/>
      <c r="K110" s="964"/>
      <c r="L110" s="965"/>
      <c r="M110" s="965"/>
      <c r="N110" s="966"/>
      <c r="O110" s="967"/>
      <c r="P110" s="968"/>
      <c r="Q110" s="968"/>
      <c r="R110" s="969"/>
      <c r="S110" s="970"/>
      <c r="T110" s="971"/>
      <c r="U110" s="971"/>
      <c r="V110" s="972"/>
      <c r="W110" s="976"/>
      <c r="X110" s="976"/>
      <c r="Y110" s="976"/>
      <c r="Z110" s="976"/>
      <c r="AA110" s="976"/>
      <c r="AB110" s="973"/>
      <c r="AC110" s="974"/>
      <c r="AD110" s="975"/>
      <c r="AE110" s="973"/>
      <c r="AF110" s="974"/>
      <c r="AG110" s="975"/>
      <c r="AH110" s="973"/>
      <c r="AI110" s="974"/>
      <c r="AJ110" s="975"/>
      <c r="AK110" s="973"/>
      <c r="AL110" s="974"/>
      <c r="AM110" s="975"/>
      <c r="AN110" s="973"/>
      <c r="AO110" s="974"/>
      <c r="AP110" s="975"/>
      <c r="AQ110" s="973"/>
      <c r="AR110" s="974"/>
      <c r="AS110" s="975"/>
      <c r="AT110" s="421"/>
      <c r="AU110" s="424" t="e">
        <f>COUNTIF(#REF!,#REF!)</f>
        <v>#REF!</v>
      </c>
      <c r="AV110" s="424">
        <f t="shared" si="1"/>
        <v>0</v>
      </c>
      <c r="AW110" s="417"/>
    </row>
    <row r="111" spans="2:49" ht="24.95" hidden="1" customHeight="1" outlineLevel="1">
      <c r="B111" s="960">
        <v>99</v>
      </c>
      <c r="C111" s="961"/>
      <c r="D111" s="962"/>
      <c r="E111" s="962"/>
      <c r="F111" s="962"/>
      <c r="G111" s="963"/>
      <c r="H111" s="963"/>
      <c r="I111" s="963"/>
      <c r="J111" s="963"/>
      <c r="K111" s="964"/>
      <c r="L111" s="965"/>
      <c r="M111" s="965"/>
      <c r="N111" s="966"/>
      <c r="O111" s="967"/>
      <c r="P111" s="968"/>
      <c r="Q111" s="968"/>
      <c r="R111" s="969"/>
      <c r="S111" s="970"/>
      <c r="T111" s="971"/>
      <c r="U111" s="971"/>
      <c r="V111" s="972"/>
      <c r="W111" s="976"/>
      <c r="X111" s="976"/>
      <c r="Y111" s="976"/>
      <c r="Z111" s="976"/>
      <c r="AA111" s="976"/>
      <c r="AB111" s="973"/>
      <c r="AC111" s="974"/>
      <c r="AD111" s="975"/>
      <c r="AE111" s="973"/>
      <c r="AF111" s="974"/>
      <c r="AG111" s="975"/>
      <c r="AH111" s="973"/>
      <c r="AI111" s="974"/>
      <c r="AJ111" s="975"/>
      <c r="AK111" s="973"/>
      <c r="AL111" s="974"/>
      <c r="AM111" s="975"/>
      <c r="AN111" s="973"/>
      <c r="AO111" s="974"/>
      <c r="AP111" s="975"/>
      <c r="AQ111" s="973"/>
      <c r="AR111" s="974"/>
      <c r="AS111" s="975"/>
      <c r="AT111" s="421"/>
      <c r="AU111" s="424" t="e">
        <f>COUNTIF(#REF!,#REF!)</f>
        <v>#REF!</v>
      </c>
      <c r="AV111" s="424">
        <f t="shared" si="1"/>
        <v>0</v>
      </c>
      <c r="AW111" s="417"/>
    </row>
    <row r="112" spans="2:49" ht="24.95" hidden="1" customHeight="1" outlineLevel="1">
      <c r="B112" s="960">
        <v>100</v>
      </c>
      <c r="C112" s="961"/>
      <c r="D112" s="962"/>
      <c r="E112" s="962"/>
      <c r="F112" s="962"/>
      <c r="G112" s="963"/>
      <c r="H112" s="963"/>
      <c r="I112" s="963"/>
      <c r="J112" s="963"/>
      <c r="K112" s="964"/>
      <c r="L112" s="965"/>
      <c r="M112" s="965"/>
      <c r="N112" s="966"/>
      <c r="O112" s="967"/>
      <c r="P112" s="968"/>
      <c r="Q112" s="968"/>
      <c r="R112" s="969"/>
      <c r="S112" s="970"/>
      <c r="T112" s="971"/>
      <c r="U112" s="971"/>
      <c r="V112" s="972"/>
      <c r="W112" s="976"/>
      <c r="X112" s="976"/>
      <c r="Y112" s="976"/>
      <c r="Z112" s="976"/>
      <c r="AA112" s="976"/>
      <c r="AB112" s="973"/>
      <c r="AC112" s="974"/>
      <c r="AD112" s="975"/>
      <c r="AE112" s="973"/>
      <c r="AF112" s="974"/>
      <c r="AG112" s="975"/>
      <c r="AH112" s="973"/>
      <c r="AI112" s="974"/>
      <c r="AJ112" s="975"/>
      <c r="AK112" s="973"/>
      <c r="AL112" s="974"/>
      <c r="AM112" s="975"/>
      <c r="AN112" s="973"/>
      <c r="AO112" s="974"/>
      <c r="AP112" s="975"/>
      <c r="AQ112" s="973"/>
      <c r="AR112" s="974"/>
      <c r="AS112" s="975"/>
      <c r="AT112" s="421"/>
      <c r="AU112" s="424" t="e">
        <f>COUNTIF(#REF!,#REF!)</f>
        <v>#REF!</v>
      </c>
      <c r="AV112" s="424">
        <f t="shared" si="1"/>
        <v>0</v>
      </c>
      <c r="AW112" s="417"/>
    </row>
    <row r="113" spans="2:49" ht="24.95" hidden="1" customHeight="1" outlineLevel="1">
      <c r="B113" s="960">
        <v>101</v>
      </c>
      <c r="C113" s="961"/>
      <c r="D113" s="962"/>
      <c r="E113" s="962"/>
      <c r="F113" s="962"/>
      <c r="G113" s="963"/>
      <c r="H113" s="963"/>
      <c r="I113" s="963"/>
      <c r="J113" s="963"/>
      <c r="K113" s="964"/>
      <c r="L113" s="965"/>
      <c r="M113" s="965"/>
      <c r="N113" s="966"/>
      <c r="O113" s="967"/>
      <c r="P113" s="968"/>
      <c r="Q113" s="968"/>
      <c r="R113" s="969"/>
      <c r="S113" s="970"/>
      <c r="T113" s="971"/>
      <c r="U113" s="971"/>
      <c r="V113" s="972"/>
      <c r="W113" s="976"/>
      <c r="X113" s="976"/>
      <c r="Y113" s="976"/>
      <c r="Z113" s="976"/>
      <c r="AA113" s="976"/>
      <c r="AB113" s="973"/>
      <c r="AC113" s="974"/>
      <c r="AD113" s="975"/>
      <c r="AE113" s="973"/>
      <c r="AF113" s="974"/>
      <c r="AG113" s="975"/>
      <c r="AH113" s="973"/>
      <c r="AI113" s="974"/>
      <c r="AJ113" s="975"/>
      <c r="AK113" s="973"/>
      <c r="AL113" s="974"/>
      <c r="AM113" s="975"/>
      <c r="AN113" s="973"/>
      <c r="AO113" s="974"/>
      <c r="AP113" s="975"/>
      <c r="AQ113" s="973"/>
      <c r="AR113" s="974"/>
      <c r="AS113" s="975"/>
      <c r="AT113" s="421"/>
      <c r="AU113" s="424" t="e">
        <f>COUNTIF(#REF!,#REF!)</f>
        <v>#REF!</v>
      </c>
      <c r="AV113" s="424">
        <f t="shared" si="1"/>
        <v>0</v>
      </c>
      <c r="AW113" s="417"/>
    </row>
    <row r="114" spans="2:49" ht="24.95" hidden="1" customHeight="1" outlineLevel="1">
      <c r="B114" s="960">
        <v>102</v>
      </c>
      <c r="C114" s="961"/>
      <c r="D114" s="962"/>
      <c r="E114" s="962"/>
      <c r="F114" s="962"/>
      <c r="G114" s="963"/>
      <c r="H114" s="963"/>
      <c r="I114" s="963"/>
      <c r="J114" s="963"/>
      <c r="K114" s="964"/>
      <c r="L114" s="965"/>
      <c r="M114" s="965"/>
      <c r="N114" s="966"/>
      <c r="O114" s="967"/>
      <c r="P114" s="968"/>
      <c r="Q114" s="968"/>
      <c r="R114" s="969"/>
      <c r="S114" s="970"/>
      <c r="T114" s="971"/>
      <c r="U114" s="971"/>
      <c r="V114" s="972"/>
      <c r="W114" s="976"/>
      <c r="X114" s="976"/>
      <c r="Y114" s="976"/>
      <c r="Z114" s="976"/>
      <c r="AA114" s="976"/>
      <c r="AB114" s="973"/>
      <c r="AC114" s="974"/>
      <c r="AD114" s="975"/>
      <c r="AE114" s="973"/>
      <c r="AF114" s="974"/>
      <c r="AG114" s="975"/>
      <c r="AH114" s="973"/>
      <c r="AI114" s="974"/>
      <c r="AJ114" s="975"/>
      <c r="AK114" s="973"/>
      <c r="AL114" s="974"/>
      <c r="AM114" s="975"/>
      <c r="AN114" s="973"/>
      <c r="AO114" s="974"/>
      <c r="AP114" s="975"/>
      <c r="AQ114" s="973"/>
      <c r="AR114" s="974"/>
      <c r="AS114" s="975"/>
      <c r="AT114" s="421"/>
      <c r="AU114" s="424" t="e">
        <f>COUNTIF(#REF!,#REF!)</f>
        <v>#REF!</v>
      </c>
      <c r="AV114" s="424">
        <f t="shared" si="1"/>
        <v>0</v>
      </c>
      <c r="AW114" s="417"/>
    </row>
    <row r="115" spans="2:49" ht="24.95" hidden="1" customHeight="1" outlineLevel="1">
      <c r="B115" s="960">
        <v>103</v>
      </c>
      <c r="C115" s="961"/>
      <c r="D115" s="962"/>
      <c r="E115" s="962"/>
      <c r="F115" s="962"/>
      <c r="G115" s="963"/>
      <c r="H115" s="963"/>
      <c r="I115" s="963"/>
      <c r="J115" s="963"/>
      <c r="K115" s="964"/>
      <c r="L115" s="965"/>
      <c r="M115" s="965"/>
      <c r="N115" s="966"/>
      <c r="O115" s="967"/>
      <c r="P115" s="968"/>
      <c r="Q115" s="968"/>
      <c r="R115" s="969"/>
      <c r="S115" s="970"/>
      <c r="T115" s="971"/>
      <c r="U115" s="971"/>
      <c r="V115" s="972"/>
      <c r="W115" s="976"/>
      <c r="X115" s="976"/>
      <c r="Y115" s="976"/>
      <c r="Z115" s="976"/>
      <c r="AA115" s="976"/>
      <c r="AB115" s="973"/>
      <c r="AC115" s="974"/>
      <c r="AD115" s="975"/>
      <c r="AE115" s="973"/>
      <c r="AF115" s="974"/>
      <c r="AG115" s="975"/>
      <c r="AH115" s="973"/>
      <c r="AI115" s="974"/>
      <c r="AJ115" s="975"/>
      <c r="AK115" s="973"/>
      <c r="AL115" s="974"/>
      <c r="AM115" s="975"/>
      <c r="AN115" s="973"/>
      <c r="AO115" s="974"/>
      <c r="AP115" s="975"/>
      <c r="AQ115" s="973"/>
      <c r="AR115" s="974"/>
      <c r="AS115" s="975"/>
      <c r="AT115" s="421"/>
      <c r="AU115" s="424" t="e">
        <f>COUNTIF(#REF!,#REF!)</f>
        <v>#REF!</v>
      </c>
      <c r="AV115" s="424">
        <f t="shared" si="1"/>
        <v>0</v>
      </c>
      <c r="AW115" s="417"/>
    </row>
    <row r="116" spans="2:49" ht="24.95" hidden="1" customHeight="1" outlineLevel="1">
      <c r="B116" s="960">
        <v>104</v>
      </c>
      <c r="C116" s="961"/>
      <c r="D116" s="962"/>
      <c r="E116" s="962"/>
      <c r="F116" s="962"/>
      <c r="G116" s="963"/>
      <c r="H116" s="963"/>
      <c r="I116" s="963"/>
      <c r="J116" s="963"/>
      <c r="K116" s="964"/>
      <c r="L116" s="965"/>
      <c r="M116" s="965"/>
      <c r="N116" s="966"/>
      <c r="O116" s="967"/>
      <c r="P116" s="968"/>
      <c r="Q116" s="968"/>
      <c r="R116" s="969"/>
      <c r="S116" s="970"/>
      <c r="T116" s="971"/>
      <c r="U116" s="971"/>
      <c r="V116" s="972"/>
      <c r="W116" s="976"/>
      <c r="X116" s="976"/>
      <c r="Y116" s="976"/>
      <c r="Z116" s="976"/>
      <c r="AA116" s="976"/>
      <c r="AB116" s="973"/>
      <c r="AC116" s="974"/>
      <c r="AD116" s="975"/>
      <c r="AE116" s="973"/>
      <c r="AF116" s="974"/>
      <c r="AG116" s="975"/>
      <c r="AH116" s="973"/>
      <c r="AI116" s="974"/>
      <c r="AJ116" s="975"/>
      <c r="AK116" s="973"/>
      <c r="AL116" s="974"/>
      <c r="AM116" s="975"/>
      <c r="AN116" s="973"/>
      <c r="AO116" s="974"/>
      <c r="AP116" s="975"/>
      <c r="AQ116" s="973"/>
      <c r="AR116" s="974"/>
      <c r="AS116" s="975"/>
      <c r="AT116" s="421"/>
      <c r="AU116" s="424" t="e">
        <f>COUNTIF(#REF!,#REF!)</f>
        <v>#REF!</v>
      </c>
      <c r="AV116" s="424">
        <f t="shared" si="1"/>
        <v>0</v>
      </c>
      <c r="AW116" s="417"/>
    </row>
    <row r="117" spans="2:49" ht="24.95" hidden="1" customHeight="1" outlineLevel="1">
      <c r="B117" s="960">
        <v>105</v>
      </c>
      <c r="C117" s="961"/>
      <c r="D117" s="962"/>
      <c r="E117" s="962"/>
      <c r="F117" s="962"/>
      <c r="G117" s="963"/>
      <c r="H117" s="963"/>
      <c r="I117" s="963"/>
      <c r="J117" s="963"/>
      <c r="K117" s="964"/>
      <c r="L117" s="965"/>
      <c r="M117" s="965"/>
      <c r="N117" s="966"/>
      <c r="O117" s="967"/>
      <c r="P117" s="968"/>
      <c r="Q117" s="968"/>
      <c r="R117" s="969"/>
      <c r="S117" s="970"/>
      <c r="T117" s="971"/>
      <c r="U117" s="971"/>
      <c r="V117" s="972"/>
      <c r="W117" s="976"/>
      <c r="X117" s="976"/>
      <c r="Y117" s="976"/>
      <c r="Z117" s="976"/>
      <c r="AA117" s="976"/>
      <c r="AB117" s="973"/>
      <c r="AC117" s="974"/>
      <c r="AD117" s="975"/>
      <c r="AE117" s="973"/>
      <c r="AF117" s="974"/>
      <c r="AG117" s="975"/>
      <c r="AH117" s="973"/>
      <c r="AI117" s="974"/>
      <c r="AJ117" s="975"/>
      <c r="AK117" s="973"/>
      <c r="AL117" s="974"/>
      <c r="AM117" s="975"/>
      <c r="AN117" s="973"/>
      <c r="AO117" s="974"/>
      <c r="AP117" s="975"/>
      <c r="AQ117" s="973"/>
      <c r="AR117" s="974"/>
      <c r="AS117" s="975"/>
      <c r="AT117" s="421"/>
      <c r="AU117" s="424" t="e">
        <f>COUNTIF(#REF!,#REF!)</f>
        <v>#REF!</v>
      </c>
      <c r="AV117" s="424">
        <f t="shared" si="1"/>
        <v>0</v>
      </c>
      <c r="AW117" s="417"/>
    </row>
    <row r="118" spans="2:49" ht="24.95" hidden="1" customHeight="1" outlineLevel="1">
      <c r="B118" s="960">
        <v>106</v>
      </c>
      <c r="C118" s="961"/>
      <c r="D118" s="962"/>
      <c r="E118" s="962"/>
      <c r="F118" s="962"/>
      <c r="G118" s="963"/>
      <c r="H118" s="963"/>
      <c r="I118" s="963"/>
      <c r="J118" s="963"/>
      <c r="K118" s="964"/>
      <c r="L118" s="965"/>
      <c r="M118" s="965"/>
      <c r="N118" s="966"/>
      <c r="O118" s="967"/>
      <c r="P118" s="968"/>
      <c r="Q118" s="968"/>
      <c r="R118" s="969"/>
      <c r="S118" s="970"/>
      <c r="T118" s="971"/>
      <c r="U118" s="971"/>
      <c r="V118" s="972"/>
      <c r="W118" s="976"/>
      <c r="X118" s="976"/>
      <c r="Y118" s="976"/>
      <c r="Z118" s="976"/>
      <c r="AA118" s="976"/>
      <c r="AB118" s="973"/>
      <c r="AC118" s="974"/>
      <c r="AD118" s="975"/>
      <c r="AE118" s="973"/>
      <c r="AF118" s="974"/>
      <c r="AG118" s="975"/>
      <c r="AH118" s="973"/>
      <c r="AI118" s="974"/>
      <c r="AJ118" s="975"/>
      <c r="AK118" s="973"/>
      <c r="AL118" s="974"/>
      <c r="AM118" s="975"/>
      <c r="AN118" s="973"/>
      <c r="AO118" s="974"/>
      <c r="AP118" s="975"/>
      <c r="AQ118" s="973"/>
      <c r="AR118" s="974"/>
      <c r="AS118" s="975"/>
      <c r="AT118" s="421"/>
      <c r="AU118" s="424" t="e">
        <f>COUNTIF(#REF!,#REF!)</f>
        <v>#REF!</v>
      </c>
      <c r="AV118" s="424">
        <f t="shared" si="1"/>
        <v>0</v>
      </c>
      <c r="AW118" s="417"/>
    </row>
    <row r="119" spans="2:49" ht="24.95" hidden="1" customHeight="1" outlineLevel="1">
      <c r="B119" s="960">
        <v>107</v>
      </c>
      <c r="C119" s="961"/>
      <c r="D119" s="962"/>
      <c r="E119" s="962"/>
      <c r="F119" s="962"/>
      <c r="G119" s="963"/>
      <c r="H119" s="963"/>
      <c r="I119" s="963"/>
      <c r="J119" s="963"/>
      <c r="K119" s="964"/>
      <c r="L119" s="965"/>
      <c r="M119" s="965"/>
      <c r="N119" s="966"/>
      <c r="O119" s="967"/>
      <c r="P119" s="968"/>
      <c r="Q119" s="968"/>
      <c r="R119" s="969"/>
      <c r="S119" s="970"/>
      <c r="T119" s="971"/>
      <c r="U119" s="971"/>
      <c r="V119" s="972"/>
      <c r="W119" s="976"/>
      <c r="X119" s="976"/>
      <c r="Y119" s="976"/>
      <c r="Z119" s="976"/>
      <c r="AA119" s="976"/>
      <c r="AB119" s="973"/>
      <c r="AC119" s="974"/>
      <c r="AD119" s="975"/>
      <c r="AE119" s="973"/>
      <c r="AF119" s="974"/>
      <c r="AG119" s="975"/>
      <c r="AH119" s="973"/>
      <c r="AI119" s="974"/>
      <c r="AJ119" s="975"/>
      <c r="AK119" s="973"/>
      <c r="AL119" s="974"/>
      <c r="AM119" s="975"/>
      <c r="AN119" s="973"/>
      <c r="AO119" s="974"/>
      <c r="AP119" s="975"/>
      <c r="AQ119" s="973"/>
      <c r="AR119" s="974"/>
      <c r="AS119" s="975"/>
      <c r="AT119" s="421"/>
      <c r="AU119" s="424" t="e">
        <f>COUNTIF(#REF!,#REF!)</f>
        <v>#REF!</v>
      </c>
      <c r="AV119" s="424">
        <f t="shared" si="1"/>
        <v>0</v>
      </c>
      <c r="AW119" s="417"/>
    </row>
    <row r="120" spans="2:49" ht="24.95" hidden="1" customHeight="1" outlineLevel="1">
      <c r="B120" s="960">
        <v>108</v>
      </c>
      <c r="C120" s="961"/>
      <c r="D120" s="962"/>
      <c r="E120" s="962"/>
      <c r="F120" s="962"/>
      <c r="G120" s="963"/>
      <c r="H120" s="963"/>
      <c r="I120" s="963"/>
      <c r="J120" s="963"/>
      <c r="K120" s="964"/>
      <c r="L120" s="965"/>
      <c r="M120" s="965"/>
      <c r="N120" s="966"/>
      <c r="O120" s="967"/>
      <c r="P120" s="968"/>
      <c r="Q120" s="968"/>
      <c r="R120" s="969"/>
      <c r="S120" s="970"/>
      <c r="T120" s="971"/>
      <c r="U120" s="971"/>
      <c r="V120" s="972"/>
      <c r="W120" s="976"/>
      <c r="X120" s="976"/>
      <c r="Y120" s="976"/>
      <c r="Z120" s="976"/>
      <c r="AA120" s="976"/>
      <c r="AB120" s="973"/>
      <c r="AC120" s="974"/>
      <c r="AD120" s="975"/>
      <c r="AE120" s="973"/>
      <c r="AF120" s="974"/>
      <c r="AG120" s="975"/>
      <c r="AH120" s="973"/>
      <c r="AI120" s="974"/>
      <c r="AJ120" s="975"/>
      <c r="AK120" s="973"/>
      <c r="AL120" s="974"/>
      <c r="AM120" s="975"/>
      <c r="AN120" s="973"/>
      <c r="AO120" s="974"/>
      <c r="AP120" s="975"/>
      <c r="AQ120" s="973"/>
      <c r="AR120" s="974"/>
      <c r="AS120" s="975"/>
      <c r="AT120" s="421"/>
      <c r="AU120" s="424" t="e">
        <f>COUNTIF(#REF!,#REF!)</f>
        <v>#REF!</v>
      </c>
      <c r="AV120" s="424">
        <f t="shared" si="1"/>
        <v>0</v>
      </c>
      <c r="AW120" s="417"/>
    </row>
    <row r="121" spans="2:49" ht="24.95" hidden="1" customHeight="1" outlineLevel="1">
      <c r="B121" s="960">
        <v>109</v>
      </c>
      <c r="C121" s="961"/>
      <c r="D121" s="962"/>
      <c r="E121" s="962"/>
      <c r="F121" s="962"/>
      <c r="G121" s="963"/>
      <c r="H121" s="963"/>
      <c r="I121" s="963"/>
      <c r="J121" s="963"/>
      <c r="K121" s="964"/>
      <c r="L121" s="965"/>
      <c r="M121" s="965"/>
      <c r="N121" s="966"/>
      <c r="O121" s="967"/>
      <c r="P121" s="968"/>
      <c r="Q121" s="968"/>
      <c r="R121" s="969"/>
      <c r="S121" s="970"/>
      <c r="T121" s="971"/>
      <c r="U121" s="971"/>
      <c r="V121" s="972"/>
      <c r="W121" s="976"/>
      <c r="X121" s="976"/>
      <c r="Y121" s="976"/>
      <c r="Z121" s="976"/>
      <c r="AA121" s="976"/>
      <c r="AB121" s="973"/>
      <c r="AC121" s="974"/>
      <c r="AD121" s="975"/>
      <c r="AE121" s="973"/>
      <c r="AF121" s="974"/>
      <c r="AG121" s="975"/>
      <c r="AH121" s="973"/>
      <c r="AI121" s="974"/>
      <c r="AJ121" s="975"/>
      <c r="AK121" s="973"/>
      <c r="AL121" s="974"/>
      <c r="AM121" s="975"/>
      <c r="AN121" s="973"/>
      <c r="AO121" s="974"/>
      <c r="AP121" s="975"/>
      <c r="AQ121" s="973"/>
      <c r="AR121" s="974"/>
      <c r="AS121" s="975"/>
      <c r="AT121" s="421"/>
      <c r="AU121" s="424" t="e">
        <f>COUNTIF(#REF!,#REF!)</f>
        <v>#REF!</v>
      </c>
      <c r="AV121" s="424">
        <f t="shared" si="1"/>
        <v>0</v>
      </c>
      <c r="AW121" s="417"/>
    </row>
    <row r="122" spans="2:49" ht="24.95" hidden="1" customHeight="1" outlineLevel="1">
      <c r="B122" s="960">
        <v>110</v>
      </c>
      <c r="C122" s="961"/>
      <c r="D122" s="962"/>
      <c r="E122" s="962"/>
      <c r="F122" s="962"/>
      <c r="G122" s="963"/>
      <c r="H122" s="963"/>
      <c r="I122" s="963"/>
      <c r="J122" s="963"/>
      <c r="K122" s="964"/>
      <c r="L122" s="965"/>
      <c r="M122" s="965"/>
      <c r="N122" s="966"/>
      <c r="O122" s="967"/>
      <c r="P122" s="968"/>
      <c r="Q122" s="968"/>
      <c r="R122" s="969"/>
      <c r="S122" s="970"/>
      <c r="T122" s="971"/>
      <c r="U122" s="971"/>
      <c r="V122" s="972"/>
      <c r="W122" s="976"/>
      <c r="X122" s="976"/>
      <c r="Y122" s="976"/>
      <c r="Z122" s="976"/>
      <c r="AA122" s="976"/>
      <c r="AB122" s="973"/>
      <c r="AC122" s="974"/>
      <c r="AD122" s="975"/>
      <c r="AE122" s="973"/>
      <c r="AF122" s="974"/>
      <c r="AG122" s="975"/>
      <c r="AH122" s="973"/>
      <c r="AI122" s="974"/>
      <c r="AJ122" s="975"/>
      <c r="AK122" s="973"/>
      <c r="AL122" s="974"/>
      <c r="AM122" s="975"/>
      <c r="AN122" s="973"/>
      <c r="AO122" s="974"/>
      <c r="AP122" s="975"/>
      <c r="AQ122" s="973"/>
      <c r="AR122" s="974"/>
      <c r="AS122" s="975"/>
      <c r="AT122" s="421"/>
      <c r="AU122" s="424" t="e">
        <f>COUNTIF(#REF!,#REF!)</f>
        <v>#REF!</v>
      </c>
      <c r="AV122" s="424">
        <f t="shared" si="1"/>
        <v>0</v>
      </c>
      <c r="AW122" s="417"/>
    </row>
    <row r="123" spans="2:49" ht="24.95" hidden="1" customHeight="1" outlineLevel="1">
      <c r="B123" s="960">
        <v>111</v>
      </c>
      <c r="C123" s="961"/>
      <c r="D123" s="962"/>
      <c r="E123" s="962"/>
      <c r="F123" s="962"/>
      <c r="G123" s="963"/>
      <c r="H123" s="963"/>
      <c r="I123" s="963"/>
      <c r="J123" s="963"/>
      <c r="K123" s="964"/>
      <c r="L123" s="965"/>
      <c r="M123" s="965"/>
      <c r="N123" s="966"/>
      <c r="O123" s="967"/>
      <c r="P123" s="968"/>
      <c r="Q123" s="968"/>
      <c r="R123" s="969"/>
      <c r="S123" s="970"/>
      <c r="T123" s="971"/>
      <c r="U123" s="971"/>
      <c r="V123" s="972"/>
      <c r="W123" s="976"/>
      <c r="X123" s="976"/>
      <c r="Y123" s="976"/>
      <c r="Z123" s="976"/>
      <c r="AA123" s="976"/>
      <c r="AB123" s="973"/>
      <c r="AC123" s="974"/>
      <c r="AD123" s="975"/>
      <c r="AE123" s="973"/>
      <c r="AF123" s="974"/>
      <c r="AG123" s="975"/>
      <c r="AH123" s="973"/>
      <c r="AI123" s="974"/>
      <c r="AJ123" s="975"/>
      <c r="AK123" s="973"/>
      <c r="AL123" s="974"/>
      <c r="AM123" s="975"/>
      <c r="AN123" s="973"/>
      <c r="AO123" s="974"/>
      <c r="AP123" s="975"/>
      <c r="AQ123" s="973"/>
      <c r="AR123" s="974"/>
      <c r="AS123" s="975"/>
      <c r="AT123" s="421"/>
      <c r="AU123" s="424" t="e">
        <f>COUNTIF(#REF!,#REF!)</f>
        <v>#REF!</v>
      </c>
      <c r="AV123" s="424">
        <f t="shared" si="1"/>
        <v>0</v>
      </c>
      <c r="AW123" s="417"/>
    </row>
    <row r="124" spans="2:49" ht="24.95" hidden="1" customHeight="1" outlineLevel="1">
      <c r="B124" s="960">
        <v>112</v>
      </c>
      <c r="C124" s="961"/>
      <c r="D124" s="962"/>
      <c r="E124" s="962"/>
      <c r="F124" s="962"/>
      <c r="G124" s="963"/>
      <c r="H124" s="963"/>
      <c r="I124" s="963"/>
      <c r="J124" s="963"/>
      <c r="K124" s="964"/>
      <c r="L124" s="965"/>
      <c r="M124" s="965"/>
      <c r="N124" s="966"/>
      <c r="O124" s="967"/>
      <c r="P124" s="968"/>
      <c r="Q124" s="968"/>
      <c r="R124" s="969"/>
      <c r="S124" s="970"/>
      <c r="T124" s="971"/>
      <c r="U124" s="971"/>
      <c r="V124" s="972"/>
      <c r="W124" s="976"/>
      <c r="X124" s="976"/>
      <c r="Y124" s="976"/>
      <c r="Z124" s="976"/>
      <c r="AA124" s="976"/>
      <c r="AB124" s="973"/>
      <c r="AC124" s="974"/>
      <c r="AD124" s="975"/>
      <c r="AE124" s="973"/>
      <c r="AF124" s="974"/>
      <c r="AG124" s="975"/>
      <c r="AH124" s="973"/>
      <c r="AI124" s="974"/>
      <c r="AJ124" s="975"/>
      <c r="AK124" s="973"/>
      <c r="AL124" s="974"/>
      <c r="AM124" s="975"/>
      <c r="AN124" s="973"/>
      <c r="AO124" s="974"/>
      <c r="AP124" s="975"/>
      <c r="AQ124" s="973"/>
      <c r="AR124" s="974"/>
      <c r="AS124" s="975"/>
      <c r="AT124" s="421"/>
      <c r="AU124" s="424" t="e">
        <f>COUNTIF(#REF!,#REF!)</f>
        <v>#REF!</v>
      </c>
      <c r="AV124" s="424">
        <f t="shared" si="1"/>
        <v>0</v>
      </c>
      <c r="AW124" s="417"/>
    </row>
    <row r="125" spans="2:49" ht="24.95" hidden="1" customHeight="1" outlineLevel="1">
      <c r="B125" s="960">
        <v>113</v>
      </c>
      <c r="C125" s="961"/>
      <c r="D125" s="962"/>
      <c r="E125" s="962"/>
      <c r="F125" s="962"/>
      <c r="G125" s="963"/>
      <c r="H125" s="963"/>
      <c r="I125" s="963"/>
      <c r="J125" s="963"/>
      <c r="K125" s="964"/>
      <c r="L125" s="965"/>
      <c r="M125" s="965"/>
      <c r="N125" s="966"/>
      <c r="O125" s="967"/>
      <c r="P125" s="968"/>
      <c r="Q125" s="968"/>
      <c r="R125" s="969"/>
      <c r="S125" s="970"/>
      <c r="T125" s="971"/>
      <c r="U125" s="971"/>
      <c r="V125" s="972"/>
      <c r="W125" s="976"/>
      <c r="X125" s="976"/>
      <c r="Y125" s="976"/>
      <c r="Z125" s="976"/>
      <c r="AA125" s="976"/>
      <c r="AB125" s="973"/>
      <c r="AC125" s="974"/>
      <c r="AD125" s="975"/>
      <c r="AE125" s="973"/>
      <c r="AF125" s="974"/>
      <c r="AG125" s="975"/>
      <c r="AH125" s="973"/>
      <c r="AI125" s="974"/>
      <c r="AJ125" s="975"/>
      <c r="AK125" s="973"/>
      <c r="AL125" s="974"/>
      <c r="AM125" s="975"/>
      <c r="AN125" s="973"/>
      <c r="AO125" s="974"/>
      <c r="AP125" s="975"/>
      <c r="AQ125" s="973"/>
      <c r="AR125" s="974"/>
      <c r="AS125" s="975"/>
      <c r="AT125" s="421"/>
      <c r="AU125" s="424" t="e">
        <f>COUNTIF(#REF!,#REF!)</f>
        <v>#REF!</v>
      </c>
      <c r="AV125" s="424">
        <f t="shared" si="1"/>
        <v>0</v>
      </c>
      <c r="AW125" s="417"/>
    </row>
    <row r="126" spans="2:49" ht="24.95" hidden="1" customHeight="1" outlineLevel="1">
      <c r="B126" s="960">
        <v>114</v>
      </c>
      <c r="C126" s="961"/>
      <c r="D126" s="962"/>
      <c r="E126" s="962"/>
      <c r="F126" s="962"/>
      <c r="G126" s="963"/>
      <c r="H126" s="963"/>
      <c r="I126" s="963"/>
      <c r="J126" s="963"/>
      <c r="K126" s="964"/>
      <c r="L126" s="965"/>
      <c r="M126" s="965"/>
      <c r="N126" s="966"/>
      <c r="O126" s="967"/>
      <c r="P126" s="968"/>
      <c r="Q126" s="968"/>
      <c r="R126" s="969"/>
      <c r="S126" s="970"/>
      <c r="T126" s="971"/>
      <c r="U126" s="971"/>
      <c r="V126" s="972"/>
      <c r="W126" s="976"/>
      <c r="X126" s="976"/>
      <c r="Y126" s="976"/>
      <c r="Z126" s="976"/>
      <c r="AA126" s="976"/>
      <c r="AB126" s="973"/>
      <c r="AC126" s="974"/>
      <c r="AD126" s="975"/>
      <c r="AE126" s="973"/>
      <c r="AF126" s="974"/>
      <c r="AG126" s="975"/>
      <c r="AH126" s="973"/>
      <c r="AI126" s="974"/>
      <c r="AJ126" s="975"/>
      <c r="AK126" s="973"/>
      <c r="AL126" s="974"/>
      <c r="AM126" s="975"/>
      <c r="AN126" s="973"/>
      <c r="AO126" s="974"/>
      <c r="AP126" s="975"/>
      <c r="AQ126" s="973"/>
      <c r="AR126" s="974"/>
      <c r="AS126" s="975"/>
      <c r="AT126" s="421"/>
      <c r="AU126" s="424" t="e">
        <f>COUNTIF(#REF!,#REF!)</f>
        <v>#REF!</v>
      </c>
      <c r="AV126" s="424">
        <f t="shared" si="1"/>
        <v>0</v>
      </c>
      <c r="AW126" s="417"/>
    </row>
    <row r="127" spans="2:49" ht="24.95" hidden="1" customHeight="1" outlineLevel="1">
      <c r="B127" s="960">
        <v>115</v>
      </c>
      <c r="C127" s="961"/>
      <c r="D127" s="962"/>
      <c r="E127" s="962"/>
      <c r="F127" s="962"/>
      <c r="G127" s="963"/>
      <c r="H127" s="963"/>
      <c r="I127" s="963"/>
      <c r="J127" s="963"/>
      <c r="K127" s="964"/>
      <c r="L127" s="965"/>
      <c r="M127" s="965"/>
      <c r="N127" s="966"/>
      <c r="O127" s="967"/>
      <c r="P127" s="968"/>
      <c r="Q127" s="968"/>
      <c r="R127" s="969"/>
      <c r="S127" s="970"/>
      <c r="T127" s="971"/>
      <c r="U127" s="971"/>
      <c r="V127" s="972"/>
      <c r="W127" s="976"/>
      <c r="X127" s="976"/>
      <c r="Y127" s="976"/>
      <c r="Z127" s="976"/>
      <c r="AA127" s="976"/>
      <c r="AB127" s="973"/>
      <c r="AC127" s="974"/>
      <c r="AD127" s="975"/>
      <c r="AE127" s="973"/>
      <c r="AF127" s="974"/>
      <c r="AG127" s="975"/>
      <c r="AH127" s="973"/>
      <c r="AI127" s="974"/>
      <c r="AJ127" s="975"/>
      <c r="AK127" s="973"/>
      <c r="AL127" s="974"/>
      <c r="AM127" s="975"/>
      <c r="AN127" s="973"/>
      <c r="AO127" s="974"/>
      <c r="AP127" s="975"/>
      <c r="AQ127" s="973"/>
      <c r="AR127" s="974"/>
      <c r="AS127" s="975"/>
      <c r="AT127" s="421"/>
      <c r="AU127" s="424" t="e">
        <f>COUNTIF(#REF!,#REF!)</f>
        <v>#REF!</v>
      </c>
      <c r="AV127" s="424">
        <f t="shared" si="1"/>
        <v>0</v>
      </c>
      <c r="AW127" s="417"/>
    </row>
    <row r="128" spans="2:49" ht="24.95" hidden="1" customHeight="1" outlineLevel="1">
      <c r="B128" s="960">
        <v>116</v>
      </c>
      <c r="C128" s="961"/>
      <c r="D128" s="962"/>
      <c r="E128" s="962"/>
      <c r="F128" s="962"/>
      <c r="G128" s="963"/>
      <c r="H128" s="963"/>
      <c r="I128" s="963"/>
      <c r="J128" s="963"/>
      <c r="K128" s="964"/>
      <c r="L128" s="965"/>
      <c r="M128" s="965"/>
      <c r="N128" s="966"/>
      <c r="O128" s="967"/>
      <c r="P128" s="968"/>
      <c r="Q128" s="968"/>
      <c r="R128" s="969"/>
      <c r="S128" s="970"/>
      <c r="T128" s="971"/>
      <c r="U128" s="971"/>
      <c r="V128" s="972"/>
      <c r="W128" s="976"/>
      <c r="X128" s="976"/>
      <c r="Y128" s="976"/>
      <c r="Z128" s="976"/>
      <c r="AA128" s="976"/>
      <c r="AB128" s="973"/>
      <c r="AC128" s="974"/>
      <c r="AD128" s="975"/>
      <c r="AE128" s="973"/>
      <c r="AF128" s="974"/>
      <c r="AG128" s="975"/>
      <c r="AH128" s="973"/>
      <c r="AI128" s="974"/>
      <c r="AJ128" s="975"/>
      <c r="AK128" s="973"/>
      <c r="AL128" s="974"/>
      <c r="AM128" s="975"/>
      <c r="AN128" s="973"/>
      <c r="AO128" s="974"/>
      <c r="AP128" s="975"/>
      <c r="AQ128" s="973"/>
      <c r="AR128" s="974"/>
      <c r="AS128" s="975"/>
      <c r="AT128" s="421"/>
      <c r="AU128" s="424" t="e">
        <f>COUNTIF(#REF!,#REF!)</f>
        <v>#REF!</v>
      </c>
      <c r="AV128" s="424">
        <f t="shared" si="1"/>
        <v>0</v>
      </c>
      <c r="AW128" s="417"/>
    </row>
    <row r="129" spans="2:49" ht="24.95" hidden="1" customHeight="1" outlineLevel="1">
      <c r="B129" s="960">
        <v>117</v>
      </c>
      <c r="C129" s="961"/>
      <c r="D129" s="962"/>
      <c r="E129" s="962"/>
      <c r="F129" s="962"/>
      <c r="G129" s="963"/>
      <c r="H129" s="963"/>
      <c r="I129" s="963"/>
      <c r="J129" s="963"/>
      <c r="K129" s="964"/>
      <c r="L129" s="965"/>
      <c r="M129" s="965"/>
      <c r="N129" s="966"/>
      <c r="O129" s="967"/>
      <c r="P129" s="968"/>
      <c r="Q129" s="968"/>
      <c r="R129" s="969"/>
      <c r="S129" s="970"/>
      <c r="T129" s="971"/>
      <c r="U129" s="971"/>
      <c r="V129" s="972"/>
      <c r="W129" s="976"/>
      <c r="X129" s="976"/>
      <c r="Y129" s="976"/>
      <c r="Z129" s="976"/>
      <c r="AA129" s="976"/>
      <c r="AB129" s="973"/>
      <c r="AC129" s="974"/>
      <c r="AD129" s="975"/>
      <c r="AE129" s="973"/>
      <c r="AF129" s="974"/>
      <c r="AG129" s="975"/>
      <c r="AH129" s="973"/>
      <c r="AI129" s="974"/>
      <c r="AJ129" s="975"/>
      <c r="AK129" s="973"/>
      <c r="AL129" s="974"/>
      <c r="AM129" s="975"/>
      <c r="AN129" s="973"/>
      <c r="AO129" s="974"/>
      <c r="AP129" s="975"/>
      <c r="AQ129" s="973"/>
      <c r="AR129" s="974"/>
      <c r="AS129" s="975"/>
      <c r="AT129" s="421"/>
      <c r="AU129" s="424" t="e">
        <f>COUNTIF(#REF!,#REF!)</f>
        <v>#REF!</v>
      </c>
      <c r="AV129" s="424">
        <f t="shared" si="1"/>
        <v>0</v>
      </c>
      <c r="AW129" s="417"/>
    </row>
    <row r="130" spans="2:49" ht="24.95" hidden="1" customHeight="1" outlineLevel="1">
      <c r="B130" s="960">
        <v>118</v>
      </c>
      <c r="C130" s="961"/>
      <c r="D130" s="962"/>
      <c r="E130" s="962"/>
      <c r="F130" s="962"/>
      <c r="G130" s="963"/>
      <c r="H130" s="963"/>
      <c r="I130" s="963"/>
      <c r="J130" s="963"/>
      <c r="K130" s="964"/>
      <c r="L130" s="965"/>
      <c r="M130" s="965"/>
      <c r="N130" s="966"/>
      <c r="O130" s="967"/>
      <c r="P130" s="968"/>
      <c r="Q130" s="968"/>
      <c r="R130" s="969"/>
      <c r="S130" s="970"/>
      <c r="T130" s="971"/>
      <c r="U130" s="971"/>
      <c r="V130" s="972"/>
      <c r="W130" s="976"/>
      <c r="X130" s="976"/>
      <c r="Y130" s="976"/>
      <c r="Z130" s="976"/>
      <c r="AA130" s="976"/>
      <c r="AB130" s="973"/>
      <c r="AC130" s="974"/>
      <c r="AD130" s="975"/>
      <c r="AE130" s="973"/>
      <c r="AF130" s="974"/>
      <c r="AG130" s="975"/>
      <c r="AH130" s="973"/>
      <c r="AI130" s="974"/>
      <c r="AJ130" s="975"/>
      <c r="AK130" s="973"/>
      <c r="AL130" s="974"/>
      <c r="AM130" s="975"/>
      <c r="AN130" s="973"/>
      <c r="AO130" s="974"/>
      <c r="AP130" s="975"/>
      <c r="AQ130" s="973"/>
      <c r="AR130" s="974"/>
      <c r="AS130" s="975"/>
      <c r="AT130" s="421"/>
      <c r="AU130" s="424" t="e">
        <f>COUNTIF(#REF!,#REF!)</f>
        <v>#REF!</v>
      </c>
      <c r="AV130" s="424">
        <f t="shared" si="1"/>
        <v>0</v>
      </c>
      <c r="AW130" s="417"/>
    </row>
    <row r="131" spans="2:49" ht="24.95" hidden="1" customHeight="1" outlineLevel="1">
      <c r="B131" s="960">
        <v>119</v>
      </c>
      <c r="C131" s="961"/>
      <c r="D131" s="962"/>
      <c r="E131" s="962"/>
      <c r="F131" s="962"/>
      <c r="G131" s="963"/>
      <c r="H131" s="963"/>
      <c r="I131" s="963"/>
      <c r="J131" s="963"/>
      <c r="K131" s="964"/>
      <c r="L131" s="965"/>
      <c r="M131" s="965"/>
      <c r="N131" s="966"/>
      <c r="O131" s="967"/>
      <c r="P131" s="968"/>
      <c r="Q131" s="968"/>
      <c r="R131" s="969"/>
      <c r="S131" s="970"/>
      <c r="T131" s="971"/>
      <c r="U131" s="971"/>
      <c r="V131" s="972"/>
      <c r="W131" s="976"/>
      <c r="X131" s="976"/>
      <c r="Y131" s="976"/>
      <c r="Z131" s="976"/>
      <c r="AA131" s="976"/>
      <c r="AB131" s="973"/>
      <c r="AC131" s="974"/>
      <c r="AD131" s="975"/>
      <c r="AE131" s="973"/>
      <c r="AF131" s="974"/>
      <c r="AG131" s="975"/>
      <c r="AH131" s="973"/>
      <c r="AI131" s="974"/>
      <c r="AJ131" s="975"/>
      <c r="AK131" s="973"/>
      <c r="AL131" s="974"/>
      <c r="AM131" s="975"/>
      <c r="AN131" s="973"/>
      <c r="AO131" s="974"/>
      <c r="AP131" s="975"/>
      <c r="AQ131" s="973"/>
      <c r="AR131" s="974"/>
      <c r="AS131" s="975"/>
      <c r="AT131" s="421"/>
      <c r="AU131" s="424" t="e">
        <f>COUNTIF(#REF!,#REF!)</f>
        <v>#REF!</v>
      </c>
      <c r="AV131" s="424">
        <f t="shared" si="1"/>
        <v>0</v>
      </c>
      <c r="AW131" s="417"/>
    </row>
    <row r="132" spans="2:49" ht="24.95" hidden="1" customHeight="1" outlineLevel="1">
      <c r="B132" s="960">
        <v>120</v>
      </c>
      <c r="C132" s="961"/>
      <c r="D132" s="962"/>
      <c r="E132" s="962"/>
      <c r="F132" s="962"/>
      <c r="G132" s="963"/>
      <c r="H132" s="963"/>
      <c r="I132" s="963"/>
      <c r="J132" s="963"/>
      <c r="K132" s="964"/>
      <c r="L132" s="965"/>
      <c r="M132" s="965"/>
      <c r="N132" s="966"/>
      <c r="O132" s="967"/>
      <c r="P132" s="968"/>
      <c r="Q132" s="968"/>
      <c r="R132" s="969"/>
      <c r="S132" s="970"/>
      <c r="T132" s="971"/>
      <c r="U132" s="971"/>
      <c r="V132" s="972"/>
      <c r="W132" s="976"/>
      <c r="X132" s="976"/>
      <c r="Y132" s="976"/>
      <c r="Z132" s="976"/>
      <c r="AA132" s="976"/>
      <c r="AB132" s="973"/>
      <c r="AC132" s="974"/>
      <c r="AD132" s="975"/>
      <c r="AE132" s="973"/>
      <c r="AF132" s="974"/>
      <c r="AG132" s="975"/>
      <c r="AH132" s="973"/>
      <c r="AI132" s="974"/>
      <c r="AJ132" s="975"/>
      <c r="AK132" s="973"/>
      <c r="AL132" s="974"/>
      <c r="AM132" s="975"/>
      <c r="AN132" s="973"/>
      <c r="AO132" s="974"/>
      <c r="AP132" s="975"/>
      <c r="AQ132" s="973"/>
      <c r="AR132" s="974"/>
      <c r="AS132" s="975"/>
      <c r="AT132" s="421"/>
      <c r="AU132" s="424" t="e">
        <f>COUNTIF(#REF!,#REF!)</f>
        <v>#REF!</v>
      </c>
      <c r="AV132" s="424">
        <f t="shared" si="1"/>
        <v>0</v>
      </c>
      <c r="AW132" s="417"/>
    </row>
    <row r="133" spans="2:49" ht="24.95" hidden="1" customHeight="1" outlineLevel="1">
      <c r="B133" s="960">
        <v>121</v>
      </c>
      <c r="C133" s="961"/>
      <c r="D133" s="962"/>
      <c r="E133" s="962"/>
      <c r="F133" s="962"/>
      <c r="G133" s="963"/>
      <c r="H133" s="963"/>
      <c r="I133" s="963"/>
      <c r="J133" s="963"/>
      <c r="K133" s="964"/>
      <c r="L133" s="965"/>
      <c r="M133" s="965"/>
      <c r="N133" s="966"/>
      <c r="O133" s="967"/>
      <c r="P133" s="968"/>
      <c r="Q133" s="968"/>
      <c r="R133" s="969"/>
      <c r="S133" s="970"/>
      <c r="T133" s="971"/>
      <c r="U133" s="971"/>
      <c r="V133" s="972"/>
      <c r="W133" s="976"/>
      <c r="X133" s="976"/>
      <c r="Y133" s="976"/>
      <c r="Z133" s="976"/>
      <c r="AA133" s="976"/>
      <c r="AB133" s="973"/>
      <c r="AC133" s="974"/>
      <c r="AD133" s="975"/>
      <c r="AE133" s="973"/>
      <c r="AF133" s="974"/>
      <c r="AG133" s="975"/>
      <c r="AH133" s="973"/>
      <c r="AI133" s="974"/>
      <c r="AJ133" s="975"/>
      <c r="AK133" s="973"/>
      <c r="AL133" s="974"/>
      <c r="AM133" s="975"/>
      <c r="AN133" s="973"/>
      <c r="AO133" s="974"/>
      <c r="AP133" s="975"/>
      <c r="AQ133" s="973"/>
      <c r="AR133" s="974"/>
      <c r="AS133" s="975"/>
      <c r="AT133" s="421"/>
      <c r="AU133" s="424" t="e">
        <f>COUNTIF(#REF!,#REF!)</f>
        <v>#REF!</v>
      </c>
      <c r="AV133" s="424">
        <f t="shared" si="1"/>
        <v>0</v>
      </c>
      <c r="AW133" s="417"/>
    </row>
    <row r="134" spans="2:49" ht="24.95" hidden="1" customHeight="1" outlineLevel="1">
      <c r="B134" s="960">
        <v>122</v>
      </c>
      <c r="C134" s="961"/>
      <c r="D134" s="962"/>
      <c r="E134" s="962"/>
      <c r="F134" s="962"/>
      <c r="G134" s="963"/>
      <c r="H134" s="963"/>
      <c r="I134" s="963"/>
      <c r="J134" s="963"/>
      <c r="K134" s="964"/>
      <c r="L134" s="965"/>
      <c r="M134" s="965"/>
      <c r="N134" s="966"/>
      <c r="O134" s="967"/>
      <c r="P134" s="968"/>
      <c r="Q134" s="968"/>
      <c r="R134" s="969"/>
      <c r="S134" s="970"/>
      <c r="T134" s="971"/>
      <c r="U134" s="971"/>
      <c r="V134" s="972"/>
      <c r="W134" s="976"/>
      <c r="X134" s="976"/>
      <c r="Y134" s="976"/>
      <c r="Z134" s="976"/>
      <c r="AA134" s="976"/>
      <c r="AB134" s="973"/>
      <c r="AC134" s="974"/>
      <c r="AD134" s="975"/>
      <c r="AE134" s="973"/>
      <c r="AF134" s="974"/>
      <c r="AG134" s="975"/>
      <c r="AH134" s="973"/>
      <c r="AI134" s="974"/>
      <c r="AJ134" s="975"/>
      <c r="AK134" s="973"/>
      <c r="AL134" s="974"/>
      <c r="AM134" s="975"/>
      <c r="AN134" s="973"/>
      <c r="AO134" s="974"/>
      <c r="AP134" s="975"/>
      <c r="AQ134" s="973"/>
      <c r="AR134" s="974"/>
      <c r="AS134" s="975"/>
      <c r="AT134" s="421"/>
      <c r="AU134" s="424" t="e">
        <f>COUNTIF(#REF!,#REF!)</f>
        <v>#REF!</v>
      </c>
      <c r="AV134" s="424">
        <f t="shared" si="1"/>
        <v>0</v>
      </c>
      <c r="AW134" s="417"/>
    </row>
    <row r="135" spans="2:49" ht="24.95" hidden="1" customHeight="1" outlineLevel="1">
      <c r="B135" s="960">
        <v>123</v>
      </c>
      <c r="C135" s="961"/>
      <c r="D135" s="962"/>
      <c r="E135" s="962"/>
      <c r="F135" s="962"/>
      <c r="G135" s="963"/>
      <c r="H135" s="963"/>
      <c r="I135" s="963"/>
      <c r="J135" s="963"/>
      <c r="K135" s="964"/>
      <c r="L135" s="965"/>
      <c r="M135" s="965"/>
      <c r="N135" s="966"/>
      <c r="O135" s="967"/>
      <c r="P135" s="968"/>
      <c r="Q135" s="968"/>
      <c r="R135" s="969"/>
      <c r="S135" s="970"/>
      <c r="T135" s="971"/>
      <c r="U135" s="971"/>
      <c r="V135" s="972"/>
      <c r="W135" s="976"/>
      <c r="X135" s="976"/>
      <c r="Y135" s="976"/>
      <c r="Z135" s="976"/>
      <c r="AA135" s="976"/>
      <c r="AB135" s="973"/>
      <c r="AC135" s="974"/>
      <c r="AD135" s="975"/>
      <c r="AE135" s="973"/>
      <c r="AF135" s="974"/>
      <c r="AG135" s="975"/>
      <c r="AH135" s="973"/>
      <c r="AI135" s="974"/>
      <c r="AJ135" s="975"/>
      <c r="AK135" s="973"/>
      <c r="AL135" s="974"/>
      <c r="AM135" s="975"/>
      <c r="AN135" s="973"/>
      <c r="AO135" s="974"/>
      <c r="AP135" s="975"/>
      <c r="AQ135" s="973"/>
      <c r="AR135" s="974"/>
      <c r="AS135" s="975"/>
      <c r="AT135" s="421"/>
      <c r="AU135" s="424" t="e">
        <f>COUNTIF(#REF!,#REF!)</f>
        <v>#REF!</v>
      </c>
      <c r="AV135" s="424">
        <f t="shared" si="1"/>
        <v>0</v>
      </c>
      <c r="AW135" s="417"/>
    </row>
    <row r="136" spans="2:49" ht="24.95" hidden="1" customHeight="1" outlineLevel="1">
      <c r="B136" s="960">
        <v>124</v>
      </c>
      <c r="C136" s="961"/>
      <c r="D136" s="962"/>
      <c r="E136" s="962"/>
      <c r="F136" s="962"/>
      <c r="G136" s="963"/>
      <c r="H136" s="963"/>
      <c r="I136" s="963"/>
      <c r="J136" s="963"/>
      <c r="K136" s="964"/>
      <c r="L136" s="965"/>
      <c r="M136" s="965"/>
      <c r="N136" s="966"/>
      <c r="O136" s="967"/>
      <c r="P136" s="968"/>
      <c r="Q136" s="968"/>
      <c r="R136" s="969"/>
      <c r="S136" s="970"/>
      <c r="T136" s="971"/>
      <c r="U136" s="971"/>
      <c r="V136" s="972"/>
      <c r="W136" s="976"/>
      <c r="X136" s="976"/>
      <c r="Y136" s="976"/>
      <c r="Z136" s="976"/>
      <c r="AA136" s="976"/>
      <c r="AB136" s="973"/>
      <c r="AC136" s="974"/>
      <c r="AD136" s="975"/>
      <c r="AE136" s="973"/>
      <c r="AF136" s="974"/>
      <c r="AG136" s="975"/>
      <c r="AH136" s="973"/>
      <c r="AI136" s="974"/>
      <c r="AJ136" s="975"/>
      <c r="AK136" s="973"/>
      <c r="AL136" s="974"/>
      <c r="AM136" s="975"/>
      <c r="AN136" s="973"/>
      <c r="AO136" s="974"/>
      <c r="AP136" s="975"/>
      <c r="AQ136" s="973"/>
      <c r="AR136" s="974"/>
      <c r="AS136" s="975"/>
      <c r="AT136" s="421"/>
      <c r="AU136" s="424" t="e">
        <f>COUNTIF(#REF!,#REF!)</f>
        <v>#REF!</v>
      </c>
      <c r="AV136" s="424">
        <f t="shared" ref="AV136:AV196" si="2">IFERROR(1/AU136,0)</f>
        <v>0</v>
      </c>
      <c r="AW136" s="417"/>
    </row>
    <row r="137" spans="2:49" ht="24.95" hidden="1" customHeight="1" outlineLevel="1">
      <c r="B137" s="960">
        <v>125</v>
      </c>
      <c r="C137" s="961"/>
      <c r="D137" s="962"/>
      <c r="E137" s="962"/>
      <c r="F137" s="962"/>
      <c r="G137" s="963"/>
      <c r="H137" s="963"/>
      <c r="I137" s="963"/>
      <c r="J137" s="963"/>
      <c r="K137" s="964"/>
      <c r="L137" s="965"/>
      <c r="M137" s="965"/>
      <c r="N137" s="966"/>
      <c r="O137" s="967"/>
      <c r="P137" s="968"/>
      <c r="Q137" s="968"/>
      <c r="R137" s="969"/>
      <c r="S137" s="970"/>
      <c r="T137" s="971"/>
      <c r="U137" s="971"/>
      <c r="V137" s="972"/>
      <c r="W137" s="976"/>
      <c r="X137" s="976"/>
      <c r="Y137" s="976"/>
      <c r="Z137" s="976"/>
      <c r="AA137" s="976"/>
      <c r="AB137" s="973"/>
      <c r="AC137" s="974"/>
      <c r="AD137" s="975"/>
      <c r="AE137" s="973"/>
      <c r="AF137" s="974"/>
      <c r="AG137" s="975"/>
      <c r="AH137" s="973"/>
      <c r="AI137" s="974"/>
      <c r="AJ137" s="975"/>
      <c r="AK137" s="973"/>
      <c r="AL137" s="974"/>
      <c r="AM137" s="975"/>
      <c r="AN137" s="973"/>
      <c r="AO137" s="974"/>
      <c r="AP137" s="975"/>
      <c r="AQ137" s="973"/>
      <c r="AR137" s="974"/>
      <c r="AS137" s="975"/>
      <c r="AT137" s="421"/>
      <c r="AU137" s="424" t="e">
        <f>COUNTIF(#REF!,#REF!)</f>
        <v>#REF!</v>
      </c>
      <c r="AV137" s="424">
        <f t="shared" si="2"/>
        <v>0</v>
      </c>
      <c r="AW137" s="417"/>
    </row>
    <row r="138" spans="2:49" ht="24.95" hidden="1" customHeight="1" outlineLevel="1">
      <c r="B138" s="960">
        <v>126</v>
      </c>
      <c r="C138" s="961"/>
      <c r="D138" s="962"/>
      <c r="E138" s="962"/>
      <c r="F138" s="962"/>
      <c r="G138" s="963"/>
      <c r="H138" s="963"/>
      <c r="I138" s="963"/>
      <c r="J138" s="963"/>
      <c r="K138" s="964"/>
      <c r="L138" s="965"/>
      <c r="M138" s="965"/>
      <c r="N138" s="966"/>
      <c r="O138" s="967"/>
      <c r="P138" s="968"/>
      <c r="Q138" s="968"/>
      <c r="R138" s="969"/>
      <c r="S138" s="970"/>
      <c r="T138" s="971"/>
      <c r="U138" s="971"/>
      <c r="V138" s="972"/>
      <c r="W138" s="976"/>
      <c r="X138" s="976"/>
      <c r="Y138" s="976"/>
      <c r="Z138" s="976"/>
      <c r="AA138" s="976"/>
      <c r="AB138" s="973"/>
      <c r="AC138" s="974"/>
      <c r="AD138" s="975"/>
      <c r="AE138" s="973"/>
      <c r="AF138" s="974"/>
      <c r="AG138" s="975"/>
      <c r="AH138" s="973"/>
      <c r="AI138" s="974"/>
      <c r="AJ138" s="975"/>
      <c r="AK138" s="973"/>
      <c r="AL138" s="974"/>
      <c r="AM138" s="975"/>
      <c r="AN138" s="973"/>
      <c r="AO138" s="974"/>
      <c r="AP138" s="975"/>
      <c r="AQ138" s="973"/>
      <c r="AR138" s="974"/>
      <c r="AS138" s="975"/>
      <c r="AT138" s="421"/>
      <c r="AU138" s="424" t="e">
        <f>COUNTIF(#REF!,#REF!)</f>
        <v>#REF!</v>
      </c>
      <c r="AV138" s="424">
        <f t="shared" si="2"/>
        <v>0</v>
      </c>
      <c r="AW138" s="417"/>
    </row>
    <row r="139" spans="2:49" ht="24.95" hidden="1" customHeight="1" outlineLevel="1">
      <c r="B139" s="960">
        <v>127</v>
      </c>
      <c r="C139" s="961"/>
      <c r="D139" s="962"/>
      <c r="E139" s="962"/>
      <c r="F139" s="962"/>
      <c r="G139" s="963"/>
      <c r="H139" s="963"/>
      <c r="I139" s="963"/>
      <c r="J139" s="963"/>
      <c r="K139" s="964"/>
      <c r="L139" s="965"/>
      <c r="M139" s="965"/>
      <c r="N139" s="966"/>
      <c r="O139" s="967"/>
      <c r="P139" s="968"/>
      <c r="Q139" s="968"/>
      <c r="R139" s="969"/>
      <c r="S139" s="970"/>
      <c r="T139" s="971"/>
      <c r="U139" s="971"/>
      <c r="V139" s="972"/>
      <c r="W139" s="976"/>
      <c r="X139" s="976"/>
      <c r="Y139" s="976"/>
      <c r="Z139" s="976"/>
      <c r="AA139" s="976"/>
      <c r="AB139" s="973"/>
      <c r="AC139" s="974"/>
      <c r="AD139" s="975"/>
      <c r="AE139" s="973"/>
      <c r="AF139" s="974"/>
      <c r="AG139" s="975"/>
      <c r="AH139" s="973"/>
      <c r="AI139" s="974"/>
      <c r="AJ139" s="975"/>
      <c r="AK139" s="973"/>
      <c r="AL139" s="974"/>
      <c r="AM139" s="975"/>
      <c r="AN139" s="973"/>
      <c r="AO139" s="974"/>
      <c r="AP139" s="975"/>
      <c r="AQ139" s="973"/>
      <c r="AR139" s="974"/>
      <c r="AS139" s="975"/>
      <c r="AT139" s="421"/>
      <c r="AU139" s="424" t="e">
        <f>COUNTIF(#REF!,#REF!)</f>
        <v>#REF!</v>
      </c>
      <c r="AV139" s="424">
        <f t="shared" si="2"/>
        <v>0</v>
      </c>
      <c r="AW139" s="417"/>
    </row>
    <row r="140" spans="2:49" ht="24.95" hidden="1" customHeight="1" outlineLevel="1">
      <c r="B140" s="960">
        <v>128</v>
      </c>
      <c r="C140" s="961"/>
      <c r="D140" s="962"/>
      <c r="E140" s="962"/>
      <c r="F140" s="962"/>
      <c r="G140" s="963"/>
      <c r="H140" s="963"/>
      <c r="I140" s="963"/>
      <c r="J140" s="963"/>
      <c r="K140" s="964"/>
      <c r="L140" s="965"/>
      <c r="M140" s="965"/>
      <c r="N140" s="966"/>
      <c r="O140" s="967"/>
      <c r="P140" s="968"/>
      <c r="Q140" s="968"/>
      <c r="R140" s="969"/>
      <c r="S140" s="970"/>
      <c r="T140" s="971"/>
      <c r="U140" s="971"/>
      <c r="V140" s="972"/>
      <c r="W140" s="976"/>
      <c r="X140" s="976"/>
      <c r="Y140" s="976"/>
      <c r="Z140" s="976"/>
      <c r="AA140" s="976"/>
      <c r="AB140" s="973"/>
      <c r="AC140" s="974"/>
      <c r="AD140" s="975"/>
      <c r="AE140" s="973"/>
      <c r="AF140" s="974"/>
      <c r="AG140" s="975"/>
      <c r="AH140" s="973"/>
      <c r="AI140" s="974"/>
      <c r="AJ140" s="975"/>
      <c r="AK140" s="973"/>
      <c r="AL140" s="974"/>
      <c r="AM140" s="975"/>
      <c r="AN140" s="973"/>
      <c r="AO140" s="974"/>
      <c r="AP140" s="975"/>
      <c r="AQ140" s="973"/>
      <c r="AR140" s="974"/>
      <c r="AS140" s="975"/>
      <c r="AT140" s="421"/>
      <c r="AU140" s="424" t="e">
        <f>COUNTIF(#REF!,#REF!)</f>
        <v>#REF!</v>
      </c>
      <c r="AV140" s="424">
        <f t="shared" si="2"/>
        <v>0</v>
      </c>
      <c r="AW140" s="417"/>
    </row>
    <row r="141" spans="2:49" ht="24.95" hidden="1" customHeight="1" outlineLevel="1">
      <c r="B141" s="960">
        <v>129</v>
      </c>
      <c r="C141" s="961"/>
      <c r="D141" s="962"/>
      <c r="E141" s="962"/>
      <c r="F141" s="962"/>
      <c r="G141" s="963"/>
      <c r="H141" s="963"/>
      <c r="I141" s="963"/>
      <c r="J141" s="963"/>
      <c r="K141" s="964"/>
      <c r="L141" s="965"/>
      <c r="M141" s="965"/>
      <c r="N141" s="966"/>
      <c r="O141" s="967"/>
      <c r="P141" s="968"/>
      <c r="Q141" s="968"/>
      <c r="R141" s="969"/>
      <c r="S141" s="970"/>
      <c r="T141" s="971"/>
      <c r="U141" s="971"/>
      <c r="V141" s="972"/>
      <c r="W141" s="976"/>
      <c r="X141" s="976"/>
      <c r="Y141" s="976"/>
      <c r="Z141" s="976"/>
      <c r="AA141" s="976"/>
      <c r="AB141" s="973"/>
      <c r="AC141" s="974"/>
      <c r="AD141" s="975"/>
      <c r="AE141" s="973"/>
      <c r="AF141" s="974"/>
      <c r="AG141" s="975"/>
      <c r="AH141" s="973"/>
      <c r="AI141" s="974"/>
      <c r="AJ141" s="975"/>
      <c r="AK141" s="973"/>
      <c r="AL141" s="974"/>
      <c r="AM141" s="975"/>
      <c r="AN141" s="973"/>
      <c r="AO141" s="974"/>
      <c r="AP141" s="975"/>
      <c r="AQ141" s="973"/>
      <c r="AR141" s="974"/>
      <c r="AS141" s="975"/>
      <c r="AT141" s="421"/>
      <c r="AU141" s="424" t="e">
        <f>COUNTIF(#REF!,#REF!)</f>
        <v>#REF!</v>
      </c>
      <c r="AV141" s="424">
        <f t="shared" si="2"/>
        <v>0</v>
      </c>
      <c r="AW141" s="417"/>
    </row>
    <row r="142" spans="2:49" ht="24.95" hidden="1" customHeight="1" outlineLevel="1">
      <c r="B142" s="960">
        <v>130</v>
      </c>
      <c r="C142" s="961"/>
      <c r="D142" s="962"/>
      <c r="E142" s="962"/>
      <c r="F142" s="962"/>
      <c r="G142" s="963"/>
      <c r="H142" s="963"/>
      <c r="I142" s="963"/>
      <c r="J142" s="963"/>
      <c r="K142" s="964"/>
      <c r="L142" s="965"/>
      <c r="M142" s="965"/>
      <c r="N142" s="966"/>
      <c r="O142" s="967"/>
      <c r="P142" s="968"/>
      <c r="Q142" s="968"/>
      <c r="R142" s="969"/>
      <c r="S142" s="970"/>
      <c r="T142" s="971"/>
      <c r="U142" s="971"/>
      <c r="V142" s="972"/>
      <c r="W142" s="976"/>
      <c r="X142" s="976"/>
      <c r="Y142" s="976"/>
      <c r="Z142" s="976"/>
      <c r="AA142" s="976"/>
      <c r="AB142" s="973"/>
      <c r="AC142" s="974"/>
      <c r="AD142" s="975"/>
      <c r="AE142" s="973"/>
      <c r="AF142" s="974"/>
      <c r="AG142" s="975"/>
      <c r="AH142" s="973"/>
      <c r="AI142" s="974"/>
      <c r="AJ142" s="975"/>
      <c r="AK142" s="973"/>
      <c r="AL142" s="974"/>
      <c r="AM142" s="975"/>
      <c r="AN142" s="973"/>
      <c r="AO142" s="974"/>
      <c r="AP142" s="975"/>
      <c r="AQ142" s="973"/>
      <c r="AR142" s="974"/>
      <c r="AS142" s="975"/>
      <c r="AT142" s="421"/>
      <c r="AU142" s="424" t="e">
        <f>COUNTIF(#REF!,#REF!)</f>
        <v>#REF!</v>
      </c>
      <c r="AV142" s="424">
        <f t="shared" si="2"/>
        <v>0</v>
      </c>
      <c r="AW142" s="417"/>
    </row>
    <row r="143" spans="2:49" ht="24.95" hidden="1" customHeight="1" outlineLevel="1">
      <c r="B143" s="960">
        <v>131</v>
      </c>
      <c r="C143" s="961"/>
      <c r="D143" s="962"/>
      <c r="E143" s="962"/>
      <c r="F143" s="962"/>
      <c r="G143" s="963"/>
      <c r="H143" s="963"/>
      <c r="I143" s="963"/>
      <c r="J143" s="963"/>
      <c r="K143" s="964"/>
      <c r="L143" s="965"/>
      <c r="M143" s="965"/>
      <c r="N143" s="966"/>
      <c r="O143" s="967"/>
      <c r="P143" s="968"/>
      <c r="Q143" s="968"/>
      <c r="R143" s="969"/>
      <c r="S143" s="970"/>
      <c r="T143" s="971"/>
      <c r="U143" s="971"/>
      <c r="V143" s="972"/>
      <c r="W143" s="976"/>
      <c r="X143" s="976"/>
      <c r="Y143" s="976"/>
      <c r="Z143" s="976"/>
      <c r="AA143" s="976"/>
      <c r="AB143" s="973"/>
      <c r="AC143" s="974"/>
      <c r="AD143" s="975"/>
      <c r="AE143" s="973"/>
      <c r="AF143" s="974"/>
      <c r="AG143" s="975"/>
      <c r="AH143" s="973"/>
      <c r="AI143" s="974"/>
      <c r="AJ143" s="975"/>
      <c r="AK143" s="973"/>
      <c r="AL143" s="974"/>
      <c r="AM143" s="975"/>
      <c r="AN143" s="973"/>
      <c r="AO143" s="974"/>
      <c r="AP143" s="975"/>
      <c r="AQ143" s="973"/>
      <c r="AR143" s="974"/>
      <c r="AS143" s="975"/>
      <c r="AT143" s="421"/>
      <c r="AU143" s="424" t="e">
        <f>COUNTIF(#REF!,#REF!)</f>
        <v>#REF!</v>
      </c>
      <c r="AV143" s="424">
        <f t="shared" si="2"/>
        <v>0</v>
      </c>
      <c r="AW143" s="417"/>
    </row>
    <row r="144" spans="2:49" ht="24.95" hidden="1" customHeight="1" outlineLevel="1">
      <c r="B144" s="960">
        <v>132</v>
      </c>
      <c r="C144" s="961"/>
      <c r="D144" s="962"/>
      <c r="E144" s="962"/>
      <c r="F144" s="962"/>
      <c r="G144" s="963"/>
      <c r="H144" s="963"/>
      <c r="I144" s="963"/>
      <c r="J144" s="963"/>
      <c r="K144" s="964"/>
      <c r="L144" s="965"/>
      <c r="M144" s="965"/>
      <c r="N144" s="966"/>
      <c r="O144" s="967"/>
      <c r="P144" s="968"/>
      <c r="Q144" s="968"/>
      <c r="R144" s="969"/>
      <c r="S144" s="970"/>
      <c r="T144" s="971"/>
      <c r="U144" s="971"/>
      <c r="V144" s="972"/>
      <c r="W144" s="976"/>
      <c r="X144" s="976"/>
      <c r="Y144" s="976"/>
      <c r="Z144" s="976"/>
      <c r="AA144" s="976"/>
      <c r="AB144" s="973"/>
      <c r="AC144" s="974"/>
      <c r="AD144" s="975"/>
      <c r="AE144" s="973"/>
      <c r="AF144" s="974"/>
      <c r="AG144" s="975"/>
      <c r="AH144" s="973"/>
      <c r="AI144" s="974"/>
      <c r="AJ144" s="975"/>
      <c r="AK144" s="973"/>
      <c r="AL144" s="974"/>
      <c r="AM144" s="975"/>
      <c r="AN144" s="973"/>
      <c r="AO144" s="974"/>
      <c r="AP144" s="975"/>
      <c r="AQ144" s="973"/>
      <c r="AR144" s="974"/>
      <c r="AS144" s="975"/>
      <c r="AT144" s="421"/>
      <c r="AU144" s="424" t="e">
        <f>COUNTIF(#REF!,#REF!)</f>
        <v>#REF!</v>
      </c>
      <c r="AV144" s="424">
        <f t="shared" si="2"/>
        <v>0</v>
      </c>
      <c r="AW144" s="417"/>
    </row>
    <row r="145" spans="2:49" ht="24.95" hidden="1" customHeight="1" outlineLevel="1">
      <c r="B145" s="960">
        <v>133</v>
      </c>
      <c r="C145" s="961"/>
      <c r="D145" s="962"/>
      <c r="E145" s="962"/>
      <c r="F145" s="962"/>
      <c r="G145" s="963"/>
      <c r="H145" s="963"/>
      <c r="I145" s="963"/>
      <c r="J145" s="963"/>
      <c r="K145" s="964"/>
      <c r="L145" s="965"/>
      <c r="M145" s="965"/>
      <c r="N145" s="966"/>
      <c r="O145" s="967"/>
      <c r="P145" s="968"/>
      <c r="Q145" s="968"/>
      <c r="R145" s="969"/>
      <c r="S145" s="970"/>
      <c r="T145" s="971"/>
      <c r="U145" s="971"/>
      <c r="V145" s="972"/>
      <c r="W145" s="976"/>
      <c r="X145" s="976"/>
      <c r="Y145" s="976"/>
      <c r="Z145" s="976"/>
      <c r="AA145" s="976"/>
      <c r="AB145" s="973"/>
      <c r="AC145" s="974"/>
      <c r="AD145" s="975"/>
      <c r="AE145" s="973"/>
      <c r="AF145" s="974"/>
      <c r="AG145" s="975"/>
      <c r="AH145" s="973"/>
      <c r="AI145" s="974"/>
      <c r="AJ145" s="975"/>
      <c r="AK145" s="973"/>
      <c r="AL145" s="974"/>
      <c r="AM145" s="975"/>
      <c r="AN145" s="973"/>
      <c r="AO145" s="974"/>
      <c r="AP145" s="975"/>
      <c r="AQ145" s="973"/>
      <c r="AR145" s="974"/>
      <c r="AS145" s="975"/>
      <c r="AT145" s="421"/>
      <c r="AU145" s="424" t="e">
        <f>COUNTIF(#REF!,#REF!)</f>
        <v>#REF!</v>
      </c>
      <c r="AV145" s="424">
        <f t="shared" si="2"/>
        <v>0</v>
      </c>
      <c r="AW145" s="417"/>
    </row>
    <row r="146" spans="2:49" ht="24.95" hidden="1" customHeight="1" outlineLevel="1">
      <c r="B146" s="960">
        <v>134</v>
      </c>
      <c r="C146" s="961"/>
      <c r="D146" s="962"/>
      <c r="E146" s="962"/>
      <c r="F146" s="962"/>
      <c r="G146" s="963"/>
      <c r="H146" s="963"/>
      <c r="I146" s="963"/>
      <c r="J146" s="963"/>
      <c r="K146" s="964"/>
      <c r="L146" s="965"/>
      <c r="M146" s="965"/>
      <c r="N146" s="966"/>
      <c r="O146" s="967"/>
      <c r="P146" s="968"/>
      <c r="Q146" s="968"/>
      <c r="R146" s="969"/>
      <c r="S146" s="970"/>
      <c r="T146" s="971"/>
      <c r="U146" s="971"/>
      <c r="V146" s="972"/>
      <c r="W146" s="976"/>
      <c r="X146" s="976"/>
      <c r="Y146" s="976"/>
      <c r="Z146" s="976"/>
      <c r="AA146" s="976"/>
      <c r="AB146" s="973"/>
      <c r="AC146" s="974"/>
      <c r="AD146" s="975"/>
      <c r="AE146" s="973"/>
      <c r="AF146" s="974"/>
      <c r="AG146" s="975"/>
      <c r="AH146" s="973"/>
      <c r="AI146" s="974"/>
      <c r="AJ146" s="975"/>
      <c r="AK146" s="973"/>
      <c r="AL146" s="974"/>
      <c r="AM146" s="975"/>
      <c r="AN146" s="973"/>
      <c r="AO146" s="974"/>
      <c r="AP146" s="975"/>
      <c r="AQ146" s="973"/>
      <c r="AR146" s="974"/>
      <c r="AS146" s="975"/>
      <c r="AT146" s="421"/>
      <c r="AU146" s="424" t="e">
        <f>COUNTIF(#REF!,#REF!)</f>
        <v>#REF!</v>
      </c>
      <c r="AV146" s="424">
        <f t="shared" si="2"/>
        <v>0</v>
      </c>
      <c r="AW146" s="417"/>
    </row>
    <row r="147" spans="2:49" ht="24.95" hidden="1" customHeight="1" outlineLevel="1">
      <c r="B147" s="960">
        <v>135</v>
      </c>
      <c r="C147" s="961"/>
      <c r="D147" s="962"/>
      <c r="E147" s="962"/>
      <c r="F147" s="962"/>
      <c r="G147" s="963"/>
      <c r="H147" s="963"/>
      <c r="I147" s="963"/>
      <c r="J147" s="963"/>
      <c r="K147" s="964"/>
      <c r="L147" s="965"/>
      <c r="M147" s="965"/>
      <c r="N147" s="966"/>
      <c r="O147" s="967"/>
      <c r="P147" s="968"/>
      <c r="Q147" s="968"/>
      <c r="R147" s="969"/>
      <c r="S147" s="970"/>
      <c r="T147" s="971"/>
      <c r="U147" s="971"/>
      <c r="V147" s="972"/>
      <c r="W147" s="976"/>
      <c r="X147" s="976"/>
      <c r="Y147" s="976"/>
      <c r="Z147" s="976"/>
      <c r="AA147" s="976"/>
      <c r="AB147" s="973"/>
      <c r="AC147" s="974"/>
      <c r="AD147" s="975"/>
      <c r="AE147" s="973"/>
      <c r="AF147" s="974"/>
      <c r="AG147" s="975"/>
      <c r="AH147" s="973"/>
      <c r="AI147" s="974"/>
      <c r="AJ147" s="975"/>
      <c r="AK147" s="973"/>
      <c r="AL147" s="974"/>
      <c r="AM147" s="975"/>
      <c r="AN147" s="973"/>
      <c r="AO147" s="974"/>
      <c r="AP147" s="975"/>
      <c r="AQ147" s="973"/>
      <c r="AR147" s="974"/>
      <c r="AS147" s="975"/>
      <c r="AT147" s="421"/>
      <c r="AU147" s="424" t="e">
        <f>COUNTIF(#REF!,#REF!)</f>
        <v>#REF!</v>
      </c>
      <c r="AV147" s="424">
        <f t="shared" si="2"/>
        <v>0</v>
      </c>
      <c r="AW147" s="417"/>
    </row>
    <row r="148" spans="2:49" ht="24.95" hidden="1" customHeight="1" outlineLevel="1">
      <c r="B148" s="960">
        <v>136</v>
      </c>
      <c r="C148" s="961"/>
      <c r="D148" s="962"/>
      <c r="E148" s="962"/>
      <c r="F148" s="962"/>
      <c r="G148" s="963"/>
      <c r="H148" s="963"/>
      <c r="I148" s="963"/>
      <c r="J148" s="963"/>
      <c r="K148" s="964"/>
      <c r="L148" s="965"/>
      <c r="M148" s="965"/>
      <c r="N148" s="966"/>
      <c r="O148" s="967"/>
      <c r="P148" s="968"/>
      <c r="Q148" s="968"/>
      <c r="R148" s="969"/>
      <c r="S148" s="970"/>
      <c r="T148" s="971"/>
      <c r="U148" s="971"/>
      <c r="V148" s="972"/>
      <c r="W148" s="976"/>
      <c r="X148" s="976"/>
      <c r="Y148" s="976"/>
      <c r="Z148" s="976"/>
      <c r="AA148" s="976"/>
      <c r="AB148" s="973"/>
      <c r="AC148" s="974"/>
      <c r="AD148" s="975"/>
      <c r="AE148" s="973"/>
      <c r="AF148" s="974"/>
      <c r="AG148" s="975"/>
      <c r="AH148" s="973"/>
      <c r="AI148" s="974"/>
      <c r="AJ148" s="975"/>
      <c r="AK148" s="973"/>
      <c r="AL148" s="974"/>
      <c r="AM148" s="975"/>
      <c r="AN148" s="973"/>
      <c r="AO148" s="974"/>
      <c r="AP148" s="975"/>
      <c r="AQ148" s="973"/>
      <c r="AR148" s="974"/>
      <c r="AS148" s="975"/>
      <c r="AT148" s="421"/>
      <c r="AU148" s="424" t="e">
        <f>COUNTIF(#REF!,#REF!)</f>
        <v>#REF!</v>
      </c>
      <c r="AV148" s="424">
        <f t="shared" si="2"/>
        <v>0</v>
      </c>
      <c r="AW148" s="417"/>
    </row>
    <row r="149" spans="2:49" ht="24.95" hidden="1" customHeight="1" outlineLevel="1">
      <c r="B149" s="960">
        <v>137</v>
      </c>
      <c r="C149" s="961"/>
      <c r="D149" s="962"/>
      <c r="E149" s="962"/>
      <c r="F149" s="962"/>
      <c r="G149" s="963"/>
      <c r="H149" s="963"/>
      <c r="I149" s="963"/>
      <c r="J149" s="963"/>
      <c r="K149" s="964"/>
      <c r="L149" s="965"/>
      <c r="M149" s="965"/>
      <c r="N149" s="966"/>
      <c r="O149" s="967"/>
      <c r="P149" s="968"/>
      <c r="Q149" s="968"/>
      <c r="R149" s="969"/>
      <c r="S149" s="970"/>
      <c r="T149" s="971"/>
      <c r="U149" s="971"/>
      <c r="V149" s="972"/>
      <c r="W149" s="976"/>
      <c r="X149" s="976"/>
      <c r="Y149" s="976"/>
      <c r="Z149" s="976"/>
      <c r="AA149" s="976"/>
      <c r="AB149" s="973"/>
      <c r="AC149" s="974"/>
      <c r="AD149" s="975"/>
      <c r="AE149" s="973"/>
      <c r="AF149" s="974"/>
      <c r="AG149" s="975"/>
      <c r="AH149" s="973"/>
      <c r="AI149" s="974"/>
      <c r="AJ149" s="975"/>
      <c r="AK149" s="973"/>
      <c r="AL149" s="974"/>
      <c r="AM149" s="975"/>
      <c r="AN149" s="973"/>
      <c r="AO149" s="974"/>
      <c r="AP149" s="975"/>
      <c r="AQ149" s="973"/>
      <c r="AR149" s="974"/>
      <c r="AS149" s="975"/>
      <c r="AT149" s="421"/>
      <c r="AU149" s="424" t="e">
        <f>COUNTIF(#REF!,#REF!)</f>
        <v>#REF!</v>
      </c>
      <c r="AV149" s="424">
        <f t="shared" si="2"/>
        <v>0</v>
      </c>
      <c r="AW149" s="417"/>
    </row>
    <row r="150" spans="2:49" ht="24.95" hidden="1" customHeight="1" outlineLevel="1">
      <c r="B150" s="960">
        <v>138</v>
      </c>
      <c r="C150" s="961"/>
      <c r="D150" s="962"/>
      <c r="E150" s="962"/>
      <c r="F150" s="962"/>
      <c r="G150" s="963"/>
      <c r="H150" s="963"/>
      <c r="I150" s="963"/>
      <c r="J150" s="963"/>
      <c r="K150" s="964"/>
      <c r="L150" s="965"/>
      <c r="M150" s="965"/>
      <c r="N150" s="966"/>
      <c r="O150" s="967"/>
      <c r="P150" s="968"/>
      <c r="Q150" s="968"/>
      <c r="R150" s="969"/>
      <c r="S150" s="970"/>
      <c r="T150" s="971"/>
      <c r="U150" s="971"/>
      <c r="V150" s="972"/>
      <c r="W150" s="976"/>
      <c r="X150" s="976"/>
      <c r="Y150" s="976"/>
      <c r="Z150" s="976"/>
      <c r="AA150" s="976"/>
      <c r="AB150" s="973"/>
      <c r="AC150" s="974"/>
      <c r="AD150" s="975"/>
      <c r="AE150" s="973"/>
      <c r="AF150" s="974"/>
      <c r="AG150" s="975"/>
      <c r="AH150" s="973"/>
      <c r="AI150" s="974"/>
      <c r="AJ150" s="975"/>
      <c r="AK150" s="973"/>
      <c r="AL150" s="974"/>
      <c r="AM150" s="975"/>
      <c r="AN150" s="973"/>
      <c r="AO150" s="974"/>
      <c r="AP150" s="975"/>
      <c r="AQ150" s="973"/>
      <c r="AR150" s="974"/>
      <c r="AS150" s="975"/>
      <c r="AT150" s="421"/>
      <c r="AU150" s="424" t="e">
        <f>COUNTIF(#REF!,#REF!)</f>
        <v>#REF!</v>
      </c>
      <c r="AV150" s="424">
        <f t="shared" si="2"/>
        <v>0</v>
      </c>
      <c r="AW150" s="417"/>
    </row>
    <row r="151" spans="2:49" ht="24.95" hidden="1" customHeight="1" outlineLevel="1">
      <c r="B151" s="960">
        <v>139</v>
      </c>
      <c r="C151" s="961"/>
      <c r="D151" s="962"/>
      <c r="E151" s="962"/>
      <c r="F151" s="962"/>
      <c r="G151" s="963"/>
      <c r="H151" s="963"/>
      <c r="I151" s="963"/>
      <c r="J151" s="963"/>
      <c r="K151" s="964"/>
      <c r="L151" s="965"/>
      <c r="M151" s="965"/>
      <c r="N151" s="966"/>
      <c r="O151" s="967"/>
      <c r="P151" s="968"/>
      <c r="Q151" s="968"/>
      <c r="R151" s="969"/>
      <c r="S151" s="970"/>
      <c r="T151" s="971"/>
      <c r="U151" s="971"/>
      <c r="V151" s="972"/>
      <c r="W151" s="976"/>
      <c r="X151" s="976"/>
      <c r="Y151" s="976"/>
      <c r="Z151" s="976"/>
      <c r="AA151" s="976"/>
      <c r="AB151" s="973"/>
      <c r="AC151" s="974"/>
      <c r="AD151" s="975"/>
      <c r="AE151" s="973"/>
      <c r="AF151" s="974"/>
      <c r="AG151" s="975"/>
      <c r="AH151" s="973"/>
      <c r="AI151" s="974"/>
      <c r="AJ151" s="975"/>
      <c r="AK151" s="973"/>
      <c r="AL151" s="974"/>
      <c r="AM151" s="975"/>
      <c r="AN151" s="973"/>
      <c r="AO151" s="974"/>
      <c r="AP151" s="975"/>
      <c r="AQ151" s="973"/>
      <c r="AR151" s="974"/>
      <c r="AS151" s="975"/>
      <c r="AT151" s="421"/>
      <c r="AU151" s="424" t="e">
        <f>COUNTIF(#REF!,#REF!)</f>
        <v>#REF!</v>
      </c>
      <c r="AV151" s="424">
        <f t="shared" si="2"/>
        <v>0</v>
      </c>
      <c r="AW151" s="417"/>
    </row>
    <row r="152" spans="2:49" ht="24.95" hidden="1" customHeight="1" outlineLevel="1">
      <c r="B152" s="960">
        <v>140</v>
      </c>
      <c r="C152" s="961"/>
      <c r="D152" s="962"/>
      <c r="E152" s="962"/>
      <c r="F152" s="962"/>
      <c r="G152" s="963"/>
      <c r="H152" s="963"/>
      <c r="I152" s="963"/>
      <c r="J152" s="963"/>
      <c r="K152" s="964"/>
      <c r="L152" s="965"/>
      <c r="M152" s="965"/>
      <c r="N152" s="966"/>
      <c r="O152" s="967"/>
      <c r="P152" s="968"/>
      <c r="Q152" s="968"/>
      <c r="R152" s="969"/>
      <c r="S152" s="970"/>
      <c r="T152" s="971"/>
      <c r="U152" s="971"/>
      <c r="V152" s="972"/>
      <c r="W152" s="976"/>
      <c r="X152" s="976"/>
      <c r="Y152" s="976"/>
      <c r="Z152" s="976"/>
      <c r="AA152" s="976"/>
      <c r="AB152" s="973"/>
      <c r="AC152" s="974"/>
      <c r="AD152" s="975"/>
      <c r="AE152" s="973"/>
      <c r="AF152" s="974"/>
      <c r="AG152" s="975"/>
      <c r="AH152" s="973"/>
      <c r="AI152" s="974"/>
      <c r="AJ152" s="975"/>
      <c r="AK152" s="973"/>
      <c r="AL152" s="974"/>
      <c r="AM152" s="975"/>
      <c r="AN152" s="973"/>
      <c r="AO152" s="974"/>
      <c r="AP152" s="975"/>
      <c r="AQ152" s="973"/>
      <c r="AR152" s="974"/>
      <c r="AS152" s="975"/>
      <c r="AT152" s="421"/>
      <c r="AU152" s="424" t="e">
        <f>COUNTIF(#REF!,#REF!)</f>
        <v>#REF!</v>
      </c>
      <c r="AV152" s="424">
        <f t="shared" si="2"/>
        <v>0</v>
      </c>
      <c r="AW152" s="417"/>
    </row>
    <row r="153" spans="2:49" ht="24.95" hidden="1" customHeight="1" outlineLevel="1">
      <c r="B153" s="960">
        <v>141</v>
      </c>
      <c r="C153" s="961"/>
      <c r="D153" s="962"/>
      <c r="E153" s="962"/>
      <c r="F153" s="962"/>
      <c r="G153" s="963"/>
      <c r="H153" s="963"/>
      <c r="I153" s="963"/>
      <c r="J153" s="963"/>
      <c r="K153" s="964"/>
      <c r="L153" s="965"/>
      <c r="M153" s="965"/>
      <c r="N153" s="966"/>
      <c r="O153" s="967"/>
      <c r="P153" s="968"/>
      <c r="Q153" s="968"/>
      <c r="R153" s="969"/>
      <c r="S153" s="970"/>
      <c r="T153" s="971"/>
      <c r="U153" s="971"/>
      <c r="V153" s="972"/>
      <c r="W153" s="976"/>
      <c r="X153" s="976"/>
      <c r="Y153" s="976"/>
      <c r="Z153" s="976"/>
      <c r="AA153" s="976"/>
      <c r="AB153" s="973"/>
      <c r="AC153" s="974"/>
      <c r="AD153" s="975"/>
      <c r="AE153" s="973"/>
      <c r="AF153" s="974"/>
      <c r="AG153" s="975"/>
      <c r="AH153" s="973"/>
      <c r="AI153" s="974"/>
      <c r="AJ153" s="975"/>
      <c r="AK153" s="973"/>
      <c r="AL153" s="974"/>
      <c r="AM153" s="975"/>
      <c r="AN153" s="973"/>
      <c r="AO153" s="974"/>
      <c r="AP153" s="975"/>
      <c r="AQ153" s="973"/>
      <c r="AR153" s="974"/>
      <c r="AS153" s="975"/>
      <c r="AT153" s="421"/>
      <c r="AU153" s="424" t="e">
        <f>COUNTIF(#REF!,#REF!)</f>
        <v>#REF!</v>
      </c>
      <c r="AV153" s="424">
        <f t="shared" si="2"/>
        <v>0</v>
      </c>
      <c r="AW153" s="417"/>
    </row>
    <row r="154" spans="2:49" ht="24.95" hidden="1" customHeight="1" outlineLevel="1">
      <c r="B154" s="960">
        <v>142</v>
      </c>
      <c r="C154" s="961"/>
      <c r="D154" s="962"/>
      <c r="E154" s="962"/>
      <c r="F154" s="962"/>
      <c r="G154" s="963"/>
      <c r="H154" s="963"/>
      <c r="I154" s="963"/>
      <c r="J154" s="963"/>
      <c r="K154" s="964"/>
      <c r="L154" s="965"/>
      <c r="M154" s="965"/>
      <c r="N154" s="966"/>
      <c r="O154" s="967"/>
      <c r="P154" s="968"/>
      <c r="Q154" s="968"/>
      <c r="R154" s="969"/>
      <c r="S154" s="970"/>
      <c r="T154" s="971"/>
      <c r="U154" s="971"/>
      <c r="V154" s="972"/>
      <c r="W154" s="976"/>
      <c r="X154" s="976"/>
      <c r="Y154" s="976"/>
      <c r="Z154" s="976"/>
      <c r="AA154" s="976"/>
      <c r="AB154" s="973"/>
      <c r="AC154" s="974"/>
      <c r="AD154" s="975"/>
      <c r="AE154" s="973"/>
      <c r="AF154" s="974"/>
      <c r="AG154" s="975"/>
      <c r="AH154" s="973"/>
      <c r="AI154" s="974"/>
      <c r="AJ154" s="975"/>
      <c r="AK154" s="973"/>
      <c r="AL154" s="974"/>
      <c r="AM154" s="975"/>
      <c r="AN154" s="973"/>
      <c r="AO154" s="974"/>
      <c r="AP154" s="975"/>
      <c r="AQ154" s="973"/>
      <c r="AR154" s="974"/>
      <c r="AS154" s="975"/>
      <c r="AT154" s="421"/>
      <c r="AU154" s="424" t="e">
        <f>COUNTIF(#REF!,#REF!)</f>
        <v>#REF!</v>
      </c>
      <c r="AV154" s="424">
        <f t="shared" si="2"/>
        <v>0</v>
      </c>
      <c r="AW154" s="417"/>
    </row>
    <row r="155" spans="2:49" ht="24.95" hidden="1" customHeight="1" outlineLevel="1">
      <c r="B155" s="960">
        <v>143</v>
      </c>
      <c r="C155" s="961"/>
      <c r="D155" s="962"/>
      <c r="E155" s="962"/>
      <c r="F155" s="962"/>
      <c r="G155" s="963"/>
      <c r="H155" s="963"/>
      <c r="I155" s="963"/>
      <c r="J155" s="963"/>
      <c r="K155" s="964"/>
      <c r="L155" s="965"/>
      <c r="M155" s="965"/>
      <c r="N155" s="966"/>
      <c r="O155" s="967"/>
      <c r="P155" s="968"/>
      <c r="Q155" s="968"/>
      <c r="R155" s="969"/>
      <c r="S155" s="970"/>
      <c r="T155" s="971"/>
      <c r="U155" s="971"/>
      <c r="V155" s="972"/>
      <c r="W155" s="976"/>
      <c r="X155" s="976"/>
      <c r="Y155" s="976"/>
      <c r="Z155" s="976"/>
      <c r="AA155" s="976"/>
      <c r="AB155" s="973"/>
      <c r="AC155" s="974"/>
      <c r="AD155" s="975"/>
      <c r="AE155" s="973"/>
      <c r="AF155" s="974"/>
      <c r="AG155" s="975"/>
      <c r="AH155" s="973"/>
      <c r="AI155" s="974"/>
      <c r="AJ155" s="975"/>
      <c r="AK155" s="973"/>
      <c r="AL155" s="974"/>
      <c r="AM155" s="975"/>
      <c r="AN155" s="973"/>
      <c r="AO155" s="974"/>
      <c r="AP155" s="975"/>
      <c r="AQ155" s="973"/>
      <c r="AR155" s="974"/>
      <c r="AS155" s="975"/>
      <c r="AT155" s="421"/>
      <c r="AU155" s="424" t="e">
        <f>COUNTIF(#REF!,#REF!)</f>
        <v>#REF!</v>
      </c>
      <c r="AV155" s="424">
        <f t="shared" si="2"/>
        <v>0</v>
      </c>
      <c r="AW155" s="417"/>
    </row>
    <row r="156" spans="2:49" ht="24.95" hidden="1" customHeight="1" outlineLevel="1">
      <c r="B156" s="960">
        <v>144</v>
      </c>
      <c r="C156" s="961"/>
      <c r="D156" s="962"/>
      <c r="E156" s="962"/>
      <c r="F156" s="962"/>
      <c r="G156" s="963"/>
      <c r="H156" s="963"/>
      <c r="I156" s="963"/>
      <c r="J156" s="963"/>
      <c r="K156" s="964"/>
      <c r="L156" s="965"/>
      <c r="M156" s="965"/>
      <c r="N156" s="966"/>
      <c r="O156" s="967"/>
      <c r="P156" s="968"/>
      <c r="Q156" s="968"/>
      <c r="R156" s="969"/>
      <c r="S156" s="970"/>
      <c r="T156" s="971"/>
      <c r="U156" s="971"/>
      <c r="V156" s="972"/>
      <c r="W156" s="976"/>
      <c r="X156" s="976"/>
      <c r="Y156" s="976"/>
      <c r="Z156" s="976"/>
      <c r="AA156" s="976"/>
      <c r="AB156" s="973"/>
      <c r="AC156" s="974"/>
      <c r="AD156" s="975"/>
      <c r="AE156" s="973"/>
      <c r="AF156" s="974"/>
      <c r="AG156" s="975"/>
      <c r="AH156" s="973"/>
      <c r="AI156" s="974"/>
      <c r="AJ156" s="975"/>
      <c r="AK156" s="973"/>
      <c r="AL156" s="974"/>
      <c r="AM156" s="975"/>
      <c r="AN156" s="973"/>
      <c r="AO156" s="974"/>
      <c r="AP156" s="975"/>
      <c r="AQ156" s="973"/>
      <c r="AR156" s="974"/>
      <c r="AS156" s="975"/>
      <c r="AT156" s="421"/>
      <c r="AU156" s="424" t="e">
        <f>COUNTIF(#REF!,#REF!)</f>
        <v>#REF!</v>
      </c>
      <c r="AV156" s="424">
        <f t="shared" si="2"/>
        <v>0</v>
      </c>
      <c r="AW156" s="417"/>
    </row>
    <row r="157" spans="2:49" ht="24.95" hidden="1" customHeight="1" outlineLevel="1">
      <c r="B157" s="960">
        <v>145</v>
      </c>
      <c r="C157" s="961"/>
      <c r="D157" s="962"/>
      <c r="E157" s="962"/>
      <c r="F157" s="962"/>
      <c r="G157" s="963"/>
      <c r="H157" s="963"/>
      <c r="I157" s="963"/>
      <c r="J157" s="963"/>
      <c r="K157" s="964"/>
      <c r="L157" s="965"/>
      <c r="M157" s="965"/>
      <c r="N157" s="966"/>
      <c r="O157" s="967"/>
      <c r="P157" s="968"/>
      <c r="Q157" s="968"/>
      <c r="R157" s="969"/>
      <c r="S157" s="970"/>
      <c r="T157" s="971"/>
      <c r="U157" s="971"/>
      <c r="V157" s="972"/>
      <c r="W157" s="976"/>
      <c r="X157" s="976"/>
      <c r="Y157" s="976"/>
      <c r="Z157" s="976"/>
      <c r="AA157" s="976"/>
      <c r="AB157" s="973"/>
      <c r="AC157" s="974"/>
      <c r="AD157" s="975"/>
      <c r="AE157" s="973"/>
      <c r="AF157" s="974"/>
      <c r="AG157" s="975"/>
      <c r="AH157" s="973"/>
      <c r="AI157" s="974"/>
      <c r="AJ157" s="975"/>
      <c r="AK157" s="973"/>
      <c r="AL157" s="974"/>
      <c r="AM157" s="975"/>
      <c r="AN157" s="973"/>
      <c r="AO157" s="974"/>
      <c r="AP157" s="975"/>
      <c r="AQ157" s="973"/>
      <c r="AR157" s="974"/>
      <c r="AS157" s="975"/>
      <c r="AT157" s="421"/>
      <c r="AU157" s="424" t="e">
        <f>COUNTIF(#REF!,#REF!)</f>
        <v>#REF!</v>
      </c>
      <c r="AV157" s="424">
        <f t="shared" si="2"/>
        <v>0</v>
      </c>
      <c r="AW157" s="417"/>
    </row>
    <row r="158" spans="2:49" ht="24.95" hidden="1" customHeight="1" outlineLevel="1">
      <c r="B158" s="960">
        <v>146</v>
      </c>
      <c r="C158" s="961"/>
      <c r="D158" s="962"/>
      <c r="E158" s="962"/>
      <c r="F158" s="962"/>
      <c r="G158" s="963"/>
      <c r="H158" s="963"/>
      <c r="I158" s="963"/>
      <c r="J158" s="963"/>
      <c r="K158" s="964"/>
      <c r="L158" s="965"/>
      <c r="M158" s="965"/>
      <c r="N158" s="966"/>
      <c r="O158" s="967"/>
      <c r="P158" s="968"/>
      <c r="Q158" s="968"/>
      <c r="R158" s="969"/>
      <c r="S158" s="970"/>
      <c r="T158" s="971"/>
      <c r="U158" s="971"/>
      <c r="V158" s="972"/>
      <c r="W158" s="976"/>
      <c r="X158" s="976"/>
      <c r="Y158" s="976"/>
      <c r="Z158" s="976"/>
      <c r="AA158" s="976"/>
      <c r="AB158" s="973"/>
      <c r="AC158" s="974"/>
      <c r="AD158" s="975"/>
      <c r="AE158" s="973"/>
      <c r="AF158" s="974"/>
      <c r="AG158" s="975"/>
      <c r="AH158" s="973"/>
      <c r="AI158" s="974"/>
      <c r="AJ158" s="975"/>
      <c r="AK158" s="973"/>
      <c r="AL158" s="974"/>
      <c r="AM158" s="975"/>
      <c r="AN158" s="973"/>
      <c r="AO158" s="974"/>
      <c r="AP158" s="975"/>
      <c r="AQ158" s="973"/>
      <c r="AR158" s="974"/>
      <c r="AS158" s="975"/>
      <c r="AT158" s="421"/>
      <c r="AU158" s="424" t="e">
        <f>COUNTIF(#REF!,#REF!)</f>
        <v>#REF!</v>
      </c>
      <c r="AV158" s="424">
        <f t="shared" si="2"/>
        <v>0</v>
      </c>
      <c r="AW158" s="417"/>
    </row>
    <row r="159" spans="2:49" ht="24.95" hidden="1" customHeight="1" outlineLevel="1">
      <c r="B159" s="960">
        <v>147</v>
      </c>
      <c r="C159" s="961"/>
      <c r="D159" s="962"/>
      <c r="E159" s="962"/>
      <c r="F159" s="962"/>
      <c r="G159" s="963"/>
      <c r="H159" s="963"/>
      <c r="I159" s="963"/>
      <c r="J159" s="963"/>
      <c r="K159" s="964"/>
      <c r="L159" s="965"/>
      <c r="M159" s="965"/>
      <c r="N159" s="966"/>
      <c r="O159" s="967"/>
      <c r="P159" s="968"/>
      <c r="Q159" s="968"/>
      <c r="R159" s="969"/>
      <c r="S159" s="970"/>
      <c r="T159" s="971"/>
      <c r="U159" s="971"/>
      <c r="V159" s="972"/>
      <c r="W159" s="976"/>
      <c r="X159" s="976"/>
      <c r="Y159" s="976"/>
      <c r="Z159" s="976"/>
      <c r="AA159" s="976"/>
      <c r="AB159" s="973"/>
      <c r="AC159" s="974"/>
      <c r="AD159" s="975"/>
      <c r="AE159" s="973"/>
      <c r="AF159" s="974"/>
      <c r="AG159" s="975"/>
      <c r="AH159" s="973"/>
      <c r="AI159" s="974"/>
      <c r="AJ159" s="975"/>
      <c r="AK159" s="973"/>
      <c r="AL159" s="974"/>
      <c r="AM159" s="975"/>
      <c r="AN159" s="973"/>
      <c r="AO159" s="974"/>
      <c r="AP159" s="975"/>
      <c r="AQ159" s="973"/>
      <c r="AR159" s="974"/>
      <c r="AS159" s="975"/>
      <c r="AT159" s="421"/>
      <c r="AU159" s="424" t="e">
        <f>COUNTIF(#REF!,#REF!)</f>
        <v>#REF!</v>
      </c>
      <c r="AV159" s="424">
        <f t="shared" si="2"/>
        <v>0</v>
      </c>
      <c r="AW159" s="417"/>
    </row>
    <row r="160" spans="2:49" ht="24.95" hidden="1" customHeight="1" outlineLevel="1">
      <c r="B160" s="960">
        <v>148</v>
      </c>
      <c r="C160" s="961"/>
      <c r="D160" s="962"/>
      <c r="E160" s="962"/>
      <c r="F160" s="962"/>
      <c r="G160" s="963"/>
      <c r="H160" s="963"/>
      <c r="I160" s="963"/>
      <c r="J160" s="963"/>
      <c r="K160" s="964"/>
      <c r="L160" s="965"/>
      <c r="M160" s="965"/>
      <c r="N160" s="966"/>
      <c r="O160" s="967"/>
      <c r="P160" s="968"/>
      <c r="Q160" s="968"/>
      <c r="R160" s="969"/>
      <c r="S160" s="970"/>
      <c r="T160" s="971"/>
      <c r="U160" s="971"/>
      <c r="V160" s="972"/>
      <c r="W160" s="976"/>
      <c r="X160" s="976"/>
      <c r="Y160" s="976"/>
      <c r="Z160" s="976"/>
      <c r="AA160" s="976"/>
      <c r="AB160" s="973"/>
      <c r="AC160" s="974"/>
      <c r="AD160" s="975"/>
      <c r="AE160" s="973"/>
      <c r="AF160" s="974"/>
      <c r="AG160" s="975"/>
      <c r="AH160" s="973"/>
      <c r="AI160" s="974"/>
      <c r="AJ160" s="975"/>
      <c r="AK160" s="973"/>
      <c r="AL160" s="974"/>
      <c r="AM160" s="975"/>
      <c r="AN160" s="973"/>
      <c r="AO160" s="974"/>
      <c r="AP160" s="975"/>
      <c r="AQ160" s="973"/>
      <c r="AR160" s="974"/>
      <c r="AS160" s="975"/>
      <c r="AT160" s="421"/>
      <c r="AU160" s="424" t="e">
        <f>COUNTIF(#REF!,#REF!)</f>
        <v>#REF!</v>
      </c>
      <c r="AV160" s="424">
        <f t="shared" si="2"/>
        <v>0</v>
      </c>
      <c r="AW160" s="417"/>
    </row>
    <row r="161" spans="2:49" ht="24.95" hidden="1" customHeight="1" outlineLevel="1">
      <c r="B161" s="960">
        <v>149</v>
      </c>
      <c r="C161" s="961"/>
      <c r="D161" s="962"/>
      <c r="E161" s="962"/>
      <c r="F161" s="962"/>
      <c r="G161" s="963"/>
      <c r="H161" s="963"/>
      <c r="I161" s="963"/>
      <c r="J161" s="963"/>
      <c r="K161" s="964"/>
      <c r="L161" s="965"/>
      <c r="M161" s="965"/>
      <c r="N161" s="966"/>
      <c r="O161" s="967"/>
      <c r="P161" s="968"/>
      <c r="Q161" s="968"/>
      <c r="R161" s="969"/>
      <c r="S161" s="970"/>
      <c r="T161" s="971"/>
      <c r="U161" s="971"/>
      <c r="V161" s="972"/>
      <c r="W161" s="976"/>
      <c r="X161" s="976"/>
      <c r="Y161" s="976"/>
      <c r="Z161" s="976"/>
      <c r="AA161" s="976"/>
      <c r="AB161" s="973"/>
      <c r="AC161" s="974"/>
      <c r="AD161" s="975"/>
      <c r="AE161" s="973"/>
      <c r="AF161" s="974"/>
      <c r="AG161" s="975"/>
      <c r="AH161" s="973"/>
      <c r="AI161" s="974"/>
      <c r="AJ161" s="975"/>
      <c r="AK161" s="973"/>
      <c r="AL161" s="974"/>
      <c r="AM161" s="975"/>
      <c r="AN161" s="973"/>
      <c r="AO161" s="974"/>
      <c r="AP161" s="975"/>
      <c r="AQ161" s="973"/>
      <c r="AR161" s="974"/>
      <c r="AS161" s="975"/>
      <c r="AT161" s="421"/>
      <c r="AU161" s="424" t="e">
        <f>COUNTIF(#REF!,#REF!)</f>
        <v>#REF!</v>
      </c>
      <c r="AV161" s="424">
        <f t="shared" si="2"/>
        <v>0</v>
      </c>
      <c r="AW161" s="417"/>
    </row>
    <row r="162" spans="2:49" ht="24.95" hidden="1" customHeight="1" outlineLevel="1">
      <c r="B162" s="960">
        <v>150</v>
      </c>
      <c r="C162" s="961"/>
      <c r="D162" s="962"/>
      <c r="E162" s="962"/>
      <c r="F162" s="962"/>
      <c r="G162" s="963"/>
      <c r="H162" s="963"/>
      <c r="I162" s="963"/>
      <c r="J162" s="963"/>
      <c r="K162" s="964"/>
      <c r="L162" s="965"/>
      <c r="M162" s="965"/>
      <c r="N162" s="966"/>
      <c r="O162" s="967"/>
      <c r="P162" s="968"/>
      <c r="Q162" s="968"/>
      <c r="R162" s="969"/>
      <c r="S162" s="970"/>
      <c r="T162" s="971"/>
      <c r="U162" s="971"/>
      <c r="V162" s="972"/>
      <c r="W162" s="976"/>
      <c r="X162" s="976"/>
      <c r="Y162" s="976"/>
      <c r="Z162" s="976"/>
      <c r="AA162" s="976"/>
      <c r="AB162" s="973"/>
      <c r="AC162" s="974"/>
      <c r="AD162" s="975"/>
      <c r="AE162" s="973"/>
      <c r="AF162" s="974"/>
      <c r="AG162" s="975"/>
      <c r="AH162" s="973"/>
      <c r="AI162" s="974"/>
      <c r="AJ162" s="975"/>
      <c r="AK162" s="973"/>
      <c r="AL162" s="974"/>
      <c r="AM162" s="975"/>
      <c r="AN162" s="973"/>
      <c r="AO162" s="974"/>
      <c r="AP162" s="975"/>
      <c r="AQ162" s="973"/>
      <c r="AR162" s="974"/>
      <c r="AS162" s="975"/>
      <c r="AT162" s="421"/>
      <c r="AU162" s="424" t="e">
        <f>COUNTIF(#REF!,#REF!)</f>
        <v>#REF!</v>
      </c>
      <c r="AV162" s="424">
        <f t="shared" si="2"/>
        <v>0</v>
      </c>
      <c r="AW162" s="417"/>
    </row>
    <row r="163" spans="2:49" ht="24.95" hidden="1" customHeight="1" outlineLevel="1">
      <c r="B163" s="960">
        <v>151</v>
      </c>
      <c r="C163" s="961"/>
      <c r="D163" s="962"/>
      <c r="E163" s="962"/>
      <c r="F163" s="962"/>
      <c r="G163" s="963"/>
      <c r="H163" s="963"/>
      <c r="I163" s="963"/>
      <c r="J163" s="963"/>
      <c r="K163" s="964"/>
      <c r="L163" s="965"/>
      <c r="M163" s="965"/>
      <c r="N163" s="966"/>
      <c r="O163" s="967"/>
      <c r="P163" s="968"/>
      <c r="Q163" s="968"/>
      <c r="R163" s="969"/>
      <c r="S163" s="970"/>
      <c r="T163" s="971"/>
      <c r="U163" s="971"/>
      <c r="V163" s="972"/>
      <c r="W163" s="976"/>
      <c r="X163" s="976"/>
      <c r="Y163" s="976"/>
      <c r="Z163" s="976"/>
      <c r="AA163" s="976"/>
      <c r="AB163" s="973"/>
      <c r="AC163" s="974"/>
      <c r="AD163" s="975"/>
      <c r="AE163" s="973"/>
      <c r="AF163" s="974"/>
      <c r="AG163" s="975"/>
      <c r="AH163" s="973"/>
      <c r="AI163" s="974"/>
      <c r="AJ163" s="975"/>
      <c r="AK163" s="973"/>
      <c r="AL163" s="974"/>
      <c r="AM163" s="975"/>
      <c r="AN163" s="973"/>
      <c r="AO163" s="974"/>
      <c r="AP163" s="975"/>
      <c r="AQ163" s="973"/>
      <c r="AR163" s="974"/>
      <c r="AS163" s="975"/>
      <c r="AT163" s="421"/>
      <c r="AU163" s="424" t="e">
        <f>COUNTIF(#REF!,#REF!)</f>
        <v>#REF!</v>
      </c>
      <c r="AV163" s="424">
        <f t="shared" si="2"/>
        <v>0</v>
      </c>
      <c r="AW163" s="417"/>
    </row>
    <row r="164" spans="2:49" ht="24.95" hidden="1" customHeight="1" outlineLevel="1">
      <c r="B164" s="960">
        <v>152</v>
      </c>
      <c r="C164" s="961"/>
      <c r="D164" s="962"/>
      <c r="E164" s="962"/>
      <c r="F164" s="962"/>
      <c r="G164" s="963"/>
      <c r="H164" s="963"/>
      <c r="I164" s="963"/>
      <c r="J164" s="963"/>
      <c r="K164" s="964"/>
      <c r="L164" s="965"/>
      <c r="M164" s="965"/>
      <c r="N164" s="966"/>
      <c r="O164" s="967"/>
      <c r="P164" s="968"/>
      <c r="Q164" s="968"/>
      <c r="R164" s="969"/>
      <c r="S164" s="970"/>
      <c r="T164" s="971"/>
      <c r="U164" s="971"/>
      <c r="V164" s="972"/>
      <c r="W164" s="976"/>
      <c r="X164" s="976"/>
      <c r="Y164" s="976"/>
      <c r="Z164" s="976"/>
      <c r="AA164" s="976"/>
      <c r="AB164" s="973"/>
      <c r="AC164" s="974"/>
      <c r="AD164" s="975"/>
      <c r="AE164" s="973"/>
      <c r="AF164" s="974"/>
      <c r="AG164" s="975"/>
      <c r="AH164" s="973"/>
      <c r="AI164" s="974"/>
      <c r="AJ164" s="975"/>
      <c r="AK164" s="973"/>
      <c r="AL164" s="974"/>
      <c r="AM164" s="975"/>
      <c r="AN164" s="973"/>
      <c r="AO164" s="974"/>
      <c r="AP164" s="975"/>
      <c r="AQ164" s="973"/>
      <c r="AR164" s="974"/>
      <c r="AS164" s="975"/>
      <c r="AT164" s="421"/>
      <c r="AU164" s="424" t="e">
        <f>COUNTIF(#REF!,#REF!)</f>
        <v>#REF!</v>
      </c>
      <c r="AV164" s="424">
        <f t="shared" si="2"/>
        <v>0</v>
      </c>
      <c r="AW164" s="417"/>
    </row>
    <row r="165" spans="2:49" ht="24.95" hidden="1" customHeight="1" outlineLevel="1">
      <c r="B165" s="960">
        <v>153</v>
      </c>
      <c r="C165" s="961"/>
      <c r="D165" s="962"/>
      <c r="E165" s="962"/>
      <c r="F165" s="962"/>
      <c r="G165" s="963"/>
      <c r="H165" s="963"/>
      <c r="I165" s="963"/>
      <c r="J165" s="963"/>
      <c r="K165" s="964"/>
      <c r="L165" s="965"/>
      <c r="M165" s="965"/>
      <c r="N165" s="966"/>
      <c r="O165" s="967"/>
      <c r="P165" s="968"/>
      <c r="Q165" s="968"/>
      <c r="R165" s="969"/>
      <c r="S165" s="970"/>
      <c r="T165" s="971"/>
      <c r="U165" s="971"/>
      <c r="V165" s="972"/>
      <c r="W165" s="976"/>
      <c r="X165" s="976"/>
      <c r="Y165" s="976"/>
      <c r="Z165" s="976"/>
      <c r="AA165" s="976"/>
      <c r="AB165" s="973"/>
      <c r="AC165" s="974"/>
      <c r="AD165" s="975"/>
      <c r="AE165" s="973"/>
      <c r="AF165" s="974"/>
      <c r="AG165" s="975"/>
      <c r="AH165" s="973"/>
      <c r="AI165" s="974"/>
      <c r="AJ165" s="975"/>
      <c r="AK165" s="973"/>
      <c r="AL165" s="974"/>
      <c r="AM165" s="975"/>
      <c r="AN165" s="973"/>
      <c r="AO165" s="974"/>
      <c r="AP165" s="975"/>
      <c r="AQ165" s="973"/>
      <c r="AR165" s="974"/>
      <c r="AS165" s="975"/>
      <c r="AT165" s="421"/>
      <c r="AU165" s="424" t="e">
        <f>COUNTIF(#REF!,#REF!)</f>
        <v>#REF!</v>
      </c>
      <c r="AV165" s="424">
        <f t="shared" si="2"/>
        <v>0</v>
      </c>
      <c r="AW165" s="417"/>
    </row>
    <row r="166" spans="2:49" ht="24.95" hidden="1" customHeight="1" outlineLevel="1">
      <c r="B166" s="960">
        <v>154</v>
      </c>
      <c r="C166" s="961"/>
      <c r="D166" s="962"/>
      <c r="E166" s="962"/>
      <c r="F166" s="962"/>
      <c r="G166" s="963"/>
      <c r="H166" s="963"/>
      <c r="I166" s="963"/>
      <c r="J166" s="963"/>
      <c r="K166" s="964"/>
      <c r="L166" s="965"/>
      <c r="M166" s="965"/>
      <c r="N166" s="966"/>
      <c r="O166" s="967"/>
      <c r="P166" s="968"/>
      <c r="Q166" s="968"/>
      <c r="R166" s="969"/>
      <c r="S166" s="970"/>
      <c r="T166" s="971"/>
      <c r="U166" s="971"/>
      <c r="V166" s="972"/>
      <c r="W166" s="976"/>
      <c r="X166" s="976"/>
      <c r="Y166" s="976"/>
      <c r="Z166" s="976"/>
      <c r="AA166" s="976"/>
      <c r="AB166" s="973"/>
      <c r="AC166" s="974"/>
      <c r="AD166" s="975"/>
      <c r="AE166" s="973"/>
      <c r="AF166" s="974"/>
      <c r="AG166" s="975"/>
      <c r="AH166" s="973"/>
      <c r="AI166" s="974"/>
      <c r="AJ166" s="975"/>
      <c r="AK166" s="973"/>
      <c r="AL166" s="974"/>
      <c r="AM166" s="975"/>
      <c r="AN166" s="973"/>
      <c r="AO166" s="974"/>
      <c r="AP166" s="975"/>
      <c r="AQ166" s="973"/>
      <c r="AR166" s="974"/>
      <c r="AS166" s="975"/>
      <c r="AT166" s="421"/>
      <c r="AU166" s="424" t="e">
        <f>COUNTIF(#REF!,#REF!)</f>
        <v>#REF!</v>
      </c>
      <c r="AV166" s="424">
        <f t="shared" si="2"/>
        <v>0</v>
      </c>
      <c r="AW166" s="417"/>
    </row>
    <row r="167" spans="2:49" ht="24.95" hidden="1" customHeight="1" outlineLevel="1">
      <c r="B167" s="960">
        <v>155</v>
      </c>
      <c r="C167" s="961"/>
      <c r="D167" s="962"/>
      <c r="E167" s="962"/>
      <c r="F167" s="962"/>
      <c r="G167" s="963"/>
      <c r="H167" s="963"/>
      <c r="I167" s="963"/>
      <c r="J167" s="963"/>
      <c r="K167" s="964"/>
      <c r="L167" s="965"/>
      <c r="M167" s="965"/>
      <c r="N167" s="966"/>
      <c r="O167" s="967"/>
      <c r="P167" s="968"/>
      <c r="Q167" s="968"/>
      <c r="R167" s="969"/>
      <c r="S167" s="970"/>
      <c r="T167" s="971"/>
      <c r="U167" s="971"/>
      <c r="V167" s="972"/>
      <c r="W167" s="976"/>
      <c r="X167" s="976"/>
      <c r="Y167" s="976"/>
      <c r="Z167" s="976"/>
      <c r="AA167" s="976"/>
      <c r="AB167" s="973"/>
      <c r="AC167" s="974"/>
      <c r="AD167" s="975"/>
      <c r="AE167" s="973"/>
      <c r="AF167" s="974"/>
      <c r="AG167" s="975"/>
      <c r="AH167" s="973"/>
      <c r="AI167" s="974"/>
      <c r="AJ167" s="975"/>
      <c r="AK167" s="973"/>
      <c r="AL167" s="974"/>
      <c r="AM167" s="975"/>
      <c r="AN167" s="973"/>
      <c r="AO167" s="974"/>
      <c r="AP167" s="975"/>
      <c r="AQ167" s="973"/>
      <c r="AR167" s="974"/>
      <c r="AS167" s="975"/>
      <c r="AT167" s="421"/>
      <c r="AU167" s="424" t="e">
        <f>COUNTIF(#REF!,#REF!)</f>
        <v>#REF!</v>
      </c>
      <c r="AV167" s="424">
        <f t="shared" si="2"/>
        <v>0</v>
      </c>
      <c r="AW167" s="417"/>
    </row>
    <row r="168" spans="2:49" ht="24.95" hidden="1" customHeight="1" outlineLevel="1">
      <c r="B168" s="960">
        <v>156</v>
      </c>
      <c r="C168" s="961"/>
      <c r="D168" s="962"/>
      <c r="E168" s="962"/>
      <c r="F168" s="962"/>
      <c r="G168" s="963"/>
      <c r="H168" s="963"/>
      <c r="I168" s="963"/>
      <c r="J168" s="963"/>
      <c r="K168" s="964"/>
      <c r="L168" s="965"/>
      <c r="M168" s="965"/>
      <c r="N168" s="966"/>
      <c r="O168" s="967"/>
      <c r="P168" s="968"/>
      <c r="Q168" s="968"/>
      <c r="R168" s="969"/>
      <c r="S168" s="970"/>
      <c r="T168" s="971"/>
      <c r="U168" s="971"/>
      <c r="V168" s="972"/>
      <c r="W168" s="976"/>
      <c r="X168" s="976"/>
      <c r="Y168" s="976"/>
      <c r="Z168" s="976"/>
      <c r="AA168" s="976"/>
      <c r="AB168" s="973"/>
      <c r="AC168" s="974"/>
      <c r="AD168" s="975"/>
      <c r="AE168" s="973"/>
      <c r="AF168" s="974"/>
      <c r="AG168" s="975"/>
      <c r="AH168" s="973"/>
      <c r="AI168" s="974"/>
      <c r="AJ168" s="975"/>
      <c r="AK168" s="973"/>
      <c r="AL168" s="974"/>
      <c r="AM168" s="975"/>
      <c r="AN168" s="973"/>
      <c r="AO168" s="974"/>
      <c r="AP168" s="975"/>
      <c r="AQ168" s="973"/>
      <c r="AR168" s="974"/>
      <c r="AS168" s="975"/>
      <c r="AT168" s="421"/>
      <c r="AU168" s="424" t="e">
        <f>COUNTIF(#REF!,#REF!)</f>
        <v>#REF!</v>
      </c>
      <c r="AV168" s="424">
        <f t="shared" si="2"/>
        <v>0</v>
      </c>
      <c r="AW168" s="417"/>
    </row>
    <row r="169" spans="2:49" ht="24.95" hidden="1" customHeight="1" outlineLevel="1">
      <c r="B169" s="960">
        <v>157</v>
      </c>
      <c r="C169" s="961"/>
      <c r="D169" s="962"/>
      <c r="E169" s="962"/>
      <c r="F169" s="962"/>
      <c r="G169" s="963"/>
      <c r="H169" s="963"/>
      <c r="I169" s="963"/>
      <c r="J169" s="963"/>
      <c r="K169" s="964"/>
      <c r="L169" s="965"/>
      <c r="M169" s="965"/>
      <c r="N169" s="966"/>
      <c r="O169" s="967"/>
      <c r="P169" s="968"/>
      <c r="Q169" s="968"/>
      <c r="R169" s="969"/>
      <c r="S169" s="970"/>
      <c r="T169" s="971"/>
      <c r="U169" s="971"/>
      <c r="V169" s="972"/>
      <c r="W169" s="976"/>
      <c r="X169" s="976"/>
      <c r="Y169" s="976"/>
      <c r="Z169" s="976"/>
      <c r="AA169" s="976"/>
      <c r="AB169" s="973"/>
      <c r="AC169" s="974"/>
      <c r="AD169" s="975"/>
      <c r="AE169" s="973"/>
      <c r="AF169" s="974"/>
      <c r="AG169" s="975"/>
      <c r="AH169" s="973"/>
      <c r="AI169" s="974"/>
      <c r="AJ169" s="975"/>
      <c r="AK169" s="973"/>
      <c r="AL169" s="974"/>
      <c r="AM169" s="975"/>
      <c r="AN169" s="973"/>
      <c r="AO169" s="974"/>
      <c r="AP169" s="975"/>
      <c r="AQ169" s="973"/>
      <c r="AR169" s="974"/>
      <c r="AS169" s="975"/>
      <c r="AT169" s="421"/>
      <c r="AU169" s="424" t="e">
        <f>COUNTIF(#REF!,#REF!)</f>
        <v>#REF!</v>
      </c>
      <c r="AV169" s="424">
        <f t="shared" si="2"/>
        <v>0</v>
      </c>
      <c r="AW169" s="417"/>
    </row>
    <row r="170" spans="2:49" ht="24.95" hidden="1" customHeight="1" outlineLevel="1">
      <c r="B170" s="960">
        <v>158</v>
      </c>
      <c r="C170" s="961"/>
      <c r="D170" s="962"/>
      <c r="E170" s="962"/>
      <c r="F170" s="962"/>
      <c r="G170" s="963"/>
      <c r="H170" s="963"/>
      <c r="I170" s="963"/>
      <c r="J170" s="963"/>
      <c r="K170" s="964"/>
      <c r="L170" s="965"/>
      <c r="M170" s="965"/>
      <c r="N170" s="966"/>
      <c r="O170" s="967"/>
      <c r="P170" s="968"/>
      <c r="Q170" s="968"/>
      <c r="R170" s="969"/>
      <c r="S170" s="970"/>
      <c r="T170" s="971"/>
      <c r="U170" s="971"/>
      <c r="V170" s="972"/>
      <c r="W170" s="976"/>
      <c r="X170" s="976"/>
      <c r="Y170" s="976"/>
      <c r="Z170" s="976"/>
      <c r="AA170" s="976"/>
      <c r="AB170" s="973"/>
      <c r="AC170" s="974"/>
      <c r="AD170" s="975"/>
      <c r="AE170" s="973"/>
      <c r="AF170" s="974"/>
      <c r="AG170" s="975"/>
      <c r="AH170" s="973"/>
      <c r="AI170" s="974"/>
      <c r="AJ170" s="975"/>
      <c r="AK170" s="973"/>
      <c r="AL170" s="974"/>
      <c r="AM170" s="975"/>
      <c r="AN170" s="973"/>
      <c r="AO170" s="974"/>
      <c r="AP170" s="975"/>
      <c r="AQ170" s="973"/>
      <c r="AR170" s="974"/>
      <c r="AS170" s="975"/>
      <c r="AT170" s="421"/>
      <c r="AU170" s="424" t="e">
        <f>COUNTIF(#REF!,#REF!)</f>
        <v>#REF!</v>
      </c>
      <c r="AV170" s="424">
        <f t="shared" si="2"/>
        <v>0</v>
      </c>
      <c r="AW170" s="417"/>
    </row>
    <row r="171" spans="2:49" ht="24.95" hidden="1" customHeight="1" outlineLevel="1">
      <c r="B171" s="960">
        <v>159</v>
      </c>
      <c r="C171" s="961"/>
      <c r="D171" s="962"/>
      <c r="E171" s="962"/>
      <c r="F171" s="962"/>
      <c r="G171" s="963"/>
      <c r="H171" s="963"/>
      <c r="I171" s="963"/>
      <c r="J171" s="963"/>
      <c r="K171" s="964"/>
      <c r="L171" s="965"/>
      <c r="M171" s="965"/>
      <c r="N171" s="966"/>
      <c r="O171" s="967"/>
      <c r="P171" s="968"/>
      <c r="Q171" s="968"/>
      <c r="R171" s="969"/>
      <c r="S171" s="970"/>
      <c r="T171" s="971"/>
      <c r="U171" s="971"/>
      <c r="V171" s="972"/>
      <c r="W171" s="976"/>
      <c r="X171" s="976"/>
      <c r="Y171" s="976"/>
      <c r="Z171" s="976"/>
      <c r="AA171" s="976"/>
      <c r="AB171" s="973"/>
      <c r="AC171" s="974"/>
      <c r="AD171" s="975"/>
      <c r="AE171" s="973"/>
      <c r="AF171" s="974"/>
      <c r="AG171" s="975"/>
      <c r="AH171" s="973"/>
      <c r="AI171" s="974"/>
      <c r="AJ171" s="975"/>
      <c r="AK171" s="973"/>
      <c r="AL171" s="974"/>
      <c r="AM171" s="975"/>
      <c r="AN171" s="973"/>
      <c r="AO171" s="974"/>
      <c r="AP171" s="975"/>
      <c r="AQ171" s="973"/>
      <c r="AR171" s="974"/>
      <c r="AS171" s="975"/>
      <c r="AT171" s="421"/>
      <c r="AU171" s="424" t="e">
        <f>COUNTIF(#REF!,#REF!)</f>
        <v>#REF!</v>
      </c>
      <c r="AV171" s="424">
        <f t="shared" si="2"/>
        <v>0</v>
      </c>
      <c r="AW171" s="417"/>
    </row>
    <row r="172" spans="2:49" ht="24.95" hidden="1" customHeight="1" outlineLevel="1">
      <c r="B172" s="960">
        <v>160</v>
      </c>
      <c r="C172" s="961"/>
      <c r="D172" s="962"/>
      <c r="E172" s="962"/>
      <c r="F172" s="962"/>
      <c r="G172" s="963"/>
      <c r="H172" s="963"/>
      <c r="I172" s="963"/>
      <c r="J172" s="963"/>
      <c r="K172" s="964"/>
      <c r="L172" s="965"/>
      <c r="M172" s="965"/>
      <c r="N172" s="966"/>
      <c r="O172" s="967"/>
      <c r="P172" s="968"/>
      <c r="Q172" s="968"/>
      <c r="R172" s="969"/>
      <c r="S172" s="970"/>
      <c r="T172" s="971"/>
      <c r="U172" s="971"/>
      <c r="V172" s="972"/>
      <c r="W172" s="976"/>
      <c r="X172" s="976"/>
      <c r="Y172" s="976"/>
      <c r="Z172" s="976"/>
      <c r="AA172" s="976"/>
      <c r="AB172" s="973"/>
      <c r="AC172" s="974"/>
      <c r="AD172" s="975"/>
      <c r="AE172" s="973"/>
      <c r="AF172" s="974"/>
      <c r="AG172" s="975"/>
      <c r="AH172" s="973"/>
      <c r="AI172" s="974"/>
      <c r="AJ172" s="975"/>
      <c r="AK172" s="973"/>
      <c r="AL172" s="974"/>
      <c r="AM172" s="975"/>
      <c r="AN172" s="973"/>
      <c r="AO172" s="974"/>
      <c r="AP172" s="975"/>
      <c r="AQ172" s="973"/>
      <c r="AR172" s="974"/>
      <c r="AS172" s="975"/>
      <c r="AT172" s="421"/>
      <c r="AU172" s="424" t="e">
        <f>COUNTIF(#REF!,#REF!)</f>
        <v>#REF!</v>
      </c>
      <c r="AV172" s="424">
        <f t="shared" si="2"/>
        <v>0</v>
      </c>
      <c r="AW172" s="417"/>
    </row>
    <row r="173" spans="2:49" ht="24.95" hidden="1" customHeight="1" outlineLevel="1">
      <c r="B173" s="960">
        <v>161</v>
      </c>
      <c r="C173" s="961"/>
      <c r="D173" s="962"/>
      <c r="E173" s="962"/>
      <c r="F173" s="962"/>
      <c r="G173" s="963"/>
      <c r="H173" s="963"/>
      <c r="I173" s="963"/>
      <c r="J173" s="963"/>
      <c r="K173" s="964"/>
      <c r="L173" s="965"/>
      <c r="M173" s="965"/>
      <c r="N173" s="966"/>
      <c r="O173" s="967"/>
      <c r="P173" s="968"/>
      <c r="Q173" s="968"/>
      <c r="R173" s="969"/>
      <c r="S173" s="970"/>
      <c r="T173" s="971"/>
      <c r="U173" s="971"/>
      <c r="V173" s="972"/>
      <c r="W173" s="976"/>
      <c r="X173" s="976"/>
      <c r="Y173" s="976"/>
      <c r="Z173" s="976"/>
      <c r="AA173" s="976"/>
      <c r="AB173" s="973"/>
      <c r="AC173" s="974"/>
      <c r="AD173" s="975"/>
      <c r="AE173" s="973"/>
      <c r="AF173" s="974"/>
      <c r="AG173" s="975"/>
      <c r="AH173" s="973"/>
      <c r="AI173" s="974"/>
      <c r="AJ173" s="975"/>
      <c r="AK173" s="973"/>
      <c r="AL173" s="974"/>
      <c r="AM173" s="975"/>
      <c r="AN173" s="973"/>
      <c r="AO173" s="974"/>
      <c r="AP173" s="975"/>
      <c r="AQ173" s="973"/>
      <c r="AR173" s="974"/>
      <c r="AS173" s="975"/>
      <c r="AT173" s="421"/>
      <c r="AU173" s="424" t="e">
        <f>COUNTIF(#REF!,#REF!)</f>
        <v>#REF!</v>
      </c>
      <c r="AV173" s="424">
        <f t="shared" si="2"/>
        <v>0</v>
      </c>
      <c r="AW173" s="417"/>
    </row>
    <row r="174" spans="2:49" ht="24.95" hidden="1" customHeight="1" outlineLevel="1">
      <c r="B174" s="960">
        <v>162</v>
      </c>
      <c r="C174" s="961"/>
      <c r="D174" s="962"/>
      <c r="E174" s="962"/>
      <c r="F174" s="962"/>
      <c r="G174" s="963"/>
      <c r="H174" s="963"/>
      <c r="I174" s="963"/>
      <c r="J174" s="963"/>
      <c r="K174" s="964"/>
      <c r="L174" s="965"/>
      <c r="M174" s="965"/>
      <c r="N174" s="966"/>
      <c r="O174" s="967"/>
      <c r="P174" s="968"/>
      <c r="Q174" s="968"/>
      <c r="R174" s="969"/>
      <c r="S174" s="970"/>
      <c r="T174" s="971"/>
      <c r="U174" s="971"/>
      <c r="V174" s="972"/>
      <c r="W174" s="976"/>
      <c r="X174" s="976"/>
      <c r="Y174" s="976"/>
      <c r="Z174" s="976"/>
      <c r="AA174" s="976"/>
      <c r="AB174" s="973"/>
      <c r="AC174" s="974"/>
      <c r="AD174" s="975"/>
      <c r="AE174" s="973"/>
      <c r="AF174" s="974"/>
      <c r="AG174" s="975"/>
      <c r="AH174" s="973"/>
      <c r="AI174" s="974"/>
      <c r="AJ174" s="975"/>
      <c r="AK174" s="973"/>
      <c r="AL174" s="974"/>
      <c r="AM174" s="975"/>
      <c r="AN174" s="973"/>
      <c r="AO174" s="974"/>
      <c r="AP174" s="975"/>
      <c r="AQ174" s="973"/>
      <c r="AR174" s="974"/>
      <c r="AS174" s="975"/>
      <c r="AT174" s="421"/>
      <c r="AU174" s="424" t="e">
        <f>COUNTIF(#REF!,#REF!)</f>
        <v>#REF!</v>
      </c>
      <c r="AV174" s="424">
        <f t="shared" si="2"/>
        <v>0</v>
      </c>
      <c r="AW174" s="417"/>
    </row>
    <row r="175" spans="2:49" ht="24.95" hidden="1" customHeight="1" outlineLevel="1">
      <c r="B175" s="960">
        <v>163</v>
      </c>
      <c r="C175" s="961"/>
      <c r="D175" s="962"/>
      <c r="E175" s="962"/>
      <c r="F175" s="962"/>
      <c r="G175" s="963"/>
      <c r="H175" s="963"/>
      <c r="I175" s="963"/>
      <c r="J175" s="963"/>
      <c r="K175" s="964"/>
      <c r="L175" s="965"/>
      <c r="M175" s="965"/>
      <c r="N175" s="966"/>
      <c r="O175" s="967"/>
      <c r="P175" s="968"/>
      <c r="Q175" s="968"/>
      <c r="R175" s="969"/>
      <c r="S175" s="970"/>
      <c r="T175" s="971"/>
      <c r="U175" s="971"/>
      <c r="V175" s="972"/>
      <c r="W175" s="976"/>
      <c r="X175" s="976"/>
      <c r="Y175" s="976"/>
      <c r="Z175" s="976"/>
      <c r="AA175" s="976"/>
      <c r="AB175" s="973"/>
      <c r="AC175" s="974"/>
      <c r="AD175" s="975"/>
      <c r="AE175" s="973"/>
      <c r="AF175" s="974"/>
      <c r="AG175" s="975"/>
      <c r="AH175" s="973"/>
      <c r="AI175" s="974"/>
      <c r="AJ175" s="975"/>
      <c r="AK175" s="973"/>
      <c r="AL175" s="974"/>
      <c r="AM175" s="975"/>
      <c r="AN175" s="973"/>
      <c r="AO175" s="974"/>
      <c r="AP175" s="975"/>
      <c r="AQ175" s="973"/>
      <c r="AR175" s="974"/>
      <c r="AS175" s="975"/>
      <c r="AT175" s="421"/>
      <c r="AU175" s="424" t="e">
        <f>COUNTIF(#REF!,#REF!)</f>
        <v>#REF!</v>
      </c>
      <c r="AV175" s="424">
        <f t="shared" si="2"/>
        <v>0</v>
      </c>
      <c r="AW175" s="417"/>
    </row>
    <row r="176" spans="2:49" ht="24.95" hidden="1" customHeight="1" outlineLevel="1">
      <c r="B176" s="960">
        <v>164</v>
      </c>
      <c r="C176" s="961"/>
      <c r="D176" s="962"/>
      <c r="E176" s="962"/>
      <c r="F176" s="962"/>
      <c r="G176" s="963"/>
      <c r="H176" s="963"/>
      <c r="I176" s="963"/>
      <c r="J176" s="963"/>
      <c r="K176" s="964"/>
      <c r="L176" s="965"/>
      <c r="M176" s="965"/>
      <c r="N176" s="966"/>
      <c r="O176" s="967"/>
      <c r="P176" s="968"/>
      <c r="Q176" s="968"/>
      <c r="R176" s="969"/>
      <c r="S176" s="970"/>
      <c r="T176" s="971"/>
      <c r="U176" s="971"/>
      <c r="V176" s="972"/>
      <c r="W176" s="976"/>
      <c r="X176" s="976"/>
      <c r="Y176" s="976"/>
      <c r="Z176" s="976"/>
      <c r="AA176" s="976"/>
      <c r="AB176" s="973"/>
      <c r="AC176" s="974"/>
      <c r="AD176" s="975"/>
      <c r="AE176" s="973"/>
      <c r="AF176" s="974"/>
      <c r="AG176" s="975"/>
      <c r="AH176" s="973"/>
      <c r="AI176" s="974"/>
      <c r="AJ176" s="975"/>
      <c r="AK176" s="973"/>
      <c r="AL176" s="974"/>
      <c r="AM176" s="975"/>
      <c r="AN176" s="973"/>
      <c r="AO176" s="974"/>
      <c r="AP176" s="975"/>
      <c r="AQ176" s="973"/>
      <c r="AR176" s="974"/>
      <c r="AS176" s="975"/>
      <c r="AT176" s="421"/>
      <c r="AU176" s="424" t="e">
        <f>COUNTIF(#REF!,#REF!)</f>
        <v>#REF!</v>
      </c>
      <c r="AV176" s="424">
        <f t="shared" si="2"/>
        <v>0</v>
      </c>
      <c r="AW176" s="417"/>
    </row>
    <row r="177" spans="2:49" ht="24.95" hidden="1" customHeight="1" outlineLevel="1">
      <c r="B177" s="960">
        <v>165</v>
      </c>
      <c r="C177" s="961"/>
      <c r="D177" s="962"/>
      <c r="E177" s="962"/>
      <c r="F177" s="962"/>
      <c r="G177" s="963"/>
      <c r="H177" s="963"/>
      <c r="I177" s="963"/>
      <c r="J177" s="963"/>
      <c r="K177" s="964"/>
      <c r="L177" s="965"/>
      <c r="M177" s="965"/>
      <c r="N177" s="966"/>
      <c r="O177" s="967"/>
      <c r="P177" s="968"/>
      <c r="Q177" s="968"/>
      <c r="R177" s="969"/>
      <c r="S177" s="970"/>
      <c r="T177" s="971"/>
      <c r="U177" s="971"/>
      <c r="V177" s="972"/>
      <c r="W177" s="976"/>
      <c r="X177" s="976"/>
      <c r="Y177" s="976"/>
      <c r="Z177" s="976"/>
      <c r="AA177" s="976"/>
      <c r="AB177" s="973"/>
      <c r="AC177" s="974"/>
      <c r="AD177" s="975"/>
      <c r="AE177" s="973"/>
      <c r="AF177" s="974"/>
      <c r="AG177" s="975"/>
      <c r="AH177" s="973"/>
      <c r="AI177" s="974"/>
      <c r="AJ177" s="975"/>
      <c r="AK177" s="973"/>
      <c r="AL177" s="974"/>
      <c r="AM177" s="975"/>
      <c r="AN177" s="973"/>
      <c r="AO177" s="974"/>
      <c r="AP177" s="975"/>
      <c r="AQ177" s="973"/>
      <c r="AR177" s="974"/>
      <c r="AS177" s="975"/>
      <c r="AT177" s="421"/>
      <c r="AU177" s="424" t="e">
        <f>COUNTIF(#REF!,#REF!)</f>
        <v>#REF!</v>
      </c>
      <c r="AV177" s="424">
        <f t="shared" si="2"/>
        <v>0</v>
      </c>
      <c r="AW177" s="417"/>
    </row>
    <row r="178" spans="2:49" ht="24.95" hidden="1" customHeight="1" outlineLevel="1">
      <c r="B178" s="960">
        <v>166</v>
      </c>
      <c r="C178" s="961"/>
      <c r="D178" s="962"/>
      <c r="E178" s="962"/>
      <c r="F178" s="962"/>
      <c r="G178" s="963"/>
      <c r="H178" s="963"/>
      <c r="I178" s="963"/>
      <c r="J178" s="963"/>
      <c r="K178" s="964"/>
      <c r="L178" s="965"/>
      <c r="M178" s="965"/>
      <c r="N178" s="966"/>
      <c r="O178" s="967"/>
      <c r="P178" s="968"/>
      <c r="Q178" s="968"/>
      <c r="R178" s="969"/>
      <c r="S178" s="970"/>
      <c r="T178" s="971"/>
      <c r="U178" s="971"/>
      <c r="V178" s="972"/>
      <c r="W178" s="976"/>
      <c r="X178" s="976"/>
      <c r="Y178" s="976"/>
      <c r="Z178" s="976"/>
      <c r="AA178" s="976"/>
      <c r="AB178" s="973"/>
      <c r="AC178" s="974"/>
      <c r="AD178" s="975"/>
      <c r="AE178" s="973"/>
      <c r="AF178" s="974"/>
      <c r="AG178" s="975"/>
      <c r="AH178" s="973"/>
      <c r="AI178" s="974"/>
      <c r="AJ178" s="975"/>
      <c r="AK178" s="973"/>
      <c r="AL178" s="974"/>
      <c r="AM178" s="975"/>
      <c r="AN178" s="973"/>
      <c r="AO178" s="974"/>
      <c r="AP178" s="975"/>
      <c r="AQ178" s="973"/>
      <c r="AR178" s="974"/>
      <c r="AS178" s="975"/>
      <c r="AT178" s="421"/>
      <c r="AU178" s="424" t="e">
        <f>COUNTIF(#REF!,#REF!)</f>
        <v>#REF!</v>
      </c>
      <c r="AV178" s="424">
        <f t="shared" si="2"/>
        <v>0</v>
      </c>
      <c r="AW178" s="417"/>
    </row>
    <row r="179" spans="2:49" ht="24.95" hidden="1" customHeight="1" outlineLevel="1">
      <c r="B179" s="960">
        <v>167</v>
      </c>
      <c r="C179" s="961"/>
      <c r="D179" s="962"/>
      <c r="E179" s="962"/>
      <c r="F179" s="962"/>
      <c r="G179" s="963"/>
      <c r="H179" s="963"/>
      <c r="I179" s="963"/>
      <c r="J179" s="963"/>
      <c r="K179" s="964"/>
      <c r="L179" s="965"/>
      <c r="M179" s="965"/>
      <c r="N179" s="966"/>
      <c r="O179" s="967"/>
      <c r="P179" s="968"/>
      <c r="Q179" s="968"/>
      <c r="R179" s="969"/>
      <c r="S179" s="970"/>
      <c r="T179" s="971"/>
      <c r="U179" s="971"/>
      <c r="V179" s="972"/>
      <c r="W179" s="976"/>
      <c r="X179" s="976"/>
      <c r="Y179" s="976"/>
      <c r="Z179" s="976"/>
      <c r="AA179" s="976"/>
      <c r="AB179" s="973"/>
      <c r="AC179" s="974"/>
      <c r="AD179" s="975"/>
      <c r="AE179" s="973"/>
      <c r="AF179" s="974"/>
      <c r="AG179" s="975"/>
      <c r="AH179" s="973"/>
      <c r="AI179" s="974"/>
      <c r="AJ179" s="975"/>
      <c r="AK179" s="973"/>
      <c r="AL179" s="974"/>
      <c r="AM179" s="975"/>
      <c r="AN179" s="973"/>
      <c r="AO179" s="974"/>
      <c r="AP179" s="975"/>
      <c r="AQ179" s="973"/>
      <c r="AR179" s="974"/>
      <c r="AS179" s="975"/>
      <c r="AT179" s="421"/>
      <c r="AU179" s="424" t="e">
        <f>COUNTIF(#REF!,#REF!)</f>
        <v>#REF!</v>
      </c>
      <c r="AV179" s="424">
        <f t="shared" si="2"/>
        <v>0</v>
      </c>
      <c r="AW179" s="417"/>
    </row>
    <row r="180" spans="2:49" ht="24.95" hidden="1" customHeight="1" outlineLevel="1">
      <c r="B180" s="960">
        <v>168</v>
      </c>
      <c r="C180" s="961"/>
      <c r="D180" s="962"/>
      <c r="E180" s="962"/>
      <c r="F180" s="962"/>
      <c r="G180" s="963"/>
      <c r="H180" s="963"/>
      <c r="I180" s="963"/>
      <c r="J180" s="963"/>
      <c r="K180" s="964"/>
      <c r="L180" s="965"/>
      <c r="M180" s="965"/>
      <c r="N180" s="966"/>
      <c r="O180" s="967"/>
      <c r="P180" s="968"/>
      <c r="Q180" s="968"/>
      <c r="R180" s="969"/>
      <c r="S180" s="970"/>
      <c r="T180" s="971"/>
      <c r="U180" s="971"/>
      <c r="V180" s="972"/>
      <c r="W180" s="976"/>
      <c r="X180" s="976"/>
      <c r="Y180" s="976"/>
      <c r="Z180" s="976"/>
      <c r="AA180" s="976"/>
      <c r="AB180" s="973"/>
      <c r="AC180" s="974"/>
      <c r="AD180" s="975"/>
      <c r="AE180" s="973"/>
      <c r="AF180" s="974"/>
      <c r="AG180" s="975"/>
      <c r="AH180" s="973"/>
      <c r="AI180" s="974"/>
      <c r="AJ180" s="975"/>
      <c r="AK180" s="973"/>
      <c r="AL180" s="974"/>
      <c r="AM180" s="975"/>
      <c r="AN180" s="973"/>
      <c r="AO180" s="974"/>
      <c r="AP180" s="975"/>
      <c r="AQ180" s="973"/>
      <c r="AR180" s="974"/>
      <c r="AS180" s="975"/>
      <c r="AT180" s="421"/>
      <c r="AU180" s="424" t="e">
        <f>COUNTIF(#REF!,#REF!)</f>
        <v>#REF!</v>
      </c>
      <c r="AV180" s="424">
        <f t="shared" si="2"/>
        <v>0</v>
      </c>
      <c r="AW180" s="417"/>
    </row>
    <row r="181" spans="2:49" ht="24.95" hidden="1" customHeight="1" outlineLevel="1">
      <c r="B181" s="960">
        <v>169</v>
      </c>
      <c r="C181" s="961"/>
      <c r="D181" s="962"/>
      <c r="E181" s="962"/>
      <c r="F181" s="962"/>
      <c r="G181" s="963"/>
      <c r="H181" s="963"/>
      <c r="I181" s="963"/>
      <c r="J181" s="963"/>
      <c r="K181" s="964"/>
      <c r="L181" s="965"/>
      <c r="M181" s="965"/>
      <c r="N181" s="966"/>
      <c r="O181" s="967"/>
      <c r="P181" s="968"/>
      <c r="Q181" s="968"/>
      <c r="R181" s="969"/>
      <c r="S181" s="970"/>
      <c r="T181" s="971"/>
      <c r="U181" s="971"/>
      <c r="V181" s="972"/>
      <c r="W181" s="976"/>
      <c r="X181" s="976"/>
      <c r="Y181" s="976"/>
      <c r="Z181" s="976"/>
      <c r="AA181" s="976"/>
      <c r="AB181" s="973"/>
      <c r="AC181" s="974"/>
      <c r="AD181" s="975"/>
      <c r="AE181" s="973"/>
      <c r="AF181" s="974"/>
      <c r="AG181" s="975"/>
      <c r="AH181" s="973"/>
      <c r="AI181" s="974"/>
      <c r="AJ181" s="975"/>
      <c r="AK181" s="973"/>
      <c r="AL181" s="974"/>
      <c r="AM181" s="975"/>
      <c r="AN181" s="973"/>
      <c r="AO181" s="974"/>
      <c r="AP181" s="975"/>
      <c r="AQ181" s="973"/>
      <c r="AR181" s="974"/>
      <c r="AS181" s="975"/>
      <c r="AT181" s="421"/>
      <c r="AU181" s="424" t="e">
        <f>COUNTIF(#REF!,#REF!)</f>
        <v>#REF!</v>
      </c>
      <c r="AV181" s="424">
        <f t="shared" si="2"/>
        <v>0</v>
      </c>
      <c r="AW181" s="417"/>
    </row>
    <row r="182" spans="2:49" ht="24.95" hidden="1" customHeight="1" outlineLevel="1">
      <c r="B182" s="960">
        <v>170</v>
      </c>
      <c r="C182" s="961"/>
      <c r="D182" s="962"/>
      <c r="E182" s="962"/>
      <c r="F182" s="962"/>
      <c r="G182" s="963"/>
      <c r="H182" s="963"/>
      <c r="I182" s="963"/>
      <c r="J182" s="963"/>
      <c r="K182" s="964"/>
      <c r="L182" s="965"/>
      <c r="M182" s="965"/>
      <c r="N182" s="966"/>
      <c r="O182" s="967"/>
      <c r="P182" s="968"/>
      <c r="Q182" s="968"/>
      <c r="R182" s="969"/>
      <c r="S182" s="970"/>
      <c r="T182" s="971"/>
      <c r="U182" s="971"/>
      <c r="V182" s="972"/>
      <c r="W182" s="976"/>
      <c r="X182" s="976"/>
      <c r="Y182" s="976"/>
      <c r="Z182" s="976"/>
      <c r="AA182" s="976"/>
      <c r="AB182" s="973"/>
      <c r="AC182" s="974"/>
      <c r="AD182" s="975"/>
      <c r="AE182" s="973"/>
      <c r="AF182" s="974"/>
      <c r="AG182" s="975"/>
      <c r="AH182" s="973"/>
      <c r="AI182" s="974"/>
      <c r="AJ182" s="975"/>
      <c r="AK182" s="973"/>
      <c r="AL182" s="974"/>
      <c r="AM182" s="975"/>
      <c r="AN182" s="973"/>
      <c r="AO182" s="974"/>
      <c r="AP182" s="975"/>
      <c r="AQ182" s="973"/>
      <c r="AR182" s="974"/>
      <c r="AS182" s="975"/>
      <c r="AT182" s="421"/>
      <c r="AU182" s="424" t="e">
        <f>COUNTIF(#REF!,#REF!)</f>
        <v>#REF!</v>
      </c>
      <c r="AV182" s="424">
        <f t="shared" si="2"/>
        <v>0</v>
      </c>
      <c r="AW182" s="417"/>
    </row>
    <row r="183" spans="2:49" ht="24.95" hidden="1" customHeight="1" outlineLevel="1">
      <c r="B183" s="960">
        <v>171</v>
      </c>
      <c r="C183" s="961"/>
      <c r="D183" s="962"/>
      <c r="E183" s="962"/>
      <c r="F183" s="962"/>
      <c r="G183" s="963"/>
      <c r="H183" s="963"/>
      <c r="I183" s="963"/>
      <c r="J183" s="963"/>
      <c r="K183" s="964"/>
      <c r="L183" s="965"/>
      <c r="M183" s="965"/>
      <c r="N183" s="966"/>
      <c r="O183" s="967"/>
      <c r="P183" s="968"/>
      <c r="Q183" s="968"/>
      <c r="R183" s="969"/>
      <c r="S183" s="970"/>
      <c r="T183" s="971"/>
      <c r="U183" s="971"/>
      <c r="V183" s="972"/>
      <c r="W183" s="976"/>
      <c r="X183" s="976"/>
      <c r="Y183" s="976"/>
      <c r="Z183" s="976"/>
      <c r="AA183" s="976"/>
      <c r="AB183" s="973"/>
      <c r="AC183" s="974"/>
      <c r="AD183" s="975"/>
      <c r="AE183" s="973"/>
      <c r="AF183" s="974"/>
      <c r="AG183" s="975"/>
      <c r="AH183" s="973"/>
      <c r="AI183" s="974"/>
      <c r="AJ183" s="975"/>
      <c r="AK183" s="973"/>
      <c r="AL183" s="974"/>
      <c r="AM183" s="975"/>
      <c r="AN183" s="973"/>
      <c r="AO183" s="974"/>
      <c r="AP183" s="975"/>
      <c r="AQ183" s="973"/>
      <c r="AR183" s="974"/>
      <c r="AS183" s="975"/>
      <c r="AT183" s="421"/>
      <c r="AU183" s="424" t="e">
        <f>COUNTIF(#REF!,#REF!)</f>
        <v>#REF!</v>
      </c>
      <c r="AV183" s="424">
        <f t="shared" si="2"/>
        <v>0</v>
      </c>
      <c r="AW183" s="417"/>
    </row>
    <row r="184" spans="2:49" ht="24.95" hidden="1" customHeight="1" outlineLevel="1">
      <c r="B184" s="960">
        <v>172</v>
      </c>
      <c r="C184" s="961"/>
      <c r="D184" s="962"/>
      <c r="E184" s="962"/>
      <c r="F184" s="962"/>
      <c r="G184" s="963"/>
      <c r="H184" s="963"/>
      <c r="I184" s="963"/>
      <c r="J184" s="963"/>
      <c r="K184" s="964"/>
      <c r="L184" s="965"/>
      <c r="M184" s="965"/>
      <c r="N184" s="966"/>
      <c r="O184" s="967"/>
      <c r="P184" s="968"/>
      <c r="Q184" s="968"/>
      <c r="R184" s="969"/>
      <c r="S184" s="970"/>
      <c r="T184" s="971"/>
      <c r="U184" s="971"/>
      <c r="V184" s="972"/>
      <c r="W184" s="976"/>
      <c r="X184" s="976"/>
      <c r="Y184" s="976"/>
      <c r="Z184" s="976"/>
      <c r="AA184" s="976"/>
      <c r="AB184" s="973"/>
      <c r="AC184" s="974"/>
      <c r="AD184" s="975"/>
      <c r="AE184" s="973"/>
      <c r="AF184" s="974"/>
      <c r="AG184" s="975"/>
      <c r="AH184" s="973"/>
      <c r="AI184" s="974"/>
      <c r="AJ184" s="975"/>
      <c r="AK184" s="973"/>
      <c r="AL184" s="974"/>
      <c r="AM184" s="975"/>
      <c r="AN184" s="973"/>
      <c r="AO184" s="974"/>
      <c r="AP184" s="975"/>
      <c r="AQ184" s="973"/>
      <c r="AR184" s="974"/>
      <c r="AS184" s="975"/>
      <c r="AT184" s="421"/>
      <c r="AU184" s="424" t="e">
        <f>COUNTIF(#REF!,#REF!)</f>
        <v>#REF!</v>
      </c>
      <c r="AV184" s="424">
        <f t="shared" si="2"/>
        <v>0</v>
      </c>
      <c r="AW184" s="417"/>
    </row>
    <row r="185" spans="2:49" ht="24.95" hidden="1" customHeight="1" outlineLevel="1">
      <c r="B185" s="960">
        <v>173</v>
      </c>
      <c r="C185" s="961"/>
      <c r="D185" s="962"/>
      <c r="E185" s="962"/>
      <c r="F185" s="962"/>
      <c r="G185" s="963"/>
      <c r="H185" s="963"/>
      <c r="I185" s="963"/>
      <c r="J185" s="963"/>
      <c r="K185" s="964"/>
      <c r="L185" s="965"/>
      <c r="M185" s="965"/>
      <c r="N185" s="966"/>
      <c r="O185" s="967"/>
      <c r="P185" s="968"/>
      <c r="Q185" s="968"/>
      <c r="R185" s="969"/>
      <c r="S185" s="970"/>
      <c r="T185" s="971"/>
      <c r="U185" s="971"/>
      <c r="V185" s="972"/>
      <c r="W185" s="976"/>
      <c r="X185" s="976"/>
      <c r="Y185" s="976"/>
      <c r="Z185" s="976"/>
      <c r="AA185" s="976"/>
      <c r="AB185" s="973"/>
      <c r="AC185" s="974"/>
      <c r="AD185" s="975"/>
      <c r="AE185" s="973"/>
      <c r="AF185" s="974"/>
      <c r="AG185" s="975"/>
      <c r="AH185" s="973"/>
      <c r="AI185" s="974"/>
      <c r="AJ185" s="975"/>
      <c r="AK185" s="973"/>
      <c r="AL185" s="974"/>
      <c r="AM185" s="975"/>
      <c r="AN185" s="973"/>
      <c r="AO185" s="974"/>
      <c r="AP185" s="975"/>
      <c r="AQ185" s="973"/>
      <c r="AR185" s="974"/>
      <c r="AS185" s="975"/>
      <c r="AT185" s="421"/>
      <c r="AU185" s="424" t="e">
        <f>COUNTIF(#REF!,#REF!)</f>
        <v>#REF!</v>
      </c>
      <c r="AV185" s="424">
        <f t="shared" si="2"/>
        <v>0</v>
      </c>
      <c r="AW185" s="417"/>
    </row>
    <row r="186" spans="2:49" ht="24.95" hidden="1" customHeight="1" outlineLevel="1">
      <c r="B186" s="960">
        <v>174</v>
      </c>
      <c r="C186" s="961"/>
      <c r="D186" s="962"/>
      <c r="E186" s="962"/>
      <c r="F186" s="962"/>
      <c r="G186" s="963"/>
      <c r="H186" s="963"/>
      <c r="I186" s="963"/>
      <c r="J186" s="963"/>
      <c r="K186" s="964"/>
      <c r="L186" s="965"/>
      <c r="M186" s="965"/>
      <c r="N186" s="966"/>
      <c r="O186" s="967"/>
      <c r="P186" s="968"/>
      <c r="Q186" s="968"/>
      <c r="R186" s="969"/>
      <c r="S186" s="970"/>
      <c r="T186" s="971"/>
      <c r="U186" s="971"/>
      <c r="V186" s="972"/>
      <c r="W186" s="976"/>
      <c r="X186" s="976"/>
      <c r="Y186" s="976"/>
      <c r="Z186" s="976"/>
      <c r="AA186" s="976"/>
      <c r="AB186" s="973"/>
      <c r="AC186" s="974"/>
      <c r="AD186" s="975"/>
      <c r="AE186" s="973"/>
      <c r="AF186" s="974"/>
      <c r="AG186" s="975"/>
      <c r="AH186" s="973"/>
      <c r="AI186" s="974"/>
      <c r="AJ186" s="975"/>
      <c r="AK186" s="973"/>
      <c r="AL186" s="974"/>
      <c r="AM186" s="975"/>
      <c r="AN186" s="973"/>
      <c r="AO186" s="974"/>
      <c r="AP186" s="975"/>
      <c r="AQ186" s="973"/>
      <c r="AR186" s="974"/>
      <c r="AS186" s="975"/>
      <c r="AT186" s="421"/>
      <c r="AU186" s="424" t="e">
        <f>COUNTIF(#REF!,#REF!)</f>
        <v>#REF!</v>
      </c>
      <c r="AV186" s="424">
        <f t="shared" si="2"/>
        <v>0</v>
      </c>
      <c r="AW186" s="417"/>
    </row>
    <row r="187" spans="2:49" ht="24.95" hidden="1" customHeight="1" outlineLevel="1">
      <c r="B187" s="960">
        <v>175</v>
      </c>
      <c r="C187" s="961"/>
      <c r="D187" s="962"/>
      <c r="E187" s="962"/>
      <c r="F187" s="962"/>
      <c r="G187" s="963"/>
      <c r="H187" s="963"/>
      <c r="I187" s="963"/>
      <c r="J187" s="963"/>
      <c r="K187" s="964"/>
      <c r="L187" s="965"/>
      <c r="M187" s="965"/>
      <c r="N187" s="966"/>
      <c r="O187" s="967"/>
      <c r="P187" s="968"/>
      <c r="Q187" s="968"/>
      <c r="R187" s="969"/>
      <c r="S187" s="970"/>
      <c r="T187" s="971"/>
      <c r="U187" s="971"/>
      <c r="V187" s="972"/>
      <c r="W187" s="976"/>
      <c r="X187" s="976"/>
      <c r="Y187" s="976"/>
      <c r="Z187" s="976"/>
      <c r="AA187" s="976"/>
      <c r="AB187" s="973"/>
      <c r="AC187" s="974"/>
      <c r="AD187" s="975"/>
      <c r="AE187" s="973"/>
      <c r="AF187" s="974"/>
      <c r="AG187" s="975"/>
      <c r="AH187" s="973"/>
      <c r="AI187" s="974"/>
      <c r="AJ187" s="975"/>
      <c r="AK187" s="973"/>
      <c r="AL187" s="974"/>
      <c r="AM187" s="975"/>
      <c r="AN187" s="973"/>
      <c r="AO187" s="974"/>
      <c r="AP187" s="975"/>
      <c r="AQ187" s="973"/>
      <c r="AR187" s="974"/>
      <c r="AS187" s="975"/>
      <c r="AT187" s="421"/>
      <c r="AU187" s="424" t="e">
        <f>COUNTIF(#REF!,#REF!)</f>
        <v>#REF!</v>
      </c>
      <c r="AV187" s="424">
        <f t="shared" si="2"/>
        <v>0</v>
      </c>
      <c r="AW187" s="417"/>
    </row>
    <row r="188" spans="2:49" ht="24.95" hidden="1" customHeight="1" outlineLevel="1">
      <c r="B188" s="960">
        <v>176</v>
      </c>
      <c r="C188" s="961"/>
      <c r="D188" s="962"/>
      <c r="E188" s="962"/>
      <c r="F188" s="962"/>
      <c r="G188" s="963"/>
      <c r="H188" s="963"/>
      <c r="I188" s="963"/>
      <c r="J188" s="963"/>
      <c r="K188" s="964"/>
      <c r="L188" s="965"/>
      <c r="M188" s="965"/>
      <c r="N188" s="966"/>
      <c r="O188" s="967"/>
      <c r="P188" s="968"/>
      <c r="Q188" s="968"/>
      <c r="R188" s="969"/>
      <c r="S188" s="970"/>
      <c r="T188" s="971"/>
      <c r="U188" s="971"/>
      <c r="V188" s="972"/>
      <c r="W188" s="976"/>
      <c r="X188" s="976"/>
      <c r="Y188" s="976"/>
      <c r="Z188" s="976"/>
      <c r="AA188" s="976"/>
      <c r="AB188" s="973"/>
      <c r="AC188" s="974"/>
      <c r="AD188" s="975"/>
      <c r="AE188" s="973"/>
      <c r="AF188" s="974"/>
      <c r="AG188" s="975"/>
      <c r="AH188" s="973"/>
      <c r="AI188" s="974"/>
      <c r="AJ188" s="975"/>
      <c r="AK188" s="973"/>
      <c r="AL188" s="974"/>
      <c r="AM188" s="975"/>
      <c r="AN188" s="973"/>
      <c r="AO188" s="974"/>
      <c r="AP188" s="975"/>
      <c r="AQ188" s="973"/>
      <c r="AR188" s="974"/>
      <c r="AS188" s="975"/>
      <c r="AT188" s="421"/>
      <c r="AU188" s="424" t="e">
        <f>COUNTIF(#REF!,#REF!)</f>
        <v>#REF!</v>
      </c>
      <c r="AV188" s="424">
        <f t="shared" si="2"/>
        <v>0</v>
      </c>
      <c r="AW188" s="417"/>
    </row>
    <row r="189" spans="2:49" ht="24.95" hidden="1" customHeight="1" outlineLevel="1">
      <c r="B189" s="960">
        <v>177</v>
      </c>
      <c r="C189" s="961"/>
      <c r="D189" s="962"/>
      <c r="E189" s="962"/>
      <c r="F189" s="962"/>
      <c r="G189" s="963"/>
      <c r="H189" s="963"/>
      <c r="I189" s="963"/>
      <c r="J189" s="963"/>
      <c r="K189" s="964"/>
      <c r="L189" s="965"/>
      <c r="M189" s="965"/>
      <c r="N189" s="966"/>
      <c r="O189" s="967"/>
      <c r="P189" s="968"/>
      <c r="Q189" s="968"/>
      <c r="R189" s="969"/>
      <c r="S189" s="970"/>
      <c r="T189" s="971"/>
      <c r="U189" s="971"/>
      <c r="V189" s="972"/>
      <c r="W189" s="976"/>
      <c r="X189" s="976"/>
      <c r="Y189" s="976"/>
      <c r="Z189" s="976"/>
      <c r="AA189" s="976"/>
      <c r="AB189" s="973"/>
      <c r="AC189" s="974"/>
      <c r="AD189" s="975"/>
      <c r="AE189" s="973"/>
      <c r="AF189" s="974"/>
      <c r="AG189" s="975"/>
      <c r="AH189" s="973"/>
      <c r="AI189" s="974"/>
      <c r="AJ189" s="975"/>
      <c r="AK189" s="973"/>
      <c r="AL189" s="974"/>
      <c r="AM189" s="975"/>
      <c r="AN189" s="973"/>
      <c r="AO189" s="974"/>
      <c r="AP189" s="975"/>
      <c r="AQ189" s="973"/>
      <c r="AR189" s="974"/>
      <c r="AS189" s="975"/>
      <c r="AT189" s="421"/>
      <c r="AU189" s="424" t="e">
        <f>COUNTIF(#REF!,#REF!)</f>
        <v>#REF!</v>
      </c>
      <c r="AV189" s="424">
        <f t="shared" si="2"/>
        <v>0</v>
      </c>
      <c r="AW189" s="417"/>
    </row>
    <row r="190" spans="2:49" ht="24.95" hidden="1" customHeight="1" outlineLevel="1">
      <c r="B190" s="960">
        <v>178</v>
      </c>
      <c r="C190" s="961"/>
      <c r="D190" s="962"/>
      <c r="E190" s="962"/>
      <c r="F190" s="962"/>
      <c r="G190" s="963"/>
      <c r="H190" s="963"/>
      <c r="I190" s="963"/>
      <c r="J190" s="963"/>
      <c r="K190" s="964"/>
      <c r="L190" s="965"/>
      <c r="M190" s="965"/>
      <c r="N190" s="966"/>
      <c r="O190" s="967"/>
      <c r="P190" s="968"/>
      <c r="Q190" s="968"/>
      <c r="R190" s="969"/>
      <c r="S190" s="970"/>
      <c r="T190" s="971"/>
      <c r="U190" s="971"/>
      <c r="V190" s="972"/>
      <c r="W190" s="976"/>
      <c r="X190" s="976"/>
      <c r="Y190" s="976"/>
      <c r="Z190" s="976"/>
      <c r="AA190" s="976"/>
      <c r="AB190" s="973"/>
      <c r="AC190" s="974"/>
      <c r="AD190" s="975"/>
      <c r="AE190" s="973"/>
      <c r="AF190" s="974"/>
      <c r="AG190" s="975"/>
      <c r="AH190" s="973"/>
      <c r="AI190" s="974"/>
      <c r="AJ190" s="975"/>
      <c r="AK190" s="973"/>
      <c r="AL190" s="974"/>
      <c r="AM190" s="975"/>
      <c r="AN190" s="973"/>
      <c r="AO190" s="974"/>
      <c r="AP190" s="975"/>
      <c r="AQ190" s="973"/>
      <c r="AR190" s="974"/>
      <c r="AS190" s="975"/>
      <c r="AT190" s="421"/>
      <c r="AU190" s="424" t="e">
        <f>COUNTIF(#REF!,#REF!)</f>
        <v>#REF!</v>
      </c>
      <c r="AV190" s="424">
        <f t="shared" si="2"/>
        <v>0</v>
      </c>
      <c r="AW190" s="417"/>
    </row>
    <row r="191" spans="2:49" ht="24.95" hidden="1" customHeight="1" outlineLevel="1">
      <c r="B191" s="960">
        <v>179</v>
      </c>
      <c r="C191" s="961"/>
      <c r="D191" s="962"/>
      <c r="E191" s="962"/>
      <c r="F191" s="962"/>
      <c r="G191" s="963"/>
      <c r="H191" s="963"/>
      <c r="I191" s="963"/>
      <c r="J191" s="963"/>
      <c r="K191" s="964"/>
      <c r="L191" s="965"/>
      <c r="M191" s="965"/>
      <c r="N191" s="966"/>
      <c r="O191" s="967"/>
      <c r="P191" s="968"/>
      <c r="Q191" s="968"/>
      <c r="R191" s="969"/>
      <c r="S191" s="970"/>
      <c r="T191" s="971"/>
      <c r="U191" s="971"/>
      <c r="V191" s="972"/>
      <c r="W191" s="976"/>
      <c r="X191" s="976"/>
      <c r="Y191" s="976"/>
      <c r="Z191" s="976"/>
      <c r="AA191" s="976"/>
      <c r="AB191" s="973"/>
      <c r="AC191" s="974"/>
      <c r="AD191" s="975"/>
      <c r="AE191" s="973"/>
      <c r="AF191" s="974"/>
      <c r="AG191" s="975"/>
      <c r="AH191" s="973"/>
      <c r="AI191" s="974"/>
      <c r="AJ191" s="975"/>
      <c r="AK191" s="973"/>
      <c r="AL191" s="974"/>
      <c r="AM191" s="975"/>
      <c r="AN191" s="973"/>
      <c r="AO191" s="974"/>
      <c r="AP191" s="975"/>
      <c r="AQ191" s="973"/>
      <c r="AR191" s="974"/>
      <c r="AS191" s="975"/>
      <c r="AT191" s="421"/>
      <c r="AU191" s="424" t="e">
        <f>COUNTIF(#REF!,#REF!)</f>
        <v>#REF!</v>
      </c>
      <c r="AV191" s="424">
        <f t="shared" si="2"/>
        <v>0</v>
      </c>
      <c r="AW191" s="417"/>
    </row>
    <row r="192" spans="2:49" ht="24.95" hidden="1" customHeight="1" outlineLevel="1">
      <c r="B192" s="960">
        <v>180</v>
      </c>
      <c r="C192" s="961"/>
      <c r="D192" s="962"/>
      <c r="E192" s="962"/>
      <c r="F192" s="962"/>
      <c r="G192" s="963"/>
      <c r="H192" s="963"/>
      <c r="I192" s="963"/>
      <c r="J192" s="963"/>
      <c r="K192" s="964"/>
      <c r="L192" s="965"/>
      <c r="M192" s="965"/>
      <c r="N192" s="966"/>
      <c r="O192" s="967"/>
      <c r="P192" s="968"/>
      <c r="Q192" s="968"/>
      <c r="R192" s="969"/>
      <c r="S192" s="970"/>
      <c r="T192" s="971"/>
      <c r="U192" s="971"/>
      <c r="V192" s="972"/>
      <c r="W192" s="976"/>
      <c r="X192" s="976"/>
      <c r="Y192" s="976"/>
      <c r="Z192" s="976"/>
      <c r="AA192" s="976"/>
      <c r="AB192" s="973"/>
      <c r="AC192" s="974"/>
      <c r="AD192" s="975"/>
      <c r="AE192" s="973"/>
      <c r="AF192" s="974"/>
      <c r="AG192" s="975"/>
      <c r="AH192" s="973"/>
      <c r="AI192" s="974"/>
      <c r="AJ192" s="975"/>
      <c r="AK192" s="973"/>
      <c r="AL192" s="974"/>
      <c r="AM192" s="975"/>
      <c r="AN192" s="973"/>
      <c r="AO192" s="974"/>
      <c r="AP192" s="975"/>
      <c r="AQ192" s="973"/>
      <c r="AR192" s="974"/>
      <c r="AS192" s="975"/>
      <c r="AT192" s="421"/>
      <c r="AU192" s="424" t="e">
        <f>COUNTIF(#REF!,#REF!)</f>
        <v>#REF!</v>
      </c>
      <c r="AV192" s="424">
        <f t="shared" si="2"/>
        <v>0</v>
      </c>
      <c r="AW192" s="417"/>
    </row>
    <row r="193" spans="2:49" ht="24.95" hidden="1" customHeight="1" outlineLevel="1">
      <c r="B193" s="960">
        <v>181</v>
      </c>
      <c r="C193" s="961"/>
      <c r="D193" s="962"/>
      <c r="E193" s="962"/>
      <c r="F193" s="962"/>
      <c r="G193" s="963"/>
      <c r="H193" s="963"/>
      <c r="I193" s="963"/>
      <c r="J193" s="963"/>
      <c r="K193" s="964"/>
      <c r="L193" s="965"/>
      <c r="M193" s="965"/>
      <c r="N193" s="966"/>
      <c r="O193" s="967"/>
      <c r="P193" s="968"/>
      <c r="Q193" s="968"/>
      <c r="R193" s="969"/>
      <c r="S193" s="970"/>
      <c r="T193" s="971"/>
      <c r="U193" s="971"/>
      <c r="V193" s="972"/>
      <c r="W193" s="976"/>
      <c r="X193" s="976"/>
      <c r="Y193" s="976"/>
      <c r="Z193" s="976"/>
      <c r="AA193" s="976"/>
      <c r="AB193" s="973"/>
      <c r="AC193" s="974"/>
      <c r="AD193" s="975"/>
      <c r="AE193" s="973"/>
      <c r="AF193" s="974"/>
      <c r="AG193" s="975"/>
      <c r="AH193" s="973"/>
      <c r="AI193" s="974"/>
      <c r="AJ193" s="975"/>
      <c r="AK193" s="973"/>
      <c r="AL193" s="974"/>
      <c r="AM193" s="975"/>
      <c r="AN193" s="973"/>
      <c r="AO193" s="974"/>
      <c r="AP193" s="975"/>
      <c r="AQ193" s="973"/>
      <c r="AR193" s="974"/>
      <c r="AS193" s="975"/>
      <c r="AT193" s="421"/>
      <c r="AU193" s="424" t="e">
        <f>COUNTIF(#REF!,#REF!)</f>
        <v>#REF!</v>
      </c>
      <c r="AV193" s="424">
        <f t="shared" si="2"/>
        <v>0</v>
      </c>
      <c r="AW193" s="417"/>
    </row>
    <row r="194" spans="2:49" ht="24.95" hidden="1" customHeight="1" outlineLevel="1">
      <c r="B194" s="960">
        <v>182</v>
      </c>
      <c r="C194" s="961"/>
      <c r="D194" s="962"/>
      <c r="E194" s="962"/>
      <c r="F194" s="962"/>
      <c r="G194" s="963"/>
      <c r="H194" s="963"/>
      <c r="I194" s="963"/>
      <c r="J194" s="963"/>
      <c r="K194" s="964"/>
      <c r="L194" s="965"/>
      <c r="M194" s="965"/>
      <c r="N194" s="966"/>
      <c r="O194" s="967"/>
      <c r="P194" s="968"/>
      <c r="Q194" s="968"/>
      <c r="R194" s="969"/>
      <c r="S194" s="970"/>
      <c r="T194" s="971"/>
      <c r="U194" s="971"/>
      <c r="V194" s="972"/>
      <c r="W194" s="976"/>
      <c r="X194" s="976"/>
      <c r="Y194" s="976"/>
      <c r="Z194" s="976"/>
      <c r="AA194" s="976"/>
      <c r="AB194" s="973"/>
      <c r="AC194" s="974"/>
      <c r="AD194" s="975"/>
      <c r="AE194" s="973"/>
      <c r="AF194" s="974"/>
      <c r="AG194" s="975"/>
      <c r="AH194" s="973"/>
      <c r="AI194" s="974"/>
      <c r="AJ194" s="975"/>
      <c r="AK194" s="973"/>
      <c r="AL194" s="974"/>
      <c r="AM194" s="975"/>
      <c r="AN194" s="973"/>
      <c r="AO194" s="974"/>
      <c r="AP194" s="975"/>
      <c r="AQ194" s="973"/>
      <c r="AR194" s="974"/>
      <c r="AS194" s="975"/>
      <c r="AT194" s="421"/>
      <c r="AU194" s="424" t="e">
        <f>COUNTIF(#REF!,#REF!)</f>
        <v>#REF!</v>
      </c>
      <c r="AV194" s="424">
        <f t="shared" si="2"/>
        <v>0</v>
      </c>
      <c r="AW194" s="417"/>
    </row>
    <row r="195" spans="2:49" ht="24.95" hidden="1" customHeight="1" outlineLevel="1">
      <c r="B195" s="960">
        <v>183</v>
      </c>
      <c r="C195" s="961"/>
      <c r="D195" s="962"/>
      <c r="E195" s="962"/>
      <c r="F195" s="962"/>
      <c r="G195" s="963"/>
      <c r="H195" s="963"/>
      <c r="I195" s="963"/>
      <c r="J195" s="963"/>
      <c r="K195" s="964"/>
      <c r="L195" s="965"/>
      <c r="M195" s="965"/>
      <c r="N195" s="966"/>
      <c r="O195" s="967"/>
      <c r="P195" s="968"/>
      <c r="Q195" s="968"/>
      <c r="R195" s="969"/>
      <c r="S195" s="970"/>
      <c r="T195" s="971"/>
      <c r="U195" s="971"/>
      <c r="V195" s="972"/>
      <c r="W195" s="976"/>
      <c r="X195" s="976"/>
      <c r="Y195" s="976"/>
      <c r="Z195" s="976"/>
      <c r="AA195" s="976"/>
      <c r="AB195" s="973"/>
      <c r="AC195" s="974"/>
      <c r="AD195" s="975"/>
      <c r="AE195" s="973"/>
      <c r="AF195" s="974"/>
      <c r="AG195" s="975"/>
      <c r="AH195" s="973"/>
      <c r="AI195" s="974"/>
      <c r="AJ195" s="975"/>
      <c r="AK195" s="973"/>
      <c r="AL195" s="974"/>
      <c r="AM195" s="975"/>
      <c r="AN195" s="973"/>
      <c r="AO195" s="974"/>
      <c r="AP195" s="975"/>
      <c r="AQ195" s="973"/>
      <c r="AR195" s="974"/>
      <c r="AS195" s="975"/>
      <c r="AT195" s="421"/>
      <c r="AU195" s="424" t="e">
        <f>COUNTIF(#REF!,#REF!)</f>
        <v>#REF!</v>
      </c>
      <c r="AV195" s="424">
        <f t="shared" si="2"/>
        <v>0</v>
      </c>
      <c r="AW195" s="417"/>
    </row>
    <row r="196" spans="2:49" ht="24.95" hidden="1" customHeight="1" outlineLevel="1">
      <c r="B196" s="960">
        <v>184</v>
      </c>
      <c r="C196" s="961"/>
      <c r="D196" s="962"/>
      <c r="E196" s="962"/>
      <c r="F196" s="962"/>
      <c r="G196" s="963"/>
      <c r="H196" s="963"/>
      <c r="I196" s="963"/>
      <c r="J196" s="963"/>
      <c r="K196" s="964"/>
      <c r="L196" s="965"/>
      <c r="M196" s="965"/>
      <c r="N196" s="966"/>
      <c r="O196" s="967"/>
      <c r="P196" s="968"/>
      <c r="Q196" s="968"/>
      <c r="R196" s="969"/>
      <c r="S196" s="970"/>
      <c r="T196" s="971"/>
      <c r="U196" s="971"/>
      <c r="V196" s="972"/>
      <c r="W196" s="976"/>
      <c r="X196" s="976"/>
      <c r="Y196" s="976"/>
      <c r="Z196" s="976"/>
      <c r="AA196" s="976"/>
      <c r="AB196" s="973"/>
      <c r="AC196" s="974"/>
      <c r="AD196" s="975"/>
      <c r="AE196" s="973"/>
      <c r="AF196" s="974"/>
      <c r="AG196" s="975"/>
      <c r="AH196" s="973"/>
      <c r="AI196" s="974"/>
      <c r="AJ196" s="975"/>
      <c r="AK196" s="973"/>
      <c r="AL196" s="974"/>
      <c r="AM196" s="975"/>
      <c r="AN196" s="973"/>
      <c r="AO196" s="974"/>
      <c r="AP196" s="975"/>
      <c r="AQ196" s="973"/>
      <c r="AR196" s="974"/>
      <c r="AS196" s="975"/>
      <c r="AT196" s="421"/>
      <c r="AU196" s="424" t="e">
        <f>COUNTIF(#REF!,#REF!)</f>
        <v>#REF!</v>
      </c>
      <c r="AV196" s="424">
        <f t="shared" si="2"/>
        <v>0</v>
      </c>
      <c r="AW196" s="417"/>
    </row>
    <row r="197" spans="2:49" ht="24.95" hidden="1" customHeight="1" outlineLevel="1">
      <c r="B197" s="960">
        <v>185</v>
      </c>
      <c r="C197" s="961"/>
      <c r="D197" s="962"/>
      <c r="E197" s="962"/>
      <c r="F197" s="962"/>
      <c r="G197" s="963"/>
      <c r="H197" s="963"/>
      <c r="I197" s="963"/>
      <c r="J197" s="963"/>
      <c r="K197" s="964"/>
      <c r="L197" s="965"/>
      <c r="M197" s="965"/>
      <c r="N197" s="966"/>
      <c r="O197" s="967"/>
      <c r="P197" s="968"/>
      <c r="Q197" s="968"/>
      <c r="R197" s="969"/>
      <c r="S197" s="970"/>
      <c r="T197" s="971"/>
      <c r="U197" s="971"/>
      <c r="V197" s="972"/>
      <c r="W197" s="976"/>
      <c r="X197" s="976"/>
      <c r="Y197" s="976"/>
      <c r="Z197" s="976"/>
      <c r="AA197" s="976"/>
      <c r="AB197" s="973"/>
      <c r="AC197" s="974"/>
      <c r="AD197" s="975"/>
      <c r="AE197" s="973"/>
      <c r="AF197" s="974"/>
      <c r="AG197" s="975"/>
      <c r="AH197" s="973"/>
      <c r="AI197" s="974"/>
      <c r="AJ197" s="975"/>
      <c r="AK197" s="973"/>
      <c r="AL197" s="974"/>
      <c r="AM197" s="975"/>
      <c r="AN197" s="973"/>
      <c r="AO197" s="974"/>
      <c r="AP197" s="975"/>
      <c r="AQ197" s="973"/>
      <c r="AR197" s="974"/>
      <c r="AS197" s="975"/>
      <c r="AT197" s="421"/>
      <c r="AU197" s="424" t="e">
        <f>COUNTIF(#REF!,#REF!)</f>
        <v>#REF!</v>
      </c>
      <c r="AV197" s="424">
        <f t="shared" ref="AV197:AV230" si="3">IFERROR(1/AU197,0)</f>
        <v>0</v>
      </c>
      <c r="AW197" s="417"/>
    </row>
    <row r="198" spans="2:49" ht="24.95" hidden="1" customHeight="1" outlineLevel="1">
      <c r="B198" s="960">
        <v>186</v>
      </c>
      <c r="C198" s="961"/>
      <c r="D198" s="962"/>
      <c r="E198" s="962"/>
      <c r="F198" s="962"/>
      <c r="G198" s="963"/>
      <c r="H198" s="963"/>
      <c r="I198" s="963"/>
      <c r="J198" s="963"/>
      <c r="K198" s="964"/>
      <c r="L198" s="965"/>
      <c r="M198" s="965"/>
      <c r="N198" s="966"/>
      <c r="O198" s="967"/>
      <c r="P198" s="968"/>
      <c r="Q198" s="968"/>
      <c r="R198" s="969"/>
      <c r="S198" s="970"/>
      <c r="T198" s="971"/>
      <c r="U198" s="971"/>
      <c r="V198" s="972"/>
      <c r="W198" s="976"/>
      <c r="X198" s="976"/>
      <c r="Y198" s="976"/>
      <c r="Z198" s="976"/>
      <c r="AA198" s="976"/>
      <c r="AB198" s="973"/>
      <c r="AC198" s="974"/>
      <c r="AD198" s="975"/>
      <c r="AE198" s="973"/>
      <c r="AF198" s="974"/>
      <c r="AG198" s="975"/>
      <c r="AH198" s="973"/>
      <c r="AI198" s="974"/>
      <c r="AJ198" s="975"/>
      <c r="AK198" s="973"/>
      <c r="AL198" s="974"/>
      <c r="AM198" s="975"/>
      <c r="AN198" s="973"/>
      <c r="AO198" s="974"/>
      <c r="AP198" s="975"/>
      <c r="AQ198" s="973"/>
      <c r="AR198" s="974"/>
      <c r="AS198" s="975"/>
      <c r="AT198" s="421"/>
      <c r="AU198" s="424" t="e">
        <f>COUNTIF(#REF!,#REF!)</f>
        <v>#REF!</v>
      </c>
      <c r="AV198" s="424">
        <f t="shared" si="3"/>
        <v>0</v>
      </c>
      <c r="AW198" s="417"/>
    </row>
    <row r="199" spans="2:49" ht="24.95" hidden="1" customHeight="1" outlineLevel="1">
      <c r="B199" s="960">
        <v>187</v>
      </c>
      <c r="C199" s="961"/>
      <c r="D199" s="962"/>
      <c r="E199" s="962"/>
      <c r="F199" s="962"/>
      <c r="G199" s="963"/>
      <c r="H199" s="963"/>
      <c r="I199" s="963"/>
      <c r="J199" s="963"/>
      <c r="K199" s="964"/>
      <c r="L199" s="965"/>
      <c r="M199" s="965"/>
      <c r="N199" s="966"/>
      <c r="O199" s="967"/>
      <c r="P199" s="968"/>
      <c r="Q199" s="968"/>
      <c r="R199" s="969"/>
      <c r="S199" s="970"/>
      <c r="T199" s="971"/>
      <c r="U199" s="971"/>
      <c r="V199" s="972"/>
      <c r="W199" s="976"/>
      <c r="X199" s="976"/>
      <c r="Y199" s="976"/>
      <c r="Z199" s="976"/>
      <c r="AA199" s="976"/>
      <c r="AB199" s="973"/>
      <c r="AC199" s="974"/>
      <c r="AD199" s="975"/>
      <c r="AE199" s="973"/>
      <c r="AF199" s="974"/>
      <c r="AG199" s="975"/>
      <c r="AH199" s="973"/>
      <c r="AI199" s="974"/>
      <c r="AJ199" s="975"/>
      <c r="AK199" s="973"/>
      <c r="AL199" s="974"/>
      <c r="AM199" s="975"/>
      <c r="AN199" s="973"/>
      <c r="AO199" s="974"/>
      <c r="AP199" s="975"/>
      <c r="AQ199" s="973"/>
      <c r="AR199" s="974"/>
      <c r="AS199" s="975"/>
      <c r="AT199" s="421"/>
      <c r="AU199" s="424" t="e">
        <f>COUNTIF(#REF!,#REF!)</f>
        <v>#REF!</v>
      </c>
      <c r="AV199" s="424">
        <f t="shared" si="3"/>
        <v>0</v>
      </c>
      <c r="AW199" s="417"/>
    </row>
    <row r="200" spans="2:49" ht="24.95" hidden="1" customHeight="1" outlineLevel="1">
      <c r="B200" s="960">
        <v>188</v>
      </c>
      <c r="C200" s="961"/>
      <c r="D200" s="962"/>
      <c r="E200" s="962"/>
      <c r="F200" s="962"/>
      <c r="G200" s="963"/>
      <c r="H200" s="963"/>
      <c r="I200" s="963"/>
      <c r="J200" s="963"/>
      <c r="K200" s="964"/>
      <c r="L200" s="965"/>
      <c r="M200" s="965"/>
      <c r="N200" s="966"/>
      <c r="O200" s="967"/>
      <c r="P200" s="968"/>
      <c r="Q200" s="968"/>
      <c r="R200" s="969"/>
      <c r="S200" s="970"/>
      <c r="T200" s="971"/>
      <c r="U200" s="971"/>
      <c r="V200" s="972"/>
      <c r="W200" s="976"/>
      <c r="X200" s="976"/>
      <c r="Y200" s="976"/>
      <c r="Z200" s="976"/>
      <c r="AA200" s="976"/>
      <c r="AB200" s="973"/>
      <c r="AC200" s="974"/>
      <c r="AD200" s="975"/>
      <c r="AE200" s="973"/>
      <c r="AF200" s="974"/>
      <c r="AG200" s="975"/>
      <c r="AH200" s="973"/>
      <c r="AI200" s="974"/>
      <c r="AJ200" s="975"/>
      <c r="AK200" s="973"/>
      <c r="AL200" s="974"/>
      <c r="AM200" s="975"/>
      <c r="AN200" s="973"/>
      <c r="AO200" s="974"/>
      <c r="AP200" s="975"/>
      <c r="AQ200" s="973"/>
      <c r="AR200" s="974"/>
      <c r="AS200" s="975"/>
      <c r="AT200" s="421"/>
      <c r="AU200" s="424" t="e">
        <f>COUNTIF(#REF!,#REF!)</f>
        <v>#REF!</v>
      </c>
      <c r="AV200" s="424">
        <f t="shared" si="3"/>
        <v>0</v>
      </c>
      <c r="AW200" s="417"/>
    </row>
    <row r="201" spans="2:49" ht="24.95" hidden="1" customHeight="1" outlineLevel="1">
      <c r="B201" s="960">
        <v>189</v>
      </c>
      <c r="C201" s="961"/>
      <c r="D201" s="962"/>
      <c r="E201" s="962"/>
      <c r="F201" s="962"/>
      <c r="G201" s="963"/>
      <c r="H201" s="963"/>
      <c r="I201" s="963"/>
      <c r="J201" s="963"/>
      <c r="K201" s="964"/>
      <c r="L201" s="965"/>
      <c r="M201" s="965"/>
      <c r="N201" s="966"/>
      <c r="O201" s="967"/>
      <c r="P201" s="968"/>
      <c r="Q201" s="968"/>
      <c r="R201" s="969"/>
      <c r="S201" s="970"/>
      <c r="T201" s="971"/>
      <c r="U201" s="971"/>
      <c r="V201" s="972"/>
      <c r="W201" s="976"/>
      <c r="X201" s="976"/>
      <c r="Y201" s="976"/>
      <c r="Z201" s="976"/>
      <c r="AA201" s="976"/>
      <c r="AB201" s="973"/>
      <c r="AC201" s="974"/>
      <c r="AD201" s="975"/>
      <c r="AE201" s="973"/>
      <c r="AF201" s="974"/>
      <c r="AG201" s="975"/>
      <c r="AH201" s="973"/>
      <c r="AI201" s="974"/>
      <c r="AJ201" s="975"/>
      <c r="AK201" s="973"/>
      <c r="AL201" s="974"/>
      <c r="AM201" s="975"/>
      <c r="AN201" s="973"/>
      <c r="AO201" s="974"/>
      <c r="AP201" s="975"/>
      <c r="AQ201" s="973"/>
      <c r="AR201" s="974"/>
      <c r="AS201" s="975"/>
      <c r="AT201" s="421"/>
      <c r="AU201" s="424" t="e">
        <f>COUNTIF(#REF!,#REF!)</f>
        <v>#REF!</v>
      </c>
      <c r="AV201" s="424">
        <f t="shared" si="3"/>
        <v>0</v>
      </c>
      <c r="AW201" s="417"/>
    </row>
    <row r="202" spans="2:49" ht="24.95" hidden="1" customHeight="1" outlineLevel="1">
      <c r="B202" s="960">
        <v>190</v>
      </c>
      <c r="C202" s="961"/>
      <c r="D202" s="962"/>
      <c r="E202" s="962"/>
      <c r="F202" s="962"/>
      <c r="G202" s="963"/>
      <c r="H202" s="963"/>
      <c r="I202" s="963"/>
      <c r="J202" s="963"/>
      <c r="K202" s="964"/>
      <c r="L202" s="965"/>
      <c r="M202" s="965"/>
      <c r="N202" s="966"/>
      <c r="O202" s="967"/>
      <c r="P202" s="968"/>
      <c r="Q202" s="968"/>
      <c r="R202" s="969"/>
      <c r="S202" s="970"/>
      <c r="T202" s="971"/>
      <c r="U202" s="971"/>
      <c r="V202" s="972"/>
      <c r="W202" s="976"/>
      <c r="X202" s="976"/>
      <c r="Y202" s="976"/>
      <c r="Z202" s="976"/>
      <c r="AA202" s="976"/>
      <c r="AB202" s="973"/>
      <c r="AC202" s="974"/>
      <c r="AD202" s="975"/>
      <c r="AE202" s="973"/>
      <c r="AF202" s="974"/>
      <c r="AG202" s="975"/>
      <c r="AH202" s="973"/>
      <c r="AI202" s="974"/>
      <c r="AJ202" s="975"/>
      <c r="AK202" s="973"/>
      <c r="AL202" s="974"/>
      <c r="AM202" s="975"/>
      <c r="AN202" s="973"/>
      <c r="AO202" s="974"/>
      <c r="AP202" s="975"/>
      <c r="AQ202" s="973"/>
      <c r="AR202" s="974"/>
      <c r="AS202" s="975"/>
      <c r="AT202" s="421"/>
      <c r="AU202" s="424" t="e">
        <f>COUNTIF(#REF!,#REF!)</f>
        <v>#REF!</v>
      </c>
      <c r="AV202" s="424">
        <f t="shared" si="3"/>
        <v>0</v>
      </c>
      <c r="AW202" s="417"/>
    </row>
    <row r="203" spans="2:49" ht="24.95" hidden="1" customHeight="1" outlineLevel="1">
      <c r="B203" s="960">
        <v>191</v>
      </c>
      <c r="C203" s="961"/>
      <c r="D203" s="962"/>
      <c r="E203" s="962"/>
      <c r="F203" s="962"/>
      <c r="G203" s="963"/>
      <c r="H203" s="963"/>
      <c r="I203" s="963"/>
      <c r="J203" s="963"/>
      <c r="K203" s="964"/>
      <c r="L203" s="965"/>
      <c r="M203" s="965"/>
      <c r="N203" s="966"/>
      <c r="O203" s="967"/>
      <c r="P203" s="968"/>
      <c r="Q203" s="968"/>
      <c r="R203" s="969"/>
      <c r="S203" s="970"/>
      <c r="T203" s="971"/>
      <c r="U203" s="971"/>
      <c r="V203" s="972"/>
      <c r="W203" s="976"/>
      <c r="X203" s="976"/>
      <c r="Y203" s="976"/>
      <c r="Z203" s="976"/>
      <c r="AA203" s="976"/>
      <c r="AB203" s="973"/>
      <c r="AC203" s="974"/>
      <c r="AD203" s="975"/>
      <c r="AE203" s="973"/>
      <c r="AF203" s="974"/>
      <c r="AG203" s="975"/>
      <c r="AH203" s="973"/>
      <c r="AI203" s="974"/>
      <c r="AJ203" s="975"/>
      <c r="AK203" s="973"/>
      <c r="AL203" s="974"/>
      <c r="AM203" s="975"/>
      <c r="AN203" s="973"/>
      <c r="AO203" s="974"/>
      <c r="AP203" s="975"/>
      <c r="AQ203" s="973"/>
      <c r="AR203" s="974"/>
      <c r="AS203" s="975"/>
      <c r="AT203" s="421"/>
      <c r="AU203" s="424" t="e">
        <f>COUNTIF(#REF!,#REF!)</f>
        <v>#REF!</v>
      </c>
      <c r="AV203" s="424">
        <f t="shared" si="3"/>
        <v>0</v>
      </c>
      <c r="AW203" s="417"/>
    </row>
    <row r="204" spans="2:49" ht="24.95" hidden="1" customHeight="1" outlineLevel="1">
      <c r="B204" s="960">
        <v>192</v>
      </c>
      <c r="C204" s="961"/>
      <c r="D204" s="962"/>
      <c r="E204" s="962"/>
      <c r="F204" s="962"/>
      <c r="G204" s="963"/>
      <c r="H204" s="963"/>
      <c r="I204" s="963"/>
      <c r="J204" s="963"/>
      <c r="K204" s="964"/>
      <c r="L204" s="965"/>
      <c r="M204" s="965"/>
      <c r="N204" s="966"/>
      <c r="O204" s="967"/>
      <c r="P204" s="968"/>
      <c r="Q204" s="968"/>
      <c r="R204" s="969"/>
      <c r="S204" s="970"/>
      <c r="T204" s="971"/>
      <c r="U204" s="971"/>
      <c r="V204" s="972"/>
      <c r="W204" s="976"/>
      <c r="X204" s="976"/>
      <c r="Y204" s="976"/>
      <c r="Z204" s="976"/>
      <c r="AA204" s="976"/>
      <c r="AB204" s="973"/>
      <c r="AC204" s="974"/>
      <c r="AD204" s="975"/>
      <c r="AE204" s="973"/>
      <c r="AF204" s="974"/>
      <c r="AG204" s="975"/>
      <c r="AH204" s="973"/>
      <c r="AI204" s="974"/>
      <c r="AJ204" s="975"/>
      <c r="AK204" s="973"/>
      <c r="AL204" s="974"/>
      <c r="AM204" s="975"/>
      <c r="AN204" s="973"/>
      <c r="AO204" s="974"/>
      <c r="AP204" s="975"/>
      <c r="AQ204" s="973"/>
      <c r="AR204" s="974"/>
      <c r="AS204" s="975"/>
      <c r="AT204" s="421"/>
      <c r="AU204" s="424" t="e">
        <f>COUNTIF(#REF!,#REF!)</f>
        <v>#REF!</v>
      </c>
      <c r="AV204" s="424">
        <f t="shared" si="3"/>
        <v>0</v>
      </c>
      <c r="AW204" s="417"/>
    </row>
    <row r="205" spans="2:49" ht="24.95" hidden="1" customHeight="1" outlineLevel="1">
      <c r="B205" s="960">
        <v>193</v>
      </c>
      <c r="C205" s="961"/>
      <c r="D205" s="962"/>
      <c r="E205" s="962"/>
      <c r="F205" s="962"/>
      <c r="G205" s="963"/>
      <c r="H205" s="963"/>
      <c r="I205" s="963"/>
      <c r="J205" s="963"/>
      <c r="K205" s="964"/>
      <c r="L205" s="965"/>
      <c r="M205" s="965"/>
      <c r="N205" s="966"/>
      <c r="O205" s="967"/>
      <c r="P205" s="968"/>
      <c r="Q205" s="968"/>
      <c r="R205" s="969"/>
      <c r="S205" s="970"/>
      <c r="T205" s="971"/>
      <c r="U205" s="971"/>
      <c r="V205" s="972"/>
      <c r="W205" s="976"/>
      <c r="X205" s="976"/>
      <c r="Y205" s="976"/>
      <c r="Z205" s="976"/>
      <c r="AA205" s="976"/>
      <c r="AB205" s="973"/>
      <c r="AC205" s="974"/>
      <c r="AD205" s="975"/>
      <c r="AE205" s="973"/>
      <c r="AF205" s="974"/>
      <c r="AG205" s="975"/>
      <c r="AH205" s="973"/>
      <c r="AI205" s="974"/>
      <c r="AJ205" s="975"/>
      <c r="AK205" s="973"/>
      <c r="AL205" s="974"/>
      <c r="AM205" s="975"/>
      <c r="AN205" s="973"/>
      <c r="AO205" s="974"/>
      <c r="AP205" s="975"/>
      <c r="AQ205" s="973"/>
      <c r="AR205" s="974"/>
      <c r="AS205" s="975"/>
      <c r="AT205" s="421"/>
      <c r="AU205" s="424" t="e">
        <f>COUNTIF(#REF!,#REF!)</f>
        <v>#REF!</v>
      </c>
      <c r="AV205" s="424">
        <f t="shared" si="3"/>
        <v>0</v>
      </c>
      <c r="AW205" s="417"/>
    </row>
    <row r="206" spans="2:49" ht="24.95" hidden="1" customHeight="1" outlineLevel="1">
      <c r="B206" s="960">
        <v>194</v>
      </c>
      <c r="C206" s="961"/>
      <c r="D206" s="962"/>
      <c r="E206" s="962"/>
      <c r="F206" s="962"/>
      <c r="G206" s="963"/>
      <c r="H206" s="963"/>
      <c r="I206" s="963"/>
      <c r="J206" s="963"/>
      <c r="K206" s="964"/>
      <c r="L206" s="965"/>
      <c r="M206" s="965"/>
      <c r="N206" s="966"/>
      <c r="O206" s="967"/>
      <c r="P206" s="968"/>
      <c r="Q206" s="968"/>
      <c r="R206" s="969"/>
      <c r="S206" s="970"/>
      <c r="T206" s="971"/>
      <c r="U206" s="971"/>
      <c r="V206" s="972"/>
      <c r="W206" s="976"/>
      <c r="X206" s="976"/>
      <c r="Y206" s="976"/>
      <c r="Z206" s="976"/>
      <c r="AA206" s="976"/>
      <c r="AB206" s="973"/>
      <c r="AC206" s="974"/>
      <c r="AD206" s="975"/>
      <c r="AE206" s="973"/>
      <c r="AF206" s="974"/>
      <c r="AG206" s="975"/>
      <c r="AH206" s="973"/>
      <c r="AI206" s="974"/>
      <c r="AJ206" s="975"/>
      <c r="AK206" s="973"/>
      <c r="AL206" s="974"/>
      <c r="AM206" s="975"/>
      <c r="AN206" s="973"/>
      <c r="AO206" s="974"/>
      <c r="AP206" s="975"/>
      <c r="AQ206" s="973"/>
      <c r="AR206" s="974"/>
      <c r="AS206" s="975"/>
      <c r="AT206" s="421"/>
      <c r="AU206" s="424" t="e">
        <f>COUNTIF(#REF!,#REF!)</f>
        <v>#REF!</v>
      </c>
      <c r="AV206" s="424">
        <f t="shared" si="3"/>
        <v>0</v>
      </c>
      <c r="AW206" s="417"/>
    </row>
    <row r="207" spans="2:49" ht="24.95" hidden="1" customHeight="1" outlineLevel="1">
      <c r="B207" s="960">
        <v>195</v>
      </c>
      <c r="C207" s="961"/>
      <c r="D207" s="962"/>
      <c r="E207" s="962"/>
      <c r="F207" s="962"/>
      <c r="G207" s="963"/>
      <c r="H207" s="963"/>
      <c r="I207" s="963"/>
      <c r="J207" s="963"/>
      <c r="K207" s="964"/>
      <c r="L207" s="965"/>
      <c r="M207" s="965"/>
      <c r="N207" s="966"/>
      <c r="O207" s="967"/>
      <c r="P207" s="968"/>
      <c r="Q207" s="968"/>
      <c r="R207" s="969"/>
      <c r="S207" s="970"/>
      <c r="T207" s="971"/>
      <c r="U207" s="971"/>
      <c r="V207" s="972"/>
      <c r="W207" s="976"/>
      <c r="X207" s="976"/>
      <c r="Y207" s="976"/>
      <c r="Z207" s="976"/>
      <c r="AA207" s="976"/>
      <c r="AB207" s="973"/>
      <c r="AC207" s="974"/>
      <c r="AD207" s="975"/>
      <c r="AE207" s="973"/>
      <c r="AF207" s="974"/>
      <c r="AG207" s="975"/>
      <c r="AH207" s="973"/>
      <c r="AI207" s="974"/>
      <c r="AJ207" s="975"/>
      <c r="AK207" s="973"/>
      <c r="AL207" s="974"/>
      <c r="AM207" s="975"/>
      <c r="AN207" s="973"/>
      <c r="AO207" s="974"/>
      <c r="AP207" s="975"/>
      <c r="AQ207" s="973"/>
      <c r="AR207" s="974"/>
      <c r="AS207" s="975"/>
      <c r="AT207" s="421"/>
      <c r="AU207" s="424" t="e">
        <f>COUNTIF(#REF!,#REF!)</f>
        <v>#REF!</v>
      </c>
      <c r="AV207" s="424">
        <f t="shared" si="3"/>
        <v>0</v>
      </c>
      <c r="AW207" s="417"/>
    </row>
    <row r="208" spans="2:49" ht="24.95" hidden="1" customHeight="1" outlineLevel="1">
      <c r="B208" s="960">
        <v>196</v>
      </c>
      <c r="C208" s="961"/>
      <c r="D208" s="962"/>
      <c r="E208" s="962"/>
      <c r="F208" s="962"/>
      <c r="G208" s="963"/>
      <c r="H208" s="963"/>
      <c r="I208" s="963"/>
      <c r="J208" s="963"/>
      <c r="K208" s="964"/>
      <c r="L208" s="965"/>
      <c r="M208" s="965"/>
      <c r="N208" s="966"/>
      <c r="O208" s="967"/>
      <c r="P208" s="968"/>
      <c r="Q208" s="968"/>
      <c r="R208" s="969"/>
      <c r="S208" s="970"/>
      <c r="T208" s="971"/>
      <c r="U208" s="971"/>
      <c r="V208" s="972"/>
      <c r="W208" s="976"/>
      <c r="X208" s="976"/>
      <c r="Y208" s="976"/>
      <c r="Z208" s="976"/>
      <c r="AA208" s="976"/>
      <c r="AB208" s="973"/>
      <c r="AC208" s="974"/>
      <c r="AD208" s="975"/>
      <c r="AE208" s="973"/>
      <c r="AF208" s="974"/>
      <c r="AG208" s="975"/>
      <c r="AH208" s="973"/>
      <c r="AI208" s="974"/>
      <c r="AJ208" s="975"/>
      <c r="AK208" s="973"/>
      <c r="AL208" s="974"/>
      <c r="AM208" s="975"/>
      <c r="AN208" s="973"/>
      <c r="AO208" s="974"/>
      <c r="AP208" s="975"/>
      <c r="AQ208" s="973"/>
      <c r="AR208" s="974"/>
      <c r="AS208" s="975"/>
      <c r="AT208" s="421"/>
      <c r="AU208" s="424" t="e">
        <f>COUNTIF(#REF!,#REF!)</f>
        <v>#REF!</v>
      </c>
      <c r="AV208" s="424">
        <f t="shared" si="3"/>
        <v>0</v>
      </c>
      <c r="AW208" s="417"/>
    </row>
    <row r="209" spans="2:49" ht="24.95" hidden="1" customHeight="1" outlineLevel="1">
      <c r="B209" s="960">
        <v>197</v>
      </c>
      <c r="C209" s="961"/>
      <c r="D209" s="962"/>
      <c r="E209" s="962"/>
      <c r="F209" s="962"/>
      <c r="G209" s="963"/>
      <c r="H209" s="963"/>
      <c r="I209" s="963"/>
      <c r="J209" s="963"/>
      <c r="K209" s="964"/>
      <c r="L209" s="965"/>
      <c r="M209" s="965"/>
      <c r="N209" s="966"/>
      <c r="O209" s="967"/>
      <c r="P209" s="968"/>
      <c r="Q209" s="968"/>
      <c r="R209" s="969"/>
      <c r="S209" s="970"/>
      <c r="T209" s="971"/>
      <c r="U209" s="971"/>
      <c r="V209" s="972"/>
      <c r="W209" s="976"/>
      <c r="X209" s="976"/>
      <c r="Y209" s="976"/>
      <c r="Z209" s="976"/>
      <c r="AA209" s="976"/>
      <c r="AB209" s="973"/>
      <c r="AC209" s="974"/>
      <c r="AD209" s="975"/>
      <c r="AE209" s="973"/>
      <c r="AF209" s="974"/>
      <c r="AG209" s="975"/>
      <c r="AH209" s="973"/>
      <c r="AI209" s="974"/>
      <c r="AJ209" s="975"/>
      <c r="AK209" s="973"/>
      <c r="AL209" s="974"/>
      <c r="AM209" s="975"/>
      <c r="AN209" s="973"/>
      <c r="AO209" s="974"/>
      <c r="AP209" s="975"/>
      <c r="AQ209" s="973"/>
      <c r="AR209" s="974"/>
      <c r="AS209" s="975"/>
      <c r="AT209" s="421"/>
      <c r="AU209" s="424" t="e">
        <f>COUNTIF(#REF!,#REF!)</f>
        <v>#REF!</v>
      </c>
      <c r="AV209" s="424">
        <f t="shared" si="3"/>
        <v>0</v>
      </c>
      <c r="AW209" s="417"/>
    </row>
    <row r="210" spans="2:49" ht="24.95" hidden="1" customHeight="1" outlineLevel="1">
      <c r="B210" s="960">
        <v>198</v>
      </c>
      <c r="C210" s="961"/>
      <c r="D210" s="962"/>
      <c r="E210" s="962"/>
      <c r="F210" s="962"/>
      <c r="G210" s="963"/>
      <c r="H210" s="963"/>
      <c r="I210" s="963"/>
      <c r="J210" s="963"/>
      <c r="K210" s="964"/>
      <c r="L210" s="965"/>
      <c r="M210" s="965"/>
      <c r="N210" s="966"/>
      <c r="O210" s="967"/>
      <c r="P210" s="968"/>
      <c r="Q210" s="968"/>
      <c r="R210" s="969"/>
      <c r="S210" s="970"/>
      <c r="T210" s="971"/>
      <c r="U210" s="971"/>
      <c r="V210" s="972"/>
      <c r="W210" s="976"/>
      <c r="X210" s="976"/>
      <c r="Y210" s="976"/>
      <c r="Z210" s="976"/>
      <c r="AA210" s="976"/>
      <c r="AB210" s="973"/>
      <c r="AC210" s="974"/>
      <c r="AD210" s="975"/>
      <c r="AE210" s="973"/>
      <c r="AF210" s="974"/>
      <c r="AG210" s="975"/>
      <c r="AH210" s="973"/>
      <c r="AI210" s="974"/>
      <c r="AJ210" s="975"/>
      <c r="AK210" s="973"/>
      <c r="AL210" s="974"/>
      <c r="AM210" s="975"/>
      <c r="AN210" s="973"/>
      <c r="AO210" s="974"/>
      <c r="AP210" s="975"/>
      <c r="AQ210" s="973"/>
      <c r="AR210" s="974"/>
      <c r="AS210" s="975"/>
      <c r="AT210" s="421"/>
      <c r="AU210" s="424" t="e">
        <f>COUNTIF(#REF!,#REF!)</f>
        <v>#REF!</v>
      </c>
      <c r="AV210" s="424">
        <f t="shared" si="3"/>
        <v>0</v>
      </c>
      <c r="AW210" s="417"/>
    </row>
    <row r="211" spans="2:49" ht="24.95" hidden="1" customHeight="1" outlineLevel="1">
      <c r="B211" s="960">
        <v>199</v>
      </c>
      <c r="C211" s="961"/>
      <c r="D211" s="962"/>
      <c r="E211" s="962"/>
      <c r="F211" s="962"/>
      <c r="G211" s="963"/>
      <c r="H211" s="963"/>
      <c r="I211" s="963"/>
      <c r="J211" s="963"/>
      <c r="K211" s="964"/>
      <c r="L211" s="965"/>
      <c r="M211" s="965"/>
      <c r="N211" s="966"/>
      <c r="O211" s="967"/>
      <c r="P211" s="968"/>
      <c r="Q211" s="968"/>
      <c r="R211" s="969"/>
      <c r="S211" s="970"/>
      <c r="T211" s="971"/>
      <c r="U211" s="971"/>
      <c r="V211" s="972"/>
      <c r="W211" s="976"/>
      <c r="X211" s="976"/>
      <c r="Y211" s="976"/>
      <c r="Z211" s="976"/>
      <c r="AA211" s="976"/>
      <c r="AB211" s="973"/>
      <c r="AC211" s="974"/>
      <c r="AD211" s="975"/>
      <c r="AE211" s="973"/>
      <c r="AF211" s="974"/>
      <c r="AG211" s="975"/>
      <c r="AH211" s="973"/>
      <c r="AI211" s="974"/>
      <c r="AJ211" s="975"/>
      <c r="AK211" s="973"/>
      <c r="AL211" s="974"/>
      <c r="AM211" s="975"/>
      <c r="AN211" s="973"/>
      <c r="AO211" s="974"/>
      <c r="AP211" s="975"/>
      <c r="AQ211" s="973"/>
      <c r="AR211" s="974"/>
      <c r="AS211" s="975"/>
      <c r="AT211" s="421"/>
      <c r="AU211" s="424" t="e">
        <f>COUNTIF(#REF!,#REF!)</f>
        <v>#REF!</v>
      </c>
      <c r="AV211" s="424">
        <f t="shared" si="3"/>
        <v>0</v>
      </c>
      <c r="AW211" s="417"/>
    </row>
    <row r="212" spans="2:49" ht="24.95" hidden="1" customHeight="1" outlineLevel="1">
      <c r="B212" s="960">
        <v>200</v>
      </c>
      <c r="C212" s="961"/>
      <c r="D212" s="962"/>
      <c r="E212" s="962"/>
      <c r="F212" s="962"/>
      <c r="G212" s="963"/>
      <c r="H212" s="963"/>
      <c r="I212" s="963"/>
      <c r="J212" s="963"/>
      <c r="K212" s="964"/>
      <c r="L212" s="965"/>
      <c r="M212" s="965"/>
      <c r="N212" s="966"/>
      <c r="O212" s="967"/>
      <c r="P212" s="968"/>
      <c r="Q212" s="968"/>
      <c r="R212" s="969"/>
      <c r="S212" s="970"/>
      <c r="T212" s="971"/>
      <c r="U212" s="971"/>
      <c r="V212" s="972"/>
      <c r="W212" s="976"/>
      <c r="X212" s="976"/>
      <c r="Y212" s="976"/>
      <c r="Z212" s="976"/>
      <c r="AA212" s="976"/>
      <c r="AB212" s="973"/>
      <c r="AC212" s="974"/>
      <c r="AD212" s="975"/>
      <c r="AE212" s="973"/>
      <c r="AF212" s="974"/>
      <c r="AG212" s="975"/>
      <c r="AH212" s="973"/>
      <c r="AI212" s="974"/>
      <c r="AJ212" s="975"/>
      <c r="AK212" s="973"/>
      <c r="AL212" s="974"/>
      <c r="AM212" s="975"/>
      <c r="AN212" s="973"/>
      <c r="AO212" s="974"/>
      <c r="AP212" s="975"/>
      <c r="AQ212" s="973"/>
      <c r="AR212" s="974"/>
      <c r="AS212" s="975"/>
      <c r="AT212" s="421"/>
      <c r="AU212" s="424" t="e">
        <f>COUNTIF(#REF!,#REF!)</f>
        <v>#REF!</v>
      </c>
      <c r="AV212" s="424">
        <f t="shared" si="3"/>
        <v>0</v>
      </c>
      <c r="AW212" s="417"/>
    </row>
    <row r="213" spans="2:49" ht="24.95" hidden="1" customHeight="1" outlineLevel="1">
      <c r="B213" s="960">
        <v>201</v>
      </c>
      <c r="C213" s="961"/>
      <c r="D213" s="962"/>
      <c r="E213" s="962"/>
      <c r="F213" s="962"/>
      <c r="G213" s="963"/>
      <c r="H213" s="963"/>
      <c r="I213" s="963"/>
      <c r="J213" s="963"/>
      <c r="K213" s="964"/>
      <c r="L213" s="965"/>
      <c r="M213" s="965"/>
      <c r="N213" s="966"/>
      <c r="O213" s="967"/>
      <c r="P213" s="968"/>
      <c r="Q213" s="968"/>
      <c r="R213" s="969"/>
      <c r="S213" s="970"/>
      <c r="T213" s="971"/>
      <c r="U213" s="971"/>
      <c r="V213" s="972"/>
      <c r="W213" s="976"/>
      <c r="X213" s="976"/>
      <c r="Y213" s="976"/>
      <c r="Z213" s="976"/>
      <c r="AA213" s="976"/>
      <c r="AB213" s="973"/>
      <c r="AC213" s="974"/>
      <c r="AD213" s="975"/>
      <c r="AE213" s="973"/>
      <c r="AF213" s="974"/>
      <c r="AG213" s="975"/>
      <c r="AH213" s="973"/>
      <c r="AI213" s="974"/>
      <c r="AJ213" s="975"/>
      <c r="AK213" s="973"/>
      <c r="AL213" s="974"/>
      <c r="AM213" s="975"/>
      <c r="AN213" s="973"/>
      <c r="AO213" s="974"/>
      <c r="AP213" s="975"/>
      <c r="AQ213" s="973"/>
      <c r="AR213" s="974"/>
      <c r="AS213" s="975"/>
      <c r="AT213" s="421"/>
      <c r="AU213" s="424" t="e">
        <f>COUNTIF(#REF!,#REF!)</f>
        <v>#REF!</v>
      </c>
      <c r="AV213" s="424">
        <f t="shared" si="3"/>
        <v>0</v>
      </c>
      <c r="AW213" s="417"/>
    </row>
    <row r="214" spans="2:49" ht="24.95" hidden="1" customHeight="1" outlineLevel="1">
      <c r="B214" s="960">
        <v>202</v>
      </c>
      <c r="C214" s="961"/>
      <c r="D214" s="962"/>
      <c r="E214" s="962"/>
      <c r="F214" s="962"/>
      <c r="G214" s="963"/>
      <c r="H214" s="963"/>
      <c r="I214" s="963"/>
      <c r="J214" s="963"/>
      <c r="K214" s="964"/>
      <c r="L214" s="965"/>
      <c r="M214" s="965"/>
      <c r="N214" s="966"/>
      <c r="O214" s="967"/>
      <c r="P214" s="968"/>
      <c r="Q214" s="968"/>
      <c r="R214" s="969"/>
      <c r="S214" s="970"/>
      <c r="T214" s="971"/>
      <c r="U214" s="971"/>
      <c r="V214" s="972"/>
      <c r="W214" s="976"/>
      <c r="X214" s="976"/>
      <c r="Y214" s="976"/>
      <c r="Z214" s="976"/>
      <c r="AA214" s="976"/>
      <c r="AB214" s="973"/>
      <c r="AC214" s="974"/>
      <c r="AD214" s="975"/>
      <c r="AE214" s="973"/>
      <c r="AF214" s="974"/>
      <c r="AG214" s="975"/>
      <c r="AH214" s="973"/>
      <c r="AI214" s="974"/>
      <c r="AJ214" s="975"/>
      <c r="AK214" s="973"/>
      <c r="AL214" s="974"/>
      <c r="AM214" s="975"/>
      <c r="AN214" s="973"/>
      <c r="AO214" s="974"/>
      <c r="AP214" s="975"/>
      <c r="AQ214" s="973"/>
      <c r="AR214" s="974"/>
      <c r="AS214" s="975"/>
      <c r="AT214" s="421"/>
      <c r="AU214" s="424" t="e">
        <f>COUNTIF(#REF!,#REF!)</f>
        <v>#REF!</v>
      </c>
      <c r="AV214" s="424">
        <f t="shared" si="3"/>
        <v>0</v>
      </c>
      <c r="AW214" s="417"/>
    </row>
    <row r="215" spans="2:49" ht="24.95" hidden="1" customHeight="1" outlineLevel="1">
      <c r="B215" s="960">
        <v>203</v>
      </c>
      <c r="C215" s="961"/>
      <c r="D215" s="962"/>
      <c r="E215" s="962"/>
      <c r="F215" s="962"/>
      <c r="G215" s="963"/>
      <c r="H215" s="963"/>
      <c r="I215" s="963"/>
      <c r="J215" s="963"/>
      <c r="K215" s="964"/>
      <c r="L215" s="965"/>
      <c r="M215" s="965"/>
      <c r="N215" s="966"/>
      <c r="O215" s="967"/>
      <c r="P215" s="968"/>
      <c r="Q215" s="968"/>
      <c r="R215" s="969"/>
      <c r="S215" s="970"/>
      <c r="T215" s="971"/>
      <c r="U215" s="971"/>
      <c r="V215" s="972"/>
      <c r="W215" s="976"/>
      <c r="X215" s="976"/>
      <c r="Y215" s="976"/>
      <c r="Z215" s="976"/>
      <c r="AA215" s="976"/>
      <c r="AB215" s="973"/>
      <c r="AC215" s="974"/>
      <c r="AD215" s="975"/>
      <c r="AE215" s="973"/>
      <c r="AF215" s="974"/>
      <c r="AG215" s="975"/>
      <c r="AH215" s="973"/>
      <c r="AI215" s="974"/>
      <c r="AJ215" s="975"/>
      <c r="AK215" s="973"/>
      <c r="AL215" s="974"/>
      <c r="AM215" s="975"/>
      <c r="AN215" s="973"/>
      <c r="AO215" s="974"/>
      <c r="AP215" s="975"/>
      <c r="AQ215" s="973"/>
      <c r="AR215" s="974"/>
      <c r="AS215" s="975"/>
      <c r="AT215" s="421"/>
      <c r="AU215" s="424" t="e">
        <f>COUNTIF(#REF!,#REF!)</f>
        <v>#REF!</v>
      </c>
      <c r="AV215" s="424">
        <f t="shared" si="3"/>
        <v>0</v>
      </c>
      <c r="AW215" s="417"/>
    </row>
    <row r="216" spans="2:49" ht="24.95" hidden="1" customHeight="1" outlineLevel="1">
      <c r="B216" s="960">
        <v>204</v>
      </c>
      <c r="C216" s="961"/>
      <c r="D216" s="962"/>
      <c r="E216" s="962"/>
      <c r="F216" s="962"/>
      <c r="G216" s="963"/>
      <c r="H216" s="963"/>
      <c r="I216" s="963"/>
      <c r="J216" s="963"/>
      <c r="K216" s="964"/>
      <c r="L216" s="965"/>
      <c r="M216" s="965"/>
      <c r="N216" s="966"/>
      <c r="O216" s="967"/>
      <c r="P216" s="968"/>
      <c r="Q216" s="968"/>
      <c r="R216" s="969"/>
      <c r="S216" s="970"/>
      <c r="T216" s="971"/>
      <c r="U216" s="971"/>
      <c r="V216" s="972"/>
      <c r="W216" s="976"/>
      <c r="X216" s="976"/>
      <c r="Y216" s="976"/>
      <c r="Z216" s="976"/>
      <c r="AA216" s="976"/>
      <c r="AB216" s="973"/>
      <c r="AC216" s="974"/>
      <c r="AD216" s="975"/>
      <c r="AE216" s="973"/>
      <c r="AF216" s="974"/>
      <c r="AG216" s="975"/>
      <c r="AH216" s="973"/>
      <c r="AI216" s="974"/>
      <c r="AJ216" s="975"/>
      <c r="AK216" s="973"/>
      <c r="AL216" s="974"/>
      <c r="AM216" s="975"/>
      <c r="AN216" s="973"/>
      <c r="AO216" s="974"/>
      <c r="AP216" s="975"/>
      <c r="AQ216" s="973"/>
      <c r="AR216" s="974"/>
      <c r="AS216" s="975"/>
      <c r="AT216" s="421"/>
      <c r="AU216" s="424" t="e">
        <f>COUNTIF(#REF!,#REF!)</f>
        <v>#REF!</v>
      </c>
      <c r="AV216" s="424">
        <f t="shared" si="3"/>
        <v>0</v>
      </c>
      <c r="AW216" s="417"/>
    </row>
    <row r="217" spans="2:49" ht="24.95" hidden="1" customHeight="1" outlineLevel="1">
      <c r="B217" s="960">
        <v>205</v>
      </c>
      <c r="C217" s="961"/>
      <c r="D217" s="962"/>
      <c r="E217" s="962"/>
      <c r="F217" s="962"/>
      <c r="G217" s="963"/>
      <c r="H217" s="963"/>
      <c r="I217" s="963"/>
      <c r="J217" s="963"/>
      <c r="K217" s="964"/>
      <c r="L217" s="965"/>
      <c r="M217" s="965"/>
      <c r="N217" s="966"/>
      <c r="O217" s="967"/>
      <c r="P217" s="968"/>
      <c r="Q217" s="968"/>
      <c r="R217" s="969"/>
      <c r="S217" s="970"/>
      <c r="T217" s="971"/>
      <c r="U217" s="971"/>
      <c r="V217" s="972"/>
      <c r="W217" s="976"/>
      <c r="X217" s="976"/>
      <c r="Y217" s="976"/>
      <c r="Z217" s="976"/>
      <c r="AA217" s="976"/>
      <c r="AB217" s="973"/>
      <c r="AC217" s="974"/>
      <c r="AD217" s="975"/>
      <c r="AE217" s="973"/>
      <c r="AF217" s="974"/>
      <c r="AG217" s="975"/>
      <c r="AH217" s="973"/>
      <c r="AI217" s="974"/>
      <c r="AJ217" s="975"/>
      <c r="AK217" s="973"/>
      <c r="AL217" s="974"/>
      <c r="AM217" s="975"/>
      <c r="AN217" s="973"/>
      <c r="AO217" s="974"/>
      <c r="AP217" s="975"/>
      <c r="AQ217" s="973"/>
      <c r="AR217" s="974"/>
      <c r="AS217" s="975"/>
      <c r="AT217" s="421"/>
      <c r="AU217" s="424" t="e">
        <f>COUNTIF(#REF!,#REF!)</f>
        <v>#REF!</v>
      </c>
      <c r="AV217" s="424">
        <f t="shared" si="3"/>
        <v>0</v>
      </c>
      <c r="AW217" s="417"/>
    </row>
    <row r="218" spans="2:49" ht="24.95" hidden="1" customHeight="1" outlineLevel="1">
      <c r="B218" s="960">
        <v>206</v>
      </c>
      <c r="C218" s="961"/>
      <c r="D218" s="962"/>
      <c r="E218" s="962"/>
      <c r="F218" s="962"/>
      <c r="G218" s="963"/>
      <c r="H218" s="963"/>
      <c r="I218" s="963"/>
      <c r="J218" s="963"/>
      <c r="K218" s="964"/>
      <c r="L218" s="965"/>
      <c r="M218" s="965"/>
      <c r="N218" s="966"/>
      <c r="O218" s="967"/>
      <c r="P218" s="968"/>
      <c r="Q218" s="968"/>
      <c r="R218" s="969"/>
      <c r="S218" s="970"/>
      <c r="T218" s="971"/>
      <c r="U218" s="971"/>
      <c r="V218" s="972"/>
      <c r="W218" s="976"/>
      <c r="X218" s="976"/>
      <c r="Y218" s="976"/>
      <c r="Z218" s="976"/>
      <c r="AA218" s="976"/>
      <c r="AB218" s="973"/>
      <c r="AC218" s="974"/>
      <c r="AD218" s="975"/>
      <c r="AE218" s="973"/>
      <c r="AF218" s="974"/>
      <c r="AG218" s="975"/>
      <c r="AH218" s="973"/>
      <c r="AI218" s="974"/>
      <c r="AJ218" s="975"/>
      <c r="AK218" s="973"/>
      <c r="AL218" s="974"/>
      <c r="AM218" s="975"/>
      <c r="AN218" s="973"/>
      <c r="AO218" s="974"/>
      <c r="AP218" s="975"/>
      <c r="AQ218" s="973"/>
      <c r="AR218" s="974"/>
      <c r="AS218" s="975"/>
      <c r="AT218" s="421"/>
      <c r="AU218" s="424" t="e">
        <f>COUNTIF(#REF!,#REF!)</f>
        <v>#REF!</v>
      </c>
      <c r="AV218" s="424">
        <f t="shared" si="3"/>
        <v>0</v>
      </c>
      <c r="AW218" s="417"/>
    </row>
    <row r="219" spans="2:49" ht="24.95" hidden="1" customHeight="1" outlineLevel="1">
      <c r="B219" s="960">
        <v>207</v>
      </c>
      <c r="C219" s="961"/>
      <c r="D219" s="962"/>
      <c r="E219" s="962"/>
      <c r="F219" s="962"/>
      <c r="G219" s="963"/>
      <c r="H219" s="963"/>
      <c r="I219" s="963"/>
      <c r="J219" s="963"/>
      <c r="K219" s="964"/>
      <c r="L219" s="965"/>
      <c r="M219" s="965"/>
      <c r="N219" s="966"/>
      <c r="O219" s="967"/>
      <c r="P219" s="968"/>
      <c r="Q219" s="968"/>
      <c r="R219" s="969"/>
      <c r="S219" s="970"/>
      <c r="T219" s="971"/>
      <c r="U219" s="971"/>
      <c r="V219" s="972"/>
      <c r="W219" s="976"/>
      <c r="X219" s="976"/>
      <c r="Y219" s="976"/>
      <c r="Z219" s="976"/>
      <c r="AA219" s="976"/>
      <c r="AB219" s="973"/>
      <c r="AC219" s="974"/>
      <c r="AD219" s="975"/>
      <c r="AE219" s="973"/>
      <c r="AF219" s="974"/>
      <c r="AG219" s="975"/>
      <c r="AH219" s="973"/>
      <c r="AI219" s="974"/>
      <c r="AJ219" s="975"/>
      <c r="AK219" s="973"/>
      <c r="AL219" s="974"/>
      <c r="AM219" s="975"/>
      <c r="AN219" s="973"/>
      <c r="AO219" s="974"/>
      <c r="AP219" s="975"/>
      <c r="AQ219" s="973"/>
      <c r="AR219" s="974"/>
      <c r="AS219" s="975"/>
      <c r="AT219" s="421"/>
      <c r="AU219" s="424" t="e">
        <f>COUNTIF(#REF!,#REF!)</f>
        <v>#REF!</v>
      </c>
      <c r="AV219" s="424">
        <f t="shared" si="3"/>
        <v>0</v>
      </c>
      <c r="AW219" s="417"/>
    </row>
    <row r="220" spans="2:49" ht="24.95" hidden="1" customHeight="1" outlineLevel="1">
      <c r="B220" s="960">
        <v>208</v>
      </c>
      <c r="C220" s="961"/>
      <c r="D220" s="962"/>
      <c r="E220" s="962"/>
      <c r="F220" s="962"/>
      <c r="G220" s="963"/>
      <c r="H220" s="963"/>
      <c r="I220" s="963"/>
      <c r="J220" s="963"/>
      <c r="K220" s="964"/>
      <c r="L220" s="965"/>
      <c r="M220" s="965"/>
      <c r="N220" s="966"/>
      <c r="O220" s="967"/>
      <c r="P220" s="968"/>
      <c r="Q220" s="968"/>
      <c r="R220" s="969"/>
      <c r="S220" s="970"/>
      <c r="T220" s="971"/>
      <c r="U220" s="971"/>
      <c r="V220" s="972"/>
      <c r="W220" s="976"/>
      <c r="X220" s="976"/>
      <c r="Y220" s="976"/>
      <c r="Z220" s="976"/>
      <c r="AA220" s="976"/>
      <c r="AB220" s="973"/>
      <c r="AC220" s="974"/>
      <c r="AD220" s="975"/>
      <c r="AE220" s="973"/>
      <c r="AF220" s="974"/>
      <c r="AG220" s="975"/>
      <c r="AH220" s="973"/>
      <c r="AI220" s="974"/>
      <c r="AJ220" s="975"/>
      <c r="AK220" s="973"/>
      <c r="AL220" s="974"/>
      <c r="AM220" s="975"/>
      <c r="AN220" s="973"/>
      <c r="AO220" s="974"/>
      <c r="AP220" s="975"/>
      <c r="AQ220" s="973"/>
      <c r="AR220" s="974"/>
      <c r="AS220" s="975"/>
      <c r="AT220" s="421"/>
      <c r="AU220" s="424" t="e">
        <f>COUNTIF(#REF!,#REF!)</f>
        <v>#REF!</v>
      </c>
      <c r="AV220" s="424">
        <f t="shared" si="3"/>
        <v>0</v>
      </c>
      <c r="AW220" s="417"/>
    </row>
    <row r="221" spans="2:49" ht="24.95" hidden="1" customHeight="1" outlineLevel="1">
      <c r="B221" s="960">
        <v>209</v>
      </c>
      <c r="C221" s="961"/>
      <c r="D221" s="962"/>
      <c r="E221" s="962"/>
      <c r="F221" s="962"/>
      <c r="G221" s="963"/>
      <c r="H221" s="963"/>
      <c r="I221" s="963"/>
      <c r="J221" s="963"/>
      <c r="K221" s="964"/>
      <c r="L221" s="965"/>
      <c r="M221" s="965"/>
      <c r="N221" s="966"/>
      <c r="O221" s="967"/>
      <c r="P221" s="968"/>
      <c r="Q221" s="968"/>
      <c r="R221" s="969"/>
      <c r="S221" s="970"/>
      <c r="T221" s="971"/>
      <c r="U221" s="971"/>
      <c r="V221" s="972"/>
      <c r="W221" s="976"/>
      <c r="X221" s="976"/>
      <c r="Y221" s="976"/>
      <c r="Z221" s="976"/>
      <c r="AA221" s="976"/>
      <c r="AB221" s="973"/>
      <c r="AC221" s="974"/>
      <c r="AD221" s="975"/>
      <c r="AE221" s="973"/>
      <c r="AF221" s="974"/>
      <c r="AG221" s="975"/>
      <c r="AH221" s="973"/>
      <c r="AI221" s="974"/>
      <c r="AJ221" s="975"/>
      <c r="AK221" s="973"/>
      <c r="AL221" s="974"/>
      <c r="AM221" s="975"/>
      <c r="AN221" s="973"/>
      <c r="AO221" s="974"/>
      <c r="AP221" s="975"/>
      <c r="AQ221" s="973"/>
      <c r="AR221" s="974"/>
      <c r="AS221" s="975"/>
      <c r="AT221" s="421"/>
      <c r="AU221" s="424" t="e">
        <f>COUNTIF(#REF!,#REF!)</f>
        <v>#REF!</v>
      </c>
      <c r="AV221" s="424">
        <f t="shared" si="3"/>
        <v>0</v>
      </c>
      <c r="AW221" s="417"/>
    </row>
    <row r="222" spans="2:49" ht="24.95" hidden="1" customHeight="1" outlineLevel="1">
      <c r="B222" s="960">
        <v>210</v>
      </c>
      <c r="C222" s="961"/>
      <c r="D222" s="962"/>
      <c r="E222" s="962"/>
      <c r="F222" s="962"/>
      <c r="G222" s="963"/>
      <c r="H222" s="963"/>
      <c r="I222" s="963"/>
      <c r="J222" s="963"/>
      <c r="K222" s="964"/>
      <c r="L222" s="965"/>
      <c r="M222" s="965"/>
      <c r="N222" s="966"/>
      <c r="O222" s="967"/>
      <c r="P222" s="968"/>
      <c r="Q222" s="968"/>
      <c r="R222" s="969"/>
      <c r="S222" s="970"/>
      <c r="T222" s="971"/>
      <c r="U222" s="971"/>
      <c r="V222" s="972"/>
      <c r="W222" s="976"/>
      <c r="X222" s="976"/>
      <c r="Y222" s="976"/>
      <c r="Z222" s="976"/>
      <c r="AA222" s="976"/>
      <c r="AB222" s="973"/>
      <c r="AC222" s="974"/>
      <c r="AD222" s="975"/>
      <c r="AE222" s="973"/>
      <c r="AF222" s="974"/>
      <c r="AG222" s="975"/>
      <c r="AH222" s="973"/>
      <c r="AI222" s="974"/>
      <c r="AJ222" s="975"/>
      <c r="AK222" s="973"/>
      <c r="AL222" s="974"/>
      <c r="AM222" s="975"/>
      <c r="AN222" s="973"/>
      <c r="AO222" s="974"/>
      <c r="AP222" s="975"/>
      <c r="AQ222" s="973"/>
      <c r="AR222" s="974"/>
      <c r="AS222" s="975"/>
      <c r="AT222" s="421"/>
      <c r="AU222" s="424" t="e">
        <f>COUNTIF(#REF!,#REF!)</f>
        <v>#REF!</v>
      </c>
      <c r="AV222" s="424">
        <f t="shared" si="3"/>
        <v>0</v>
      </c>
      <c r="AW222" s="417"/>
    </row>
    <row r="223" spans="2:49" ht="24.95" hidden="1" customHeight="1" outlineLevel="1">
      <c r="B223" s="960">
        <v>211</v>
      </c>
      <c r="C223" s="961"/>
      <c r="D223" s="962"/>
      <c r="E223" s="962"/>
      <c r="F223" s="962"/>
      <c r="G223" s="963"/>
      <c r="H223" s="963"/>
      <c r="I223" s="963"/>
      <c r="J223" s="963"/>
      <c r="K223" s="964"/>
      <c r="L223" s="965"/>
      <c r="M223" s="965"/>
      <c r="N223" s="966"/>
      <c r="O223" s="967"/>
      <c r="P223" s="968"/>
      <c r="Q223" s="968"/>
      <c r="R223" s="969"/>
      <c r="S223" s="970"/>
      <c r="T223" s="971"/>
      <c r="U223" s="971"/>
      <c r="V223" s="972"/>
      <c r="W223" s="976"/>
      <c r="X223" s="976"/>
      <c r="Y223" s="976"/>
      <c r="Z223" s="976"/>
      <c r="AA223" s="976"/>
      <c r="AB223" s="973"/>
      <c r="AC223" s="974"/>
      <c r="AD223" s="975"/>
      <c r="AE223" s="973"/>
      <c r="AF223" s="974"/>
      <c r="AG223" s="975"/>
      <c r="AH223" s="973"/>
      <c r="AI223" s="974"/>
      <c r="AJ223" s="975"/>
      <c r="AK223" s="973"/>
      <c r="AL223" s="974"/>
      <c r="AM223" s="975"/>
      <c r="AN223" s="973"/>
      <c r="AO223" s="974"/>
      <c r="AP223" s="975"/>
      <c r="AQ223" s="973"/>
      <c r="AR223" s="974"/>
      <c r="AS223" s="975"/>
      <c r="AT223" s="421"/>
      <c r="AU223" s="424" t="e">
        <f>COUNTIF(#REF!,#REF!)</f>
        <v>#REF!</v>
      </c>
      <c r="AV223" s="424">
        <f t="shared" si="3"/>
        <v>0</v>
      </c>
      <c r="AW223" s="417"/>
    </row>
    <row r="224" spans="2:49" ht="24.95" hidden="1" customHeight="1" outlineLevel="1">
      <c r="B224" s="960">
        <v>212</v>
      </c>
      <c r="C224" s="961"/>
      <c r="D224" s="962"/>
      <c r="E224" s="962"/>
      <c r="F224" s="962"/>
      <c r="G224" s="963"/>
      <c r="H224" s="963"/>
      <c r="I224" s="963"/>
      <c r="J224" s="963"/>
      <c r="K224" s="964"/>
      <c r="L224" s="965"/>
      <c r="M224" s="965"/>
      <c r="N224" s="966"/>
      <c r="O224" s="967"/>
      <c r="P224" s="968"/>
      <c r="Q224" s="968"/>
      <c r="R224" s="969"/>
      <c r="S224" s="970"/>
      <c r="T224" s="971"/>
      <c r="U224" s="971"/>
      <c r="V224" s="972"/>
      <c r="W224" s="976"/>
      <c r="X224" s="976"/>
      <c r="Y224" s="976"/>
      <c r="Z224" s="976"/>
      <c r="AA224" s="976"/>
      <c r="AB224" s="973"/>
      <c r="AC224" s="974"/>
      <c r="AD224" s="975"/>
      <c r="AE224" s="973"/>
      <c r="AF224" s="974"/>
      <c r="AG224" s="975"/>
      <c r="AH224" s="973"/>
      <c r="AI224" s="974"/>
      <c r="AJ224" s="975"/>
      <c r="AK224" s="973"/>
      <c r="AL224" s="974"/>
      <c r="AM224" s="975"/>
      <c r="AN224" s="973"/>
      <c r="AO224" s="974"/>
      <c r="AP224" s="975"/>
      <c r="AQ224" s="973"/>
      <c r="AR224" s="974"/>
      <c r="AS224" s="975"/>
      <c r="AT224" s="421"/>
      <c r="AU224" s="424" t="e">
        <f>COUNTIF(#REF!,#REF!)</f>
        <v>#REF!</v>
      </c>
      <c r="AV224" s="424">
        <f t="shared" si="3"/>
        <v>0</v>
      </c>
      <c r="AW224" s="417"/>
    </row>
    <row r="225" spans="2:49" ht="24.95" hidden="1" customHeight="1" outlineLevel="1">
      <c r="B225" s="960">
        <v>213</v>
      </c>
      <c r="C225" s="961"/>
      <c r="D225" s="962"/>
      <c r="E225" s="962"/>
      <c r="F225" s="962"/>
      <c r="G225" s="963"/>
      <c r="H225" s="963"/>
      <c r="I225" s="963"/>
      <c r="J225" s="963"/>
      <c r="K225" s="964"/>
      <c r="L225" s="965"/>
      <c r="M225" s="965"/>
      <c r="N225" s="966"/>
      <c r="O225" s="967"/>
      <c r="P225" s="968"/>
      <c r="Q225" s="968"/>
      <c r="R225" s="969"/>
      <c r="S225" s="970"/>
      <c r="T225" s="971"/>
      <c r="U225" s="971"/>
      <c r="V225" s="972"/>
      <c r="W225" s="976"/>
      <c r="X225" s="976"/>
      <c r="Y225" s="976"/>
      <c r="Z225" s="976"/>
      <c r="AA225" s="976"/>
      <c r="AB225" s="973"/>
      <c r="AC225" s="974"/>
      <c r="AD225" s="975"/>
      <c r="AE225" s="973"/>
      <c r="AF225" s="974"/>
      <c r="AG225" s="975"/>
      <c r="AH225" s="973"/>
      <c r="AI225" s="974"/>
      <c r="AJ225" s="975"/>
      <c r="AK225" s="973"/>
      <c r="AL225" s="974"/>
      <c r="AM225" s="975"/>
      <c r="AN225" s="973"/>
      <c r="AO225" s="974"/>
      <c r="AP225" s="975"/>
      <c r="AQ225" s="973"/>
      <c r="AR225" s="974"/>
      <c r="AS225" s="975"/>
      <c r="AT225" s="421"/>
      <c r="AU225" s="424" t="e">
        <f>COUNTIF(#REF!,#REF!)</f>
        <v>#REF!</v>
      </c>
      <c r="AV225" s="424">
        <f t="shared" si="3"/>
        <v>0</v>
      </c>
      <c r="AW225" s="417"/>
    </row>
    <row r="226" spans="2:49" ht="24.95" hidden="1" customHeight="1" outlineLevel="1">
      <c r="B226" s="960">
        <v>214</v>
      </c>
      <c r="C226" s="961"/>
      <c r="D226" s="962"/>
      <c r="E226" s="962"/>
      <c r="F226" s="962"/>
      <c r="G226" s="963"/>
      <c r="H226" s="963"/>
      <c r="I226" s="963"/>
      <c r="J226" s="963"/>
      <c r="K226" s="964"/>
      <c r="L226" s="965"/>
      <c r="M226" s="965"/>
      <c r="N226" s="966"/>
      <c r="O226" s="967"/>
      <c r="P226" s="968"/>
      <c r="Q226" s="968"/>
      <c r="R226" s="969"/>
      <c r="S226" s="970"/>
      <c r="T226" s="971"/>
      <c r="U226" s="971"/>
      <c r="V226" s="972"/>
      <c r="W226" s="976"/>
      <c r="X226" s="976"/>
      <c r="Y226" s="976"/>
      <c r="Z226" s="976"/>
      <c r="AA226" s="976"/>
      <c r="AB226" s="973"/>
      <c r="AC226" s="974"/>
      <c r="AD226" s="975"/>
      <c r="AE226" s="973"/>
      <c r="AF226" s="974"/>
      <c r="AG226" s="975"/>
      <c r="AH226" s="973"/>
      <c r="AI226" s="974"/>
      <c r="AJ226" s="975"/>
      <c r="AK226" s="973"/>
      <c r="AL226" s="974"/>
      <c r="AM226" s="975"/>
      <c r="AN226" s="973"/>
      <c r="AO226" s="974"/>
      <c r="AP226" s="975"/>
      <c r="AQ226" s="973"/>
      <c r="AR226" s="974"/>
      <c r="AS226" s="975"/>
      <c r="AT226" s="421"/>
      <c r="AU226" s="424" t="e">
        <f>COUNTIF(#REF!,#REF!)</f>
        <v>#REF!</v>
      </c>
      <c r="AV226" s="424">
        <f t="shared" si="3"/>
        <v>0</v>
      </c>
      <c r="AW226" s="417"/>
    </row>
    <row r="227" spans="2:49" ht="24.95" hidden="1" customHeight="1" outlineLevel="1">
      <c r="B227" s="960">
        <v>215</v>
      </c>
      <c r="C227" s="961"/>
      <c r="D227" s="962"/>
      <c r="E227" s="962"/>
      <c r="F227" s="962"/>
      <c r="G227" s="963"/>
      <c r="H227" s="963"/>
      <c r="I227" s="963"/>
      <c r="J227" s="963"/>
      <c r="K227" s="964"/>
      <c r="L227" s="965"/>
      <c r="M227" s="965"/>
      <c r="N227" s="966"/>
      <c r="O227" s="967"/>
      <c r="P227" s="968"/>
      <c r="Q227" s="968"/>
      <c r="R227" s="969"/>
      <c r="S227" s="970"/>
      <c r="T227" s="971"/>
      <c r="U227" s="971"/>
      <c r="V227" s="972"/>
      <c r="W227" s="976"/>
      <c r="X227" s="976"/>
      <c r="Y227" s="976"/>
      <c r="Z227" s="976"/>
      <c r="AA227" s="976"/>
      <c r="AB227" s="973"/>
      <c r="AC227" s="974"/>
      <c r="AD227" s="975"/>
      <c r="AE227" s="973"/>
      <c r="AF227" s="974"/>
      <c r="AG227" s="975"/>
      <c r="AH227" s="973"/>
      <c r="AI227" s="974"/>
      <c r="AJ227" s="975"/>
      <c r="AK227" s="973"/>
      <c r="AL227" s="974"/>
      <c r="AM227" s="975"/>
      <c r="AN227" s="973"/>
      <c r="AO227" s="974"/>
      <c r="AP227" s="975"/>
      <c r="AQ227" s="973"/>
      <c r="AR227" s="974"/>
      <c r="AS227" s="975"/>
      <c r="AT227" s="421"/>
      <c r="AU227" s="424" t="e">
        <f>COUNTIF(#REF!,#REF!)</f>
        <v>#REF!</v>
      </c>
      <c r="AV227" s="424">
        <f t="shared" si="3"/>
        <v>0</v>
      </c>
      <c r="AW227" s="417"/>
    </row>
    <row r="228" spans="2:49" ht="24.95" hidden="1" customHeight="1" outlineLevel="1">
      <c r="B228" s="960">
        <v>216</v>
      </c>
      <c r="C228" s="961"/>
      <c r="D228" s="962"/>
      <c r="E228" s="962"/>
      <c r="F228" s="962"/>
      <c r="G228" s="963"/>
      <c r="H228" s="963"/>
      <c r="I228" s="963"/>
      <c r="J228" s="963"/>
      <c r="K228" s="964"/>
      <c r="L228" s="965"/>
      <c r="M228" s="965"/>
      <c r="N228" s="966"/>
      <c r="O228" s="967"/>
      <c r="P228" s="968"/>
      <c r="Q228" s="968"/>
      <c r="R228" s="969"/>
      <c r="S228" s="970"/>
      <c r="T228" s="971"/>
      <c r="U228" s="971"/>
      <c r="V228" s="972"/>
      <c r="W228" s="976"/>
      <c r="X228" s="976"/>
      <c r="Y228" s="976"/>
      <c r="Z228" s="976"/>
      <c r="AA228" s="976"/>
      <c r="AB228" s="973"/>
      <c r="AC228" s="974"/>
      <c r="AD228" s="975"/>
      <c r="AE228" s="973"/>
      <c r="AF228" s="974"/>
      <c r="AG228" s="975"/>
      <c r="AH228" s="973"/>
      <c r="AI228" s="974"/>
      <c r="AJ228" s="975"/>
      <c r="AK228" s="973"/>
      <c r="AL228" s="974"/>
      <c r="AM228" s="975"/>
      <c r="AN228" s="973"/>
      <c r="AO228" s="974"/>
      <c r="AP228" s="975"/>
      <c r="AQ228" s="973"/>
      <c r="AR228" s="974"/>
      <c r="AS228" s="975"/>
      <c r="AT228" s="421"/>
      <c r="AU228" s="424" t="e">
        <f>COUNTIF(#REF!,#REF!)</f>
        <v>#REF!</v>
      </c>
      <c r="AV228" s="424">
        <f t="shared" si="3"/>
        <v>0</v>
      </c>
      <c r="AW228" s="417"/>
    </row>
    <row r="229" spans="2:49" ht="24.75" hidden="1" customHeight="1" outlineLevel="1">
      <c r="B229" s="960">
        <v>217</v>
      </c>
      <c r="C229" s="961"/>
      <c r="D229" s="962"/>
      <c r="E229" s="962"/>
      <c r="F229" s="962"/>
      <c r="G229" s="963"/>
      <c r="H229" s="963"/>
      <c r="I229" s="963"/>
      <c r="J229" s="963"/>
      <c r="K229" s="964"/>
      <c r="L229" s="965"/>
      <c r="M229" s="965"/>
      <c r="N229" s="966"/>
      <c r="O229" s="967"/>
      <c r="P229" s="968"/>
      <c r="Q229" s="968"/>
      <c r="R229" s="969"/>
      <c r="S229" s="970"/>
      <c r="T229" s="971"/>
      <c r="U229" s="971"/>
      <c r="V229" s="972"/>
      <c r="W229" s="976"/>
      <c r="X229" s="976"/>
      <c r="Y229" s="976"/>
      <c r="Z229" s="976"/>
      <c r="AA229" s="976"/>
      <c r="AB229" s="973"/>
      <c r="AC229" s="974"/>
      <c r="AD229" s="975"/>
      <c r="AE229" s="973"/>
      <c r="AF229" s="974"/>
      <c r="AG229" s="975"/>
      <c r="AH229" s="973"/>
      <c r="AI229" s="974"/>
      <c r="AJ229" s="975"/>
      <c r="AK229" s="973"/>
      <c r="AL229" s="974"/>
      <c r="AM229" s="975"/>
      <c r="AN229" s="973"/>
      <c r="AO229" s="974"/>
      <c r="AP229" s="975"/>
      <c r="AQ229" s="973"/>
      <c r="AR229" s="974"/>
      <c r="AS229" s="975"/>
      <c r="AT229" s="421"/>
      <c r="AU229" s="424" t="e">
        <f>COUNTIF(#REF!,#REF!)</f>
        <v>#REF!</v>
      </c>
      <c r="AV229" s="424">
        <f t="shared" si="3"/>
        <v>0</v>
      </c>
      <c r="AW229" s="417"/>
    </row>
    <row r="230" spans="2:49" ht="24.75" hidden="1" customHeight="1" outlineLevel="1">
      <c r="B230" s="960">
        <v>218</v>
      </c>
      <c r="C230" s="961"/>
      <c r="D230" s="962"/>
      <c r="E230" s="962"/>
      <c r="F230" s="962"/>
      <c r="G230" s="963"/>
      <c r="H230" s="963"/>
      <c r="I230" s="963"/>
      <c r="J230" s="963"/>
      <c r="K230" s="964"/>
      <c r="L230" s="965"/>
      <c r="M230" s="965"/>
      <c r="N230" s="966"/>
      <c r="O230" s="967"/>
      <c r="P230" s="968"/>
      <c r="Q230" s="968"/>
      <c r="R230" s="969"/>
      <c r="S230" s="970"/>
      <c r="T230" s="971"/>
      <c r="U230" s="971"/>
      <c r="V230" s="972"/>
      <c r="W230" s="976"/>
      <c r="X230" s="976"/>
      <c r="Y230" s="976"/>
      <c r="Z230" s="976"/>
      <c r="AA230" s="976"/>
      <c r="AB230" s="973"/>
      <c r="AC230" s="974"/>
      <c r="AD230" s="975"/>
      <c r="AE230" s="973"/>
      <c r="AF230" s="974"/>
      <c r="AG230" s="975"/>
      <c r="AH230" s="973"/>
      <c r="AI230" s="974"/>
      <c r="AJ230" s="975"/>
      <c r="AK230" s="973"/>
      <c r="AL230" s="974"/>
      <c r="AM230" s="975"/>
      <c r="AN230" s="973"/>
      <c r="AO230" s="974"/>
      <c r="AP230" s="975"/>
      <c r="AQ230" s="973"/>
      <c r="AR230" s="974"/>
      <c r="AS230" s="975"/>
      <c r="AT230" s="421"/>
      <c r="AU230" s="424" t="e">
        <f>COUNTIF(#REF!,#REF!)</f>
        <v>#REF!</v>
      </c>
      <c r="AV230" s="424">
        <f t="shared" si="3"/>
        <v>0</v>
      </c>
      <c r="AW230" s="417"/>
    </row>
    <row r="231" spans="2:49" ht="24.75" hidden="1" customHeight="1" outlineLevel="1">
      <c r="B231" s="960">
        <v>219</v>
      </c>
      <c r="C231" s="961"/>
      <c r="D231" s="962"/>
      <c r="E231" s="962"/>
      <c r="F231" s="962"/>
      <c r="G231" s="963"/>
      <c r="H231" s="963"/>
      <c r="I231" s="963"/>
      <c r="J231" s="963"/>
      <c r="K231" s="964"/>
      <c r="L231" s="965"/>
      <c r="M231" s="965"/>
      <c r="N231" s="966"/>
      <c r="O231" s="967"/>
      <c r="P231" s="968"/>
      <c r="Q231" s="968"/>
      <c r="R231" s="969"/>
      <c r="S231" s="970"/>
      <c r="T231" s="971"/>
      <c r="U231" s="971"/>
      <c r="V231" s="972"/>
      <c r="W231" s="976"/>
      <c r="X231" s="976"/>
      <c r="Y231" s="976"/>
      <c r="Z231" s="976"/>
      <c r="AA231" s="976"/>
      <c r="AB231" s="973"/>
      <c r="AC231" s="974"/>
      <c r="AD231" s="975"/>
      <c r="AE231" s="973"/>
      <c r="AF231" s="974"/>
      <c r="AG231" s="975"/>
      <c r="AH231" s="973"/>
      <c r="AI231" s="974"/>
      <c r="AJ231" s="975"/>
      <c r="AK231" s="973"/>
      <c r="AL231" s="974"/>
      <c r="AM231" s="975"/>
      <c r="AN231" s="973"/>
      <c r="AO231" s="974"/>
      <c r="AP231" s="975"/>
      <c r="AQ231" s="973"/>
      <c r="AR231" s="974"/>
      <c r="AS231" s="975"/>
      <c r="AT231" s="430"/>
      <c r="AU231" s="424" t="e">
        <f>COUNTIF(#REF!,#REF!)</f>
        <v>#REF!</v>
      </c>
      <c r="AV231" s="424">
        <f t="shared" ref="AV231:AV242" si="4">IFERROR(1/AU231,0)</f>
        <v>0</v>
      </c>
      <c r="AW231" s="417"/>
    </row>
    <row r="232" spans="2:49" ht="24.75" hidden="1" customHeight="1" outlineLevel="1">
      <c r="B232" s="960">
        <v>220</v>
      </c>
      <c r="C232" s="961"/>
      <c r="D232" s="962"/>
      <c r="E232" s="962"/>
      <c r="F232" s="962"/>
      <c r="G232" s="963"/>
      <c r="H232" s="963"/>
      <c r="I232" s="963"/>
      <c r="J232" s="963"/>
      <c r="K232" s="964"/>
      <c r="L232" s="965"/>
      <c r="M232" s="965"/>
      <c r="N232" s="966"/>
      <c r="O232" s="967"/>
      <c r="P232" s="968"/>
      <c r="Q232" s="968"/>
      <c r="R232" s="969"/>
      <c r="S232" s="970"/>
      <c r="T232" s="971"/>
      <c r="U232" s="971"/>
      <c r="V232" s="972"/>
      <c r="W232" s="976"/>
      <c r="X232" s="976"/>
      <c r="Y232" s="976"/>
      <c r="Z232" s="976"/>
      <c r="AA232" s="976"/>
      <c r="AB232" s="973"/>
      <c r="AC232" s="974"/>
      <c r="AD232" s="975"/>
      <c r="AE232" s="973"/>
      <c r="AF232" s="974"/>
      <c r="AG232" s="975"/>
      <c r="AH232" s="973"/>
      <c r="AI232" s="974"/>
      <c r="AJ232" s="975"/>
      <c r="AK232" s="973"/>
      <c r="AL232" s="974"/>
      <c r="AM232" s="975"/>
      <c r="AN232" s="973"/>
      <c r="AO232" s="974"/>
      <c r="AP232" s="975"/>
      <c r="AQ232" s="973"/>
      <c r="AR232" s="974"/>
      <c r="AS232" s="975"/>
      <c r="AT232" s="430"/>
      <c r="AU232" s="424" t="e">
        <f>COUNTIF(#REF!,#REF!)</f>
        <v>#REF!</v>
      </c>
      <c r="AV232" s="424">
        <f t="shared" si="4"/>
        <v>0</v>
      </c>
      <c r="AW232" s="417"/>
    </row>
    <row r="233" spans="2:49" ht="24.75" hidden="1" customHeight="1" outlineLevel="1">
      <c r="B233" s="960">
        <v>221</v>
      </c>
      <c r="C233" s="961"/>
      <c r="D233" s="962"/>
      <c r="E233" s="962"/>
      <c r="F233" s="962"/>
      <c r="G233" s="963"/>
      <c r="H233" s="963"/>
      <c r="I233" s="963"/>
      <c r="J233" s="963"/>
      <c r="K233" s="964"/>
      <c r="L233" s="965"/>
      <c r="M233" s="965"/>
      <c r="N233" s="966"/>
      <c r="O233" s="967"/>
      <c r="P233" s="968"/>
      <c r="Q233" s="968"/>
      <c r="R233" s="969"/>
      <c r="S233" s="970"/>
      <c r="T233" s="971"/>
      <c r="U233" s="971"/>
      <c r="V233" s="972"/>
      <c r="W233" s="976"/>
      <c r="X233" s="976"/>
      <c r="Y233" s="976"/>
      <c r="Z233" s="976"/>
      <c r="AA233" s="976"/>
      <c r="AB233" s="973"/>
      <c r="AC233" s="974"/>
      <c r="AD233" s="975"/>
      <c r="AE233" s="973"/>
      <c r="AF233" s="974"/>
      <c r="AG233" s="975"/>
      <c r="AH233" s="973"/>
      <c r="AI233" s="974"/>
      <c r="AJ233" s="975"/>
      <c r="AK233" s="973"/>
      <c r="AL233" s="974"/>
      <c r="AM233" s="975"/>
      <c r="AN233" s="973"/>
      <c r="AO233" s="974"/>
      <c r="AP233" s="975"/>
      <c r="AQ233" s="973"/>
      <c r="AR233" s="974"/>
      <c r="AS233" s="975"/>
      <c r="AT233" s="430"/>
      <c r="AU233" s="424" t="e">
        <f>COUNTIF(#REF!,#REF!)</f>
        <v>#REF!</v>
      </c>
      <c r="AV233" s="424">
        <f t="shared" si="4"/>
        <v>0</v>
      </c>
      <c r="AW233" s="417"/>
    </row>
    <row r="234" spans="2:49" ht="24.75" hidden="1" customHeight="1" outlineLevel="1">
      <c r="B234" s="960">
        <v>222</v>
      </c>
      <c r="C234" s="961"/>
      <c r="D234" s="962"/>
      <c r="E234" s="962"/>
      <c r="F234" s="962"/>
      <c r="G234" s="963"/>
      <c r="H234" s="963"/>
      <c r="I234" s="963"/>
      <c r="J234" s="963"/>
      <c r="K234" s="964"/>
      <c r="L234" s="965"/>
      <c r="M234" s="965"/>
      <c r="N234" s="966"/>
      <c r="O234" s="967"/>
      <c r="P234" s="968"/>
      <c r="Q234" s="968"/>
      <c r="R234" s="969"/>
      <c r="S234" s="970"/>
      <c r="T234" s="971"/>
      <c r="U234" s="971"/>
      <c r="V234" s="972"/>
      <c r="W234" s="976"/>
      <c r="X234" s="976"/>
      <c r="Y234" s="976"/>
      <c r="Z234" s="976"/>
      <c r="AA234" s="976"/>
      <c r="AB234" s="973"/>
      <c r="AC234" s="974"/>
      <c r="AD234" s="975"/>
      <c r="AE234" s="973"/>
      <c r="AF234" s="974"/>
      <c r="AG234" s="975"/>
      <c r="AH234" s="973"/>
      <c r="AI234" s="974"/>
      <c r="AJ234" s="975"/>
      <c r="AK234" s="973"/>
      <c r="AL234" s="974"/>
      <c r="AM234" s="975"/>
      <c r="AN234" s="973"/>
      <c r="AO234" s="974"/>
      <c r="AP234" s="975"/>
      <c r="AQ234" s="973"/>
      <c r="AR234" s="974"/>
      <c r="AS234" s="975"/>
      <c r="AT234" s="430"/>
      <c r="AU234" s="424" t="e">
        <f>COUNTIF(#REF!,#REF!)</f>
        <v>#REF!</v>
      </c>
      <c r="AV234" s="424">
        <f t="shared" si="4"/>
        <v>0</v>
      </c>
      <c r="AW234" s="417"/>
    </row>
    <row r="235" spans="2:49" ht="24.75" hidden="1" customHeight="1" outlineLevel="1">
      <c r="B235" s="960">
        <v>223</v>
      </c>
      <c r="C235" s="961"/>
      <c r="D235" s="962"/>
      <c r="E235" s="962"/>
      <c r="F235" s="962"/>
      <c r="G235" s="963"/>
      <c r="H235" s="963"/>
      <c r="I235" s="963"/>
      <c r="J235" s="963"/>
      <c r="K235" s="964"/>
      <c r="L235" s="965"/>
      <c r="M235" s="965"/>
      <c r="N235" s="966"/>
      <c r="O235" s="967"/>
      <c r="P235" s="968"/>
      <c r="Q235" s="968"/>
      <c r="R235" s="969"/>
      <c r="S235" s="970"/>
      <c r="T235" s="971"/>
      <c r="U235" s="971"/>
      <c r="V235" s="972"/>
      <c r="W235" s="976"/>
      <c r="X235" s="976"/>
      <c r="Y235" s="976"/>
      <c r="Z235" s="976"/>
      <c r="AA235" s="976"/>
      <c r="AB235" s="973"/>
      <c r="AC235" s="974"/>
      <c r="AD235" s="975"/>
      <c r="AE235" s="973"/>
      <c r="AF235" s="974"/>
      <c r="AG235" s="975"/>
      <c r="AH235" s="973"/>
      <c r="AI235" s="974"/>
      <c r="AJ235" s="975"/>
      <c r="AK235" s="973"/>
      <c r="AL235" s="974"/>
      <c r="AM235" s="975"/>
      <c r="AN235" s="973"/>
      <c r="AO235" s="974"/>
      <c r="AP235" s="975"/>
      <c r="AQ235" s="973"/>
      <c r="AR235" s="974"/>
      <c r="AS235" s="975"/>
      <c r="AT235" s="430"/>
      <c r="AU235" s="424" t="e">
        <f>COUNTIF(#REF!,#REF!)</f>
        <v>#REF!</v>
      </c>
      <c r="AV235" s="424">
        <f t="shared" si="4"/>
        <v>0</v>
      </c>
      <c r="AW235" s="417"/>
    </row>
    <row r="236" spans="2:49" ht="24.75" hidden="1" customHeight="1" outlineLevel="1">
      <c r="B236" s="960">
        <v>224</v>
      </c>
      <c r="C236" s="961"/>
      <c r="D236" s="962"/>
      <c r="E236" s="962"/>
      <c r="F236" s="962"/>
      <c r="G236" s="963"/>
      <c r="H236" s="963"/>
      <c r="I236" s="963"/>
      <c r="J236" s="963"/>
      <c r="K236" s="964"/>
      <c r="L236" s="965"/>
      <c r="M236" s="965"/>
      <c r="N236" s="966"/>
      <c r="O236" s="967"/>
      <c r="P236" s="968"/>
      <c r="Q236" s="968"/>
      <c r="R236" s="969"/>
      <c r="S236" s="970"/>
      <c r="T236" s="971"/>
      <c r="U236" s="971"/>
      <c r="V236" s="972"/>
      <c r="W236" s="976"/>
      <c r="X236" s="976"/>
      <c r="Y236" s="976"/>
      <c r="Z236" s="976"/>
      <c r="AA236" s="976"/>
      <c r="AB236" s="973"/>
      <c r="AC236" s="974"/>
      <c r="AD236" s="975"/>
      <c r="AE236" s="973"/>
      <c r="AF236" s="974"/>
      <c r="AG236" s="975"/>
      <c r="AH236" s="973"/>
      <c r="AI236" s="974"/>
      <c r="AJ236" s="975"/>
      <c r="AK236" s="973"/>
      <c r="AL236" s="974"/>
      <c r="AM236" s="975"/>
      <c r="AN236" s="973"/>
      <c r="AO236" s="974"/>
      <c r="AP236" s="975"/>
      <c r="AQ236" s="973"/>
      <c r="AR236" s="974"/>
      <c r="AS236" s="975"/>
      <c r="AT236" s="430"/>
      <c r="AU236" s="424" t="e">
        <f>COUNTIF(#REF!,#REF!)</f>
        <v>#REF!</v>
      </c>
      <c r="AV236" s="424">
        <f t="shared" si="4"/>
        <v>0</v>
      </c>
      <c r="AW236" s="417"/>
    </row>
    <row r="237" spans="2:49" ht="24.75" hidden="1" customHeight="1" outlineLevel="1">
      <c r="B237" s="960">
        <v>225</v>
      </c>
      <c r="C237" s="961"/>
      <c r="D237" s="962"/>
      <c r="E237" s="962"/>
      <c r="F237" s="962"/>
      <c r="G237" s="963"/>
      <c r="H237" s="963"/>
      <c r="I237" s="963"/>
      <c r="J237" s="963"/>
      <c r="K237" s="964"/>
      <c r="L237" s="965"/>
      <c r="M237" s="965"/>
      <c r="N237" s="966"/>
      <c r="O237" s="967"/>
      <c r="P237" s="968"/>
      <c r="Q237" s="968"/>
      <c r="R237" s="969"/>
      <c r="S237" s="970"/>
      <c r="T237" s="971"/>
      <c r="U237" s="971"/>
      <c r="V237" s="972"/>
      <c r="W237" s="976"/>
      <c r="X237" s="976"/>
      <c r="Y237" s="976"/>
      <c r="Z237" s="976"/>
      <c r="AA237" s="976"/>
      <c r="AB237" s="973"/>
      <c r="AC237" s="974"/>
      <c r="AD237" s="975"/>
      <c r="AE237" s="973"/>
      <c r="AF237" s="974"/>
      <c r="AG237" s="975"/>
      <c r="AH237" s="973"/>
      <c r="AI237" s="974"/>
      <c r="AJ237" s="975"/>
      <c r="AK237" s="973"/>
      <c r="AL237" s="974"/>
      <c r="AM237" s="975"/>
      <c r="AN237" s="973"/>
      <c r="AO237" s="974"/>
      <c r="AP237" s="975"/>
      <c r="AQ237" s="973"/>
      <c r="AR237" s="974"/>
      <c r="AS237" s="975"/>
      <c r="AT237" s="430"/>
      <c r="AU237" s="424" t="e">
        <f>COUNTIF(#REF!,#REF!)</f>
        <v>#REF!</v>
      </c>
      <c r="AV237" s="424">
        <f t="shared" si="4"/>
        <v>0</v>
      </c>
      <c r="AW237" s="417"/>
    </row>
    <row r="238" spans="2:49" ht="24.75" hidden="1" customHeight="1" outlineLevel="1">
      <c r="B238" s="960">
        <v>226</v>
      </c>
      <c r="C238" s="961"/>
      <c r="D238" s="962"/>
      <c r="E238" s="962"/>
      <c r="F238" s="962"/>
      <c r="G238" s="963"/>
      <c r="H238" s="963"/>
      <c r="I238" s="963"/>
      <c r="J238" s="963"/>
      <c r="K238" s="964"/>
      <c r="L238" s="965"/>
      <c r="M238" s="965"/>
      <c r="N238" s="966"/>
      <c r="O238" s="967"/>
      <c r="P238" s="968"/>
      <c r="Q238" s="968"/>
      <c r="R238" s="969"/>
      <c r="S238" s="970"/>
      <c r="T238" s="971"/>
      <c r="U238" s="971"/>
      <c r="V238" s="972"/>
      <c r="W238" s="976"/>
      <c r="X238" s="976"/>
      <c r="Y238" s="976"/>
      <c r="Z238" s="976"/>
      <c r="AA238" s="976"/>
      <c r="AB238" s="973"/>
      <c r="AC238" s="974"/>
      <c r="AD238" s="975"/>
      <c r="AE238" s="973"/>
      <c r="AF238" s="974"/>
      <c r="AG238" s="975"/>
      <c r="AH238" s="973"/>
      <c r="AI238" s="974"/>
      <c r="AJ238" s="975"/>
      <c r="AK238" s="973"/>
      <c r="AL238" s="974"/>
      <c r="AM238" s="975"/>
      <c r="AN238" s="973"/>
      <c r="AO238" s="974"/>
      <c r="AP238" s="975"/>
      <c r="AQ238" s="973"/>
      <c r="AR238" s="974"/>
      <c r="AS238" s="975"/>
      <c r="AT238" s="430"/>
      <c r="AU238" s="424" t="e">
        <f>COUNTIF(#REF!,#REF!)</f>
        <v>#REF!</v>
      </c>
      <c r="AV238" s="424">
        <f t="shared" si="4"/>
        <v>0</v>
      </c>
      <c r="AW238" s="417"/>
    </row>
    <row r="239" spans="2:49" ht="24.75" hidden="1" customHeight="1" outlineLevel="1">
      <c r="B239" s="960">
        <v>227</v>
      </c>
      <c r="C239" s="961"/>
      <c r="D239" s="962"/>
      <c r="E239" s="962"/>
      <c r="F239" s="962"/>
      <c r="G239" s="963"/>
      <c r="H239" s="963"/>
      <c r="I239" s="963"/>
      <c r="J239" s="963"/>
      <c r="K239" s="964"/>
      <c r="L239" s="965"/>
      <c r="M239" s="965"/>
      <c r="N239" s="966"/>
      <c r="O239" s="967"/>
      <c r="P239" s="968"/>
      <c r="Q239" s="968"/>
      <c r="R239" s="969"/>
      <c r="S239" s="970"/>
      <c r="T239" s="971"/>
      <c r="U239" s="971"/>
      <c r="V239" s="972"/>
      <c r="W239" s="976"/>
      <c r="X239" s="976"/>
      <c r="Y239" s="976"/>
      <c r="Z239" s="976"/>
      <c r="AA239" s="976"/>
      <c r="AB239" s="973"/>
      <c r="AC239" s="974"/>
      <c r="AD239" s="975"/>
      <c r="AE239" s="973"/>
      <c r="AF239" s="974"/>
      <c r="AG239" s="975"/>
      <c r="AH239" s="973"/>
      <c r="AI239" s="974"/>
      <c r="AJ239" s="975"/>
      <c r="AK239" s="973"/>
      <c r="AL239" s="974"/>
      <c r="AM239" s="975"/>
      <c r="AN239" s="973"/>
      <c r="AO239" s="974"/>
      <c r="AP239" s="975"/>
      <c r="AQ239" s="973"/>
      <c r="AR239" s="974"/>
      <c r="AS239" s="975"/>
      <c r="AT239" s="430"/>
      <c r="AU239" s="424" t="e">
        <f>COUNTIF(#REF!,#REF!)</f>
        <v>#REF!</v>
      </c>
      <c r="AV239" s="424">
        <f>IFERROR(1/AU239,0)</f>
        <v>0</v>
      </c>
      <c r="AW239" s="417"/>
    </row>
    <row r="240" spans="2:49" ht="24.75" hidden="1" customHeight="1" outlineLevel="1">
      <c r="B240" s="960">
        <v>228</v>
      </c>
      <c r="C240" s="961"/>
      <c r="D240" s="962"/>
      <c r="E240" s="962"/>
      <c r="F240" s="962"/>
      <c r="G240" s="963"/>
      <c r="H240" s="963"/>
      <c r="I240" s="963"/>
      <c r="J240" s="963"/>
      <c r="K240" s="964"/>
      <c r="L240" s="965"/>
      <c r="M240" s="965"/>
      <c r="N240" s="966"/>
      <c r="O240" s="967"/>
      <c r="P240" s="968"/>
      <c r="Q240" s="968"/>
      <c r="R240" s="969"/>
      <c r="S240" s="970"/>
      <c r="T240" s="971"/>
      <c r="U240" s="971"/>
      <c r="V240" s="972"/>
      <c r="W240" s="976"/>
      <c r="X240" s="976"/>
      <c r="Y240" s="976"/>
      <c r="Z240" s="976"/>
      <c r="AA240" s="976"/>
      <c r="AB240" s="973"/>
      <c r="AC240" s="974"/>
      <c r="AD240" s="975"/>
      <c r="AE240" s="973"/>
      <c r="AF240" s="974"/>
      <c r="AG240" s="975"/>
      <c r="AH240" s="973"/>
      <c r="AI240" s="974"/>
      <c r="AJ240" s="975"/>
      <c r="AK240" s="973"/>
      <c r="AL240" s="974"/>
      <c r="AM240" s="975"/>
      <c r="AN240" s="973"/>
      <c r="AO240" s="974"/>
      <c r="AP240" s="975"/>
      <c r="AQ240" s="973"/>
      <c r="AR240" s="974"/>
      <c r="AS240" s="975"/>
      <c r="AT240" s="430"/>
      <c r="AU240" s="424" t="e">
        <f>COUNTIF(#REF!,#REF!)</f>
        <v>#REF!</v>
      </c>
      <c r="AV240" s="424">
        <f t="shared" si="4"/>
        <v>0</v>
      </c>
      <c r="AW240" s="417"/>
    </row>
    <row r="241" spans="2:49" ht="24.75" hidden="1" customHeight="1" outlineLevel="1">
      <c r="B241" s="960">
        <v>229</v>
      </c>
      <c r="C241" s="961"/>
      <c r="D241" s="962"/>
      <c r="E241" s="962"/>
      <c r="F241" s="962"/>
      <c r="G241" s="963"/>
      <c r="H241" s="963"/>
      <c r="I241" s="963"/>
      <c r="J241" s="963"/>
      <c r="K241" s="964"/>
      <c r="L241" s="965"/>
      <c r="M241" s="965"/>
      <c r="N241" s="966"/>
      <c r="O241" s="967"/>
      <c r="P241" s="968"/>
      <c r="Q241" s="968"/>
      <c r="R241" s="969"/>
      <c r="S241" s="970"/>
      <c r="T241" s="971"/>
      <c r="U241" s="971"/>
      <c r="V241" s="972"/>
      <c r="W241" s="976"/>
      <c r="X241" s="976"/>
      <c r="Y241" s="976"/>
      <c r="Z241" s="976"/>
      <c r="AA241" s="976"/>
      <c r="AB241" s="973"/>
      <c r="AC241" s="974"/>
      <c r="AD241" s="975"/>
      <c r="AE241" s="973"/>
      <c r="AF241" s="974"/>
      <c r="AG241" s="975"/>
      <c r="AH241" s="973"/>
      <c r="AI241" s="974"/>
      <c r="AJ241" s="975"/>
      <c r="AK241" s="973"/>
      <c r="AL241" s="974"/>
      <c r="AM241" s="975"/>
      <c r="AN241" s="973"/>
      <c r="AO241" s="974"/>
      <c r="AP241" s="975"/>
      <c r="AQ241" s="973"/>
      <c r="AR241" s="974"/>
      <c r="AS241" s="975"/>
      <c r="AT241" s="430"/>
      <c r="AU241" s="424" t="e">
        <f>COUNTIF(#REF!,#REF!)</f>
        <v>#REF!</v>
      </c>
      <c r="AV241" s="424">
        <f t="shared" si="4"/>
        <v>0</v>
      </c>
      <c r="AW241" s="417"/>
    </row>
    <row r="242" spans="2:49" ht="24.75" hidden="1" customHeight="1" outlineLevel="1">
      <c r="B242" s="960">
        <v>230</v>
      </c>
      <c r="C242" s="961"/>
      <c r="D242" s="962"/>
      <c r="E242" s="962"/>
      <c r="F242" s="962"/>
      <c r="G242" s="963"/>
      <c r="H242" s="963"/>
      <c r="I242" s="963"/>
      <c r="J242" s="963"/>
      <c r="K242" s="964"/>
      <c r="L242" s="965"/>
      <c r="M242" s="965"/>
      <c r="N242" s="966"/>
      <c r="O242" s="967"/>
      <c r="P242" s="968"/>
      <c r="Q242" s="968"/>
      <c r="R242" s="969"/>
      <c r="S242" s="970"/>
      <c r="T242" s="971"/>
      <c r="U242" s="971"/>
      <c r="V242" s="972"/>
      <c r="W242" s="976"/>
      <c r="X242" s="976"/>
      <c r="Y242" s="976"/>
      <c r="Z242" s="976"/>
      <c r="AA242" s="976"/>
      <c r="AB242" s="973"/>
      <c r="AC242" s="974"/>
      <c r="AD242" s="975"/>
      <c r="AE242" s="973"/>
      <c r="AF242" s="974"/>
      <c r="AG242" s="975"/>
      <c r="AH242" s="973"/>
      <c r="AI242" s="974"/>
      <c r="AJ242" s="975"/>
      <c r="AK242" s="973"/>
      <c r="AL242" s="974"/>
      <c r="AM242" s="975"/>
      <c r="AN242" s="973"/>
      <c r="AO242" s="974"/>
      <c r="AP242" s="975"/>
      <c r="AQ242" s="973"/>
      <c r="AR242" s="974"/>
      <c r="AS242" s="975"/>
      <c r="AT242" s="430"/>
      <c r="AU242" s="424" t="e">
        <f>COUNTIF(#REF!,#REF!)</f>
        <v>#REF!</v>
      </c>
      <c r="AV242" s="424">
        <f t="shared" si="4"/>
        <v>0</v>
      </c>
      <c r="AW242" s="417"/>
    </row>
    <row r="243" spans="2:49" ht="16.5" customHeight="1" collapsed="1">
      <c r="AT243" s="432" t="s">
        <v>406</v>
      </c>
    </row>
  </sheetData>
  <sheetProtection algorithmName="SHA-512" hashValue="nVFtUaYd+qXrI7P0C2GDV00C/387usl1coAGcJQcboxCa8i9TYaVwVZFZ+DW/go/Ir5ie18jtDTG/U/VYjTY2A==" saltValue="FMUxe6AUlUKIOxuXYwEZyg==" spinCount="100000" sheet="1" formatCells="0" formatRows="0" insertColumns="0" insertRows="0" selectLockedCells="1" autoFilter="0" pivotTables="0"/>
  <mergeCells count="3016">
    <mergeCell ref="AE234:AG234"/>
    <mergeCell ref="AE235:AG235"/>
    <mergeCell ref="AE236:AG236"/>
    <mergeCell ref="AE237:AG237"/>
    <mergeCell ref="AE238:AG238"/>
    <mergeCell ref="AE239:AG239"/>
    <mergeCell ref="AE240:AG240"/>
    <mergeCell ref="AE241:AG241"/>
    <mergeCell ref="AE242:AG242"/>
    <mergeCell ref="AE214:AG214"/>
    <mergeCell ref="AE215:AG215"/>
    <mergeCell ref="AE216:AG216"/>
    <mergeCell ref="AE217:AG217"/>
    <mergeCell ref="AE218:AG218"/>
    <mergeCell ref="AE219:AG219"/>
    <mergeCell ref="AE220:AG220"/>
    <mergeCell ref="AE221:AG221"/>
    <mergeCell ref="AE222:AG222"/>
    <mergeCell ref="AE223:AG223"/>
    <mergeCell ref="AE224:AG224"/>
    <mergeCell ref="AE225:AG225"/>
    <mergeCell ref="AE226:AG226"/>
    <mergeCell ref="AE227:AG227"/>
    <mergeCell ref="AE228:AG228"/>
    <mergeCell ref="AE229:AG229"/>
    <mergeCell ref="AE230:AG230"/>
    <mergeCell ref="AE197:AG197"/>
    <mergeCell ref="AE198:AG198"/>
    <mergeCell ref="AE199:AG199"/>
    <mergeCell ref="AE200:AG200"/>
    <mergeCell ref="AE201:AG201"/>
    <mergeCell ref="AE202:AG202"/>
    <mergeCell ref="AE203:AG203"/>
    <mergeCell ref="AE204:AG204"/>
    <mergeCell ref="AE205:AG205"/>
    <mergeCell ref="AE206:AG206"/>
    <mergeCell ref="AE207:AG207"/>
    <mergeCell ref="AE208:AG208"/>
    <mergeCell ref="AE209:AG209"/>
    <mergeCell ref="AE210:AG210"/>
    <mergeCell ref="AE211:AG211"/>
    <mergeCell ref="AE212:AG212"/>
    <mergeCell ref="AE213:AG213"/>
    <mergeCell ref="AE180:AG180"/>
    <mergeCell ref="AE181:AG181"/>
    <mergeCell ref="AE182:AG182"/>
    <mergeCell ref="AE183:AG183"/>
    <mergeCell ref="AE184:AG184"/>
    <mergeCell ref="AE185:AG185"/>
    <mergeCell ref="AE186:AG186"/>
    <mergeCell ref="AE187:AG187"/>
    <mergeCell ref="AE188:AG188"/>
    <mergeCell ref="AE189:AG189"/>
    <mergeCell ref="AE190:AG190"/>
    <mergeCell ref="AE191:AG191"/>
    <mergeCell ref="AE192:AG192"/>
    <mergeCell ref="AE193:AG193"/>
    <mergeCell ref="AE194:AG194"/>
    <mergeCell ref="AE195:AG195"/>
    <mergeCell ref="AE196:AG196"/>
    <mergeCell ref="AE162:AG162"/>
    <mergeCell ref="AE163:AG163"/>
    <mergeCell ref="AE164:AG164"/>
    <mergeCell ref="AE165:AG165"/>
    <mergeCell ref="AE166:AG166"/>
    <mergeCell ref="AE167:AG167"/>
    <mergeCell ref="AE168:AG168"/>
    <mergeCell ref="AE169:AG169"/>
    <mergeCell ref="AE170:AG170"/>
    <mergeCell ref="AE171:AG171"/>
    <mergeCell ref="AE172:AG172"/>
    <mergeCell ref="AE173:AG173"/>
    <mergeCell ref="AE174:AG174"/>
    <mergeCell ref="AE175:AG175"/>
    <mergeCell ref="AE176:AG176"/>
    <mergeCell ref="AE177:AG177"/>
    <mergeCell ref="AE178:AG178"/>
    <mergeCell ref="AE141:AG141"/>
    <mergeCell ref="AE142:AG142"/>
    <mergeCell ref="AE143:AG143"/>
    <mergeCell ref="AE144:AG144"/>
    <mergeCell ref="AE145:AG145"/>
    <mergeCell ref="AE146:AG146"/>
    <mergeCell ref="AE147:AG147"/>
    <mergeCell ref="AE148:AG148"/>
    <mergeCell ref="AE149:AG149"/>
    <mergeCell ref="AE150:AG150"/>
    <mergeCell ref="AE151:AG151"/>
    <mergeCell ref="AE152:AG152"/>
    <mergeCell ref="AE153:AG153"/>
    <mergeCell ref="AE154:AG154"/>
    <mergeCell ref="AE155:AG155"/>
    <mergeCell ref="AE156:AG156"/>
    <mergeCell ref="AE157:AG157"/>
    <mergeCell ref="AE123:AG123"/>
    <mergeCell ref="AE124:AG124"/>
    <mergeCell ref="AE125:AG125"/>
    <mergeCell ref="AE126:AG126"/>
    <mergeCell ref="AE127:AG127"/>
    <mergeCell ref="AE128:AG128"/>
    <mergeCell ref="AE129:AG129"/>
    <mergeCell ref="AE130:AG130"/>
    <mergeCell ref="AE131:AG131"/>
    <mergeCell ref="AE132:AG132"/>
    <mergeCell ref="AE133:AG133"/>
    <mergeCell ref="AE134:AG134"/>
    <mergeCell ref="AE135:AG135"/>
    <mergeCell ref="AE136:AG136"/>
    <mergeCell ref="AE137:AG137"/>
    <mergeCell ref="AE138:AG138"/>
    <mergeCell ref="AE139:AG139"/>
    <mergeCell ref="AE105:AG105"/>
    <mergeCell ref="AE106:AG106"/>
    <mergeCell ref="AE107:AG107"/>
    <mergeCell ref="AE108:AG108"/>
    <mergeCell ref="AE109:AG109"/>
    <mergeCell ref="AE110:AG110"/>
    <mergeCell ref="AE111:AG111"/>
    <mergeCell ref="AE112:AG112"/>
    <mergeCell ref="AE113:AG113"/>
    <mergeCell ref="AE114:AG114"/>
    <mergeCell ref="AE115:AG115"/>
    <mergeCell ref="AE116:AG116"/>
    <mergeCell ref="AE117:AG117"/>
    <mergeCell ref="AE118:AG118"/>
    <mergeCell ref="AE119:AG119"/>
    <mergeCell ref="AE120:AG120"/>
    <mergeCell ref="AE121:AG121"/>
    <mergeCell ref="AE84:AG84"/>
    <mergeCell ref="AE85:AG85"/>
    <mergeCell ref="AE86:AG86"/>
    <mergeCell ref="AE87:AG87"/>
    <mergeCell ref="AE88:AG88"/>
    <mergeCell ref="AE89:AG89"/>
    <mergeCell ref="AE90:AG90"/>
    <mergeCell ref="AE91:AG91"/>
    <mergeCell ref="AE92:AG92"/>
    <mergeCell ref="AE93:AG93"/>
    <mergeCell ref="AE94:AG94"/>
    <mergeCell ref="AE95:AG95"/>
    <mergeCell ref="AE96:AG96"/>
    <mergeCell ref="AE97:AG97"/>
    <mergeCell ref="AE98:AG98"/>
    <mergeCell ref="AE99:AG99"/>
    <mergeCell ref="AE100:AG100"/>
    <mergeCell ref="AE67:AG67"/>
    <mergeCell ref="AE68:AG68"/>
    <mergeCell ref="AE69:AG69"/>
    <mergeCell ref="AE70:AG70"/>
    <mergeCell ref="AE71:AG71"/>
    <mergeCell ref="AE72:AG72"/>
    <mergeCell ref="AE73:AG73"/>
    <mergeCell ref="AE74:AG74"/>
    <mergeCell ref="AE75:AG75"/>
    <mergeCell ref="AE76:AG76"/>
    <mergeCell ref="AE77:AG77"/>
    <mergeCell ref="AE78:AG78"/>
    <mergeCell ref="AE79:AG79"/>
    <mergeCell ref="AE80:AG80"/>
    <mergeCell ref="AE81:AG81"/>
    <mergeCell ref="AE82:AG82"/>
    <mergeCell ref="AE83:AG83"/>
    <mergeCell ref="AE41:AG41"/>
    <mergeCell ref="AE42:AG42"/>
    <mergeCell ref="AE43:AG43"/>
    <mergeCell ref="AE44:AG44"/>
    <mergeCell ref="AE45:AG45"/>
    <mergeCell ref="AE46:AG46"/>
    <mergeCell ref="AE47:AG47"/>
    <mergeCell ref="AE48:AG48"/>
    <mergeCell ref="AE49:AG49"/>
    <mergeCell ref="AE50:AG50"/>
    <mergeCell ref="AE51:AG51"/>
    <mergeCell ref="AE52:AG52"/>
    <mergeCell ref="AE53:AG53"/>
    <mergeCell ref="AE54:AG54"/>
    <mergeCell ref="AE55:AG55"/>
    <mergeCell ref="AE56:AG56"/>
    <mergeCell ref="AE57:AG57"/>
    <mergeCell ref="AE15:AG15"/>
    <mergeCell ref="AE16:AG16"/>
    <mergeCell ref="AE17:AG17"/>
    <mergeCell ref="AE18:AG18"/>
    <mergeCell ref="AE19:AG19"/>
    <mergeCell ref="AE20:AG20"/>
    <mergeCell ref="AE21:AG21"/>
    <mergeCell ref="AE22:AG22"/>
    <mergeCell ref="AE23:AG23"/>
    <mergeCell ref="AE24:AG24"/>
    <mergeCell ref="AE25:AG25"/>
    <mergeCell ref="AE26:AG26"/>
    <mergeCell ref="AE27:AG27"/>
    <mergeCell ref="AE28:AG28"/>
    <mergeCell ref="AE29:AG29"/>
    <mergeCell ref="AE30:AG30"/>
    <mergeCell ref="AE31:AG31"/>
    <mergeCell ref="AN234:AP234"/>
    <mergeCell ref="AN235:AP235"/>
    <mergeCell ref="AN236:AP236"/>
    <mergeCell ref="AN237:AP237"/>
    <mergeCell ref="AN238:AP238"/>
    <mergeCell ref="AN239:AP239"/>
    <mergeCell ref="AN240:AP240"/>
    <mergeCell ref="AN241:AP241"/>
    <mergeCell ref="AN242:AP242"/>
    <mergeCell ref="B5:J6"/>
    <mergeCell ref="B7:J7"/>
    <mergeCell ref="K5:R6"/>
    <mergeCell ref="K7:R7"/>
    <mergeCell ref="AS5:AV6"/>
    <mergeCell ref="K205:N205"/>
    <mergeCell ref="K162:N162"/>
    <mergeCell ref="AN195:AP195"/>
    <mergeCell ref="AN196:AP196"/>
    <mergeCell ref="AN197:AP197"/>
    <mergeCell ref="AN198:AP198"/>
    <mergeCell ref="AN199:AP199"/>
    <mergeCell ref="AN200:AP200"/>
    <mergeCell ref="AN201:AP201"/>
    <mergeCell ref="AN202:AP202"/>
    <mergeCell ref="AN203:AP203"/>
    <mergeCell ref="AN204:AP204"/>
    <mergeCell ref="AN205:AP205"/>
    <mergeCell ref="AN206:AP206"/>
    <mergeCell ref="AN207:AP207"/>
    <mergeCell ref="AN208:AP208"/>
    <mergeCell ref="AN149:AP149"/>
    <mergeCell ref="AN150:AP150"/>
    <mergeCell ref="AN151:AP151"/>
    <mergeCell ref="AN152:AP152"/>
    <mergeCell ref="AN153:AP153"/>
    <mergeCell ref="AN154:AP154"/>
    <mergeCell ref="AN155:AP155"/>
    <mergeCell ref="AN213:AP213"/>
    <mergeCell ref="AN159:AP159"/>
    <mergeCell ref="AN160:AP160"/>
    <mergeCell ref="AN161:AP161"/>
    <mergeCell ref="AN162:AP162"/>
    <mergeCell ref="AN163:AP163"/>
    <mergeCell ref="AN164:AP164"/>
    <mergeCell ref="AN165:AP165"/>
    <mergeCell ref="AN166:AP166"/>
    <mergeCell ref="AN167:AP167"/>
    <mergeCell ref="AN168:AP168"/>
    <mergeCell ref="AN169:AP169"/>
    <mergeCell ref="AN170:AP170"/>
    <mergeCell ref="AN171:AP171"/>
    <mergeCell ref="AN172:AP172"/>
    <mergeCell ref="AN173:AP173"/>
    <mergeCell ref="AN178:AP178"/>
    <mergeCell ref="AN179:AP179"/>
    <mergeCell ref="AN192:AP192"/>
    <mergeCell ref="AN193:AP193"/>
    <mergeCell ref="AN188:AP188"/>
    <mergeCell ref="AN194:AP194"/>
    <mergeCell ref="AN190:AP190"/>
    <mergeCell ref="AN191:AP191"/>
    <mergeCell ref="AN125:AP125"/>
    <mergeCell ref="AN126:AP126"/>
    <mergeCell ref="AN127:AP127"/>
    <mergeCell ref="AN128:AP128"/>
    <mergeCell ref="AN129:AP129"/>
    <mergeCell ref="AN130:AP130"/>
    <mergeCell ref="AN131:AP131"/>
    <mergeCell ref="AN132:AP132"/>
    <mergeCell ref="AN133:AP133"/>
    <mergeCell ref="AN134:AP134"/>
    <mergeCell ref="AN139:AP139"/>
    <mergeCell ref="AN140:AP140"/>
    <mergeCell ref="AN141:AP141"/>
    <mergeCell ref="AN142:AP142"/>
    <mergeCell ref="AN143:AP143"/>
    <mergeCell ref="AN144:AP144"/>
    <mergeCell ref="AN145:AP145"/>
    <mergeCell ref="AN103:AP103"/>
    <mergeCell ref="AN104:AP104"/>
    <mergeCell ref="AN105:AP105"/>
    <mergeCell ref="AN106:AP106"/>
    <mergeCell ref="AN107:AP107"/>
    <mergeCell ref="AN108:AP108"/>
    <mergeCell ref="AN109:AP109"/>
    <mergeCell ref="AN110:AP110"/>
    <mergeCell ref="AN111:AP111"/>
    <mergeCell ref="AN112:AP112"/>
    <mergeCell ref="AN89:AP89"/>
    <mergeCell ref="AN90:AP90"/>
    <mergeCell ref="AN115:AP115"/>
    <mergeCell ref="AN116:AP116"/>
    <mergeCell ref="AN117:AP117"/>
    <mergeCell ref="AN121:AP121"/>
    <mergeCell ref="AN122:AP122"/>
    <mergeCell ref="AQ18:AS18"/>
    <mergeCell ref="AQ19:AS19"/>
    <mergeCell ref="AQ20:AS20"/>
    <mergeCell ref="AQ21:AS21"/>
    <mergeCell ref="AQ22:AS22"/>
    <mergeCell ref="AQ23:AS23"/>
    <mergeCell ref="AQ24:AS24"/>
    <mergeCell ref="AN42:AP42"/>
    <mergeCell ref="AN61:AP61"/>
    <mergeCell ref="AN62:AP62"/>
    <mergeCell ref="AN63:AP63"/>
    <mergeCell ref="AN64:AP64"/>
    <mergeCell ref="AN65:AP65"/>
    <mergeCell ref="AN66:AP66"/>
    <mergeCell ref="AN72:AP72"/>
    <mergeCell ref="AN73:AP73"/>
    <mergeCell ref="AN74:AP74"/>
    <mergeCell ref="AN44:AP44"/>
    <mergeCell ref="AN45:AP45"/>
    <mergeCell ref="AN46:AP46"/>
    <mergeCell ref="AN47:AP47"/>
    <mergeCell ref="AN48:AP48"/>
    <mergeCell ref="AN49:AP49"/>
    <mergeCell ref="AN50:AP50"/>
    <mergeCell ref="AN51:AP51"/>
    <mergeCell ref="AN54:AP54"/>
    <mergeCell ref="AN55:AP55"/>
    <mergeCell ref="AQ25:AS25"/>
    <mergeCell ref="AQ26:AS26"/>
    <mergeCell ref="AQ54:AS54"/>
    <mergeCell ref="AQ55:AS55"/>
    <mergeCell ref="AQ56:AS56"/>
    <mergeCell ref="AK231:AM231"/>
    <mergeCell ref="AK232:AM232"/>
    <mergeCell ref="AK233:AM233"/>
    <mergeCell ref="AK234:AM234"/>
    <mergeCell ref="AK235:AM235"/>
    <mergeCell ref="AK236:AM236"/>
    <mergeCell ref="AK237:AM237"/>
    <mergeCell ref="AK239:AM239"/>
    <mergeCell ref="AK205:AM205"/>
    <mergeCell ref="AB9:AS9"/>
    <mergeCell ref="AN10:AP12"/>
    <mergeCell ref="AN13:AP13"/>
    <mergeCell ref="AN14:AP14"/>
    <mergeCell ref="AN15:AP15"/>
    <mergeCell ref="AN16:AP16"/>
    <mergeCell ref="AN17:AP17"/>
    <mergeCell ref="AN18:AP18"/>
    <mergeCell ref="AN19:AP19"/>
    <mergeCell ref="AN20:AP20"/>
    <mergeCell ref="AN21:AP21"/>
    <mergeCell ref="AN22:AP22"/>
    <mergeCell ref="AN23:AP23"/>
    <mergeCell ref="AN24:AP24"/>
    <mergeCell ref="AN25:AP25"/>
    <mergeCell ref="AN26:AP26"/>
    <mergeCell ref="AN27:AP27"/>
    <mergeCell ref="AQ10:AS12"/>
    <mergeCell ref="AQ13:AS13"/>
    <mergeCell ref="AQ14:AS14"/>
    <mergeCell ref="AQ15:AS15"/>
    <mergeCell ref="AQ16:AS16"/>
    <mergeCell ref="AQ17:AS17"/>
    <mergeCell ref="AK208:AM208"/>
    <mergeCell ref="AK209:AM209"/>
    <mergeCell ref="AK210:AM210"/>
    <mergeCell ref="AK211:AM211"/>
    <mergeCell ref="AK212:AM212"/>
    <mergeCell ref="AK213:AM213"/>
    <mergeCell ref="AK214:AM214"/>
    <mergeCell ref="AK215:AM215"/>
    <mergeCell ref="AK216:AM216"/>
    <mergeCell ref="AK217:AM217"/>
    <mergeCell ref="AK218:AM218"/>
    <mergeCell ref="AK219:AM219"/>
    <mergeCell ref="AK220:AM220"/>
    <mergeCell ref="AK221:AM221"/>
    <mergeCell ref="AK222:AM222"/>
    <mergeCell ref="AK223:AM223"/>
    <mergeCell ref="AK224:AM224"/>
    <mergeCell ref="AK206:AM206"/>
    <mergeCell ref="AK207:AM207"/>
    <mergeCell ref="AK158:AM158"/>
    <mergeCell ref="AK159:AM159"/>
    <mergeCell ref="AK160:AM160"/>
    <mergeCell ref="AK161:AM161"/>
    <mergeCell ref="AK162:AM162"/>
    <mergeCell ref="AK163:AM163"/>
    <mergeCell ref="AK164:AM164"/>
    <mergeCell ref="AK165:AM165"/>
    <mergeCell ref="AK166:AM166"/>
    <mergeCell ref="AK167:AM167"/>
    <mergeCell ref="AK168:AM168"/>
    <mergeCell ref="AK169:AM169"/>
    <mergeCell ref="AK170:AM170"/>
    <mergeCell ref="AK171:AM171"/>
    <mergeCell ref="AK172:AM172"/>
    <mergeCell ref="AK173:AM173"/>
    <mergeCell ref="AK174:AM174"/>
    <mergeCell ref="AK191:AM191"/>
    <mergeCell ref="AK192:AM192"/>
    <mergeCell ref="AK193:AM193"/>
    <mergeCell ref="AK194:AM194"/>
    <mergeCell ref="AK195:AM195"/>
    <mergeCell ref="AK196:AM196"/>
    <mergeCell ref="AK197:AM197"/>
    <mergeCell ref="AK198:AM198"/>
    <mergeCell ref="AK199:AM199"/>
    <mergeCell ref="AK200:AM200"/>
    <mergeCell ref="AK201:AM201"/>
    <mergeCell ref="AK202:AM202"/>
    <mergeCell ref="AK203:AM203"/>
    <mergeCell ref="AK142:AM142"/>
    <mergeCell ref="AK143:AM143"/>
    <mergeCell ref="AK144:AM144"/>
    <mergeCell ref="AK133:AM133"/>
    <mergeCell ref="AK134:AM134"/>
    <mergeCell ref="AK131:AM131"/>
    <mergeCell ref="AK132:AM132"/>
    <mergeCell ref="AK130:AM130"/>
    <mergeCell ref="AK149:AM149"/>
    <mergeCell ref="AK150:AM150"/>
    <mergeCell ref="AK151:AM151"/>
    <mergeCell ref="AK152:AM152"/>
    <mergeCell ref="AK153:AM153"/>
    <mergeCell ref="AK154:AM154"/>
    <mergeCell ref="AK155:AM155"/>
    <mergeCell ref="AK156:AM156"/>
    <mergeCell ref="AK157:AM157"/>
    <mergeCell ref="AK104:AM104"/>
    <mergeCell ref="AK105:AM105"/>
    <mergeCell ref="AK115:AM115"/>
    <mergeCell ref="AK116:AM116"/>
    <mergeCell ref="AK117:AM117"/>
    <mergeCell ref="AK118:AM118"/>
    <mergeCell ref="AK119:AM119"/>
    <mergeCell ref="AK121:AM121"/>
    <mergeCell ref="AK122:AM122"/>
    <mergeCell ref="AK123:AM123"/>
    <mergeCell ref="AK124:AM124"/>
    <mergeCell ref="AK125:AM125"/>
    <mergeCell ref="AK126:AM126"/>
    <mergeCell ref="AK127:AM127"/>
    <mergeCell ref="AK128:AM128"/>
    <mergeCell ref="AK129:AM129"/>
    <mergeCell ref="AK141:AM141"/>
    <mergeCell ref="AK72:AM72"/>
    <mergeCell ref="AK73:AM73"/>
    <mergeCell ref="AK74:AM74"/>
    <mergeCell ref="AK75:AM75"/>
    <mergeCell ref="AK76:AM76"/>
    <mergeCell ref="AK84:AM84"/>
    <mergeCell ref="AK85:AM85"/>
    <mergeCell ref="AK86:AM86"/>
    <mergeCell ref="AK87:AM87"/>
    <mergeCell ref="AK88:AM88"/>
    <mergeCell ref="AK89:AM89"/>
    <mergeCell ref="AK90:AM90"/>
    <mergeCell ref="AK91:AM91"/>
    <mergeCell ref="AK92:AM92"/>
    <mergeCell ref="AK93:AM93"/>
    <mergeCell ref="AK94:AM94"/>
    <mergeCell ref="AK95:AM95"/>
    <mergeCell ref="AK44:AM44"/>
    <mergeCell ref="AK45:AM45"/>
    <mergeCell ref="AK46:AM46"/>
    <mergeCell ref="AK47:AM47"/>
    <mergeCell ref="AK48:AM48"/>
    <mergeCell ref="AK49:AM49"/>
    <mergeCell ref="AK50:AM50"/>
    <mergeCell ref="AK51:AM51"/>
    <mergeCell ref="AK52:AM52"/>
    <mergeCell ref="AK53:AM53"/>
    <mergeCell ref="AK54:AM54"/>
    <mergeCell ref="AK55:AM55"/>
    <mergeCell ref="AK56:AM56"/>
    <mergeCell ref="AK57:AM57"/>
    <mergeCell ref="AK61:AM61"/>
    <mergeCell ref="AK62:AM62"/>
    <mergeCell ref="AK63:AM63"/>
    <mergeCell ref="AB205:AD205"/>
    <mergeCell ref="AB206:AD206"/>
    <mergeCell ref="AB207:AD207"/>
    <mergeCell ref="AB227:AD227"/>
    <mergeCell ref="AB228:AD228"/>
    <mergeCell ref="AB229:AD229"/>
    <mergeCell ref="AB230:AD230"/>
    <mergeCell ref="AB210:AD210"/>
    <mergeCell ref="AB211:AD211"/>
    <mergeCell ref="AB212:AD212"/>
    <mergeCell ref="AB213:AD213"/>
    <mergeCell ref="AB214:AD214"/>
    <mergeCell ref="AB215:AD215"/>
    <mergeCell ref="AB216:AD216"/>
    <mergeCell ref="AB217:AD217"/>
    <mergeCell ref="AB218:AD218"/>
    <mergeCell ref="AB219:AD219"/>
    <mergeCell ref="AB220:AD220"/>
    <mergeCell ref="AB221:AD221"/>
    <mergeCell ref="AB222:AD222"/>
    <mergeCell ref="AB223:AD223"/>
    <mergeCell ref="AB224:AD224"/>
    <mergeCell ref="AB162:AD162"/>
    <mergeCell ref="AB163:AD163"/>
    <mergeCell ref="AB164:AD164"/>
    <mergeCell ref="AB165:AD165"/>
    <mergeCell ref="AB166:AD166"/>
    <mergeCell ref="AB167:AD167"/>
    <mergeCell ref="AB168:AD168"/>
    <mergeCell ref="AB169:AD169"/>
    <mergeCell ref="AB170:AD170"/>
    <mergeCell ref="AB171:AD171"/>
    <mergeCell ref="AB173:AD173"/>
    <mergeCell ref="AB174:AD174"/>
    <mergeCell ref="AB191:AD191"/>
    <mergeCell ref="AB192:AD192"/>
    <mergeCell ref="AB193:AD193"/>
    <mergeCell ref="AB194:AD194"/>
    <mergeCell ref="AB197:AD197"/>
    <mergeCell ref="AB113:AD113"/>
    <mergeCell ref="AB114:AD114"/>
    <mergeCell ref="AB115:AD115"/>
    <mergeCell ref="AB116:AD116"/>
    <mergeCell ref="AB117:AD117"/>
    <mergeCell ref="AB118:AD118"/>
    <mergeCell ref="AB119:AD119"/>
    <mergeCell ref="AB141:AD141"/>
    <mergeCell ref="AB142:AD142"/>
    <mergeCell ref="AB143:AD143"/>
    <mergeCell ref="AB127:AD127"/>
    <mergeCell ref="AB128:AD128"/>
    <mergeCell ref="AB134:AD134"/>
    <mergeCell ref="AB126:AD126"/>
    <mergeCell ref="AB151:AD151"/>
    <mergeCell ref="AB152:AD152"/>
    <mergeCell ref="AB153:AD153"/>
    <mergeCell ref="AB72:AD72"/>
    <mergeCell ref="AB73:AD73"/>
    <mergeCell ref="AB74:AD74"/>
    <mergeCell ref="AB75:AD75"/>
    <mergeCell ref="AB76:AD76"/>
    <mergeCell ref="AB84:AD84"/>
    <mergeCell ref="AB85:AD85"/>
    <mergeCell ref="AB86:AD86"/>
    <mergeCell ref="AB87:AD87"/>
    <mergeCell ref="AB88:AD88"/>
    <mergeCell ref="AB89:AD89"/>
    <mergeCell ref="AB90:AD90"/>
    <mergeCell ref="AB91:AD91"/>
    <mergeCell ref="AB92:AD92"/>
    <mergeCell ref="AB93:AD93"/>
    <mergeCell ref="AB94:AD94"/>
    <mergeCell ref="AB95:AD95"/>
    <mergeCell ref="W205:AA205"/>
    <mergeCell ref="W206:AA206"/>
    <mergeCell ref="W207:AA207"/>
    <mergeCell ref="W212:AA212"/>
    <mergeCell ref="W213:AA213"/>
    <mergeCell ref="W198:AA198"/>
    <mergeCell ref="W199:AA199"/>
    <mergeCell ref="W195:AA195"/>
    <mergeCell ref="W196:AA196"/>
    <mergeCell ref="W222:AA222"/>
    <mergeCell ref="W223:AA223"/>
    <mergeCell ref="AB14:AD14"/>
    <mergeCell ref="AB15:AD15"/>
    <mergeCell ref="AB16:AD16"/>
    <mergeCell ref="AB17:AD17"/>
    <mergeCell ref="AB18:AD18"/>
    <mergeCell ref="AB19:AD19"/>
    <mergeCell ref="AB20:AD20"/>
    <mergeCell ref="AB21:AD21"/>
    <mergeCell ref="AB22:AD22"/>
    <mergeCell ref="AB23:AD23"/>
    <mergeCell ref="AB24:AD24"/>
    <mergeCell ref="AB25:AD25"/>
    <mergeCell ref="AB26:AD26"/>
    <mergeCell ref="AB27:AD27"/>
    <mergeCell ref="AB28:AD28"/>
    <mergeCell ref="AB29:AD29"/>
    <mergeCell ref="AB30:AD30"/>
    <mergeCell ref="AB64:AD64"/>
    <mergeCell ref="AB65:AD65"/>
    <mergeCell ref="AB66:AD66"/>
    <mergeCell ref="AB67:AD67"/>
    <mergeCell ref="W162:AA162"/>
    <mergeCell ref="W163:AA163"/>
    <mergeCell ref="W164:AA164"/>
    <mergeCell ref="W165:AA165"/>
    <mergeCell ref="W166:AA166"/>
    <mergeCell ref="W167:AA167"/>
    <mergeCell ref="W168:AA168"/>
    <mergeCell ref="W169:AA169"/>
    <mergeCell ref="W170:AA170"/>
    <mergeCell ref="W171:AA171"/>
    <mergeCell ref="W172:AA172"/>
    <mergeCell ref="W173:AA173"/>
    <mergeCell ref="W174:AA174"/>
    <mergeCell ref="W191:AA191"/>
    <mergeCell ref="W192:AA192"/>
    <mergeCell ref="W193:AA193"/>
    <mergeCell ref="W194:AA194"/>
    <mergeCell ref="W116:AA116"/>
    <mergeCell ref="W117:AA117"/>
    <mergeCell ref="W118:AA118"/>
    <mergeCell ref="W119:AA119"/>
    <mergeCell ref="W141:AA141"/>
    <mergeCell ref="W142:AA142"/>
    <mergeCell ref="W143:AA143"/>
    <mergeCell ref="W144:AA144"/>
    <mergeCell ref="W145:AA145"/>
    <mergeCell ref="W146:AA146"/>
    <mergeCell ref="W147:AA147"/>
    <mergeCell ref="W148:AA148"/>
    <mergeCell ref="W149:AA149"/>
    <mergeCell ref="W150:AA150"/>
    <mergeCell ref="W151:AA151"/>
    <mergeCell ref="W152:AA152"/>
    <mergeCell ref="W153:AA153"/>
    <mergeCell ref="W126:AA126"/>
    <mergeCell ref="W127:AA127"/>
    <mergeCell ref="W128:AA128"/>
    <mergeCell ref="W85:AA85"/>
    <mergeCell ref="W86:AA86"/>
    <mergeCell ref="W87:AA87"/>
    <mergeCell ref="W88:AA88"/>
    <mergeCell ref="W89:AA89"/>
    <mergeCell ref="W90:AA90"/>
    <mergeCell ref="W91:AA91"/>
    <mergeCell ref="W92:AA92"/>
    <mergeCell ref="W93:AA93"/>
    <mergeCell ref="W94:AA94"/>
    <mergeCell ref="W95:AA95"/>
    <mergeCell ref="W96:AA96"/>
    <mergeCell ref="W103:AA103"/>
    <mergeCell ref="W104:AA104"/>
    <mergeCell ref="W105:AA105"/>
    <mergeCell ref="W106:AA106"/>
    <mergeCell ref="W108:AA108"/>
    <mergeCell ref="AQ207:AS207"/>
    <mergeCell ref="AQ230:AS230"/>
    <mergeCell ref="AQ231:AS231"/>
    <mergeCell ref="AQ232:AS232"/>
    <mergeCell ref="AQ233:AS233"/>
    <mergeCell ref="AQ234:AS234"/>
    <mergeCell ref="AQ235:AS235"/>
    <mergeCell ref="AQ236:AS236"/>
    <mergeCell ref="AQ237:AS237"/>
    <mergeCell ref="AQ238:AS238"/>
    <mergeCell ref="AQ239:AS239"/>
    <mergeCell ref="AQ240:AS240"/>
    <mergeCell ref="AQ241:AS241"/>
    <mergeCell ref="AQ242:AS242"/>
    <mergeCell ref="AB10:AD12"/>
    <mergeCell ref="W9:AA12"/>
    <mergeCell ref="AB13:AD13"/>
    <mergeCell ref="W13:AA13"/>
    <mergeCell ref="W14:AA14"/>
    <mergeCell ref="W15:AA15"/>
    <mergeCell ref="W16:AA16"/>
    <mergeCell ref="W17:AA17"/>
    <mergeCell ref="W18:AA18"/>
    <mergeCell ref="W19:AA19"/>
    <mergeCell ref="W20:AA20"/>
    <mergeCell ref="W21:AA21"/>
    <mergeCell ref="W22:AA22"/>
    <mergeCell ref="W23:AA23"/>
    <mergeCell ref="W24:AA24"/>
    <mergeCell ref="AQ208:AS208"/>
    <mergeCell ref="AQ209:AS209"/>
    <mergeCell ref="W84:AA84"/>
    <mergeCell ref="AQ169:AS169"/>
    <mergeCell ref="AQ170:AS170"/>
    <mergeCell ref="AQ171:AS171"/>
    <mergeCell ref="AQ172:AS172"/>
    <mergeCell ref="AQ173:AS173"/>
    <mergeCell ref="AQ174:AS174"/>
    <mergeCell ref="AQ175:AS175"/>
    <mergeCell ref="AQ176:AS176"/>
    <mergeCell ref="AQ177:AS177"/>
    <mergeCell ref="AQ212:AS212"/>
    <mergeCell ref="AQ213:AS213"/>
    <mergeCell ref="AQ214:AS214"/>
    <mergeCell ref="AQ215:AS215"/>
    <mergeCell ref="AQ216:AS216"/>
    <mergeCell ref="AQ217:AS217"/>
    <mergeCell ref="AQ218:AS218"/>
    <mergeCell ref="AQ191:AS191"/>
    <mergeCell ref="AQ192:AS192"/>
    <mergeCell ref="AQ193:AS193"/>
    <mergeCell ref="AQ194:AS194"/>
    <mergeCell ref="AQ195:AS195"/>
    <mergeCell ref="AQ196:AS196"/>
    <mergeCell ref="AQ197:AS197"/>
    <mergeCell ref="AQ198:AS198"/>
    <mergeCell ref="AQ199:AS199"/>
    <mergeCell ref="AQ200:AS200"/>
    <mergeCell ref="AQ201:AS201"/>
    <mergeCell ref="AQ202:AS202"/>
    <mergeCell ref="AQ203:AS203"/>
    <mergeCell ref="AQ204:AS204"/>
    <mergeCell ref="AQ205:AS205"/>
    <mergeCell ref="AQ206:AS206"/>
    <mergeCell ref="AQ152:AS152"/>
    <mergeCell ref="AQ153:AS153"/>
    <mergeCell ref="AQ154:AS154"/>
    <mergeCell ref="AQ155:AS155"/>
    <mergeCell ref="AQ156:AS156"/>
    <mergeCell ref="AQ157:AS157"/>
    <mergeCell ref="AQ161:AS161"/>
    <mergeCell ref="AQ162:AS162"/>
    <mergeCell ref="AQ163:AS163"/>
    <mergeCell ref="AQ164:AS164"/>
    <mergeCell ref="AQ165:AS165"/>
    <mergeCell ref="AQ166:AS166"/>
    <mergeCell ref="AQ167:AS167"/>
    <mergeCell ref="AQ159:AS159"/>
    <mergeCell ref="AQ160:AS160"/>
    <mergeCell ref="AQ151:AS151"/>
    <mergeCell ref="AQ168:AS168"/>
    <mergeCell ref="AQ116:AS116"/>
    <mergeCell ref="AQ117:AS117"/>
    <mergeCell ref="AQ118:AS118"/>
    <mergeCell ref="AQ119:AS119"/>
    <mergeCell ref="AQ125:AS125"/>
    <mergeCell ref="AQ126:AS126"/>
    <mergeCell ref="AQ127:AS127"/>
    <mergeCell ref="AQ128:AS128"/>
    <mergeCell ref="AQ129:AS129"/>
    <mergeCell ref="AQ130:AS130"/>
    <mergeCell ref="AQ121:AS121"/>
    <mergeCell ref="AQ122:AS122"/>
    <mergeCell ref="AQ123:AS123"/>
    <mergeCell ref="AQ124:AS124"/>
    <mergeCell ref="AQ141:AS141"/>
    <mergeCell ref="AQ142:AS142"/>
    <mergeCell ref="AQ143:AS143"/>
    <mergeCell ref="AQ133:AS133"/>
    <mergeCell ref="AQ134:AS134"/>
    <mergeCell ref="AQ131:AS131"/>
    <mergeCell ref="AQ132:AS132"/>
    <mergeCell ref="AQ91:AS91"/>
    <mergeCell ref="AQ92:AS92"/>
    <mergeCell ref="AQ93:AS93"/>
    <mergeCell ref="AQ94:AS94"/>
    <mergeCell ref="AQ95:AS95"/>
    <mergeCell ref="AQ103:AS103"/>
    <mergeCell ref="AQ104:AS104"/>
    <mergeCell ref="AQ105:AS105"/>
    <mergeCell ref="AQ106:AS106"/>
    <mergeCell ref="AQ107:AS107"/>
    <mergeCell ref="AQ109:AS109"/>
    <mergeCell ref="AQ110:AS110"/>
    <mergeCell ref="AQ111:AS111"/>
    <mergeCell ref="AQ112:AS112"/>
    <mergeCell ref="AQ113:AS113"/>
    <mergeCell ref="AQ114:AS114"/>
    <mergeCell ref="AQ115:AS115"/>
    <mergeCell ref="AQ84:AS84"/>
    <mergeCell ref="AQ85:AS85"/>
    <mergeCell ref="AQ86:AS86"/>
    <mergeCell ref="AQ87:AS87"/>
    <mergeCell ref="AQ88:AS88"/>
    <mergeCell ref="AQ89:AS89"/>
    <mergeCell ref="AQ90:AS90"/>
    <mergeCell ref="AN75:AP75"/>
    <mergeCell ref="AN76:AP76"/>
    <mergeCell ref="AN77:AP77"/>
    <mergeCell ref="AN84:AP84"/>
    <mergeCell ref="AN85:AP85"/>
    <mergeCell ref="AN86:AP86"/>
    <mergeCell ref="AN87:AP87"/>
    <mergeCell ref="AN88:AP88"/>
    <mergeCell ref="AH241:AJ241"/>
    <mergeCell ref="B237:C237"/>
    <mergeCell ref="D237:F237"/>
    <mergeCell ref="G237:J237"/>
    <mergeCell ref="K237:N237"/>
    <mergeCell ref="O237:R237"/>
    <mergeCell ref="S237:V237"/>
    <mergeCell ref="AH237:AJ237"/>
    <mergeCell ref="B233:C233"/>
    <mergeCell ref="D233:F233"/>
    <mergeCell ref="G233:J233"/>
    <mergeCell ref="K233:N233"/>
    <mergeCell ref="AB241:AD241"/>
    <mergeCell ref="O233:R233"/>
    <mergeCell ref="S233:V233"/>
    <mergeCell ref="AH233:AJ233"/>
    <mergeCell ref="B234:C234"/>
    <mergeCell ref="D234:F234"/>
    <mergeCell ref="G234:J234"/>
    <mergeCell ref="K234:N234"/>
    <mergeCell ref="O234:R234"/>
    <mergeCell ref="S234:V234"/>
    <mergeCell ref="AH234:AJ234"/>
    <mergeCell ref="W234:AA234"/>
    <mergeCell ref="AB233:AD233"/>
    <mergeCell ref="AB234:AD234"/>
    <mergeCell ref="AB235:AD235"/>
    <mergeCell ref="AB236:AD236"/>
    <mergeCell ref="AB237:AD237"/>
    <mergeCell ref="AB238:AD238"/>
    <mergeCell ref="AB239:AD239"/>
    <mergeCell ref="AB240:AD240"/>
    <mergeCell ref="B242:C242"/>
    <mergeCell ref="D242:F242"/>
    <mergeCell ref="G242:J242"/>
    <mergeCell ref="K242:N242"/>
    <mergeCell ref="O242:R242"/>
    <mergeCell ref="S242:V242"/>
    <mergeCell ref="AH242:AJ242"/>
    <mergeCell ref="O239:R239"/>
    <mergeCell ref="S239:V239"/>
    <mergeCell ref="AH239:AJ239"/>
    <mergeCell ref="B240:C240"/>
    <mergeCell ref="D240:F240"/>
    <mergeCell ref="G240:J240"/>
    <mergeCell ref="K240:N240"/>
    <mergeCell ref="O240:R240"/>
    <mergeCell ref="S240:V240"/>
    <mergeCell ref="AH240:AJ240"/>
    <mergeCell ref="B239:C239"/>
    <mergeCell ref="D239:F239"/>
    <mergeCell ref="G239:J239"/>
    <mergeCell ref="K239:N239"/>
    <mergeCell ref="W239:AA239"/>
    <mergeCell ref="W240:AA240"/>
    <mergeCell ref="W241:AA241"/>
    <mergeCell ref="W242:AA242"/>
    <mergeCell ref="AB242:AD242"/>
    <mergeCell ref="B241:C241"/>
    <mergeCell ref="D241:F241"/>
    <mergeCell ref="G241:J241"/>
    <mergeCell ref="K241:N241"/>
    <mergeCell ref="O241:R241"/>
    <mergeCell ref="S241:V241"/>
    <mergeCell ref="AK240:AM240"/>
    <mergeCell ref="B238:C238"/>
    <mergeCell ref="D238:F238"/>
    <mergeCell ref="G238:J238"/>
    <mergeCell ref="K238:N238"/>
    <mergeCell ref="O238:R238"/>
    <mergeCell ref="S238:V238"/>
    <mergeCell ref="AH238:AJ238"/>
    <mergeCell ref="W238:AA238"/>
    <mergeCell ref="AK238:AM238"/>
    <mergeCell ref="AK241:AM241"/>
    <mergeCell ref="AK242:AM242"/>
    <mergeCell ref="B235:C235"/>
    <mergeCell ref="D235:F235"/>
    <mergeCell ref="G235:J235"/>
    <mergeCell ref="K235:N235"/>
    <mergeCell ref="O235:R235"/>
    <mergeCell ref="S235:V235"/>
    <mergeCell ref="AH235:AJ235"/>
    <mergeCell ref="B236:C236"/>
    <mergeCell ref="D236:F236"/>
    <mergeCell ref="G236:J236"/>
    <mergeCell ref="K236:N236"/>
    <mergeCell ref="O236:R236"/>
    <mergeCell ref="S236:V236"/>
    <mergeCell ref="AH236:AJ236"/>
    <mergeCell ref="W235:AA235"/>
    <mergeCell ref="W236:AA236"/>
    <mergeCell ref="W237:AA237"/>
    <mergeCell ref="B231:C231"/>
    <mergeCell ref="D231:F231"/>
    <mergeCell ref="G231:J231"/>
    <mergeCell ref="K231:N231"/>
    <mergeCell ref="O231:R231"/>
    <mergeCell ref="S231:V231"/>
    <mergeCell ref="AH231:AJ231"/>
    <mergeCell ref="B232:C232"/>
    <mergeCell ref="D232:F232"/>
    <mergeCell ref="G232:J232"/>
    <mergeCell ref="K232:N232"/>
    <mergeCell ref="O232:R232"/>
    <mergeCell ref="S232:V232"/>
    <mergeCell ref="AH232:AJ232"/>
    <mergeCell ref="W231:AA231"/>
    <mergeCell ref="W232:AA232"/>
    <mergeCell ref="W233:AA233"/>
    <mergeCell ref="AB231:AD231"/>
    <mergeCell ref="AB232:AD232"/>
    <mergeCell ref="AE231:AG231"/>
    <mergeCell ref="AE232:AG232"/>
    <mergeCell ref="AE233:AG233"/>
    <mergeCell ref="AN231:AP231"/>
    <mergeCell ref="AN232:AP232"/>
    <mergeCell ref="AN233:AP233"/>
    <mergeCell ref="B209:C209"/>
    <mergeCell ref="D209:F209"/>
    <mergeCell ref="G209:J209"/>
    <mergeCell ref="O51:R51"/>
    <mergeCell ref="S51:V51"/>
    <mergeCell ref="AH51:AJ51"/>
    <mergeCell ref="AH50:AJ50"/>
    <mergeCell ref="G205:J205"/>
    <mergeCell ref="O205:R205"/>
    <mergeCell ref="S205:V205"/>
    <mergeCell ref="AH205:AJ205"/>
    <mergeCell ref="G206:J206"/>
    <mergeCell ref="K199:N199"/>
    <mergeCell ref="K200:N200"/>
    <mergeCell ref="G201:J201"/>
    <mergeCell ref="K201:N201"/>
    <mergeCell ref="K202:N202"/>
    <mergeCell ref="B203:C203"/>
    <mergeCell ref="D203:F203"/>
    <mergeCell ref="G203:J203"/>
    <mergeCell ref="O203:R203"/>
    <mergeCell ref="S203:V203"/>
    <mergeCell ref="B204:C204"/>
    <mergeCell ref="D204:F204"/>
    <mergeCell ref="G204:J204"/>
    <mergeCell ref="B205:C205"/>
    <mergeCell ref="D205:F205"/>
    <mergeCell ref="K203:N203"/>
    <mergeCell ref="B201:C201"/>
    <mergeCell ref="D206:F206"/>
    <mergeCell ref="AH208:AJ208"/>
    <mergeCell ref="O209:R209"/>
    <mergeCell ref="S209:V209"/>
    <mergeCell ref="K208:N208"/>
    <mergeCell ref="B208:C208"/>
    <mergeCell ref="D208:F208"/>
    <mergeCell ref="G208:J208"/>
    <mergeCell ref="AH206:AJ206"/>
    <mergeCell ref="W208:AA208"/>
    <mergeCell ref="W209:AA209"/>
    <mergeCell ref="W210:AA210"/>
    <mergeCell ref="W211:AA211"/>
    <mergeCell ref="AB208:AD208"/>
    <mergeCell ref="AB209:AD209"/>
    <mergeCell ref="O208:R208"/>
    <mergeCell ref="S208:V208"/>
    <mergeCell ref="K207:N207"/>
    <mergeCell ref="O206:R206"/>
    <mergeCell ref="S206:V206"/>
    <mergeCell ref="AH209:AJ209"/>
    <mergeCell ref="S210:V210"/>
    <mergeCell ref="K206:N206"/>
    <mergeCell ref="B207:C207"/>
    <mergeCell ref="D207:F207"/>
    <mergeCell ref="G207:J207"/>
    <mergeCell ref="O207:R207"/>
    <mergeCell ref="S207:V207"/>
    <mergeCell ref="B206:C206"/>
    <mergeCell ref="AH207:AJ207"/>
    <mergeCell ref="B212:C212"/>
    <mergeCell ref="D212:F212"/>
    <mergeCell ref="G212:J212"/>
    <mergeCell ref="O212:R212"/>
    <mergeCell ref="S212:V212"/>
    <mergeCell ref="AH212:AJ212"/>
    <mergeCell ref="B210:C210"/>
    <mergeCell ref="D210:F210"/>
    <mergeCell ref="G210:J210"/>
    <mergeCell ref="K211:N211"/>
    <mergeCell ref="O210:R210"/>
    <mergeCell ref="G211:J211"/>
    <mergeCell ref="O211:R211"/>
    <mergeCell ref="K209:N209"/>
    <mergeCell ref="K210:N210"/>
    <mergeCell ref="S211:V211"/>
    <mergeCell ref="AH211:AJ211"/>
    <mergeCell ref="AH210:AJ210"/>
    <mergeCell ref="B211:C211"/>
    <mergeCell ref="D211:F211"/>
    <mergeCell ref="S196:V196"/>
    <mergeCell ref="AH196:AJ196"/>
    <mergeCell ref="AQ210:AS210"/>
    <mergeCell ref="AQ211:AS211"/>
    <mergeCell ref="AN209:AP209"/>
    <mergeCell ref="AN210:AP210"/>
    <mergeCell ref="AN211:AP211"/>
    <mergeCell ref="AN212:AP212"/>
    <mergeCell ref="B202:C202"/>
    <mergeCell ref="D202:F202"/>
    <mergeCell ref="G202:J202"/>
    <mergeCell ref="O202:R202"/>
    <mergeCell ref="AH203:AJ203"/>
    <mergeCell ref="O200:R200"/>
    <mergeCell ref="S200:V200"/>
    <mergeCell ref="AH200:AJ200"/>
    <mergeCell ref="O204:R204"/>
    <mergeCell ref="S204:V204"/>
    <mergeCell ref="AH204:AJ204"/>
    <mergeCell ref="O201:R201"/>
    <mergeCell ref="S201:V201"/>
    <mergeCell ref="AH201:AJ201"/>
    <mergeCell ref="K204:N204"/>
    <mergeCell ref="W203:AA203"/>
    <mergeCell ref="W204:AA204"/>
    <mergeCell ref="AB204:AD204"/>
    <mergeCell ref="AK204:AM204"/>
    <mergeCell ref="AB201:AD201"/>
    <mergeCell ref="AB202:AD202"/>
    <mergeCell ref="AB203:AD203"/>
    <mergeCell ref="W200:AA200"/>
    <mergeCell ref="W201:AA201"/>
    <mergeCell ref="B198:C198"/>
    <mergeCell ref="D198:F198"/>
    <mergeCell ref="G198:J198"/>
    <mergeCell ref="O198:R198"/>
    <mergeCell ref="S198:V198"/>
    <mergeCell ref="AH198:AJ198"/>
    <mergeCell ref="K198:N198"/>
    <mergeCell ref="S202:V202"/>
    <mergeCell ref="AH202:AJ202"/>
    <mergeCell ref="B199:C199"/>
    <mergeCell ref="D199:F199"/>
    <mergeCell ref="G199:J199"/>
    <mergeCell ref="O199:R199"/>
    <mergeCell ref="S199:V199"/>
    <mergeCell ref="AH199:AJ199"/>
    <mergeCell ref="B200:C200"/>
    <mergeCell ref="D200:F200"/>
    <mergeCell ref="G200:J200"/>
    <mergeCell ref="D201:F201"/>
    <mergeCell ref="W202:AA202"/>
    <mergeCell ref="AB198:AD198"/>
    <mergeCell ref="AB199:AD199"/>
    <mergeCell ref="AB200:AD200"/>
    <mergeCell ref="B197:C197"/>
    <mergeCell ref="D197:F197"/>
    <mergeCell ref="G197:J197"/>
    <mergeCell ref="O197:R197"/>
    <mergeCell ref="S197:V197"/>
    <mergeCell ref="AH197:AJ197"/>
    <mergeCell ref="K197:N197"/>
    <mergeCell ref="AH193:AJ193"/>
    <mergeCell ref="K196:N196"/>
    <mergeCell ref="K192:N192"/>
    <mergeCell ref="K193:N193"/>
    <mergeCell ref="AH192:AJ192"/>
    <mergeCell ref="B194:C194"/>
    <mergeCell ref="D194:F194"/>
    <mergeCell ref="G194:J194"/>
    <mergeCell ref="O194:R194"/>
    <mergeCell ref="S194:V194"/>
    <mergeCell ref="AH194:AJ194"/>
    <mergeCell ref="B195:C195"/>
    <mergeCell ref="D195:F195"/>
    <mergeCell ref="G195:J195"/>
    <mergeCell ref="O195:R195"/>
    <mergeCell ref="S195:V195"/>
    <mergeCell ref="AH195:AJ195"/>
    <mergeCell ref="W197:AA197"/>
    <mergeCell ref="AB195:AD195"/>
    <mergeCell ref="AB196:AD196"/>
    <mergeCell ref="K195:N195"/>
    <mergeCell ref="B196:C196"/>
    <mergeCell ref="D196:F196"/>
    <mergeCell ref="G196:J196"/>
    <mergeCell ref="O196:R196"/>
    <mergeCell ref="O189:R189"/>
    <mergeCell ref="S189:V189"/>
    <mergeCell ref="AH189:AJ189"/>
    <mergeCell ref="K189:N189"/>
    <mergeCell ref="B190:C190"/>
    <mergeCell ref="D190:F190"/>
    <mergeCell ref="G190:J190"/>
    <mergeCell ref="O190:R190"/>
    <mergeCell ref="S190:V190"/>
    <mergeCell ref="AH190:AJ190"/>
    <mergeCell ref="B189:C189"/>
    <mergeCell ref="D189:F189"/>
    <mergeCell ref="G189:J189"/>
    <mergeCell ref="AH191:AJ191"/>
    <mergeCell ref="K194:N194"/>
    <mergeCell ref="K190:N190"/>
    <mergeCell ref="K191:N191"/>
    <mergeCell ref="B191:C191"/>
    <mergeCell ref="D191:F191"/>
    <mergeCell ref="B192:C192"/>
    <mergeCell ref="D192:F192"/>
    <mergeCell ref="G192:J192"/>
    <mergeCell ref="O192:R192"/>
    <mergeCell ref="S192:V192"/>
    <mergeCell ref="G191:J191"/>
    <mergeCell ref="O191:R191"/>
    <mergeCell ref="S191:V191"/>
    <mergeCell ref="B193:C193"/>
    <mergeCell ref="D193:F193"/>
    <mergeCell ref="G193:J193"/>
    <mergeCell ref="O193:R193"/>
    <mergeCell ref="S193:V193"/>
    <mergeCell ref="AQ189:AS189"/>
    <mergeCell ref="AQ190:AS190"/>
    <mergeCell ref="W189:AA189"/>
    <mergeCell ref="W190:AA190"/>
    <mergeCell ref="AB189:AD189"/>
    <mergeCell ref="AB190:AD190"/>
    <mergeCell ref="AK189:AM189"/>
    <mergeCell ref="AK190:AM190"/>
    <mergeCell ref="AN189:AP189"/>
    <mergeCell ref="B187:C187"/>
    <mergeCell ref="D187:F187"/>
    <mergeCell ref="G187:J187"/>
    <mergeCell ref="O187:R187"/>
    <mergeCell ref="S187:V187"/>
    <mergeCell ref="AH187:AJ187"/>
    <mergeCell ref="B188:C188"/>
    <mergeCell ref="D188:F188"/>
    <mergeCell ref="G188:J188"/>
    <mergeCell ref="O188:R188"/>
    <mergeCell ref="S188:V188"/>
    <mergeCell ref="AH188:AJ188"/>
    <mergeCell ref="K187:N187"/>
    <mergeCell ref="K188:N188"/>
    <mergeCell ref="AQ187:AS187"/>
    <mergeCell ref="AQ188:AS188"/>
    <mergeCell ref="W187:AA187"/>
    <mergeCell ref="W188:AA188"/>
    <mergeCell ref="AB187:AD187"/>
    <mergeCell ref="AB188:AD188"/>
    <mergeCell ref="AK187:AM187"/>
    <mergeCell ref="AK188:AM188"/>
    <mergeCell ref="AN187:AP187"/>
    <mergeCell ref="B185:C185"/>
    <mergeCell ref="D185:F185"/>
    <mergeCell ref="G185:J185"/>
    <mergeCell ref="O185:R185"/>
    <mergeCell ref="S185:V185"/>
    <mergeCell ref="AH185:AJ185"/>
    <mergeCell ref="B186:C186"/>
    <mergeCell ref="D186:F186"/>
    <mergeCell ref="G186:J186"/>
    <mergeCell ref="O186:R186"/>
    <mergeCell ref="S186:V186"/>
    <mergeCell ref="AH186:AJ186"/>
    <mergeCell ref="K185:N185"/>
    <mergeCell ref="K186:N186"/>
    <mergeCell ref="AQ185:AS185"/>
    <mergeCell ref="AQ186:AS186"/>
    <mergeCell ref="W185:AA185"/>
    <mergeCell ref="W186:AA186"/>
    <mergeCell ref="AB185:AD185"/>
    <mergeCell ref="AB186:AD186"/>
    <mergeCell ref="AK185:AM185"/>
    <mergeCell ref="AK186:AM186"/>
    <mergeCell ref="AN185:AP185"/>
    <mergeCell ref="AN186:AP186"/>
    <mergeCell ref="B183:C183"/>
    <mergeCell ref="D183:F183"/>
    <mergeCell ref="G183:J183"/>
    <mergeCell ref="O183:R183"/>
    <mergeCell ref="S183:V183"/>
    <mergeCell ref="AH183:AJ183"/>
    <mergeCell ref="B184:C184"/>
    <mergeCell ref="D184:F184"/>
    <mergeCell ref="G184:J184"/>
    <mergeCell ref="O184:R184"/>
    <mergeCell ref="S184:V184"/>
    <mergeCell ref="AH184:AJ184"/>
    <mergeCell ref="K183:N183"/>
    <mergeCell ref="K184:N184"/>
    <mergeCell ref="AQ183:AS183"/>
    <mergeCell ref="AQ184:AS184"/>
    <mergeCell ref="W183:AA183"/>
    <mergeCell ref="W184:AA184"/>
    <mergeCell ref="AB183:AD183"/>
    <mergeCell ref="AB184:AD184"/>
    <mergeCell ref="AK183:AM183"/>
    <mergeCell ref="AK184:AM184"/>
    <mergeCell ref="AN183:AP183"/>
    <mergeCell ref="AN184:AP184"/>
    <mergeCell ref="B181:C181"/>
    <mergeCell ref="D181:F181"/>
    <mergeCell ref="G181:J181"/>
    <mergeCell ref="O181:R181"/>
    <mergeCell ref="S181:V181"/>
    <mergeCell ref="AH181:AJ181"/>
    <mergeCell ref="B182:C182"/>
    <mergeCell ref="D182:F182"/>
    <mergeCell ref="G182:J182"/>
    <mergeCell ref="O182:R182"/>
    <mergeCell ref="S182:V182"/>
    <mergeCell ref="AH182:AJ182"/>
    <mergeCell ref="K181:N181"/>
    <mergeCell ref="K182:N182"/>
    <mergeCell ref="AQ181:AS181"/>
    <mergeCell ref="AQ182:AS182"/>
    <mergeCell ref="W181:AA181"/>
    <mergeCell ref="W182:AA182"/>
    <mergeCell ref="AB181:AD181"/>
    <mergeCell ref="AB182:AD182"/>
    <mergeCell ref="AK181:AM181"/>
    <mergeCell ref="AK182:AM182"/>
    <mergeCell ref="AN181:AP181"/>
    <mergeCell ref="AN182:AP182"/>
    <mergeCell ref="AQ178:AS178"/>
    <mergeCell ref="W177:AA177"/>
    <mergeCell ref="W178:AA178"/>
    <mergeCell ref="AB177:AD177"/>
    <mergeCell ref="AB178:AD178"/>
    <mergeCell ref="AK177:AM177"/>
    <mergeCell ref="AK178:AM178"/>
    <mergeCell ref="AN177:AP177"/>
    <mergeCell ref="B179:C179"/>
    <mergeCell ref="D179:F179"/>
    <mergeCell ref="G179:J179"/>
    <mergeCell ref="O179:R179"/>
    <mergeCell ref="S179:V179"/>
    <mergeCell ref="AH179:AJ179"/>
    <mergeCell ref="B180:C180"/>
    <mergeCell ref="D180:F180"/>
    <mergeCell ref="G180:J180"/>
    <mergeCell ref="O180:R180"/>
    <mergeCell ref="S180:V180"/>
    <mergeCell ref="AH180:AJ180"/>
    <mergeCell ref="K179:N179"/>
    <mergeCell ref="K180:N180"/>
    <mergeCell ref="AQ179:AS179"/>
    <mergeCell ref="AQ180:AS180"/>
    <mergeCell ref="W179:AA179"/>
    <mergeCell ref="W180:AA180"/>
    <mergeCell ref="AB179:AD179"/>
    <mergeCell ref="AB180:AD180"/>
    <mergeCell ref="AK179:AM179"/>
    <mergeCell ref="AK180:AM180"/>
    <mergeCell ref="AN180:AP180"/>
    <mergeCell ref="AE179:AG179"/>
    <mergeCell ref="K176:N176"/>
    <mergeCell ref="W175:AA175"/>
    <mergeCell ref="W176:AA176"/>
    <mergeCell ref="AB175:AD175"/>
    <mergeCell ref="AB176:AD176"/>
    <mergeCell ref="B177:C177"/>
    <mergeCell ref="D177:F177"/>
    <mergeCell ref="G177:J177"/>
    <mergeCell ref="O177:R177"/>
    <mergeCell ref="S177:V177"/>
    <mergeCell ref="AH177:AJ177"/>
    <mergeCell ref="B178:C178"/>
    <mergeCell ref="D178:F178"/>
    <mergeCell ref="G178:J178"/>
    <mergeCell ref="O178:R178"/>
    <mergeCell ref="S178:V178"/>
    <mergeCell ref="AH178:AJ178"/>
    <mergeCell ref="K177:N177"/>
    <mergeCell ref="K178:N178"/>
    <mergeCell ref="AK175:AM175"/>
    <mergeCell ref="AK176:AM176"/>
    <mergeCell ref="AN175:AP175"/>
    <mergeCell ref="AN176:AP176"/>
    <mergeCell ref="B173:C173"/>
    <mergeCell ref="D173:F173"/>
    <mergeCell ref="G173:J173"/>
    <mergeCell ref="O173:R173"/>
    <mergeCell ref="S173:V173"/>
    <mergeCell ref="AH173:AJ173"/>
    <mergeCell ref="B174:C174"/>
    <mergeCell ref="D174:F174"/>
    <mergeCell ref="G174:J174"/>
    <mergeCell ref="O174:R174"/>
    <mergeCell ref="S174:V174"/>
    <mergeCell ref="AH174:AJ174"/>
    <mergeCell ref="K173:N173"/>
    <mergeCell ref="K174:N174"/>
    <mergeCell ref="AN174:AP174"/>
    <mergeCell ref="B175:C175"/>
    <mergeCell ref="D175:F175"/>
    <mergeCell ref="G175:J175"/>
    <mergeCell ref="O175:R175"/>
    <mergeCell ref="S175:V175"/>
    <mergeCell ref="AH175:AJ175"/>
    <mergeCell ref="B176:C176"/>
    <mergeCell ref="D176:F176"/>
    <mergeCell ref="G176:J176"/>
    <mergeCell ref="O176:R176"/>
    <mergeCell ref="S176:V176"/>
    <mergeCell ref="AH176:AJ176"/>
    <mergeCell ref="K175:N175"/>
    <mergeCell ref="B171:C171"/>
    <mergeCell ref="D171:F171"/>
    <mergeCell ref="G171:J171"/>
    <mergeCell ref="O171:R171"/>
    <mergeCell ref="S171:V171"/>
    <mergeCell ref="AH171:AJ171"/>
    <mergeCell ref="B172:C172"/>
    <mergeCell ref="D172:F172"/>
    <mergeCell ref="G172:J172"/>
    <mergeCell ref="O172:R172"/>
    <mergeCell ref="S172:V172"/>
    <mergeCell ref="AH172:AJ172"/>
    <mergeCell ref="K171:N171"/>
    <mergeCell ref="K172:N172"/>
    <mergeCell ref="B169:C169"/>
    <mergeCell ref="D169:F169"/>
    <mergeCell ref="G169:J169"/>
    <mergeCell ref="O169:R169"/>
    <mergeCell ref="S169:V169"/>
    <mergeCell ref="AH169:AJ169"/>
    <mergeCell ref="B170:C170"/>
    <mergeCell ref="D170:F170"/>
    <mergeCell ref="G170:J170"/>
    <mergeCell ref="O170:R170"/>
    <mergeCell ref="S170:V170"/>
    <mergeCell ref="AH170:AJ170"/>
    <mergeCell ref="K169:N169"/>
    <mergeCell ref="K170:N170"/>
    <mergeCell ref="AB172:AD172"/>
    <mergeCell ref="D165:F165"/>
    <mergeCell ref="G165:J165"/>
    <mergeCell ref="O165:R165"/>
    <mergeCell ref="S165:V165"/>
    <mergeCell ref="AH165:AJ165"/>
    <mergeCell ref="K164:N164"/>
    <mergeCell ref="K165:N165"/>
    <mergeCell ref="B168:C168"/>
    <mergeCell ref="D168:F168"/>
    <mergeCell ref="G168:J168"/>
    <mergeCell ref="O168:R168"/>
    <mergeCell ref="S168:V168"/>
    <mergeCell ref="AH168:AJ168"/>
    <mergeCell ref="K168:N168"/>
    <mergeCell ref="B166:C166"/>
    <mergeCell ref="D166:F166"/>
    <mergeCell ref="G166:J166"/>
    <mergeCell ref="O166:R166"/>
    <mergeCell ref="S166:V166"/>
    <mergeCell ref="AH166:AJ166"/>
    <mergeCell ref="B167:C167"/>
    <mergeCell ref="D167:F167"/>
    <mergeCell ref="G167:J167"/>
    <mergeCell ref="O167:R167"/>
    <mergeCell ref="S167:V167"/>
    <mergeCell ref="AH167:AJ167"/>
    <mergeCell ref="K166:N166"/>
    <mergeCell ref="K167:N167"/>
    <mergeCell ref="G164:J164"/>
    <mergeCell ref="O164:R164"/>
    <mergeCell ref="S164:V164"/>
    <mergeCell ref="AH164:AJ164"/>
    <mergeCell ref="B161:C161"/>
    <mergeCell ref="D161:F161"/>
    <mergeCell ref="G161:J161"/>
    <mergeCell ref="O161:R161"/>
    <mergeCell ref="S161:V161"/>
    <mergeCell ref="AH161:AJ161"/>
    <mergeCell ref="K161:N161"/>
    <mergeCell ref="B159:C159"/>
    <mergeCell ref="D159:F159"/>
    <mergeCell ref="G159:J159"/>
    <mergeCell ref="O159:R159"/>
    <mergeCell ref="S159:V159"/>
    <mergeCell ref="AH159:AJ159"/>
    <mergeCell ref="B160:C160"/>
    <mergeCell ref="D160:F160"/>
    <mergeCell ref="G160:J160"/>
    <mergeCell ref="O160:R160"/>
    <mergeCell ref="S160:V160"/>
    <mergeCell ref="AH160:AJ160"/>
    <mergeCell ref="K159:N159"/>
    <mergeCell ref="K160:N160"/>
    <mergeCell ref="W159:AA159"/>
    <mergeCell ref="W160:AA160"/>
    <mergeCell ref="W161:AA161"/>
    <mergeCell ref="AB159:AD159"/>
    <mergeCell ref="AB160:AD160"/>
    <mergeCell ref="AB161:AD161"/>
    <mergeCell ref="AE159:AG159"/>
    <mergeCell ref="AE160:AG160"/>
    <mergeCell ref="AE161:AG161"/>
    <mergeCell ref="B157:C157"/>
    <mergeCell ref="D157:F157"/>
    <mergeCell ref="G157:J157"/>
    <mergeCell ref="O157:R157"/>
    <mergeCell ref="S157:V157"/>
    <mergeCell ref="AH157:AJ157"/>
    <mergeCell ref="B158:C158"/>
    <mergeCell ref="D158:F158"/>
    <mergeCell ref="G158:J158"/>
    <mergeCell ref="O158:R158"/>
    <mergeCell ref="S158:V158"/>
    <mergeCell ref="AH158:AJ158"/>
    <mergeCell ref="K157:N157"/>
    <mergeCell ref="K158:N158"/>
    <mergeCell ref="AQ158:AS158"/>
    <mergeCell ref="W158:AA158"/>
    <mergeCell ref="AB158:AD158"/>
    <mergeCell ref="AN157:AP157"/>
    <mergeCell ref="AN158:AP158"/>
    <mergeCell ref="W157:AA157"/>
    <mergeCell ref="AB157:AD157"/>
    <mergeCell ref="AE158:AG158"/>
    <mergeCell ref="S156:V156"/>
    <mergeCell ref="AH156:AJ156"/>
    <mergeCell ref="K155:N155"/>
    <mergeCell ref="K156:N156"/>
    <mergeCell ref="AN156:AP156"/>
    <mergeCell ref="B153:C153"/>
    <mergeCell ref="D153:F153"/>
    <mergeCell ref="G153:J153"/>
    <mergeCell ref="O153:R153"/>
    <mergeCell ref="S153:V153"/>
    <mergeCell ref="AH153:AJ153"/>
    <mergeCell ref="B154:C154"/>
    <mergeCell ref="D154:F154"/>
    <mergeCell ref="G154:J154"/>
    <mergeCell ref="O154:R154"/>
    <mergeCell ref="S154:V154"/>
    <mergeCell ref="AH154:AJ154"/>
    <mergeCell ref="K153:N153"/>
    <mergeCell ref="K154:N154"/>
    <mergeCell ref="W154:AA154"/>
    <mergeCell ref="W155:AA155"/>
    <mergeCell ref="W156:AA156"/>
    <mergeCell ref="AB154:AD154"/>
    <mergeCell ref="AB155:AD155"/>
    <mergeCell ref="AB156:AD156"/>
    <mergeCell ref="B141:C141"/>
    <mergeCell ref="D141:F141"/>
    <mergeCell ref="G141:J141"/>
    <mergeCell ref="O141:R141"/>
    <mergeCell ref="S141:V141"/>
    <mergeCell ref="AH141:AJ141"/>
    <mergeCell ref="B152:C152"/>
    <mergeCell ref="D152:F152"/>
    <mergeCell ref="G152:J152"/>
    <mergeCell ref="O152:R152"/>
    <mergeCell ref="S152:V152"/>
    <mergeCell ref="AH152:AJ152"/>
    <mergeCell ref="K141:N141"/>
    <mergeCell ref="K152:N152"/>
    <mergeCell ref="B142:C142"/>
    <mergeCell ref="D142:F142"/>
    <mergeCell ref="G142:J142"/>
    <mergeCell ref="K142:N142"/>
    <mergeCell ref="O142:R142"/>
    <mergeCell ref="S142:V142"/>
    <mergeCell ref="AH142:AJ142"/>
    <mergeCell ref="B143:C143"/>
    <mergeCell ref="D143:F143"/>
    <mergeCell ref="G143:J143"/>
    <mergeCell ref="K143:N143"/>
    <mergeCell ref="O143:R143"/>
    <mergeCell ref="S143:V143"/>
    <mergeCell ref="AH143:AJ143"/>
    <mergeCell ref="B144:C144"/>
    <mergeCell ref="D144:F144"/>
    <mergeCell ref="G144:J144"/>
    <mergeCell ref="K144:N144"/>
    <mergeCell ref="B139:C139"/>
    <mergeCell ref="D139:F139"/>
    <mergeCell ref="G139:J139"/>
    <mergeCell ref="O139:R139"/>
    <mergeCell ref="S139:V139"/>
    <mergeCell ref="AH139:AJ139"/>
    <mergeCell ref="B140:C140"/>
    <mergeCell ref="D140:F140"/>
    <mergeCell ref="G140:J140"/>
    <mergeCell ref="O140:R140"/>
    <mergeCell ref="S140:V140"/>
    <mergeCell ref="AH140:AJ140"/>
    <mergeCell ref="K139:N139"/>
    <mergeCell ref="K140:N140"/>
    <mergeCell ref="AQ139:AS139"/>
    <mergeCell ref="AQ140:AS140"/>
    <mergeCell ref="W139:AA139"/>
    <mergeCell ref="W140:AA140"/>
    <mergeCell ref="AB139:AD139"/>
    <mergeCell ref="AB140:AD140"/>
    <mergeCell ref="AK139:AM139"/>
    <mergeCell ref="AK140:AM140"/>
    <mergeCell ref="AE140:AG140"/>
    <mergeCell ref="B138:C138"/>
    <mergeCell ref="D138:F138"/>
    <mergeCell ref="G138:J138"/>
    <mergeCell ref="O138:R138"/>
    <mergeCell ref="S138:V138"/>
    <mergeCell ref="AH138:AJ138"/>
    <mergeCell ref="K137:N137"/>
    <mergeCell ref="K138:N138"/>
    <mergeCell ref="AQ138:AS138"/>
    <mergeCell ref="W137:AA137"/>
    <mergeCell ref="W138:AA138"/>
    <mergeCell ref="AB137:AD137"/>
    <mergeCell ref="AB138:AD138"/>
    <mergeCell ref="AK138:AM138"/>
    <mergeCell ref="AN138:AP138"/>
    <mergeCell ref="AK137:AM137"/>
    <mergeCell ref="AN137:AP137"/>
    <mergeCell ref="AQ137:AS137"/>
    <mergeCell ref="O135:R135"/>
    <mergeCell ref="S135:V135"/>
    <mergeCell ref="AH135:AJ135"/>
    <mergeCell ref="B136:C136"/>
    <mergeCell ref="D136:F136"/>
    <mergeCell ref="G136:J136"/>
    <mergeCell ref="O136:R136"/>
    <mergeCell ref="S136:V136"/>
    <mergeCell ref="AH136:AJ136"/>
    <mergeCell ref="K135:N135"/>
    <mergeCell ref="K136:N136"/>
    <mergeCell ref="W135:AA135"/>
    <mergeCell ref="W136:AA136"/>
    <mergeCell ref="AB135:AD135"/>
    <mergeCell ref="AB136:AD136"/>
    <mergeCell ref="B137:C137"/>
    <mergeCell ref="D137:F137"/>
    <mergeCell ref="G137:J137"/>
    <mergeCell ref="O137:R137"/>
    <mergeCell ref="S137:V137"/>
    <mergeCell ref="AH137:AJ137"/>
    <mergeCell ref="K131:N131"/>
    <mergeCell ref="K132:N132"/>
    <mergeCell ref="W131:AA131"/>
    <mergeCell ref="W132:AA132"/>
    <mergeCell ref="AB131:AD131"/>
    <mergeCell ref="AB132:AD132"/>
    <mergeCell ref="AK135:AM135"/>
    <mergeCell ref="AK136:AM136"/>
    <mergeCell ref="AN135:AP135"/>
    <mergeCell ref="AN136:AP136"/>
    <mergeCell ref="AQ135:AS135"/>
    <mergeCell ref="AQ136:AS136"/>
    <mergeCell ref="B133:C133"/>
    <mergeCell ref="D133:F133"/>
    <mergeCell ref="G133:J133"/>
    <mergeCell ref="O133:R133"/>
    <mergeCell ref="S133:V133"/>
    <mergeCell ref="AH133:AJ133"/>
    <mergeCell ref="B134:C134"/>
    <mergeCell ref="D134:F134"/>
    <mergeCell ref="G134:J134"/>
    <mergeCell ref="O134:R134"/>
    <mergeCell ref="S134:V134"/>
    <mergeCell ref="AH134:AJ134"/>
    <mergeCell ref="K133:N133"/>
    <mergeCell ref="K134:N134"/>
    <mergeCell ref="W133:AA133"/>
    <mergeCell ref="W134:AA134"/>
    <mergeCell ref="AB133:AD133"/>
    <mergeCell ref="B135:C135"/>
    <mergeCell ref="D135:F135"/>
    <mergeCell ref="G135:J135"/>
    <mergeCell ref="B129:C129"/>
    <mergeCell ref="D129:F129"/>
    <mergeCell ref="G129:J129"/>
    <mergeCell ref="O129:R129"/>
    <mergeCell ref="S129:V129"/>
    <mergeCell ref="AH129:AJ129"/>
    <mergeCell ref="B130:C130"/>
    <mergeCell ref="D130:F130"/>
    <mergeCell ref="G130:J130"/>
    <mergeCell ref="O130:R130"/>
    <mergeCell ref="S130:V130"/>
    <mergeCell ref="AH130:AJ130"/>
    <mergeCell ref="K129:N129"/>
    <mergeCell ref="K130:N130"/>
    <mergeCell ref="W129:AA129"/>
    <mergeCell ref="W130:AA130"/>
    <mergeCell ref="AB129:AD129"/>
    <mergeCell ref="AB130:AD130"/>
    <mergeCell ref="B131:C131"/>
    <mergeCell ref="D131:F131"/>
    <mergeCell ref="G131:J131"/>
    <mergeCell ref="O131:R131"/>
    <mergeCell ref="S131:V131"/>
    <mergeCell ref="AH131:AJ131"/>
    <mergeCell ref="B132:C132"/>
    <mergeCell ref="D132:F132"/>
    <mergeCell ref="G132:J132"/>
    <mergeCell ref="B126:C126"/>
    <mergeCell ref="D126:F126"/>
    <mergeCell ref="G126:J126"/>
    <mergeCell ref="O126:R126"/>
    <mergeCell ref="S126:V126"/>
    <mergeCell ref="AH126:AJ126"/>
    <mergeCell ref="W125:AA125"/>
    <mergeCell ref="AB125:AD125"/>
    <mergeCell ref="B128:C128"/>
    <mergeCell ref="D128:F128"/>
    <mergeCell ref="G128:J128"/>
    <mergeCell ref="O128:R128"/>
    <mergeCell ref="S128:V128"/>
    <mergeCell ref="AH128:AJ128"/>
    <mergeCell ref="K128:N128"/>
    <mergeCell ref="K126:N126"/>
    <mergeCell ref="K127:N127"/>
    <mergeCell ref="AH127:AJ127"/>
    <mergeCell ref="B127:C127"/>
    <mergeCell ref="D127:F127"/>
    <mergeCell ref="G127:J127"/>
    <mergeCell ref="O127:R127"/>
    <mergeCell ref="S127:V127"/>
    <mergeCell ref="B3:AQ3"/>
    <mergeCell ref="AK5:AL6"/>
    <mergeCell ref="AH10:AJ12"/>
    <mergeCell ref="AM5:AR6"/>
    <mergeCell ref="O14:R14"/>
    <mergeCell ref="S14:V14"/>
    <mergeCell ref="AH14:AJ14"/>
    <mergeCell ref="O16:R16"/>
    <mergeCell ref="S16:V16"/>
    <mergeCell ref="B125:C125"/>
    <mergeCell ref="D125:F125"/>
    <mergeCell ref="G125:J125"/>
    <mergeCell ref="O125:R125"/>
    <mergeCell ref="S125:V125"/>
    <mergeCell ref="AH125:AJ125"/>
    <mergeCell ref="AK10:AM12"/>
    <mergeCell ref="AK13:AM13"/>
    <mergeCell ref="AK14:AM14"/>
    <mergeCell ref="AK15:AM15"/>
    <mergeCell ref="AK16:AM16"/>
    <mergeCell ref="AK17:AM17"/>
    <mergeCell ref="AK18:AM18"/>
    <mergeCell ref="AK19:AM19"/>
    <mergeCell ref="AK20:AM20"/>
    <mergeCell ref="AK21:AM21"/>
    <mergeCell ref="AK22:AM22"/>
    <mergeCell ref="AK23:AM23"/>
    <mergeCell ref="AK24:AM24"/>
    <mergeCell ref="W41:AA41"/>
    <mergeCell ref="W42:AA42"/>
    <mergeCell ref="K125:N125"/>
    <mergeCell ref="W43:AA43"/>
    <mergeCell ref="S13:V13"/>
    <mergeCell ref="AH13:AJ13"/>
    <mergeCell ref="B14:C14"/>
    <mergeCell ref="D14:F14"/>
    <mergeCell ref="G14:J14"/>
    <mergeCell ref="K15:N15"/>
    <mergeCell ref="K16:N16"/>
    <mergeCell ref="B13:C13"/>
    <mergeCell ref="D13:F13"/>
    <mergeCell ref="G13:J13"/>
    <mergeCell ref="O13:R13"/>
    <mergeCell ref="K9:N12"/>
    <mergeCell ref="K13:N13"/>
    <mergeCell ref="K14:N14"/>
    <mergeCell ref="AH16:AJ16"/>
    <mergeCell ref="S15:V15"/>
    <mergeCell ref="AH15:AJ15"/>
    <mergeCell ref="B16:C16"/>
    <mergeCell ref="D16:F16"/>
    <mergeCell ref="G16:J16"/>
    <mergeCell ref="B15:C15"/>
    <mergeCell ref="D15:F15"/>
    <mergeCell ref="G15:J15"/>
    <mergeCell ref="O15:R15"/>
    <mergeCell ref="B9:C12"/>
    <mergeCell ref="D9:F12"/>
    <mergeCell ref="G9:J12"/>
    <mergeCell ref="O9:R12"/>
    <mergeCell ref="S9:V12"/>
    <mergeCell ref="AE10:AG12"/>
    <mergeCell ref="AE13:AG13"/>
    <mergeCell ref="AE14:AG14"/>
    <mergeCell ref="O23:R23"/>
    <mergeCell ref="K23:N23"/>
    <mergeCell ref="K24:N24"/>
    <mergeCell ref="O18:R18"/>
    <mergeCell ref="S18:V18"/>
    <mergeCell ref="AH18:AJ18"/>
    <mergeCell ref="S17:V17"/>
    <mergeCell ref="AH17:AJ17"/>
    <mergeCell ref="B18:C18"/>
    <mergeCell ref="D18:F18"/>
    <mergeCell ref="G18:J18"/>
    <mergeCell ref="B17:C17"/>
    <mergeCell ref="D17:F17"/>
    <mergeCell ref="G17:J17"/>
    <mergeCell ref="O17:R17"/>
    <mergeCell ref="K17:N17"/>
    <mergeCell ref="K18:N18"/>
    <mergeCell ref="O20:R20"/>
    <mergeCell ref="S20:V20"/>
    <mergeCell ref="AH20:AJ20"/>
    <mergeCell ref="S19:V19"/>
    <mergeCell ref="AH19:AJ19"/>
    <mergeCell ref="B20:C20"/>
    <mergeCell ref="D20:F20"/>
    <mergeCell ref="G20:J20"/>
    <mergeCell ref="B19:C19"/>
    <mergeCell ref="D19:F19"/>
    <mergeCell ref="G19:J19"/>
    <mergeCell ref="O19:R19"/>
    <mergeCell ref="K19:N19"/>
    <mergeCell ref="K20:N20"/>
    <mergeCell ref="G25:J25"/>
    <mergeCell ref="O25:R25"/>
    <mergeCell ref="K25:N25"/>
    <mergeCell ref="K26:N26"/>
    <mergeCell ref="W25:AA25"/>
    <mergeCell ref="W26:AA26"/>
    <mergeCell ref="AK26:AM26"/>
    <mergeCell ref="O22:R22"/>
    <mergeCell ref="S22:V22"/>
    <mergeCell ref="AH22:AJ22"/>
    <mergeCell ref="S21:V21"/>
    <mergeCell ref="AH21:AJ21"/>
    <mergeCell ref="B22:C22"/>
    <mergeCell ref="D22:F22"/>
    <mergeCell ref="G22:J22"/>
    <mergeCell ref="B21:C21"/>
    <mergeCell ref="D21:F21"/>
    <mergeCell ref="G21:J21"/>
    <mergeCell ref="O21:R21"/>
    <mergeCell ref="K21:N21"/>
    <mergeCell ref="K22:N22"/>
    <mergeCell ref="O24:R24"/>
    <mergeCell ref="S24:V24"/>
    <mergeCell ref="AH24:AJ24"/>
    <mergeCell ref="S23:V23"/>
    <mergeCell ref="AH23:AJ23"/>
    <mergeCell ref="B24:C24"/>
    <mergeCell ref="D24:F24"/>
    <mergeCell ref="G24:J24"/>
    <mergeCell ref="B23:C23"/>
    <mergeCell ref="D23:F23"/>
    <mergeCell ref="G23:J23"/>
    <mergeCell ref="AK25:AM25"/>
    <mergeCell ref="O28:R28"/>
    <mergeCell ref="S28:V28"/>
    <mergeCell ref="AH28:AJ28"/>
    <mergeCell ref="S27:V27"/>
    <mergeCell ref="AH27:AJ27"/>
    <mergeCell ref="B28:C28"/>
    <mergeCell ref="D28:F28"/>
    <mergeCell ref="G28:J28"/>
    <mergeCell ref="B27:C27"/>
    <mergeCell ref="D27:F27"/>
    <mergeCell ref="G27:J27"/>
    <mergeCell ref="O27:R27"/>
    <mergeCell ref="K27:N27"/>
    <mergeCell ref="K28:N28"/>
    <mergeCell ref="AQ27:AS27"/>
    <mergeCell ref="AQ28:AS28"/>
    <mergeCell ref="W27:AA27"/>
    <mergeCell ref="W28:AA28"/>
    <mergeCell ref="AK27:AM27"/>
    <mergeCell ref="AK28:AM28"/>
    <mergeCell ref="AN28:AP28"/>
    <mergeCell ref="O26:R26"/>
    <mergeCell ref="S26:V26"/>
    <mergeCell ref="AH26:AJ26"/>
    <mergeCell ref="S25:V25"/>
    <mergeCell ref="AH25:AJ25"/>
    <mergeCell ref="B26:C26"/>
    <mergeCell ref="D26:F26"/>
    <mergeCell ref="G26:J26"/>
    <mergeCell ref="B25:C25"/>
    <mergeCell ref="D25:F25"/>
    <mergeCell ref="O30:R30"/>
    <mergeCell ref="S30:V30"/>
    <mergeCell ref="AH30:AJ30"/>
    <mergeCell ref="S29:V29"/>
    <mergeCell ref="AH29:AJ29"/>
    <mergeCell ref="B30:C30"/>
    <mergeCell ref="D30:F30"/>
    <mergeCell ref="G30:J30"/>
    <mergeCell ref="B29:C29"/>
    <mergeCell ref="D29:F29"/>
    <mergeCell ref="G29:J29"/>
    <mergeCell ref="O29:R29"/>
    <mergeCell ref="K29:N29"/>
    <mergeCell ref="K30:N30"/>
    <mergeCell ref="AQ29:AS29"/>
    <mergeCell ref="AQ30:AS30"/>
    <mergeCell ref="W29:AA29"/>
    <mergeCell ref="W30:AA30"/>
    <mergeCell ref="AK29:AM29"/>
    <mergeCell ref="AK30:AM30"/>
    <mergeCell ref="AN29:AP29"/>
    <mergeCell ref="AN30:AP30"/>
    <mergeCell ref="O32:R32"/>
    <mergeCell ref="S32:V32"/>
    <mergeCell ref="AH32:AJ32"/>
    <mergeCell ref="S31:V31"/>
    <mergeCell ref="AH31:AJ31"/>
    <mergeCell ref="B32:C32"/>
    <mergeCell ref="D32:F32"/>
    <mergeCell ref="G32:J32"/>
    <mergeCell ref="B31:C31"/>
    <mergeCell ref="D31:F31"/>
    <mergeCell ref="G31:J31"/>
    <mergeCell ref="O31:R31"/>
    <mergeCell ref="K31:N31"/>
    <mergeCell ref="K32:N32"/>
    <mergeCell ref="AQ31:AS31"/>
    <mergeCell ref="AQ32:AS32"/>
    <mergeCell ref="W31:AA31"/>
    <mergeCell ref="W32:AA32"/>
    <mergeCell ref="AB31:AD31"/>
    <mergeCell ref="AB32:AD32"/>
    <mergeCell ref="AK31:AM31"/>
    <mergeCell ref="AK32:AM32"/>
    <mergeCell ref="AN31:AP31"/>
    <mergeCell ref="AN32:AP32"/>
    <mergeCell ref="AE32:AG32"/>
    <mergeCell ref="O34:R34"/>
    <mergeCell ref="S34:V34"/>
    <mergeCell ref="AH34:AJ34"/>
    <mergeCell ref="S33:V33"/>
    <mergeCell ref="AH33:AJ33"/>
    <mergeCell ref="B34:C34"/>
    <mergeCell ref="D34:F34"/>
    <mergeCell ref="G34:J34"/>
    <mergeCell ref="B33:C33"/>
    <mergeCell ref="D33:F33"/>
    <mergeCell ref="G33:J33"/>
    <mergeCell ref="O33:R33"/>
    <mergeCell ref="K33:N33"/>
    <mergeCell ref="K34:N34"/>
    <mergeCell ref="AQ33:AS33"/>
    <mergeCell ref="AQ34:AS34"/>
    <mergeCell ref="W33:AA33"/>
    <mergeCell ref="W34:AA34"/>
    <mergeCell ref="AB33:AD33"/>
    <mergeCell ref="AB34:AD34"/>
    <mergeCell ref="AK33:AM33"/>
    <mergeCell ref="AK34:AM34"/>
    <mergeCell ref="AN33:AP33"/>
    <mergeCell ref="AN34:AP34"/>
    <mergeCell ref="AE33:AG33"/>
    <mergeCell ref="AE34:AG34"/>
    <mergeCell ref="O36:R36"/>
    <mergeCell ref="S36:V36"/>
    <mergeCell ref="AH36:AJ36"/>
    <mergeCell ref="S35:V35"/>
    <mergeCell ref="AH35:AJ35"/>
    <mergeCell ref="B36:C36"/>
    <mergeCell ref="D36:F36"/>
    <mergeCell ref="G36:J36"/>
    <mergeCell ref="B35:C35"/>
    <mergeCell ref="D35:F35"/>
    <mergeCell ref="G35:J35"/>
    <mergeCell ref="O35:R35"/>
    <mergeCell ref="K35:N35"/>
    <mergeCell ref="K36:N36"/>
    <mergeCell ref="AQ35:AS35"/>
    <mergeCell ref="AQ36:AS36"/>
    <mergeCell ref="W35:AA35"/>
    <mergeCell ref="W36:AA36"/>
    <mergeCell ref="AB35:AD35"/>
    <mergeCell ref="AB36:AD36"/>
    <mergeCell ref="AK35:AM35"/>
    <mergeCell ref="AK36:AM36"/>
    <mergeCell ref="AN35:AP35"/>
    <mergeCell ref="AN36:AP36"/>
    <mergeCell ref="AE35:AG35"/>
    <mergeCell ref="AE36:AG36"/>
    <mergeCell ref="O38:R38"/>
    <mergeCell ref="S38:V38"/>
    <mergeCell ref="AH38:AJ38"/>
    <mergeCell ref="S37:V37"/>
    <mergeCell ref="AH37:AJ37"/>
    <mergeCell ref="B38:C38"/>
    <mergeCell ref="D38:F38"/>
    <mergeCell ref="G38:J38"/>
    <mergeCell ref="B37:C37"/>
    <mergeCell ref="D37:F37"/>
    <mergeCell ref="G37:J37"/>
    <mergeCell ref="O37:R37"/>
    <mergeCell ref="K37:N37"/>
    <mergeCell ref="K38:N38"/>
    <mergeCell ref="AQ37:AS37"/>
    <mergeCell ref="AQ38:AS38"/>
    <mergeCell ref="W37:AA37"/>
    <mergeCell ref="W38:AA38"/>
    <mergeCell ref="AB37:AD37"/>
    <mergeCell ref="AB38:AD38"/>
    <mergeCell ref="AK37:AM37"/>
    <mergeCell ref="AK38:AM38"/>
    <mergeCell ref="AN37:AP37"/>
    <mergeCell ref="AN38:AP38"/>
    <mergeCell ref="AE37:AG37"/>
    <mergeCell ref="AE38:AG38"/>
    <mergeCell ref="O40:R40"/>
    <mergeCell ref="S40:V40"/>
    <mergeCell ref="AH40:AJ40"/>
    <mergeCell ref="S39:V39"/>
    <mergeCell ref="AH39:AJ39"/>
    <mergeCell ref="B40:C40"/>
    <mergeCell ref="D40:F40"/>
    <mergeCell ref="G40:J40"/>
    <mergeCell ref="B39:C39"/>
    <mergeCell ref="D39:F39"/>
    <mergeCell ref="G39:J39"/>
    <mergeCell ref="O39:R39"/>
    <mergeCell ref="K39:N39"/>
    <mergeCell ref="K40:N40"/>
    <mergeCell ref="AQ39:AS39"/>
    <mergeCell ref="AQ40:AS40"/>
    <mergeCell ref="W39:AA39"/>
    <mergeCell ref="W40:AA40"/>
    <mergeCell ref="AB39:AD39"/>
    <mergeCell ref="AB40:AD40"/>
    <mergeCell ref="AK39:AM39"/>
    <mergeCell ref="AK40:AM40"/>
    <mergeCell ref="AN39:AP39"/>
    <mergeCell ref="AN40:AP40"/>
    <mergeCell ref="AE39:AG39"/>
    <mergeCell ref="AE40:AG40"/>
    <mergeCell ref="AH48:AJ48"/>
    <mergeCell ref="AQ47:AS47"/>
    <mergeCell ref="AQ48:AS48"/>
    <mergeCell ref="AQ49:AS49"/>
    <mergeCell ref="AQ50:AS50"/>
    <mergeCell ref="S41:V41"/>
    <mergeCell ref="AH41:AJ41"/>
    <mergeCell ref="AH42:AJ42"/>
    <mergeCell ref="B42:C42"/>
    <mergeCell ref="D42:F42"/>
    <mergeCell ref="G42:J42"/>
    <mergeCell ref="B41:C41"/>
    <mergeCell ref="D41:F41"/>
    <mergeCell ref="G41:J41"/>
    <mergeCell ref="O41:R41"/>
    <mergeCell ref="K41:N41"/>
    <mergeCell ref="K42:N42"/>
    <mergeCell ref="O42:R42"/>
    <mergeCell ref="S42:V42"/>
    <mergeCell ref="B43:C43"/>
    <mergeCell ref="D43:F43"/>
    <mergeCell ref="G43:J43"/>
    <mergeCell ref="K43:N43"/>
    <mergeCell ref="O43:R43"/>
    <mergeCell ref="W44:AA44"/>
    <mergeCell ref="W45:AA45"/>
    <mergeCell ref="W46:AA46"/>
    <mergeCell ref="W47:AA47"/>
    <mergeCell ref="W48:AA48"/>
    <mergeCell ref="W49:AA49"/>
    <mergeCell ref="W50:AA50"/>
    <mergeCell ref="AN43:AP43"/>
    <mergeCell ref="D53:F53"/>
    <mergeCell ref="G53:J53"/>
    <mergeCell ref="D52:F52"/>
    <mergeCell ref="G52:J52"/>
    <mergeCell ref="O52:R52"/>
    <mergeCell ref="AQ41:AS41"/>
    <mergeCell ref="AQ42:AS42"/>
    <mergeCell ref="AQ43:AS43"/>
    <mergeCell ref="AB41:AD41"/>
    <mergeCell ref="AB42:AD42"/>
    <mergeCell ref="AB43:AD43"/>
    <mergeCell ref="AK41:AM41"/>
    <mergeCell ref="AK42:AM42"/>
    <mergeCell ref="AK43:AM43"/>
    <mergeCell ref="AN41:AP41"/>
    <mergeCell ref="B47:C47"/>
    <mergeCell ref="D47:F47"/>
    <mergeCell ref="O49:R49"/>
    <mergeCell ref="S49:V49"/>
    <mergeCell ref="AH49:AJ49"/>
    <mergeCell ref="K49:N49"/>
    <mergeCell ref="K50:N50"/>
    <mergeCell ref="B48:C48"/>
    <mergeCell ref="D48:F48"/>
    <mergeCell ref="G48:J48"/>
    <mergeCell ref="O48:R48"/>
    <mergeCell ref="B49:C49"/>
    <mergeCell ref="K48:N48"/>
    <mergeCell ref="O47:R47"/>
    <mergeCell ref="S47:V47"/>
    <mergeCell ref="AH47:AJ47"/>
    <mergeCell ref="S48:V48"/>
    <mergeCell ref="O55:R55"/>
    <mergeCell ref="S55:V55"/>
    <mergeCell ref="AH55:AJ55"/>
    <mergeCell ref="K55:N55"/>
    <mergeCell ref="S54:V54"/>
    <mergeCell ref="AH54:AJ54"/>
    <mergeCell ref="B55:C55"/>
    <mergeCell ref="D55:F55"/>
    <mergeCell ref="G55:J55"/>
    <mergeCell ref="B54:C54"/>
    <mergeCell ref="O54:R54"/>
    <mergeCell ref="D54:F54"/>
    <mergeCell ref="G54:J54"/>
    <mergeCell ref="K54:N54"/>
    <mergeCell ref="AB47:AD47"/>
    <mergeCell ref="AB48:AD48"/>
    <mergeCell ref="AB49:AD49"/>
    <mergeCell ref="AB50:AD50"/>
    <mergeCell ref="G47:J47"/>
    <mergeCell ref="K47:N47"/>
    <mergeCell ref="D51:F51"/>
    <mergeCell ref="G51:J51"/>
    <mergeCell ref="D50:F50"/>
    <mergeCell ref="G50:J50"/>
    <mergeCell ref="O50:R50"/>
    <mergeCell ref="O53:R53"/>
    <mergeCell ref="S53:V53"/>
    <mergeCell ref="AH53:AJ53"/>
    <mergeCell ref="K53:N53"/>
    <mergeCell ref="K51:N51"/>
    <mergeCell ref="K52:N52"/>
    <mergeCell ref="S50:V50"/>
    <mergeCell ref="AQ57:AS57"/>
    <mergeCell ref="W54:AA54"/>
    <mergeCell ref="W55:AA55"/>
    <mergeCell ref="W56:AA56"/>
    <mergeCell ref="W57:AA57"/>
    <mergeCell ref="AB54:AD54"/>
    <mergeCell ref="AB55:AD55"/>
    <mergeCell ref="AB56:AD56"/>
    <mergeCell ref="S56:V56"/>
    <mergeCell ref="AH56:AJ56"/>
    <mergeCell ref="AQ51:AS51"/>
    <mergeCell ref="AQ52:AS52"/>
    <mergeCell ref="AQ53:AS53"/>
    <mergeCell ref="W53:AA53"/>
    <mergeCell ref="AB51:AD51"/>
    <mergeCell ref="AB52:AD52"/>
    <mergeCell ref="AB53:AD53"/>
    <mergeCell ref="AN52:AP52"/>
    <mergeCell ref="AN53:AP53"/>
    <mergeCell ref="S52:V52"/>
    <mergeCell ref="AH52:AJ52"/>
    <mergeCell ref="W51:AA51"/>
    <mergeCell ref="W52:AA52"/>
    <mergeCell ref="B57:C57"/>
    <mergeCell ref="D57:F57"/>
    <mergeCell ref="G57:J57"/>
    <mergeCell ref="B56:C56"/>
    <mergeCell ref="D56:F56"/>
    <mergeCell ref="G56:J56"/>
    <mergeCell ref="O56:R56"/>
    <mergeCell ref="K56:N56"/>
    <mergeCell ref="AQ58:AS58"/>
    <mergeCell ref="W58:AA58"/>
    <mergeCell ref="AB58:AD58"/>
    <mergeCell ref="AK58:AM58"/>
    <mergeCell ref="S59:V59"/>
    <mergeCell ref="AH59:AJ59"/>
    <mergeCell ref="K59:N59"/>
    <mergeCell ref="AB57:AD57"/>
    <mergeCell ref="AN59:AP59"/>
    <mergeCell ref="S58:V58"/>
    <mergeCell ref="AH58:AJ58"/>
    <mergeCell ref="B59:C59"/>
    <mergeCell ref="D59:F59"/>
    <mergeCell ref="G59:J59"/>
    <mergeCell ref="B58:C58"/>
    <mergeCell ref="D58:F58"/>
    <mergeCell ref="G58:J58"/>
    <mergeCell ref="AN56:AP56"/>
    <mergeCell ref="AN57:AP57"/>
    <mergeCell ref="O57:R57"/>
    <mergeCell ref="S57:V57"/>
    <mergeCell ref="AH57:AJ57"/>
    <mergeCell ref="K57:N57"/>
    <mergeCell ref="O58:R58"/>
    <mergeCell ref="G65:J65"/>
    <mergeCell ref="K65:N65"/>
    <mergeCell ref="O65:R65"/>
    <mergeCell ref="S65:V65"/>
    <mergeCell ref="S62:V62"/>
    <mergeCell ref="AH62:AJ62"/>
    <mergeCell ref="B66:C66"/>
    <mergeCell ref="D66:F66"/>
    <mergeCell ref="G66:J66"/>
    <mergeCell ref="K66:N66"/>
    <mergeCell ref="O66:R66"/>
    <mergeCell ref="S66:V66"/>
    <mergeCell ref="D61:F61"/>
    <mergeCell ref="G61:J61"/>
    <mergeCell ref="AH66:AJ66"/>
    <mergeCell ref="W61:AA61"/>
    <mergeCell ref="W62:AA62"/>
    <mergeCell ref="W63:AA63"/>
    <mergeCell ref="W64:AA64"/>
    <mergeCell ref="W65:AA65"/>
    <mergeCell ref="W66:AA66"/>
    <mergeCell ref="AB61:AD61"/>
    <mergeCell ref="O62:R62"/>
    <mergeCell ref="B64:C64"/>
    <mergeCell ref="D64:F64"/>
    <mergeCell ref="G64:J64"/>
    <mergeCell ref="K64:N64"/>
    <mergeCell ref="O64:R64"/>
    <mergeCell ref="AH65:AJ65"/>
    <mergeCell ref="S64:V64"/>
    <mergeCell ref="AH64:AJ64"/>
    <mergeCell ref="B65:C65"/>
    <mergeCell ref="AQ59:AS59"/>
    <mergeCell ref="AQ60:AS60"/>
    <mergeCell ref="W59:AA59"/>
    <mergeCell ref="W60:AA60"/>
    <mergeCell ref="AB59:AD59"/>
    <mergeCell ref="AB60:AD60"/>
    <mergeCell ref="AK59:AM59"/>
    <mergeCell ref="AK60:AM60"/>
    <mergeCell ref="K58:N58"/>
    <mergeCell ref="AN60:AP60"/>
    <mergeCell ref="O60:R60"/>
    <mergeCell ref="O59:R59"/>
    <mergeCell ref="AQ61:AS61"/>
    <mergeCell ref="AQ62:AS62"/>
    <mergeCell ref="AQ63:AS63"/>
    <mergeCell ref="AQ64:AS64"/>
    <mergeCell ref="AQ65:AS65"/>
    <mergeCell ref="AB62:AD62"/>
    <mergeCell ref="AB63:AD63"/>
    <mergeCell ref="AN58:AP58"/>
    <mergeCell ref="AK64:AM64"/>
    <mergeCell ref="AK65:AM65"/>
    <mergeCell ref="AE58:AG58"/>
    <mergeCell ref="AE59:AG59"/>
    <mergeCell ref="AE60:AG60"/>
    <mergeCell ref="AE61:AG61"/>
    <mergeCell ref="AE62:AG62"/>
    <mergeCell ref="AE63:AG63"/>
    <mergeCell ref="AE64:AG64"/>
    <mergeCell ref="AE65:AG65"/>
    <mergeCell ref="D65:F65"/>
    <mergeCell ref="B81:C81"/>
    <mergeCell ref="B82:C82"/>
    <mergeCell ref="B83:C83"/>
    <mergeCell ref="O77:R77"/>
    <mergeCell ref="S77:V77"/>
    <mergeCell ref="S73:V73"/>
    <mergeCell ref="AH73:AJ73"/>
    <mergeCell ref="B74:C74"/>
    <mergeCell ref="D74:F74"/>
    <mergeCell ref="G74:J74"/>
    <mergeCell ref="B73:C73"/>
    <mergeCell ref="D73:F73"/>
    <mergeCell ref="G73:J73"/>
    <mergeCell ref="O73:R73"/>
    <mergeCell ref="B76:C76"/>
    <mergeCell ref="B77:C77"/>
    <mergeCell ref="B78:C78"/>
    <mergeCell ref="B79:C79"/>
    <mergeCell ref="B80:C80"/>
    <mergeCell ref="D76:F76"/>
    <mergeCell ref="G76:J76"/>
    <mergeCell ref="K76:N76"/>
    <mergeCell ref="O76:R76"/>
    <mergeCell ref="S76:V76"/>
    <mergeCell ref="AH76:AJ76"/>
    <mergeCell ref="D79:F79"/>
    <mergeCell ref="G79:J79"/>
    <mergeCell ref="K73:N73"/>
    <mergeCell ref="W73:AA73"/>
    <mergeCell ref="W74:AA74"/>
    <mergeCell ref="W75:AA75"/>
    <mergeCell ref="W76:AA76"/>
    <mergeCell ref="O84:R84"/>
    <mergeCell ref="S84:V84"/>
    <mergeCell ref="AH84:AJ84"/>
    <mergeCell ref="K84:N84"/>
    <mergeCell ref="K85:N85"/>
    <mergeCell ref="B86:C86"/>
    <mergeCell ref="B87:C87"/>
    <mergeCell ref="D86:F86"/>
    <mergeCell ref="G86:J86"/>
    <mergeCell ref="K86:N86"/>
    <mergeCell ref="S75:V75"/>
    <mergeCell ref="AH75:AJ75"/>
    <mergeCell ref="B84:C84"/>
    <mergeCell ref="D84:F84"/>
    <mergeCell ref="G84:J84"/>
    <mergeCell ref="B75:C75"/>
    <mergeCell ref="D75:F75"/>
    <mergeCell ref="G75:J75"/>
    <mergeCell ref="O75:R75"/>
    <mergeCell ref="AH77:AJ77"/>
    <mergeCell ref="S85:V85"/>
    <mergeCell ref="AH85:AJ85"/>
    <mergeCell ref="B85:C85"/>
    <mergeCell ref="D85:F85"/>
    <mergeCell ref="G85:J85"/>
    <mergeCell ref="O85:R85"/>
    <mergeCell ref="O86:R86"/>
    <mergeCell ref="S86:V86"/>
    <mergeCell ref="AH86:AJ86"/>
    <mergeCell ref="D87:F87"/>
    <mergeCell ref="G87:J87"/>
    <mergeCell ref="K87:N87"/>
    <mergeCell ref="O87:R87"/>
    <mergeCell ref="S87:V87"/>
    <mergeCell ref="O88:R88"/>
    <mergeCell ref="S88:V88"/>
    <mergeCell ref="AH88:AJ88"/>
    <mergeCell ref="B88:C88"/>
    <mergeCell ref="D88:F88"/>
    <mergeCell ref="G88:J88"/>
    <mergeCell ref="K88:N88"/>
    <mergeCell ref="AH87:AJ87"/>
    <mergeCell ref="O90:R90"/>
    <mergeCell ref="S90:V90"/>
    <mergeCell ref="AH90:AJ90"/>
    <mergeCell ref="S89:V89"/>
    <mergeCell ref="AH89:AJ89"/>
    <mergeCell ref="B90:C90"/>
    <mergeCell ref="D90:F90"/>
    <mergeCell ref="G90:J90"/>
    <mergeCell ref="B89:C89"/>
    <mergeCell ref="D89:F89"/>
    <mergeCell ref="G89:J89"/>
    <mergeCell ref="O89:R89"/>
    <mergeCell ref="K89:N89"/>
    <mergeCell ref="K90:N90"/>
    <mergeCell ref="O92:R92"/>
    <mergeCell ref="S92:V92"/>
    <mergeCell ref="AH92:AJ92"/>
    <mergeCell ref="S91:V91"/>
    <mergeCell ref="AH91:AJ91"/>
    <mergeCell ref="B92:C92"/>
    <mergeCell ref="D92:F92"/>
    <mergeCell ref="G92:J92"/>
    <mergeCell ref="B91:C91"/>
    <mergeCell ref="D91:F91"/>
    <mergeCell ref="G91:J91"/>
    <mergeCell ref="O91:R91"/>
    <mergeCell ref="K91:N91"/>
    <mergeCell ref="K92:N92"/>
    <mergeCell ref="AN91:AP91"/>
    <mergeCell ref="AN92:AP92"/>
    <mergeCell ref="O94:R94"/>
    <mergeCell ref="S94:V94"/>
    <mergeCell ref="AH94:AJ94"/>
    <mergeCell ref="S93:V93"/>
    <mergeCell ref="AH93:AJ93"/>
    <mergeCell ref="B94:C94"/>
    <mergeCell ref="D94:F94"/>
    <mergeCell ref="G94:J94"/>
    <mergeCell ref="B93:C93"/>
    <mergeCell ref="D93:F93"/>
    <mergeCell ref="G93:J93"/>
    <mergeCell ref="O93:R93"/>
    <mergeCell ref="K93:N93"/>
    <mergeCell ref="K94:N94"/>
    <mergeCell ref="AN93:AP93"/>
    <mergeCell ref="AN94:AP94"/>
    <mergeCell ref="O96:R96"/>
    <mergeCell ref="S96:V96"/>
    <mergeCell ref="AH96:AJ96"/>
    <mergeCell ref="S95:V95"/>
    <mergeCell ref="AH95:AJ95"/>
    <mergeCell ref="B96:C96"/>
    <mergeCell ref="D96:F96"/>
    <mergeCell ref="G96:J96"/>
    <mergeCell ref="B95:C95"/>
    <mergeCell ref="D95:F95"/>
    <mergeCell ref="G95:J95"/>
    <mergeCell ref="O95:R95"/>
    <mergeCell ref="K95:N95"/>
    <mergeCell ref="K96:N96"/>
    <mergeCell ref="AN95:AP95"/>
    <mergeCell ref="AN96:AP96"/>
    <mergeCell ref="AQ96:AS96"/>
    <mergeCell ref="AB96:AD96"/>
    <mergeCell ref="AK96:AM96"/>
    <mergeCell ref="O98:R98"/>
    <mergeCell ref="S98:V98"/>
    <mergeCell ref="AH98:AJ98"/>
    <mergeCell ref="S97:V97"/>
    <mergeCell ref="AH97:AJ97"/>
    <mergeCell ref="B98:C98"/>
    <mergeCell ref="D98:F98"/>
    <mergeCell ref="G98:J98"/>
    <mergeCell ref="B97:C97"/>
    <mergeCell ref="D97:F97"/>
    <mergeCell ref="G97:J97"/>
    <mergeCell ref="O97:R97"/>
    <mergeCell ref="K97:N97"/>
    <mergeCell ref="K98:N98"/>
    <mergeCell ref="AN97:AP97"/>
    <mergeCell ref="AN98:AP98"/>
    <mergeCell ref="AQ97:AS97"/>
    <mergeCell ref="AQ98:AS98"/>
    <mergeCell ref="W97:AA97"/>
    <mergeCell ref="W98:AA98"/>
    <mergeCell ref="AB97:AD97"/>
    <mergeCell ref="AB98:AD98"/>
    <mergeCell ref="AK97:AM97"/>
    <mergeCell ref="AK98:AM98"/>
    <mergeCell ref="W110:AA110"/>
    <mergeCell ref="W111:AA111"/>
    <mergeCell ref="W112:AA112"/>
    <mergeCell ref="AH99:AJ99"/>
    <mergeCell ref="B100:C100"/>
    <mergeCell ref="D100:F100"/>
    <mergeCell ref="G100:J100"/>
    <mergeCell ref="B99:C99"/>
    <mergeCell ref="D99:F99"/>
    <mergeCell ref="G99:J99"/>
    <mergeCell ref="O99:R99"/>
    <mergeCell ref="K99:N99"/>
    <mergeCell ref="K100:N100"/>
    <mergeCell ref="AN99:AP99"/>
    <mergeCell ref="AN100:AP100"/>
    <mergeCell ref="O100:R100"/>
    <mergeCell ref="AQ99:AS99"/>
    <mergeCell ref="AQ100:AS100"/>
    <mergeCell ref="W99:AA99"/>
    <mergeCell ref="W100:AA100"/>
    <mergeCell ref="AB99:AD99"/>
    <mergeCell ref="AB100:AD100"/>
    <mergeCell ref="AB103:AD103"/>
    <mergeCell ref="AB104:AD104"/>
    <mergeCell ref="AB105:AD105"/>
    <mergeCell ref="AB109:AD109"/>
    <mergeCell ref="AB110:AD110"/>
    <mergeCell ref="AB111:AD111"/>
    <mergeCell ref="AB112:AD112"/>
    <mergeCell ref="AK99:AM99"/>
    <mergeCell ref="AK100:AM100"/>
    <mergeCell ref="AK103:AM103"/>
    <mergeCell ref="G104:J104"/>
    <mergeCell ref="O104:R104"/>
    <mergeCell ref="S104:V104"/>
    <mergeCell ref="AH104:AJ104"/>
    <mergeCell ref="B105:C105"/>
    <mergeCell ref="D105:F105"/>
    <mergeCell ref="AH106:AJ106"/>
    <mergeCell ref="B107:C107"/>
    <mergeCell ref="D107:F107"/>
    <mergeCell ref="S101:V101"/>
    <mergeCell ref="AH101:AJ101"/>
    <mergeCell ref="B102:C102"/>
    <mergeCell ref="D102:F102"/>
    <mergeCell ref="G102:J102"/>
    <mergeCell ref="B101:C101"/>
    <mergeCell ref="D101:F101"/>
    <mergeCell ref="G101:J101"/>
    <mergeCell ref="O101:R101"/>
    <mergeCell ref="K101:N101"/>
    <mergeCell ref="K102:N102"/>
    <mergeCell ref="O102:R102"/>
    <mergeCell ref="S102:V102"/>
    <mergeCell ref="AH102:AJ102"/>
    <mergeCell ref="W101:AA101"/>
    <mergeCell ref="W102:AA102"/>
    <mergeCell ref="AB101:AD101"/>
    <mergeCell ref="AB102:AD102"/>
    <mergeCell ref="AH107:AJ107"/>
    <mergeCell ref="AE101:AG101"/>
    <mergeCell ref="AE102:AG102"/>
    <mergeCell ref="AE103:AG103"/>
    <mergeCell ref="AE104:AG104"/>
    <mergeCell ref="B116:C116"/>
    <mergeCell ref="D116:F116"/>
    <mergeCell ref="G116:J116"/>
    <mergeCell ref="B103:C103"/>
    <mergeCell ref="D103:F103"/>
    <mergeCell ref="G103:J103"/>
    <mergeCell ref="O103:R103"/>
    <mergeCell ref="K103:N103"/>
    <mergeCell ref="K116:N116"/>
    <mergeCell ref="B106:C106"/>
    <mergeCell ref="D106:F106"/>
    <mergeCell ref="G106:J106"/>
    <mergeCell ref="K106:N106"/>
    <mergeCell ref="O106:R106"/>
    <mergeCell ref="S106:V106"/>
    <mergeCell ref="B104:C104"/>
    <mergeCell ref="D104:F104"/>
    <mergeCell ref="K104:N104"/>
    <mergeCell ref="O116:R116"/>
    <mergeCell ref="S116:V116"/>
    <mergeCell ref="K107:N107"/>
    <mergeCell ref="O107:R107"/>
    <mergeCell ref="S107:V107"/>
    <mergeCell ref="B110:C110"/>
    <mergeCell ref="B111:C111"/>
    <mergeCell ref="B112:C112"/>
    <mergeCell ref="B113:C113"/>
    <mergeCell ref="B114:C114"/>
    <mergeCell ref="B115:C115"/>
    <mergeCell ref="O112:R112"/>
    <mergeCell ref="S112:V112"/>
    <mergeCell ref="K114:N114"/>
    <mergeCell ref="B118:C118"/>
    <mergeCell ref="D118:F118"/>
    <mergeCell ref="G118:J118"/>
    <mergeCell ref="B117:C117"/>
    <mergeCell ref="D117:F117"/>
    <mergeCell ref="G117:J117"/>
    <mergeCell ref="O117:R117"/>
    <mergeCell ref="K117:N117"/>
    <mergeCell ref="K118:N118"/>
    <mergeCell ref="AQ120:AS120"/>
    <mergeCell ref="W120:AA120"/>
    <mergeCell ref="AB120:AD120"/>
    <mergeCell ref="AK120:AM120"/>
    <mergeCell ref="AN118:AP118"/>
    <mergeCell ref="AN119:AP119"/>
    <mergeCell ref="AN120:AP120"/>
    <mergeCell ref="O118:R118"/>
    <mergeCell ref="S118:V118"/>
    <mergeCell ref="AH118:AJ118"/>
    <mergeCell ref="B121:C121"/>
    <mergeCell ref="D121:F121"/>
    <mergeCell ref="G121:J121"/>
    <mergeCell ref="O121:R121"/>
    <mergeCell ref="K121:N121"/>
    <mergeCell ref="K122:N122"/>
    <mergeCell ref="S119:V119"/>
    <mergeCell ref="AH119:AJ119"/>
    <mergeCell ref="B120:C120"/>
    <mergeCell ref="D120:F120"/>
    <mergeCell ref="G120:J120"/>
    <mergeCell ref="B119:C119"/>
    <mergeCell ref="D119:F119"/>
    <mergeCell ref="G119:J119"/>
    <mergeCell ref="O119:R119"/>
    <mergeCell ref="K119:N119"/>
    <mergeCell ref="O120:R120"/>
    <mergeCell ref="S120:V120"/>
    <mergeCell ref="AH120:AJ120"/>
    <mergeCell ref="S121:V121"/>
    <mergeCell ref="AH121:AJ121"/>
    <mergeCell ref="W121:AA121"/>
    <mergeCell ref="AB121:AD121"/>
    <mergeCell ref="K120:N120"/>
    <mergeCell ref="AE122:AG122"/>
    <mergeCell ref="D62:F62"/>
    <mergeCell ref="G62:J62"/>
    <mergeCell ref="B67:C67"/>
    <mergeCell ref="D67:F67"/>
    <mergeCell ref="G67:J67"/>
    <mergeCell ref="K67:N67"/>
    <mergeCell ref="O67:R67"/>
    <mergeCell ref="S123:V123"/>
    <mergeCell ref="AH123:AJ123"/>
    <mergeCell ref="B124:C124"/>
    <mergeCell ref="D124:F124"/>
    <mergeCell ref="G124:J124"/>
    <mergeCell ref="B123:C123"/>
    <mergeCell ref="D123:F123"/>
    <mergeCell ref="G123:J123"/>
    <mergeCell ref="O123:R123"/>
    <mergeCell ref="K123:N123"/>
    <mergeCell ref="K124:N124"/>
    <mergeCell ref="O124:R124"/>
    <mergeCell ref="S124:V124"/>
    <mergeCell ref="AH124:AJ124"/>
    <mergeCell ref="O122:R122"/>
    <mergeCell ref="S122:V122"/>
    <mergeCell ref="AH122:AJ122"/>
    <mergeCell ref="W122:AA122"/>
    <mergeCell ref="W123:AA123"/>
    <mergeCell ref="W124:AA124"/>
    <mergeCell ref="AB122:AD122"/>
    <mergeCell ref="AB123:AD123"/>
    <mergeCell ref="AB124:AD124"/>
    <mergeCell ref="B122:C122"/>
    <mergeCell ref="D122:F122"/>
    <mergeCell ref="B45:C45"/>
    <mergeCell ref="D45:F45"/>
    <mergeCell ref="G45:J45"/>
    <mergeCell ref="K45:N45"/>
    <mergeCell ref="B46:C46"/>
    <mergeCell ref="D46:F46"/>
    <mergeCell ref="G46:J46"/>
    <mergeCell ref="K46:N46"/>
    <mergeCell ref="O46:R46"/>
    <mergeCell ref="S46:V46"/>
    <mergeCell ref="AH46:AJ46"/>
    <mergeCell ref="AH45:AJ45"/>
    <mergeCell ref="S43:V43"/>
    <mergeCell ref="AH43:AJ43"/>
    <mergeCell ref="O45:R45"/>
    <mergeCell ref="S45:V45"/>
    <mergeCell ref="B44:C44"/>
    <mergeCell ref="D44:F44"/>
    <mergeCell ref="G44:J44"/>
    <mergeCell ref="K44:N44"/>
    <mergeCell ref="O44:R44"/>
    <mergeCell ref="S44:V44"/>
    <mergeCell ref="AH44:AJ44"/>
    <mergeCell ref="AQ44:AS44"/>
    <mergeCell ref="AQ45:AS45"/>
    <mergeCell ref="AQ46:AS46"/>
    <mergeCell ref="AB44:AD44"/>
    <mergeCell ref="AB45:AD45"/>
    <mergeCell ref="AB46:AD46"/>
    <mergeCell ref="B52:C52"/>
    <mergeCell ref="B53:C53"/>
    <mergeCell ref="B50:C50"/>
    <mergeCell ref="B51:C51"/>
    <mergeCell ref="D49:F49"/>
    <mergeCell ref="G49:J49"/>
    <mergeCell ref="O63:R63"/>
    <mergeCell ref="S63:V63"/>
    <mergeCell ref="AH63:AJ63"/>
    <mergeCell ref="K63:N63"/>
    <mergeCell ref="O61:R61"/>
    <mergeCell ref="S61:V61"/>
    <mergeCell ref="AH61:AJ61"/>
    <mergeCell ref="K61:N61"/>
    <mergeCell ref="K62:N62"/>
    <mergeCell ref="S60:V60"/>
    <mergeCell ref="AH60:AJ60"/>
    <mergeCell ref="B61:C61"/>
    <mergeCell ref="B60:C60"/>
    <mergeCell ref="D60:F60"/>
    <mergeCell ref="G60:J60"/>
    <mergeCell ref="K60:N60"/>
    <mergeCell ref="B63:C63"/>
    <mergeCell ref="D63:F63"/>
    <mergeCell ref="G63:J63"/>
    <mergeCell ref="B62:C62"/>
    <mergeCell ref="S67:V67"/>
    <mergeCell ref="AH67:AJ67"/>
    <mergeCell ref="AN67:AP67"/>
    <mergeCell ref="B68:C68"/>
    <mergeCell ref="D68:F68"/>
    <mergeCell ref="G68:J68"/>
    <mergeCell ref="K68:N68"/>
    <mergeCell ref="O68:R68"/>
    <mergeCell ref="S68:V68"/>
    <mergeCell ref="AH68:AJ68"/>
    <mergeCell ref="AQ66:AS66"/>
    <mergeCell ref="AQ67:AS67"/>
    <mergeCell ref="AQ68:AS68"/>
    <mergeCell ref="B69:C69"/>
    <mergeCell ref="D69:F69"/>
    <mergeCell ref="G69:J69"/>
    <mergeCell ref="K69:N69"/>
    <mergeCell ref="O69:R69"/>
    <mergeCell ref="S69:V69"/>
    <mergeCell ref="AH69:AJ69"/>
    <mergeCell ref="AN68:AP68"/>
    <mergeCell ref="AN69:AP69"/>
    <mergeCell ref="W67:AA67"/>
    <mergeCell ref="W68:AA68"/>
    <mergeCell ref="W69:AA69"/>
    <mergeCell ref="AB68:AD68"/>
    <mergeCell ref="AB69:AD69"/>
    <mergeCell ref="AK66:AM66"/>
    <mergeCell ref="AK67:AM67"/>
    <mergeCell ref="AK68:AM68"/>
    <mergeCell ref="AK69:AM69"/>
    <mergeCell ref="AE66:AG66"/>
    <mergeCell ref="B70:C70"/>
    <mergeCell ref="D70:F70"/>
    <mergeCell ref="G70:J70"/>
    <mergeCell ref="K70:N70"/>
    <mergeCell ref="O70:R70"/>
    <mergeCell ref="S70:V70"/>
    <mergeCell ref="AH70:AJ70"/>
    <mergeCell ref="AQ69:AS69"/>
    <mergeCell ref="AQ70:AS70"/>
    <mergeCell ref="B71:C71"/>
    <mergeCell ref="D71:F71"/>
    <mergeCell ref="G71:J71"/>
    <mergeCell ref="K71:N71"/>
    <mergeCell ref="O71:R71"/>
    <mergeCell ref="S71:V71"/>
    <mergeCell ref="AH71:AJ71"/>
    <mergeCell ref="AN70:AP70"/>
    <mergeCell ref="AN71:AP71"/>
    <mergeCell ref="W70:AA70"/>
    <mergeCell ref="W71:AA71"/>
    <mergeCell ref="AB70:AD70"/>
    <mergeCell ref="AB71:AD71"/>
    <mergeCell ref="AK70:AM70"/>
    <mergeCell ref="AK71:AM71"/>
    <mergeCell ref="B72:C72"/>
    <mergeCell ref="D72:F72"/>
    <mergeCell ref="G72:J72"/>
    <mergeCell ref="K72:N72"/>
    <mergeCell ref="O72:R72"/>
    <mergeCell ref="S72:V72"/>
    <mergeCell ref="AH72:AJ72"/>
    <mergeCell ref="AQ71:AS71"/>
    <mergeCell ref="AQ72:AS72"/>
    <mergeCell ref="D77:F77"/>
    <mergeCell ref="G77:J77"/>
    <mergeCell ref="K77:N77"/>
    <mergeCell ref="D78:F78"/>
    <mergeCell ref="G78:J78"/>
    <mergeCell ref="K78:N78"/>
    <mergeCell ref="O78:R78"/>
    <mergeCell ref="S78:V78"/>
    <mergeCell ref="AH78:AJ78"/>
    <mergeCell ref="O74:R74"/>
    <mergeCell ref="S74:V74"/>
    <mergeCell ref="AH74:AJ74"/>
    <mergeCell ref="K74:N74"/>
    <mergeCell ref="K75:N75"/>
    <mergeCell ref="W72:AA72"/>
    <mergeCell ref="AQ73:AS73"/>
    <mergeCell ref="AQ74:AS74"/>
    <mergeCell ref="AQ75:AS75"/>
    <mergeCell ref="AQ76:AS76"/>
    <mergeCell ref="AQ77:AS77"/>
    <mergeCell ref="W77:AA77"/>
    <mergeCell ref="AB77:AD77"/>
    <mergeCell ref="AK77:AM77"/>
    <mergeCell ref="K79:N79"/>
    <mergeCell ref="O79:R79"/>
    <mergeCell ref="S79:V79"/>
    <mergeCell ref="AH79:AJ79"/>
    <mergeCell ref="AQ78:AS78"/>
    <mergeCell ref="AQ79:AS79"/>
    <mergeCell ref="W78:AA78"/>
    <mergeCell ref="W79:AA79"/>
    <mergeCell ref="AB78:AD78"/>
    <mergeCell ref="AB79:AD79"/>
    <mergeCell ref="AK78:AM78"/>
    <mergeCell ref="AK79:AM79"/>
    <mergeCell ref="AN78:AP78"/>
    <mergeCell ref="AN79:AP79"/>
    <mergeCell ref="D80:F80"/>
    <mergeCell ref="G80:J80"/>
    <mergeCell ref="K80:N80"/>
    <mergeCell ref="O80:R80"/>
    <mergeCell ref="S80:V80"/>
    <mergeCell ref="AH80:AJ80"/>
    <mergeCell ref="D81:F81"/>
    <mergeCell ref="G81:J81"/>
    <mergeCell ref="K81:N81"/>
    <mergeCell ref="O81:R81"/>
    <mergeCell ref="S81:V81"/>
    <mergeCell ref="AH81:AJ81"/>
    <mergeCell ref="AQ80:AS80"/>
    <mergeCell ref="AQ81:AS81"/>
    <mergeCell ref="W80:AA80"/>
    <mergeCell ref="W81:AA81"/>
    <mergeCell ref="AB80:AD80"/>
    <mergeCell ref="AB81:AD81"/>
    <mergeCell ref="AK80:AM80"/>
    <mergeCell ref="AK81:AM81"/>
    <mergeCell ref="AN80:AP80"/>
    <mergeCell ref="AN81:AP81"/>
    <mergeCell ref="D82:F82"/>
    <mergeCell ref="G82:J82"/>
    <mergeCell ref="K82:N82"/>
    <mergeCell ref="O82:R82"/>
    <mergeCell ref="S82:V82"/>
    <mergeCell ref="AH82:AJ82"/>
    <mergeCell ref="D83:F83"/>
    <mergeCell ref="G83:J83"/>
    <mergeCell ref="K83:N83"/>
    <mergeCell ref="O83:R83"/>
    <mergeCell ref="S83:V83"/>
    <mergeCell ref="AH83:AJ83"/>
    <mergeCell ref="AQ82:AS82"/>
    <mergeCell ref="AQ83:AS83"/>
    <mergeCell ref="W82:AA82"/>
    <mergeCell ref="W83:AA83"/>
    <mergeCell ref="AB82:AD82"/>
    <mergeCell ref="AB83:AD83"/>
    <mergeCell ref="AK82:AM82"/>
    <mergeCell ref="AK83:AM83"/>
    <mergeCell ref="AN83:AP83"/>
    <mergeCell ref="AN82:AP82"/>
    <mergeCell ref="G105:J105"/>
    <mergeCell ref="K105:N105"/>
    <mergeCell ref="O105:R105"/>
    <mergeCell ref="S105:V105"/>
    <mergeCell ref="AH105:AJ105"/>
    <mergeCell ref="S103:V103"/>
    <mergeCell ref="AH103:AJ103"/>
    <mergeCell ref="AQ101:AS101"/>
    <mergeCell ref="AQ102:AS102"/>
    <mergeCell ref="AK101:AM101"/>
    <mergeCell ref="AK102:AM102"/>
    <mergeCell ref="AN101:AP101"/>
    <mergeCell ref="AN102:AP102"/>
    <mergeCell ref="S100:V100"/>
    <mergeCell ref="AH100:AJ100"/>
    <mergeCell ref="S99:V99"/>
    <mergeCell ref="B108:C108"/>
    <mergeCell ref="D108:F108"/>
    <mergeCell ref="G108:J108"/>
    <mergeCell ref="K108:N108"/>
    <mergeCell ref="O108:R108"/>
    <mergeCell ref="S108:V108"/>
    <mergeCell ref="AH108:AJ108"/>
    <mergeCell ref="AK106:AM106"/>
    <mergeCell ref="AK107:AM107"/>
    <mergeCell ref="AK108:AM108"/>
    <mergeCell ref="AB106:AD106"/>
    <mergeCell ref="AB107:AD107"/>
    <mergeCell ref="AB108:AD108"/>
    <mergeCell ref="AQ108:AS108"/>
    <mergeCell ref="W107:AA107"/>
    <mergeCell ref="B109:C109"/>
    <mergeCell ref="D109:F109"/>
    <mergeCell ref="G109:J109"/>
    <mergeCell ref="K109:N109"/>
    <mergeCell ref="O109:R109"/>
    <mergeCell ref="S109:V109"/>
    <mergeCell ref="AH109:AJ109"/>
    <mergeCell ref="G107:J107"/>
    <mergeCell ref="W109:AA109"/>
    <mergeCell ref="AH112:AJ112"/>
    <mergeCell ref="D113:F113"/>
    <mergeCell ref="G113:J113"/>
    <mergeCell ref="K113:N113"/>
    <mergeCell ref="O113:R113"/>
    <mergeCell ref="S113:V113"/>
    <mergeCell ref="AH113:AJ113"/>
    <mergeCell ref="D114:F114"/>
    <mergeCell ref="G114:J114"/>
    <mergeCell ref="AK109:AM109"/>
    <mergeCell ref="AK110:AM110"/>
    <mergeCell ref="AK111:AM111"/>
    <mergeCell ref="AK112:AM112"/>
    <mergeCell ref="AK113:AM113"/>
    <mergeCell ref="AK114:AM114"/>
    <mergeCell ref="AN113:AP113"/>
    <mergeCell ref="AN114:AP114"/>
    <mergeCell ref="D110:F110"/>
    <mergeCell ref="G110:J110"/>
    <mergeCell ref="K110:N110"/>
    <mergeCell ref="O110:R110"/>
    <mergeCell ref="S110:V110"/>
    <mergeCell ref="AH110:AJ110"/>
    <mergeCell ref="D111:F111"/>
    <mergeCell ref="G111:J111"/>
    <mergeCell ref="K111:N111"/>
    <mergeCell ref="O111:R111"/>
    <mergeCell ref="S111:V111"/>
    <mergeCell ref="AH111:AJ111"/>
    <mergeCell ref="D112:F112"/>
    <mergeCell ref="G112:J112"/>
    <mergeCell ref="K112:N112"/>
    <mergeCell ref="O114:R114"/>
    <mergeCell ref="S114:V114"/>
    <mergeCell ref="AH114:AJ114"/>
    <mergeCell ref="D115:F115"/>
    <mergeCell ref="G115:J115"/>
    <mergeCell ref="K115:N115"/>
    <mergeCell ref="O115:R115"/>
    <mergeCell ref="S115:V115"/>
    <mergeCell ref="AH115:AJ115"/>
    <mergeCell ref="W113:AA113"/>
    <mergeCell ref="W114:AA114"/>
    <mergeCell ref="W115:AA115"/>
    <mergeCell ref="AQ149:AS149"/>
    <mergeCell ref="AQ150:AS150"/>
    <mergeCell ref="AB147:AD147"/>
    <mergeCell ref="O144:R144"/>
    <mergeCell ref="S144:V144"/>
    <mergeCell ref="AH144:AJ144"/>
    <mergeCell ref="AB148:AD148"/>
    <mergeCell ref="AB149:AD149"/>
    <mergeCell ref="AB150:AD150"/>
    <mergeCell ref="AK147:AM147"/>
    <mergeCell ref="AK148:AM148"/>
    <mergeCell ref="AN123:AP123"/>
    <mergeCell ref="AN124:AP124"/>
    <mergeCell ref="G122:J122"/>
    <mergeCell ref="S117:V117"/>
    <mergeCell ref="AH117:AJ117"/>
    <mergeCell ref="AH116:AJ116"/>
    <mergeCell ref="O132:R132"/>
    <mergeCell ref="S132:V132"/>
    <mergeCell ref="AH132:AJ132"/>
    <mergeCell ref="B145:C145"/>
    <mergeCell ref="D145:F145"/>
    <mergeCell ref="G145:J145"/>
    <mergeCell ref="K145:N145"/>
    <mergeCell ref="O145:R145"/>
    <mergeCell ref="S145:V145"/>
    <mergeCell ref="AH145:AJ145"/>
    <mergeCell ref="AQ145:AS145"/>
    <mergeCell ref="AB144:AD144"/>
    <mergeCell ref="AB145:AD145"/>
    <mergeCell ref="B146:C146"/>
    <mergeCell ref="D146:F146"/>
    <mergeCell ref="G146:J146"/>
    <mergeCell ref="K146:N146"/>
    <mergeCell ref="O146:R146"/>
    <mergeCell ref="S146:V146"/>
    <mergeCell ref="AH146:AJ146"/>
    <mergeCell ref="AQ144:AS144"/>
    <mergeCell ref="AB146:AD146"/>
    <mergeCell ref="AK145:AM145"/>
    <mergeCell ref="AK146:AM146"/>
    <mergeCell ref="B147:C147"/>
    <mergeCell ref="D147:F147"/>
    <mergeCell ref="G147:J147"/>
    <mergeCell ref="K147:N147"/>
    <mergeCell ref="O147:R147"/>
    <mergeCell ref="S147:V147"/>
    <mergeCell ref="AH147:AJ147"/>
    <mergeCell ref="B148:C148"/>
    <mergeCell ref="D148:F148"/>
    <mergeCell ref="G148:J148"/>
    <mergeCell ref="K148:N148"/>
    <mergeCell ref="O148:R148"/>
    <mergeCell ref="S148:V148"/>
    <mergeCell ref="AH148:AJ148"/>
    <mergeCell ref="AQ146:AS146"/>
    <mergeCell ref="AQ147:AS147"/>
    <mergeCell ref="AQ148:AS148"/>
    <mergeCell ref="AN146:AP146"/>
    <mergeCell ref="AN147:AP147"/>
    <mergeCell ref="AN148:AP148"/>
    <mergeCell ref="B165:C165"/>
    <mergeCell ref="B151:C151"/>
    <mergeCell ref="D151:F151"/>
    <mergeCell ref="G151:J151"/>
    <mergeCell ref="K151:N151"/>
    <mergeCell ref="O151:R151"/>
    <mergeCell ref="S151:V151"/>
    <mergeCell ref="AH151:AJ151"/>
    <mergeCell ref="B149:C149"/>
    <mergeCell ref="D149:F149"/>
    <mergeCell ref="G149:J149"/>
    <mergeCell ref="K149:N149"/>
    <mergeCell ref="O149:R149"/>
    <mergeCell ref="S149:V149"/>
    <mergeCell ref="AH149:AJ149"/>
    <mergeCell ref="B150:C150"/>
    <mergeCell ref="D150:F150"/>
    <mergeCell ref="G150:J150"/>
    <mergeCell ref="K150:N150"/>
    <mergeCell ref="O150:R150"/>
    <mergeCell ref="S150:V150"/>
    <mergeCell ref="AH150:AJ150"/>
    <mergeCell ref="B155:C155"/>
    <mergeCell ref="D155:F155"/>
    <mergeCell ref="G155:J155"/>
    <mergeCell ref="O155:R155"/>
    <mergeCell ref="S155:V155"/>
    <mergeCell ref="AH155:AJ155"/>
    <mergeCell ref="B156:C156"/>
    <mergeCell ref="D156:F156"/>
    <mergeCell ref="G156:J156"/>
    <mergeCell ref="O156:R156"/>
    <mergeCell ref="S215:V215"/>
    <mergeCell ref="AH215:AJ215"/>
    <mergeCell ref="B216:C216"/>
    <mergeCell ref="D216:F216"/>
    <mergeCell ref="G216:J216"/>
    <mergeCell ref="K216:N216"/>
    <mergeCell ref="O216:R216"/>
    <mergeCell ref="S216:V216"/>
    <mergeCell ref="AH216:AJ216"/>
    <mergeCell ref="B213:C213"/>
    <mergeCell ref="D213:F213"/>
    <mergeCell ref="G213:J213"/>
    <mergeCell ref="K213:N213"/>
    <mergeCell ref="O213:R213"/>
    <mergeCell ref="S213:V213"/>
    <mergeCell ref="AH213:AJ213"/>
    <mergeCell ref="B162:C162"/>
    <mergeCell ref="D162:F162"/>
    <mergeCell ref="G162:J162"/>
    <mergeCell ref="K212:N212"/>
    <mergeCell ref="O162:R162"/>
    <mergeCell ref="S162:V162"/>
    <mergeCell ref="AH162:AJ162"/>
    <mergeCell ref="B163:C163"/>
    <mergeCell ref="D163:F163"/>
    <mergeCell ref="G163:J163"/>
    <mergeCell ref="O163:R163"/>
    <mergeCell ref="S163:V163"/>
    <mergeCell ref="AH163:AJ163"/>
    <mergeCell ref="K163:N163"/>
    <mergeCell ref="B164:C164"/>
    <mergeCell ref="D164:F164"/>
    <mergeCell ref="AN214:AP214"/>
    <mergeCell ref="AN215:AP215"/>
    <mergeCell ref="AN216:AP216"/>
    <mergeCell ref="W214:AA214"/>
    <mergeCell ref="W215:AA215"/>
    <mergeCell ref="W216:AA216"/>
    <mergeCell ref="B217:C217"/>
    <mergeCell ref="D217:F217"/>
    <mergeCell ref="G217:J217"/>
    <mergeCell ref="K217:N217"/>
    <mergeCell ref="O217:R217"/>
    <mergeCell ref="S217:V217"/>
    <mergeCell ref="AH217:AJ217"/>
    <mergeCell ref="B218:C218"/>
    <mergeCell ref="D218:F218"/>
    <mergeCell ref="G218:J218"/>
    <mergeCell ref="K218:N218"/>
    <mergeCell ref="O218:R218"/>
    <mergeCell ref="S218:V218"/>
    <mergeCell ref="AH218:AJ218"/>
    <mergeCell ref="B214:C214"/>
    <mergeCell ref="D214:F214"/>
    <mergeCell ref="G214:J214"/>
    <mergeCell ref="K214:N214"/>
    <mergeCell ref="O214:R214"/>
    <mergeCell ref="S214:V214"/>
    <mergeCell ref="AH214:AJ214"/>
    <mergeCell ref="B215:C215"/>
    <mergeCell ref="D215:F215"/>
    <mergeCell ref="G215:J215"/>
    <mergeCell ref="K215:N215"/>
    <mergeCell ref="O215:R215"/>
    <mergeCell ref="AN217:AP217"/>
    <mergeCell ref="AN218:AP218"/>
    <mergeCell ref="AN219:AP219"/>
    <mergeCell ref="AQ219:AS219"/>
    <mergeCell ref="W217:AA217"/>
    <mergeCell ref="W218:AA218"/>
    <mergeCell ref="W219:AA219"/>
    <mergeCell ref="B220:C220"/>
    <mergeCell ref="D220:F220"/>
    <mergeCell ref="G220:J220"/>
    <mergeCell ref="K220:N220"/>
    <mergeCell ref="O220:R220"/>
    <mergeCell ref="S220:V220"/>
    <mergeCell ref="AH220:AJ220"/>
    <mergeCell ref="AQ220:AS220"/>
    <mergeCell ref="AQ221:AS221"/>
    <mergeCell ref="AQ222:AS222"/>
    <mergeCell ref="W220:AA220"/>
    <mergeCell ref="W221:AA221"/>
    <mergeCell ref="D221:F221"/>
    <mergeCell ref="G221:J221"/>
    <mergeCell ref="K221:N221"/>
    <mergeCell ref="O221:R221"/>
    <mergeCell ref="S221:V221"/>
    <mergeCell ref="AH221:AJ221"/>
    <mergeCell ref="B222:C222"/>
    <mergeCell ref="D222:F222"/>
    <mergeCell ref="G222:J222"/>
    <mergeCell ref="K222:N222"/>
    <mergeCell ref="O222:R222"/>
    <mergeCell ref="S222:V222"/>
    <mergeCell ref="AH222:AJ222"/>
    <mergeCell ref="AN220:AP220"/>
    <mergeCell ref="AN221:AP221"/>
    <mergeCell ref="AN222:AP222"/>
    <mergeCell ref="B219:C219"/>
    <mergeCell ref="D219:F219"/>
    <mergeCell ref="G219:J219"/>
    <mergeCell ref="K219:N219"/>
    <mergeCell ref="O219:R219"/>
    <mergeCell ref="S219:V219"/>
    <mergeCell ref="AH219:AJ219"/>
    <mergeCell ref="AQ228:AS228"/>
    <mergeCell ref="AQ229:AS229"/>
    <mergeCell ref="W228:AA228"/>
    <mergeCell ref="W229:AA229"/>
    <mergeCell ref="AQ227:AS227"/>
    <mergeCell ref="W226:AA226"/>
    <mergeCell ref="W227:AA227"/>
    <mergeCell ref="AN227:AP227"/>
    <mergeCell ref="AN228:AP228"/>
    <mergeCell ref="B223:C223"/>
    <mergeCell ref="D223:F223"/>
    <mergeCell ref="G223:J223"/>
    <mergeCell ref="K223:N223"/>
    <mergeCell ref="O223:R223"/>
    <mergeCell ref="S223:V223"/>
    <mergeCell ref="AH223:AJ223"/>
    <mergeCell ref="B224:C224"/>
    <mergeCell ref="D224:F224"/>
    <mergeCell ref="G224:J224"/>
    <mergeCell ref="K224:N224"/>
    <mergeCell ref="O224:R224"/>
    <mergeCell ref="S224:V224"/>
    <mergeCell ref="AH224:AJ224"/>
    <mergeCell ref="AK226:AM226"/>
    <mergeCell ref="AK227:AM227"/>
    <mergeCell ref="AK228:AM228"/>
    <mergeCell ref="AK229:AM229"/>
    <mergeCell ref="AQ225:AS225"/>
    <mergeCell ref="AK225:AM225"/>
    <mergeCell ref="AQ223:AS223"/>
    <mergeCell ref="AQ224:AS224"/>
    <mergeCell ref="W224:AA224"/>
    <mergeCell ref="W225:AA225"/>
    <mergeCell ref="AN223:AP223"/>
    <mergeCell ref="AN224:AP224"/>
    <mergeCell ref="AB225:AD225"/>
    <mergeCell ref="AN225:AP225"/>
    <mergeCell ref="W230:AA230"/>
    <mergeCell ref="AN230:AP230"/>
    <mergeCell ref="G226:J226"/>
    <mergeCell ref="K226:N226"/>
    <mergeCell ref="O226:R226"/>
    <mergeCell ref="S226:V226"/>
    <mergeCell ref="AH226:AJ226"/>
    <mergeCell ref="B227:C227"/>
    <mergeCell ref="D227:F227"/>
    <mergeCell ref="G227:J227"/>
    <mergeCell ref="K227:N227"/>
    <mergeCell ref="O227:R227"/>
    <mergeCell ref="S227:V227"/>
    <mergeCell ref="AH227:AJ227"/>
    <mergeCell ref="AQ226:AS226"/>
    <mergeCell ref="AB226:AD226"/>
    <mergeCell ref="AK230:AM230"/>
    <mergeCell ref="K229:N229"/>
    <mergeCell ref="O229:R229"/>
    <mergeCell ref="S229:V229"/>
    <mergeCell ref="AN229:AP229"/>
    <mergeCell ref="AN226:AP226"/>
    <mergeCell ref="S7:AA7"/>
    <mergeCell ref="S5:AA6"/>
    <mergeCell ref="AB5:AJ6"/>
    <mergeCell ref="AB7:AL7"/>
    <mergeCell ref="B230:C230"/>
    <mergeCell ref="D230:F230"/>
    <mergeCell ref="G230:J230"/>
    <mergeCell ref="K230:N230"/>
    <mergeCell ref="O230:R230"/>
    <mergeCell ref="S230:V230"/>
    <mergeCell ref="AH230:AJ230"/>
    <mergeCell ref="B228:C228"/>
    <mergeCell ref="D228:F228"/>
    <mergeCell ref="G228:J228"/>
    <mergeCell ref="K228:N228"/>
    <mergeCell ref="O228:R228"/>
    <mergeCell ref="S228:V228"/>
    <mergeCell ref="AH228:AJ228"/>
    <mergeCell ref="B229:C229"/>
    <mergeCell ref="D229:F229"/>
    <mergeCell ref="G229:J229"/>
    <mergeCell ref="B225:C225"/>
    <mergeCell ref="D225:F225"/>
    <mergeCell ref="G225:J225"/>
    <mergeCell ref="K225:N225"/>
    <mergeCell ref="O225:R225"/>
    <mergeCell ref="S225:V225"/>
    <mergeCell ref="AH225:AJ225"/>
    <mergeCell ref="AH229:AJ229"/>
    <mergeCell ref="B221:C221"/>
    <mergeCell ref="B226:C226"/>
    <mergeCell ref="D226:F226"/>
  </mergeCells>
  <phoneticPr fontId="3"/>
  <conditionalFormatting sqref="A6 A47:A242 A5:B5 A7:B7 A9:J46 K5 K7 K10:V12 K9:W9 K13:W13 S5 S7 AB7 AH10:AH11 AK10:AK11 AK5:AL6 AM5 AN10:AN11 AQ10:AQ11 AS5 AT12:AT13 AU13:XFD13 AU15:XFD16 AW5:XFD6 A1:XFD4 A8:AS8 AT8:XFD12 A243:AD1048576 AT17:XFD1048576 AM7:XFD7 AT14:XFD14 K14:R46 S14:W242 AH243:AS1048576">
    <cfRule type="expression" dxfId="231" priority="30">
      <formula>_xlfn.ISFORMULA(A1)=TRUE</formula>
    </cfRule>
  </conditionalFormatting>
  <conditionalFormatting sqref="D13:AA13 S13">
    <cfRule type="containsBlanks" dxfId="230" priority="5">
      <formula>LEN(TRIM(D13))=0</formula>
    </cfRule>
  </conditionalFormatting>
  <conditionalFormatting sqref="AB10:AC11">
    <cfRule type="expression" dxfId="229" priority="19">
      <formula>_xlfn.ISFORMULA(AB10)=TRUE</formula>
    </cfRule>
  </conditionalFormatting>
  <conditionalFormatting sqref="AB13:AD242 AH13:AS242">
    <cfRule type="expression" dxfId="228" priority="12">
      <formula>_xlfn.ISFORMULA(AB13)=TRUE</formula>
    </cfRule>
  </conditionalFormatting>
  <conditionalFormatting sqref="AE10:AE11">
    <cfRule type="expression" dxfId="227" priority="4">
      <formula>_xlfn.ISFORMULA(AE10)=TRUE</formula>
    </cfRule>
  </conditionalFormatting>
  <conditionalFormatting sqref="AE243:AG1048576">
    <cfRule type="expression" dxfId="226" priority="3">
      <formula>_xlfn.ISFORMULA(AE243)=TRUE</formula>
    </cfRule>
  </conditionalFormatting>
  <conditionalFormatting sqref="AE13:AG242">
    <cfRule type="expression" dxfId="225" priority="2">
      <formula>_xlfn.ISFORMULA(AE13)=TRUE</formula>
    </cfRule>
  </conditionalFormatting>
  <dataValidations count="6">
    <dataValidation imeMode="disabled" allowBlank="1" showInputMessage="1" showErrorMessage="1" sqref="AM7:AR7 K7 AS5 AB7 K5 O47:R242" xr:uid="{347F5C6E-EB46-4910-8C59-9F1D0B19F2D0}"/>
    <dataValidation imeMode="off" allowBlank="1" showInputMessage="1" showErrorMessage="1" sqref="D13:J46 W13:W242 O13:R46" xr:uid="{48224862-22DB-4DFE-B5D4-62F9D12DCA18}"/>
    <dataValidation type="list" imeMode="hiragana" allowBlank="1" showInputMessage="1" showErrorMessage="1" sqref="P243:S1048576" xr:uid="{5E7D3DA2-97C4-4636-9687-A809C4FA0AFD}">
      <formula1>"分譲,賃貸,その他"</formula1>
    </dataValidation>
    <dataValidation type="list" allowBlank="1" showInputMessage="1" showErrorMessage="1" sqref="AK13:AS242 AB13:AD242" xr:uid="{40292FA4-2C87-4FD0-B7F0-04B1D3440F6B}">
      <formula1>"有り"</formula1>
    </dataValidation>
    <dataValidation type="list" imeMode="hiragana" allowBlank="1" showInputMessage="1" showErrorMessage="1" sqref="K13:N13" xr:uid="{2389BE59-D9E5-4C50-AE0C-F93E96B5EF44}">
      <formula1>"分譲,賃貸,社宅等,その他"</formula1>
    </dataValidation>
    <dataValidation type="list" allowBlank="1" showInputMessage="1" showErrorMessage="1" sqref="K14:N242" xr:uid="{29ABC7D6-B51F-41C2-A6E7-79E5467EA8F8}">
      <formula1>"分譲,賃貸,社宅等,その他"</formula1>
    </dataValidation>
  </dataValidations>
  <pageMargins left="0.9055118110236221" right="0.47244094488188981" top="0.70866141732283472" bottom="0.19685039370078741" header="0.19685039370078741" footer="0.19685039370078741"/>
  <pageSetup paperSize="9" scale="61" orientation="portrait" r:id="rId1"/>
  <headerFooter scaleWithDoc="0">
    <oddFooter>&amp;R&amp;"ＭＳ 明朝,標準"&amp;8&amp;K01+021R5低層ZEH-M_ver.1.3</oddFooter>
  </headerFooter>
  <rowBreaks count="5" manualBreakCount="5">
    <brk id="47" min="1" max="44" man="1"/>
    <brk id="87" min="1" max="44" man="1"/>
    <brk id="127" min="1" max="44" man="1"/>
    <brk id="167" min="1" max="44" man="1"/>
    <brk id="207" min="1" max="44" man="1"/>
  </rowBreaks>
  <extLst>
    <ext xmlns:x14="http://schemas.microsoft.com/office/spreadsheetml/2009/9/main" uri="{78C0D931-6437-407d-A8EE-F0AAD7539E65}">
      <x14:conditionalFormattings>
        <x14:conditionalFormatting xmlns:xm="http://schemas.microsoft.com/office/excel/2006/main">
          <x14:cfRule type="expression" priority="11" id="{42912B9C-0511-4C4F-B674-0595E8E5F819}">
            <xm:f>'１.全体概要'!$K$29="有り"</xm:f>
            <x14:dxf>
              <fill>
                <patternFill patternType="none">
                  <bgColor auto="1"/>
                </patternFill>
              </fill>
            </x14:dxf>
          </x14:cfRule>
          <xm:sqref>AB13:AD242</xm:sqref>
        </x14:conditionalFormatting>
        <x14:conditionalFormatting xmlns:xm="http://schemas.microsoft.com/office/excel/2006/main">
          <x14:cfRule type="expression" priority="9" id="{0F70C915-89C4-4E30-91A7-98B8BFFFA9C9}">
            <xm:f>OR('１.全体概要'!$K$28&gt;0,'１.全体概要'!$AJ$28&gt;0)</xm:f>
            <x14:dxf>
              <fill>
                <patternFill patternType="none">
                  <bgColor auto="1"/>
                </patternFill>
              </fill>
            </x14:dxf>
          </x14:cfRule>
          <xm:sqref>AH13:AJ242</xm:sqref>
        </x14:conditionalFormatting>
        <x14:conditionalFormatting xmlns:xm="http://schemas.microsoft.com/office/excel/2006/main">
          <x14:cfRule type="expression" priority="8" id="{7A08A6C6-92AC-40C0-94EC-DA1974EA745D}">
            <xm:f>'１.全体概要'!$X$29="有り"</xm:f>
            <x14:dxf>
              <fill>
                <patternFill patternType="none">
                  <bgColor auto="1"/>
                </patternFill>
              </fill>
            </x14:dxf>
          </x14:cfRule>
          <xm:sqref>AK13:AM242</xm:sqref>
        </x14:conditionalFormatting>
        <x14:conditionalFormatting xmlns:xm="http://schemas.microsoft.com/office/excel/2006/main">
          <x14:cfRule type="expression" priority="7" id="{A510B81E-9139-45A2-A132-A780CA23DA3F}">
            <xm:f>'１.全体概要'!$AJ$29="有り"</xm:f>
            <x14:dxf>
              <fill>
                <patternFill patternType="none">
                  <bgColor auto="1"/>
                </patternFill>
              </fill>
            </x14:dxf>
          </x14:cfRule>
          <xm:sqref>AN13:AP242</xm:sqref>
        </x14:conditionalFormatting>
        <x14:conditionalFormatting xmlns:xm="http://schemas.microsoft.com/office/excel/2006/main">
          <x14:cfRule type="expression" priority="6" id="{5D15005F-023D-4511-9ABC-1CDB5B0B8E38}">
            <xm:f>'１.全体概要'!$AW$29="有り"</xm:f>
            <x14:dxf>
              <fill>
                <patternFill patternType="none">
                  <bgColor auto="1"/>
                </patternFill>
              </fill>
            </x14:dxf>
          </x14:cfRule>
          <xm:sqref>AQ13:AS242</xm:sqref>
        </x14:conditionalFormatting>
        <x14:conditionalFormatting xmlns:xm="http://schemas.microsoft.com/office/excel/2006/main">
          <x14:cfRule type="expression" priority="1" id="{93B2B816-D8FD-41BB-81B5-50877AAA20EE}">
            <xm:f>OR('１.全体概要'!$K$28&gt;0,'１.全体概要'!$AJ$28&gt;0)</xm:f>
            <x14:dxf>
              <fill>
                <patternFill patternType="none">
                  <bgColor auto="1"/>
                </patternFill>
              </fill>
            </x14:dxf>
          </x14:cfRule>
          <xm:sqref>AE13:AG242</xm:sqref>
        </x14:conditionalFormatting>
      </x14:conditionalFormattings>
    </ext>
    <ext xmlns:x14="http://schemas.microsoft.com/office/spreadsheetml/2009/9/main" uri="{CCE6A557-97BC-4b89-ADB6-D9C93CAAB3DF}">
      <x14:dataValidations xmlns:xm="http://schemas.microsoft.com/office/excel/2006/main" count="1">
        <x14:dataValidation type="custom" imeMode="off" allowBlank="1" showInputMessage="1" showErrorMessage="1" error="1・2地域は0.40以下、3地域は0.50以下、4~7地域は0.60以下の数値を入力してください" xr:uid="{4FAE8921-036A-4B1E-8DBE-F2E272EE0F68}">
          <x14:formula1>
            <xm:f>IF(OR('１.全体概要'!$I$17=1,'１.全体概要'!$I$17=2),S13&lt;=0.4,IF('１.全体概要'!$I$17=3,S13&lt;=0.5,IF(AND('１.全体概要'!$I$17&gt;=4,'１.全体概要'!$I$17&lt;=7),S13&lt;=0.6,S13&gt;=0)))</xm:f>
          </x14:formula1>
          <xm:sqref>S13:V242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2C443-01D4-41A6-AFB1-10E9C6E68B44}">
  <dimension ref="B1:AJ51"/>
  <sheetViews>
    <sheetView showGridLines="0" view="pageBreakPreview" zoomScaleNormal="90" zoomScaleSheetLayoutView="100" workbookViewId="0">
      <selection activeCell="G7" sqref="G7:M7"/>
    </sheetView>
  </sheetViews>
  <sheetFormatPr defaultColWidth="2.875" defaultRowHeight="16.5" customHeight="1"/>
  <cols>
    <col min="1" max="1" width="1.375" style="5" customWidth="1"/>
    <col min="2" max="4" width="2.875" style="5"/>
    <col min="5" max="6" width="2.875" style="5" customWidth="1"/>
    <col min="7" max="7" width="2.875" style="5"/>
    <col min="8" max="8" width="5.25" style="5" customWidth="1"/>
    <col min="9" max="10" width="2.875" style="5"/>
    <col min="11" max="11" width="2.875" style="5" customWidth="1"/>
    <col min="12" max="12" width="6.125" style="5" customWidth="1"/>
    <col min="13" max="25" width="2.875" style="5"/>
    <col min="26" max="26" width="2.875" style="342"/>
    <col min="27" max="33" width="2.875" style="5"/>
    <col min="34" max="34" width="1" style="341" customWidth="1"/>
    <col min="35" max="35" width="2.875" style="355" customWidth="1"/>
    <col min="36" max="16384" width="2.875" style="5"/>
  </cols>
  <sheetData>
    <row r="1" spans="2:35" s="62" customFormat="1" ht="21" customHeight="1">
      <c r="B1" s="353"/>
      <c r="C1" s="61"/>
      <c r="D1" s="61"/>
      <c r="E1" s="61"/>
      <c r="F1" s="61"/>
      <c r="G1" s="61"/>
      <c r="AD1" s="30"/>
      <c r="AI1" s="354"/>
    </row>
    <row r="2" spans="2:35" s="58" customFormat="1" ht="21" customHeight="1">
      <c r="B2" s="165" t="s">
        <v>532</v>
      </c>
      <c r="C2" s="57"/>
      <c r="D2" s="57"/>
      <c r="E2" s="57"/>
      <c r="F2" s="57"/>
      <c r="G2" s="57"/>
      <c r="AD2" s="59"/>
      <c r="AH2" s="62"/>
      <c r="AI2" s="354"/>
    </row>
    <row r="3" spans="2:35" ht="18.75">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340"/>
    </row>
    <row r="4" spans="2:35" ht="16.5" customHeight="1">
      <c r="B4" s="369" t="s">
        <v>464</v>
      </c>
      <c r="C4" s="27"/>
      <c r="D4" s="27"/>
      <c r="E4" s="27"/>
      <c r="F4" s="27"/>
      <c r="G4" s="27"/>
      <c r="H4" s="27"/>
      <c r="I4" s="27"/>
      <c r="J4" s="27"/>
      <c r="K4" s="27"/>
      <c r="L4" s="27"/>
      <c r="M4" s="27"/>
      <c r="N4" s="27"/>
      <c r="O4" s="27"/>
      <c r="P4" s="27"/>
      <c r="AE4" s="27"/>
      <c r="AF4" s="27"/>
      <c r="AG4" s="27"/>
    </row>
    <row r="5" spans="2:35" ht="7.5" customHeight="1">
      <c r="B5" s="350"/>
      <c r="C5" s="27"/>
      <c r="D5" s="27"/>
      <c r="E5" s="27"/>
      <c r="F5" s="27"/>
      <c r="G5" s="27"/>
      <c r="H5" s="27"/>
      <c r="I5" s="27"/>
      <c r="J5" s="27"/>
      <c r="K5" s="27"/>
      <c r="L5" s="27"/>
      <c r="M5" s="27"/>
      <c r="N5" s="27"/>
      <c r="O5" s="27"/>
      <c r="P5" s="27"/>
      <c r="AE5" s="27"/>
      <c r="AF5" s="27"/>
      <c r="AG5" s="27"/>
    </row>
    <row r="6" spans="2:35" ht="16.5" customHeight="1">
      <c r="B6" s="6" t="s">
        <v>459</v>
      </c>
      <c r="C6" s="343"/>
      <c r="D6" s="343"/>
      <c r="E6" s="343"/>
      <c r="F6" s="343"/>
      <c r="G6" s="344"/>
      <c r="H6" s="344"/>
      <c r="I6" s="344"/>
      <c r="J6" s="344"/>
      <c r="K6" s="344"/>
      <c r="L6" s="344"/>
      <c r="M6" s="344"/>
      <c r="N6" s="344"/>
      <c r="O6" s="344"/>
      <c r="P6" s="344"/>
      <c r="Q6" s="344"/>
      <c r="R6" s="344"/>
      <c r="S6" s="344"/>
      <c r="T6" s="344"/>
      <c r="U6" s="344"/>
      <c r="V6" s="344"/>
      <c r="W6" s="344"/>
      <c r="X6" s="344"/>
      <c r="Y6" s="344"/>
      <c r="Z6" s="344"/>
      <c r="AA6" s="344"/>
      <c r="AH6" s="5"/>
      <c r="AI6" s="356"/>
    </row>
    <row r="7" spans="2:35" ht="26.25" customHeight="1">
      <c r="B7" s="1074" t="s">
        <v>67</v>
      </c>
      <c r="C7" s="1075"/>
      <c r="D7" s="1071" t="s">
        <v>68</v>
      </c>
      <c r="E7" s="1072"/>
      <c r="F7" s="1073"/>
      <c r="G7" s="1044"/>
      <c r="H7" s="1045"/>
      <c r="I7" s="1045"/>
      <c r="J7" s="1045"/>
      <c r="K7" s="1045"/>
      <c r="L7" s="1045"/>
      <c r="M7" s="1046"/>
      <c r="N7" s="1062" t="s">
        <v>457</v>
      </c>
      <c r="O7" s="1063"/>
      <c r="P7" s="1064"/>
      <c r="Q7" s="1044"/>
      <c r="R7" s="1045"/>
      <c r="S7" s="1045"/>
      <c r="T7" s="1045"/>
      <c r="U7" s="1045"/>
      <c r="V7" s="1045"/>
      <c r="W7" s="1046"/>
      <c r="X7" s="1062" t="s">
        <v>461</v>
      </c>
      <c r="Y7" s="1063"/>
      <c r="Z7" s="1064"/>
      <c r="AA7" s="1044"/>
      <c r="AB7" s="1045"/>
      <c r="AC7" s="1045"/>
      <c r="AD7" s="1045"/>
      <c r="AE7" s="1045"/>
      <c r="AF7" s="1045"/>
      <c r="AG7" s="1046"/>
      <c r="AH7" s="5"/>
      <c r="AI7" s="433" t="s">
        <v>403</v>
      </c>
    </row>
    <row r="8" spans="2:35" ht="22.5" customHeight="1">
      <c r="B8" s="1076"/>
      <c r="C8" s="1077"/>
      <c r="D8" s="1047" t="s">
        <v>69</v>
      </c>
      <c r="E8" s="1048"/>
      <c r="F8" s="1049"/>
      <c r="G8" s="346" t="s">
        <v>0</v>
      </c>
      <c r="H8" s="1053"/>
      <c r="I8" s="1054"/>
      <c r="J8" s="347" t="s">
        <v>458</v>
      </c>
      <c r="K8" s="1055"/>
      <c r="L8" s="1056"/>
      <c r="M8" s="1057"/>
      <c r="N8" s="1058"/>
      <c r="O8" s="1058"/>
      <c r="P8" s="1059"/>
      <c r="Q8" s="1059"/>
      <c r="R8" s="1059"/>
      <c r="S8" s="1059"/>
      <c r="T8" s="1058"/>
      <c r="U8" s="1058"/>
      <c r="V8" s="1058"/>
      <c r="W8" s="1060"/>
      <c r="X8" s="1060"/>
      <c r="Y8" s="1060"/>
      <c r="Z8" s="1060"/>
      <c r="AA8" s="1060"/>
      <c r="AB8" s="1060"/>
      <c r="AC8" s="1060"/>
      <c r="AD8" s="1060"/>
      <c r="AE8" s="1060"/>
      <c r="AF8" s="1060"/>
      <c r="AG8" s="1061"/>
      <c r="AH8" s="5"/>
      <c r="AI8" s="356"/>
    </row>
    <row r="9" spans="2:35" ht="26.25" customHeight="1">
      <c r="B9" s="1078"/>
      <c r="C9" s="1079"/>
      <c r="D9" s="1050"/>
      <c r="E9" s="1051"/>
      <c r="F9" s="1052"/>
      <c r="G9" s="1044"/>
      <c r="H9" s="1045"/>
      <c r="I9" s="1045"/>
      <c r="J9" s="1045"/>
      <c r="K9" s="1045"/>
      <c r="L9" s="1045"/>
      <c r="M9" s="1045"/>
      <c r="N9" s="1045"/>
      <c r="O9" s="1045"/>
      <c r="P9" s="1045"/>
      <c r="Q9" s="1045"/>
      <c r="R9" s="1045"/>
      <c r="S9" s="1045"/>
      <c r="T9" s="1045"/>
      <c r="U9" s="1045"/>
      <c r="V9" s="1045"/>
      <c r="W9" s="1045"/>
      <c r="X9" s="1045"/>
      <c r="Y9" s="1045"/>
      <c r="Z9" s="1045"/>
      <c r="AA9" s="1045"/>
      <c r="AB9" s="1045"/>
      <c r="AC9" s="1045"/>
      <c r="AD9" s="1045"/>
      <c r="AE9" s="1045"/>
      <c r="AF9" s="1045"/>
      <c r="AG9" s="1046"/>
      <c r="AH9" s="5"/>
      <c r="AI9" s="356"/>
    </row>
    <row r="10" spans="2:35" ht="26.25" customHeight="1">
      <c r="B10" s="1065" t="s">
        <v>70</v>
      </c>
      <c r="C10" s="1066"/>
      <c r="D10" s="1071" t="s">
        <v>68</v>
      </c>
      <c r="E10" s="1072"/>
      <c r="F10" s="1073"/>
      <c r="G10" s="1044"/>
      <c r="H10" s="1045"/>
      <c r="I10" s="1045"/>
      <c r="J10" s="1045"/>
      <c r="K10" s="1045"/>
      <c r="L10" s="1045"/>
      <c r="M10" s="1046"/>
      <c r="N10" s="1062" t="s">
        <v>457</v>
      </c>
      <c r="O10" s="1063"/>
      <c r="P10" s="1064"/>
      <c r="Q10" s="1044"/>
      <c r="R10" s="1045"/>
      <c r="S10" s="1045"/>
      <c r="T10" s="1045"/>
      <c r="U10" s="1045"/>
      <c r="V10" s="1045"/>
      <c r="W10" s="1046"/>
      <c r="X10" s="1062" t="s">
        <v>461</v>
      </c>
      <c r="Y10" s="1063"/>
      <c r="Z10" s="1064"/>
      <c r="AA10" s="1044"/>
      <c r="AB10" s="1045"/>
      <c r="AC10" s="1045"/>
      <c r="AD10" s="1045"/>
      <c r="AE10" s="1045"/>
      <c r="AF10" s="1045"/>
      <c r="AG10" s="1046"/>
      <c r="AH10" s="5"/>
      <c r="AI10" s="356"/>
    </row>
    <row r="11" spans="2:35" ht="22.5" customHeight="1">
      <c r="B11" s="1067"/>
      <c r="C11" s="1068"/>
      <c r="D11" s="1047" t="s">
        <v>69</v>
      </c>
      <c r="E11" s="1048"/>
      <c r="F11" s="1049"/>
      <c r="G11" s="346" t="s">
        <v>0</v>
      </c>
      <c r="H11" s="1053"/>
      <c r="I11" s="1054"/>
      <c r="J11" s="347" t="s">
        <v>458</v>
      </c>
      <c r="K11" s="1055"/>
      <c r="L11" s="1056"/>
      <c r="M11" s="1057"/>
      <c r="N11" s="1058"/>
      <c r="O11" s="1058"/>
      <c r="P11" s="1059"/>
      <c r="Q11" s="1059"/>
      <c r="R11" s="1059"/>
      <c r="S11" s="1059"/>
      <c r="T11" s="1058"/>
      <c r="U11" s="1058"/>
      <c r="V11" s="1058"/>
      <c r="W11" s="1060"/>
      <c r="X11" s="1060"/>
      <c r="Y11" s="1060"/>
      <c r="Z11" s="1060"/>
      <c r="AA11" s="1060"/>
      <c r="AB11" s="1060"/>
      <c r="AC11" s="1060"/>
      <c r="AD11" s="1060"/>
      <c r="AE11" s="1060"/>
      <c r="AF11" s="1060"/>
      <c r="AG11" s="1061"/>
      <c r="AH11" s="5"/>
      <c r="AI11" s="356"/>
    </row>
    <row r="12" spans="2:35" ht="26.25" customHeight="1">
      <c r="B12" s="1069"/>
      <c r="C12" s="1070"/>
      <c r="D12" s="1050"/>
      <c r="E12" s="1051"/>
      <c r="F12" s="1052"/>
      <c r="G12" s="1044"/>
      <c r="H12" s="1045"/>
      <c r="I12" s="1045"/>
      <c r="J12" s="1045"/>
      <c r="K12" s="1045"/>
      <c r="L12" s="1045"/>
      <c r="M12" s="1045"/>
      <c r="N12" s="1045"/>
      <c r="O12" s="1045"/>
      <c r="P12" s="1045"/>
      <c r="Q12" s="1045"/>
      <c r="R12" s="1045"/>
      <c r="S12" s="1045"/>
      <c r="T12" s="1045"/>
      <c r="U12" s="1045"/>
      <c r="V12" s="1045"/>
      <c r="W12" s="1045"/>
      <c r="X12" s="1045"/>
      <c r="Y12" s="1045"/>
      <c r="Z12" s="1045"/>
      <c r="AA12" s="1045"/>
      <c r="AB12" s="1045"/>
      <c r="AC12" s="1045"/>
      <c r="AD12" s="1045"/>
      <c r="AE12" s="1045"/>
      <c r="AF12" s="1045"/>
      <c r="AG12" s="1046"/>
      <c r="AH12" s="5"/>
      <c r="AI12" s="356"/>
    </row>
    <row r="13" spans="2:35" ht="7.5" customHeight="1">
      <c r="B13" s="351"/>
      <c r="C13" s="351"/>
      <c r="D13" s="352"/>
      <c r="E13" s="352"/>
      <c r="F13" s="352"/>
      <c r="G13" s="434"/>
      <c r="H13" s="434"/>
      <c r="I13" s="434"/>
      <c r="J13" s="434"/>
      <c r="K13" s="434"/>
      <c r="L13" s="434"/>
      <c r="M13" s="434"/>
      <c r="N13" s="434"/>
      <c r="O13" s="434"/>
      <c r="P13" s="434"/>
      <c r="Q13" s="434"/>
      <c r="R13" s="434"/>
      <c r="S13" s="434"/>
      <c r="T13" s="434"/>
      <c r="U13" s="434"/>
      <c r="V13" s="434"/>
      <c r="W13" s="434"/>
      <c r="X13" s="434"/>
      <c r="Y13" s="434"/>
      <c r="Z13" s="434"/>
      <c r="AA13" s="434"/>
      <c r="AB13" s="434"/>
      <c r="AC13" s="434"/>
      <c r="AD13" s="434"/>
      <c r="AE13" s="434"/>
      <c r="AF13" s="434"/>
      <c r="AG13" s="434"/>
      <c r="AH13" s="5"/>
      <c r="AI13" s="356"/>
    </row>
    <row r="14" spans="2:35" ht="16.5" customHeight="1">
      <c r="B14" s="370" t="s">
        <v>460</v>
      </c>
      <c r="C14" s="348"/>
      <c r="D14" s="348"/>
      <c r="E14" s="348"/>
      <c r="F14" s="348"/>
      <c r="G14" s="435"/>
      <c r="H14" s="348"/>
      <c r="I14" s="348"/>
      <c r="J14" s="348"/>
      <c r="K14" s="348"/>
      <c r="L14" s="348"/>
      <c r="M14" s="348"/>
      <c r="N14" s="348"/>
      <c r="O14" s="348"/>
      <c r="P14" s="345"/>
      <c r="Q14" s="345"/>
      <c r="R14" s="345"/>
      <c r="S14" s="345"/>
      <c r="T14" s="345"/>
      <c r="U14" s="345"/>
      <c r="V14" s="345"/>
      <c r="W14" s="345"/>
      <c r="X14" s="345"/>
      <c r="Y14" s="345"/>
      <c r="Z14" s="345"/>
      <c r="AA14" s="345"/>
      <c r="AH14" s="5"/>
      <c r="AI14" s="356"/>
    </row>
    <row r="15" spans="2:35" ht="26.25" customHeight="1">
      <c r="B15" s="1038" t="s">
        <v>1</v>
      </c>
      <c r="C15" s="1039"/>
      <c r="D15" s="1039"/>
      <c r="E15" s="1039"/>
      <c r="F15" s="1040"/>
      <c r="G15" s="1030"/>
      <c r="H15" s="1031"/>
      <c r="I15" s="1031"/>
      <c r="J15" s="1031"/>
      <c r="K15" s="1031"/>
      <c r="L15" s="1031"/>
      <c r="M15" s="1032"/>
      <c r="N15" s="436"/>
      <c r="O15" s="437"/>
      <c r="P15" s="438"/>
      <c r="Q15" s="438"/>
      <c r="R15" s="438"/>
      <c r="S15" s="438"/>
      <c r="T15" s="438"/>
      <c r="U15" s="438"/>
      <c r="V15" s="438"/>
      <c r="W15" s="438"/>
      <c r="X15" s="438"/>
      <c r="Y15" s="438"/>
      <c r="Z15" s="438"/>
      <c r="AA15" s="438"/>
      <c r="AB15" s="438"/>
      <c r="AC15" s="438"/>
      <c r="AD15" s="438"/>
      <c r="AE15" s="438"/>
      <c r="AF15" s="438"/>
      <c r="AG15" s="438"/>
      <c r="AH15" s="438"/>
      <c r="AI15" s="433" t="s">
        <v>402</v>
      </c>
    </row>
    <row r="16" spans="2:35" ht="26.25" customHeight="1">
      <c r="B16" s="1038" t="s">
        <v>135</v>
      </c>
      <c r="C16" s="1039"/>
      <c r="D16" s="1039"/>
      <c r="E16" s="1039"/>
      <c r="F16" s="1040"/>
      <c r="G16" s="1041"/>
      <c r="H16" s="1042"/>
      <c r="I16" s="1042"/>
      <c r="J16" s="1042"/>
      <c r="K16" s="1042"/>
      <c r="L16" s="1042"/>
      <c r="M16" s="1042"/>
      <c r="N16" s="1042"/>
      <c r="O16" s="1042"/>
      <c r="P16" s="1042"/>
      <c r="Q16" s="1042"/>
      <c r="R16" s="1042"/>
      <c r="S16" s="1042"/>
      <c r="T16" s="1042"/>
      <c r="U16" s="1042"/>
      <c r="V16" s="1042"/>
      <c r="W16" s="1042"/>
      <c r="X16" s="1042"/>
      <c r="Y16" s="1042"/>
      <c r="Z16" s="1042"/>
      <c r="AA16" s="1042"/>
      <c r="AB16" s="1042"/>
      <c r="AC16" s="1042"/>
      <c r="AD16" s="1042"/>
      <c r="AE16" s="1042"/>
      <c r="AF16" s="1042"/>
      <c r="AG16" s="1043"/>
      <c r="AH16" s="438"/>
      <c r="AI16" s="433" t="s">
        <v>404</v>
      </c>
    </row>
    <row r="17" spans="2:36" ht="26.25" customHeight="1">
      <c r="B17" s="1038" t="s">
        <v>135</v>
      </c>
      <c r="C17" s="1039"/>
      <c r="D17" s="1039"/>
      <c r="E17" s="1039"/>
      <c r="F17" s="1040"/>
      <c r="G17" s="1041"/>
      <c r="H17" s="1042"/>
      <c r="I17" s="1042"/>
      <c r="J17" s="1042"/>
      <c r="K17" s="1042"/>
      <c r="L17" s="1042"/>
      <c r="M17" s="1042"/>
      <c r="N17" s="1042"/>
      <c r="O17" s="1042"/>
      <c r="P17" s="1042"/>
      <c r="Q17" s="1042"/>
      <c r="R17" s="1042"/>
      <c r="S17" s="1042"/>
      <c r="T17" s="1042"/>
      <c r="U17" s="1042"/>
      <c r="V17" s="1042"/>
      <c r="W17" s="1042"/>
      <c r="X17" s="1042"/>
      <c r="Y17" s="1042"/>
      <c r="Z17" s="1042"/>
      <c r="AA17" s="1042"/>
      <c r="AB17" s="1042"/>
      <c r="AC17" s="1042"/>
      <c r="AD17" s="1042"/>
      <c r="AE17" s="1042"/>
      <c r="AF17" s="1042"/>
      <c r="AG17" s="1043"/>
      <c r="AH17" s="439"/>
      <c r="AI17" s="438"/>
    </row>
    <row r="18" spans="2:36" ht="26.25" customHeight="1">
      <c r="B18" s="1038" t="s">
        <v>135</v>
      </c>
      <c r="C18" s="1039"/>
      <c r="D18" s="1039"/>
      <c r="E18" s="1039"/>
      <c r="F18" s="1040"/>
      <c r="G18" s="1041"/>
      <c r="H18" s="1042"/>
      <c r="I18" s="1042"/>
      <c r="J18" s="1042"/>
      <c r="K18" s="1042"/>
      <c r="L18" s="1042"/>
      <c r="M18" s="1042"/>
      <c r="N18" s="1042"/>
      <c r="O18" s="1042"/>
      <c r="P18" s="1042"/>
      <c r="Q18" s="1042"/>
      <c r="R18" s="1042"/>
      <c r="S18" s="1042"/>
      <c r="T18" s="1042"/>
      <c r="U18" s="1042"/>
      <c r="V18" s="1042"/>
      <c r="W18" s="1042"/>
      <c r="X18" s="1042"/>
      <c r="Y18" s="1042"/>
      <c r="Z18" s="1042"/>
      <c r="AA18" s="1042"/>
      <c r="AB18" s="1042"/>
      <c r="AC18" s="1042"/>
      <c r="AD18" s="1042"/>
      <c r="AE18" s="1042"/>
      <c r="AF18" s="1042"/>
      <c r="AG18" s="1043"/>
      <c r="AH18" s="439"/>
      <c r="AI18" s="438"/>
    </row>
    <row r="19" spans="2:36" ht="7.5" customHeight="1">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J19" s="440"/>
    </row>
    <row r="20" spans="2:36" ht="26.25" customHeight="1">
      <c r="B20" s="370" t="s">
        <v>465</v>
      </c>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J20" s="440"/>
    </row>
    <row r="21" spans="2:36" ht="33.75" customHeight="1">
      <c r="B21" s="1033" t="s">
        <v>397</v>
      </c>
      <c r="C21" s="1033"/>
      <c r="D21" s="1033"/>
      <c r="E21" s="1033"/>
      <c r="F21" s="1033"/>
      <c r="G21" s="1033"/>
      <c r="H21" s="1036"/>
      <c r="I21" s="1037"/>
      <c r="J21" s="1037"/>
      <c r="K21" s="1037"/>
      <c r="L21" s="1037"/>
      <c r="M21" s="1037"/>
      <c r="N21" s="1037"/>
      <c r="O21" s="1037"/>
      <c r="P21" s="441" t="s">
        <v>15</v>
      </c>
      <c r="S21" s="27"/>
      <c r="T21" s="27"/>
      <c r="U21" s="27"/>
      <c r="V21" s="27"/>
      <c r="W21" s="27"/>
      <c r="X21" s="27"/>
      <c r="Y21" s="27"/>
      <c r="Z21" s="27"/>
      <c r="AA21" s="27"/>
      <c r="AB21" s="27"/>
      <c r="AC21" s="27"/>
      <c r="AD21" s="27"/>
      <c r="AE21" s="27"/>
      <c r="AF21" s="27"/>
      <c r="AG21" s="27"/>
      <c r="AI21" s="433" t="s">
        <v>399</v>
      </c>
      <c r="AJ21" s="440"/>
    </row>
    <row r="22" spans="2:36" ht="33" customHeight="1">
      <c r="B22" s="1034" t="s">
        <v>243</v>
      </c>
      <c r="C22" s="1034"/>
      <c r="D22" s="1034"/>
      <c r="E22" s="1034"/>
      <c r="F22" s="1034"/>
      <c r="G22" s="1034"/>
      <c r="H22" s="1036"/>
      <c r="I22" s="1037"/>
      <c r="J22" s="1037"/>
      <c r="K22" s="1037"/>
      <c r="L22" s="1037"/>
      <c r="M22" s="1037"/>
      <c r="N22" s="1037"/>
      <c r="O22" s="1037"/>
      <c r="P22" s="441" t="s">
        <v>15</v>
      </c>
      <c r="S22" s="27"/>
      <c r="T22" s="27"/>
      <c r="U22" s="27"/>
      <c r="V22" s="27"/>
      <c r="W22" s="27"/>
      <c r="X22" s="27"/>
      <c r="Y22" s="27"/>
      <c r="Z22" s="27"/>
      <c r="AA22" s="27"/>
      <c r="AB22" s="27"/>
      <c r="AC22" s="27"/>
      <c r="AD22" s="27"/>
      <c r="AE22" s="27"/>
      <c r="AF22" s="27"/>
      <c r="AG22" s="27"/>
      <c r="AI22" s="433" t="s">
        <v>400</v>
      </c>
      <c r="AJ22" s="440"/>
    </row>
    <row r="23" spans="2:36" ht="33" customHeight="1">
      <c r="B23" s="1035" t="s">
        <v>398</v>
      </c>
      <c r="C23" s="1035"/>
      <c r="D23" s="1035"/>
      <c r="E23" s="1035"/>
      <c r="F23" s="1035"/>
      <c r="G23" s="1035"/>
      <c r="H23" s="1036"/>
      <c r="I23" s="1037"/>
      <c r="J23" s="1037"/>
      <c r="K23" s="1037"/>
      <c r="L23" s="1037"/>
      <c r="M23" s="1037"/>
      <c r="N23" s="1037"/>
      <c r="O23" s="1037"/>
      <c r="P23" s="441" t="s">
        <v>15</v>
      </c>
      <c r="S23" s="27"/>
      <c r="T23" s="27"/>
      <c r="U23" s="27"/>
      <c r="V23" s="27"/>
      <c r="W23" s="27"/>
      <c r="X23" s="27"/>
      <c r="Y23" s="27"/>
      <c r="Z23" s="27"/>
      <c r="AA23" s="27"/>
      <c r="AB23" s="27"/>
      <c r="AC23" s="27"/>
      <c r="AD23" s="27"/>
      <c r="AE23" s="27"/>
      <c r="AF23" s="27"/>
      <c r="AG23" s="27"/>
      <c r="AI23" s="433" t="s">
        <v>401</v>
      </c>
      <c r="AJ23" s="440"/>
    </row>
    <row r="24" spans="2:36" ht="26.25" customHeight="1">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J24" s="440"/>
    </row>
    <row r="25" spans="2:36" ht="26.25" customHeight="1">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J25" s="440"/>
    </row>
    <row r="26" spans="2:36" ht="26.25" customHeight="1">
      <c r="B26" s="27"/>
      <c r="C26" s="27"/>
      <c r="D26" s="27"/>
      <c r="E26" s="27"/>
      <c r="F26" s="27"/>
      <c r="G26" s="27"/>
      <c r="H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J26" s="440"/>
    </row>
    <row r="33" spans="22:26" ht="16.5" customHeight="1">
      <c r="V33" s="349"/>
      <c r="Z33" s="5"/>
    </row>
    <row r="34" spans="22:26" ht="16.5" customHeight="1">
      <c r="Z34" s="5"/>
    </row>
    <row r="35" spans="22:26" ht="16.5" customHeight="1">
      <c r="Z35" s="5"/>
    </row>
    <row r="36" spans="22:26" ht="16.5" customHeight="1">
      <c r="Z36" s="5"/>
    </row>
    <row r="37" spans="22:26" ht="16.5" customHeight="1">
      <c r="Z37" s="5"/>
    </row>
    <row r="38" spans="22:26" ht="16.5" customHeight="1">
      <c r="Z38" s="5"/>
    </row>
    <row r="39" spans="22:26" ht="16.5" customHeight="1">
      <c r="Z39" s="5"/>
    </row>
    <row r="40" spans="22:26" ht="16.5" customHeight="1">
      <c r="Z40" s="5"/>
    </row>
    <row r="41" spans="22:26" ht="16.5" customHeight="1">
      <c r="Z41" s="5"/>
    </row>
    <row r="42" spans="22:26" ht="16.5" customHeight="1">
      <c r="Z42" s="5"/>
    </row>
    <row r="43" spans="22:26" ht="16.5" customHeight="1">
      <c r="Z43" s="5"/>
    </row>
    <row r="44" spans="22:26" ht="16.5" customHeight="1">
      <c r="Z44" s="5"/>
    </row>
    <row r="45" spans="22:26" ht="16.5" customHeight="1">
      <c r="Z45" s="5"/>
    </row>
    <row r="46" spans="22:26" ht="16.5" customHeight="1">
      <c r="Z46" s="5"/>
    </row>
    <row r="47" spans="22:26" ht="16.5" customHeight="1">
      <c r="Z47" s="5"/>
    </row>
    <row r="48" spans="22:26" ht="16.5" customHeight="1">
      <c r="Z48" s="5"/>
    </row>
    <row r="49" spans="26:26" ht="16.5" customHeight="1">
      <c r="Z49" s="5"/>
    </row>
    <row r="50" spans="26:26" ht="16.5" customHeight="1">
      <c r="Z50" s="5"/>
    </row>
    <row r="51" spans="26:26" ht="16.5" customHeight="1">
      <c r="Z51" s="5"/>
    </row>
  </sheetData>
  <sheetProtection algorithmName="SHA-512" hashValue="ca8rgV9+QYKIi5Js1l3eN2sgq+dYXucesRDHq8OjsioIYWei7YV0CAYG0rXqYxVK1tRTw0h97Quz5keyBWFpjA==" saltValue="ai84UOdSOU+qeG80QrvElg==" spinCount="100000" sheet="1" formatCells="0" formatRows="0" deleteRows="0" selectLockedCells="1" autoFilter="0" pivotTables="0"/>
  <dataConsolidate link="1"/>
  <mergeCells count="44">
    <mergeCell ref="B7:C9"/>
    <mergeCell ref="D7:F7"/>
    <mergeCell ref="G7:M7"/>
    <mergeCell ref="N7:P7"/>
    <mergeCell ref="Q7:W7"/>
    <mergeCell ref="AA7:AG7"/>
    <mergeCell ref="D8:F9"/>
    <mergeCell ref="H8:I8"/>
    <mergeCell ref="K8:L8"/>
    <mergeCell ref="M8:O8"/>
    <mergeCell ref="P8:S8"/>
    <mergeCell ref="T8:V8"/>
    <mergeCell ref="W8:AG8"/>
    <mergeCell ref="G9:AG9"/>
    <mergeCell ref="X7:Z7"/>
    <mergeCell ref="B10:C12"/>
    <mergeCell ref="D10:F10"/>
    <mergeCell ref="G10:M10"/>
    <mergeCell ref="N10:P10"/>
    <mergeCell ref="Q10:W10"/>
    <mergeCell ref="AA10:AG10"/>
    <mergeCell ref="D11:F12"/>
    <mergeCell ref="H11:I11"/>
    <mergeCell ref="K11:L11"/>
    <mergeCell ref="M11:O11"/>
    <mergeCell ref="P11:S11"/>
    <mergeCell ref="T11:V11"/>
    <mergeCell ref="W11:AG11"/>
    <mergeCell ref="G12:AG12"/>
    <mergeCell ref="X10:Z10"/>
    <mergeCell ref="G15:M15"/>
    <mergeCell ref="B21:G21"/>
    <mergeCell ref="B22:G22"/>
    <mergeCell ref="B23:G23"/>
    <mergeCell ref="H21:O21"/>
    <mergeCell ref="H22:O22"/>
    <mergeCell ref="H23:O23"/>
    <mergeCell ref="B15:F15"/>
    <mergeCell ref="B16:F16"/>
    <mergeCell ref="B17:F17"/>
    <mergeCell ref="G16:AG16"/>
    <mergeCell ref="G17:AG17"/>
    <mergeCell ref="B18:F18"/>
    <mergeCell ref="G18:AG18"/>
  </mergeCells>
  <phoneticPr fontId="3"/>
  <conditionalFormatting sqref="A15:A26 A13:F13 A27:H27 A8:L8 A11:L11 A7:AH7 A1:XFD6 A9:XFD10 A12:XFD12 A14:XFD14 A28:XFD1048576 I26 J27:XFD27 P21:P23 AH8:XFD8 AH11:XFD11 AH13:XFD13 AJ7:XFD7 AJ15:XFD18">
    <cfRule type="expression" dxfId="218" priority="22">
      <formula>_xlfn.ISFORMULA(A1)=TRUE</formula>
    </cfRule>
  </conditionalFormatting>
  <conditionalFormatting sqref="B21:B23">
    <cfRule type="expression" dxfId="217" priority="6">
      <formula>_xlfn.ISFORMULA(B21)=TRUE</formula>
    </cfRule>
  </conditionalFormatting>
  <conditionalFormatting sqref="B15:G18">
    <cfRule type="expression" dxfId="216" priority="10">
      <formula>_xlfn.ISFORMULA(B15)=TRUE</formula>
    </cfRule>
  </conditionalFormatting>
  <conditionalFormatting sqref="G15:G18 AI17:AI18">
    <cfRule type="containsBlanks" dxfId="215" priority="8">
      <formula>LEN(TRIM(G15))=0</formula>
    </cfRule>
  </conditionalFormatting>
  <conditionalFormatting sqref="G7:M7 H21:H23 P21:P23">
    <cfRule type="containsBlanks" dxfId="214" priority="21">
      <formula>LEN(TRIM(G7))=0</formula>
    </cfRule>
  </conditionalFormatting>
  <conditionalFormatting sqref="G10:M10">
    <cfRule type="containsBlanks" dxfId="213" priority="20">
      <formula>LEN(TRIM(G10))=0</formula>
    </cfRule>
  </conditionalFormatting>
  <conditionalFormatting sqref="G9:AG9">
    <cfRule type="containsBlanks" dxfId="212" priority="12">
      <formula>LEN(TRIM(G9))=0</formula>
    </cfRule>
  </conditionalFormatting>
  <conditionalFormatting sqref="G12:AG12">
    <cfRule type="containsBlanks" dxfId="211" priority="11">
      <formula>LEN(TRIM(G12))=0</formula>
    </cfRule>
  </conditionalFormatting>
  <conditionalFormatting sqref="H21:H23">
    <cfRule type="expression" dxfId="210" priority="7">
      <formula>_xlfn.ISFORMULA(H21)=TRUE</formula>
    </cfRule>
  </conditionalFormatting>
  <conditionalFormatting sqref="H8:I8 K8:L8">
    <cfRule type="containsBlanks" dxfId="209" priority="15">
      <formula>LEN(TRIM(H8))=0</formula>
    </cfRule>
  </conditionalFormatting>
  <conditionalFormatting sqref="H11:I11">
    <cfRule type="containsBlanks" dxfId="208" priority="14">
      <formula>LEN(TRIM(H11))=0</formula>
    </cfRule>
  </conditionalFormatting>
  <conditionalFormatting sqref="K11:L11">
    <cfRule type="containsBlanks" dxfId="207" priority="13">
      <formula>LEN(TRIM(K11))=0</formula>
    </cfRule>
  </conditionalFormatting>
  <conditionalFormatting sqref="Q7:W7">
    <cfRule type="containsBlanks" dxfId="206" priority="19">
      <formula>LEN(TRIM(Q7))=0</formula>
    </cfRule>
  </conditionalFormatting>
  <conditionalFormatting sqref="Q10:W10">
    <cfRule type="containsBlanks" dxfId="205" priority="18">
      <formula>LEN(TRIM(Q10))=0</formula>
    </cfRule>
  </conditionalFormatting>
  <conditionalFormatting sqref="AA7:AG7">
    <cfRule type="containsBlanks" dxfId="204" priority="17">
      <formula>LEN(TRIM(AA7))=0</formula>
    </cfRule>
  </conditionalFormatting>
  <conditionalFormatting sqref="AA10:AG10">
    <cfRule type="containsBlanks" dxfId="203" priority="16">
      <formula>LEN(TRIM(AA10))=0</formula>
    </cfRule>
  </conditionalFormatting>
  <conditionalFormatting sqref="AH19:XFD26">
    <cfRule type="expression" dxfId="202" priority="4">
      <formula>_xlfn.ISFORMULA(AH19)=TRUE</formula>
    </cfRule>
  </conditionalFormatting>
  <conditionalFormatting sqref="AI15:AI16">
    <cfRule type="expression" dxfId="201" priority="2">
      <formula>_xlfn.ISFORMULA(AI15)=TRUE</formula>
    </cfRule>
  </conditionalFormatting>
  <conditionalFormatting sqref="G16:AG18">
    <cfRule type="expression" dxfId="200" priority="1">
      <formula>$G$15="無し"</formula>
    </cfRule>
  </conditionalFormatting>
  <dataValidations count="4">
    <dataValidation type="custom" imeMode="off" allowBlank="1" showInputMessage="1" showErrorMessage="1" sqref="K11:L11 K8:L8 H11:I11" xr:uid="{F26FB7C2-4BE4-48D9-8462-DCDDA710B95A}">
      <formula1>INT(H8)&gt;=0</formula1>
    </dataValidation>
    <dataValidation imeMode="hiragana" allowBlank="1" showInputMessage="1" showErrorMessage="1" sqref="G12:AG13 G7:M7 Q7:W7 AA7:AG7 P8:S8 W8:AG8 G9:AG9 W11:AG11 G10:M10 Q10:W10 AA10:AG10 P11:S11" xr:uid="{7F06B9B0-716B-44B1-ABF0-9AA12E9195B6}"/>
    <dataValidation type="list" allowBlank="1" showInputMessage="1" showErrorMessage="1" sqref="G15" xr:uid="{BCF911CF-8C63-4506-BBA9-A019754716BA}">
      <formula1>"有り,無し"</formula1>
    </dataValidation>
    <dataValidation type="custom" imeMode="disabled" allowBlank="1" showInputMessage="1" showErrorMessage="1" sqref="H8:I8 H21:O23" xr:uid="{633834CF-8BFE-4986-B2E5-EDE5611B0260}">
      <formula1>INT(H8)&gt;=0</formula1>
    </dataValidation>
  </dataValidations>
  <pageMargins left="0.9055118110236221" right="0.47244094488188981" top="0.70866141732283472" bottom="0.19685039370078741" header="0.19685039370078741" footer="0.19685039370078741"/>
  <pageSetup paperSize="9" scale="81" orientation="portrait" r:id="rId1"/>
  <headerFooter scaleWithDoc="0">
    <oddFooter>&amp;R&amp;"ＭＳ 明朝,標準"&amp;8&amp;K01+021R5低層ZEH-M_ver.1.3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DDB7-5107-4848-9136-BB867EB21298}">
  <sheetPr codeName="Sheet15"/>
  <dimension ref="A1:BY63"/>
  <sheetViews>
    <sheetView showGridLines="0" view="pageBreakPreview" zoomScaleNormal="55" zoomScaleSheetLayoutView="100" workbookViewId="0"/>
  </sheetViews>
  <sheetFormatPr defaultColWidth="9" defaultRowHeight="18.75"/>
  <cols>
    <col min="1" max="1" width="2.375" style="68" customWidth="1"/>
    <col min="2" max="77" width="2.625" style="68" customWidth="1"/>
    <col min="78" max="16384" width="9" style="68"/>
  </cols>
  <sheetData>
    <row r="1" spans="1:77" s="67" customFormat="1" ht="22.5" customHeight="1">
      <c r="B1" s="164" t="s">
        <v>520</v>
      </c>
    </row>
    <row r="2" spans="1:77" s="67" customFormat="1" ht="29.25" customHeight="1">
      <c r="B2" s="168" t="s">
        <v>176</v>
      </c>
    </row>
    <row r="3" spans="1:77" ht="18.75" customHeight="1">
      <c r="B3" s="1080"/>
      <c r="C3" s="1080"/>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c r="AP3" s="1080"/>
      <c r="AQ3" s="1080"/>
      <c r="AR3" s="1080"/>
      <c r="AS3" s="1080"/>
      <c r="AT3" s="1080"/>
      <c r="AU3" s="1080"/>
      <c r="AV3" s="1080"/>
      <c r="AW3" s="1080"/>
      <c r="AX3" s="1080"/>
      <c r="AY3" s="1080"/>
      <c r="AZ3" s="1080"/>
      <c r="BA3" s="1080"/>
      <c r="BB3" s="1080"/>
      <c r="BC3" s="1080"/>
      <c r="BD3" s="1080"/>
      <c r="BE3" s="1080"/>
      <c r="BF3" s="1080"/>
      <c r="BG3" s="1080"/>
      <c r="BH3" s="1080"/>
      <c r="BI3" s="1080"/>
      <c r="BJ3" s="1080"/>
      <c r="BK3" s="1080"/>
      <c r="BL3" s="1080"/>
      <c r="BM3" s="1080"/>
      <c r="BN3" s="1080"/>
      <c r="BO3" s="1080"/>
      <c r="BP3" s="1080"/>
      <c r="BQ3" s="1080"/>
      <c r="BR3" s="1080"/>
      <c r="BS3" s="1080"/>
      <c r="BT3" s="1080"/>
      <c r="BU3" s="1080"/>
      <c r="BV3" s="1080"/>
      <c r="BW3" s="1080"/>
    </row>
    <row r="4" spans="1:77" ht="24.95" customHeight="1">
      <c r="A4" s="118"/>
      <c r="B4" s="1081" t="s">
        <v>521</v>
      </c>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1"/>
      <c r="AK4" s="1081"/>
      <c r="AL4" s="1081"/>
      <c r="AM4" s="1081"/>
      <c r="AN4" s="1081"/>
      <c r="AO4" s="1081"/>
      <c r="AP4" s="1081"/>
      <c r="AQ4" s="1081"/>
      <c r="AR4" s="1081"/>
      <c r="AS4" s="1081"/>
      <c r="AT4" s="1081"/>
      <c r="AU4" s="1081"/>
      <c r="AV4" s="1081"/>
      <c r="AW4" s="1081"/>
      <c r="AX4" s="1081"/>
      <c r="AY4" s="1081"/>
      <c r="AZ4" s="1081"/>
      <c r="BA4" s="1081"/>
      <c r="BB4" s="1081"/>
      <c r="BC4" s="1081"/>
      <c r="BD4" s="1081"/>
      <c r="BE4" s="1081"/>
      <c r="BF4" s="1081"/>
      <c r="BG4" s="1081"/>
      <c r="BH4" s="1081"/>
      <c r="BI4" s="1081"/>
      <c r="BJ4" s="1081"/>
      <c r="BK4" s="1081"/>
      <c r="BL4" s="1081"/>
      <c r="BM4" s="1081"/>
      <c r="BN4" s="1081"/>
      <c r="BO4" s="1081"/>
      <c r="BP4" s="1081"/>
      <c r="BQ4" s="1081"/>
      <c r="BR4" s="1081"/>
      <c r="BS4" s="1081"/>
      <c r="BT4" s="1081"/>
      <c r="BU4" s="1081"/>
      <c r="BV4" s="1081"/>
      <c r="BW4" s="1081"/>
      <c r="BX4" s="69"/>
      <c r="BY4" s="69"/>
    </row>
    <row r="5" spans="1:77" s="75" customFormat="1" ht="24.95" customHeight="1">
      <c r="A5" s="118"/>
      <c r="B5" s="70"/>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2"/>
      <c r="AG5" s="72"/>
      <c r="AH5" s="72"/>
      <c r="AI5" s="72"/>
      <c r="AJ5" s="72"/>
      <c r="AK5" s="73"/>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4"/>
    </row>
    <row r="6" spans="1:77" s="75" customFormat="1" ht="24.95" customHeight="1">
      <c r="A6" s="118"/>
      <c r="B6" s="7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4"/>
    </row>
    <row r="7" spans="1:77" s="75" customFormat="1" ht="24.95" customHeight="1">
      <c r="A7" s="118"/>
      <c r="B7" s="70"/>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4"/>
    </row>
    <row r="8" spans="1:77" s="75" customFormat="1" ht="24.95" customHeight="1">
      <c r="A8" s="118"/>
      <c r="B8" s="70"/>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4"/>
    </row>
    <row r="9" spans="1:77" s="75" customFormat="1" ht="24.95" customHeight="1">
      <c r="A9" s="118"/>
      <c r="B9" s="70"/>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4"/>
    </row>
    <row r="10" spans="1:77" s="75" customFormat="1" ht="24.95" customHeight="1">
      <c r="A10" s="118"/>
      <c r="B10" s="70"/>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4"/>
    </row>
    <row r="11" spans="1:77" s="75" customFormat="1" ht="24.95" customHeight="1">
      <c r="A11" s="118"/>
      <c r="B11" s="70"/>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4"/>
    </row>
    <row r="12" spans="1:77" s="75" customFormat="1" ht="24.95" customHeight="1">
      <c r="A12" s="118"/>
      <c r="B12" s="70"/>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4"/>
    </row>
    <row r="13" spans="1:77" s="75" customFormat="1" ht="24.95" customHeight="1">
      <c r="A13" s="118"/>
      <c r="B13" s="70"/>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4"/>
    </row>
    <row r="14" spans="1:77" s="75" customFormat="1" ht="24.95" customHeight="1">
      <c r="A14" s="118"/>
      <c r="B14" s="70"/>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4"/>
    </row>
    <row r="15" spans="1:77" s="75" customFormat="1" ht="24.95" customHeight="1">
      <c r="A15" s="118"/>
      <c r="B15" s="70"/>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4"/>
    </row>
    <row r="16" spans="1:77" s="75" customFormat="1" ht="24.95" customHeight="1">
      <c r="A16" s="118"/>
      <c r="B16" s="70"/>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4"/>
    </row>
    <row r="17" spans="1:75" s="75" customFormat="1" ht="24.95" customHeight="1">
      <c r="A17" s="118"/>
      <c r="B17" s="70"/>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4"/>
    </row>
    <row r="18" spans="1:75" s="75" customFormat="1" ht="24.95" customHeight="1">
      <c r="A18" s="118"/>
      <c r="B18" s="70"/>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4"/>
    </row>
    <row r="19" spans="1:75" s="75" customFormat="1" ht="24.95" customHeight="1">
      <c r="A19" s="118"/>
      <c r="B19" s="70"/>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4"/>
    </row>
    <row r="20" spans="1:75" s="75" customFormat="1" ht="24.95" customHeight="1">
      <c r="A20" s="118"/>
      <c r="B20" s="70"/>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4"/>
    </row>
    <row r="21" spans="1:75" s="75" customFormat="1" ht="24.95" customHeight="1">
      <c r="A21" s="118"/>
      <c r="B21" s="70"/>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4"/>
    </row>
    <row r="22" spans="1:75" s="75" customFormat="1" ht="24.95" customHeight="1">
      <c r="A22" s="118"/>
      <c r="B22" s="70"/>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4"/>
    </row>
    <row r="23" spans="1:75" s="75" customFormat="1" ht="24.95" customHeight="1">
      <c r="A23" s="118"/>
      <c r="B23" s="70"/>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4"/>
    </row>
    <row r="24" spans="1:75" s="75" customFormat="1" ht="24.95" customHeight="1">
      <c r="A24" s="118"/>
      <c r="B24" s="70"/>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4"/>
    </row>
    <row r="25" spans="1:75" s="75" customFormat="1" ht="24.95" customHeight="1">
      <c r="A25" s="118"/>
      <c r="B25" s="70"/>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4"/>
    </row>
    <row r="26" spans="1:75" s="75" customFormat="1" ht="24.95" customHeight="1">
      <c r="A26" s="118"/>
      <c r="B26" s="70"/>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4"/>
    </row>
    <row r="27" spans="1:75" s="75" customFormat="1" ht="24.95" customHeight="1">
      <c r="A27" s="118"/>
      <c r="B27" s="70"/>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4"/>
    </row>
    <row r="28" spans="1:75" s="75" customFormat="1" ht="24.95" customHeight="1">
      <c r="A28" s="118"/>
      <c r="B28" s="70"/>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4"/>
    </row>
    <row r="29" spans="1:75" s="75" customFormat="1" ht="24.95" customHeight="1">
      <c r="A29" s="118"/>
      <c r="B29" s="70"/>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4"/>
    </row>
    <row r="30" spans="1:75" s="75" customFormat="1" ht="24.95" customHeight="1">
      <c r="A30" s="118"/>
      <c r="B30" s="70"/>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4"/>
    </row>
    <row r="31" spans="1:75" s="75" customFormat="1" ht="24.95" customHeight="1">
      <c r="A31" s="118"/>
      <c r="B31" s="70"/>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4"/>
    </row>
    <row r="32" spans="1:75" s="75" customFormat="1" ht="24.95" customHeight="1">
      <c r="A32" s="118"/>
      <c r="B32" s="70"/>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4"/>
    </row>
    <row r="33" spans="1:75" s="75" customFormat="1" ht="24.95" customHeight="1">
      <c r="A33" s="118"/>
      <c r="B33" s="70"/>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4"/>
    </row>
    <row r="34" spans="1:75" s="75" customFormat="1" ht="24.95" customHeight="1">
      <c r="A34" s="118"/>
      <c r="B34" s="70"/>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4"/>
    </row>
    <row r="35" spans="1:75" s="75" customFormat="1" ht="24.95" customHeight="1">
      <c r="A35" s="118"/>
      <c r="B35" s="70"/>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4"/>
    </row>
    <row r="36" spans="1:75" s="75" customFormat="1" ht="24.95" customHeight="1">
      <c r="A36" s="118"/>
      <c r="B36" s="70"/>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4"/>
    </row>
    <row r="37" spans="1:75" s="75" customFormat="1" ht="24.95" customHeight="1">
      <c r="A37" s="119"/>
      <c r="B37" s="76"/>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8"/>
    </row>
    <row r="38" spans="1:75" s="75" customFormat="1" ht="24.95" customHeight="1">
      <c r="A38" s="68"/>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2"/>
    </row>
    <row r="39" spans="1:75" s="75" customFormat="1" ht="24.95" customHeight="1">
      <c r="A39" s="68"/>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row>
    <row r="40" spans="1:75" ht="24.95" customHeight="1">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c r="AE40" s="304"/>
      <c r="AF40" s="304"/>
      <c r="AG40" s="304"/>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4"/>
      <c r="BH40" s="304"/>
      <c r="BI40" s="304"/>
      <c r="BJ40" s="304"/>
      <c r="BK40" s="304"/>
      <c r="BL40" s="304"/>
      <c r="BM40" s="304"/>
      <c r="BN40" s="304"/>
      <c r="BO40" s="304"/>
      <c r="BP40" s="304"/>
      <c r="BQ40" s="304"/>
      <c r="BR40" s="304"/>
      <c r="BS40" s="304"/>
      <c r="BT40" s="304"/>
      <c r="BU40" s="304"/>
      <c r="BV40" s="304"/>
      <c r="BW40" s="304"/>
    </row>
    <row r="41" spans="1:75" ht="24.95" customHeight="1">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4"/>
      <c r="BH41" s="304"/>
      <c r="BI41" s="304"/>
      <c r="BJ41" s="304"/>
      <c r="BK41" s="304"/>
      <c r="BL41" s="304"/>
      <c r="BM41" s="304"/>
      <c r="BN41" s="304"/>
      <c r="BO41" s="304"/>
      <c r="BP41" s="304"/>
      <c r="BQ41" s="304"/>
      <c r="BR41" s="304"/>
      <c r="BS41" s="304"/>
      <c r="BT41" s="304"/>
      <c r="BU41" s="304"/>
      <c r="BV41" s="304"/>
      <c r="BW41" s="304"/>
    </row>
    <row r="42" spans="1:75" ht="24.95" customHeight="1">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304"/>
      <c r="AG42" s="304"/>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4"/>
      <c r="BH42" s="304"/>
      <c r="BI42" s="304"/>
      <c r="BJ42" s="304"/>
      <c r="BK42" s="304"/>
      <c r="BL42" s="304"/>
      <c r="BM42" s="304"/>
      <c r="BN42" s="304"/>
      <c r="BO42" s="304"/>
      <c r="BP42" s="304"/>
      <c r="BQ42" s="304"/>
      <c r="BR42" s="304"/>
      <c r="BS42" s="304"/>
      <c r="BT42" s="304"/>
      <c r="BU42" s="304"/>
      <c r="BV42" s="304"/>
      <c r="BW42" s="304"/>
    </row>
    <row r="43" spans="1:75" ht="24.95" customHeight="1">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4"/>
      <c r="AN43" s="304"/>
      <c r="AO43" s="304"/>
      <c r="AP43" s="304"/>
      <c r="AQ43" s="304"/>
      <c r="AR43" s="304"/>
      <c r="AS43" s="304"/>
      <c r="AT43" s="304"/>
      <c r="AU43" s="304"/>
      <c r="AV43" s="304"/>
      <c r="AW43" s="304"/>
      <c r="AX43" s="304"/>
      <c r="AY43" s="304"/>
      <c r="AZ43" s="304"/>
      <c r="BA43" s="304"/>
      <c r="BB43" s="304"/>
      <c r="BC43" s="304"/>
      <c r="BD43" s="304"/>
      <c r="BE43" s="304"/>
      <c r="BF43" s="304"/>
      <c r="BG43" s="304"/>
      <c r="BH43" s="304"/>
      <c r="BI43" s="304"/>
      <c r="BJ43" s="304"/>
      <c r="BK43" s="304"/>
      <c r="BL43" s="304"/>
      <c r="BM43" s="304"/>
      <c r="BN43" s="304"/>
      <c r="BO43" s="304"/>
      <c r="BP43" s="304"/>
      <c r="BQ43" s="304"/>
      <c r="BR43" s="304"/>
      <c r="BS43" s="304"/>
      <c r="BT43" s="304"/>
      <c r="BU43" s="304"/>
      <c r="BV43" s="304"/>
      <c r="BW43" s="304"/>
    </row>
    <row r="44" spans="1:75" ht="24.95" customHeight="1">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4"/>
      <c r="AN44" s="304"/>
      <c r="AO44" s="304"/>
      <c r="AP44" s="304"/>
      <c r="AQ44" s="304"/>
      <c r="AR44" s="304"/>
      <c r="AS44" s="304"/>
      <c r="AT44" s="304"/>
      <c r="AU44" s="304"/>
      <c r="AV44" s="304"/>
      <c r="AW44" s="304"/>
      <c r="AX44" s="304"/>
      <c r="AY44" s="304"/>
      <c r="AZ44" s="304"/>
      <c r="BA44" s="304"/>
      <c r="BB44" s="304"/>
      <c r="BC44" s="304"/>
      <c r="BD44" s="304"/>
      <c r="BE44" s="304"/>
      <c r="BF44" s="304"/>
      <c r="BG44" s="304"/>
      <c r="BH44" s="304"/>
      <c r="BI44" s="304"/>
      <c r="BJ44" s="304"/>
      <c r="BK44" s="304"/>
      <c r="BL44" s="304"/>
      <c r="BM44" s="304"/>
      <c r="BN44" s="304"/>
      <c r="BO44" s="304"/>
      <c r="BP44" s="304"/>
      <c r="BQ44" s="304"/>
      <c r="BR44" s="304"/>
      <c r="BS44" s="304"/>
      <c r="BT44" s="304"/>
      <c r="BU44" s="304"/>
      <c r="BV44" s="304"/>
      <c r="BW44" s="304"/>
    </row>
    <row r="45" spans="1:75" ht="24.95" customHeight="1">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c r="AF45" s="304"/>
      <c r="AG45" s="304"/>
      <c r="AH45" s="304"/>
      <c r="AI45" s="304"/>
      <c r="AJ45" s="304"/>
      <c r="AK45" s="304"/>
      <c r="AL45" s="304"/>
      <c r="AM45" s="304"/>
      <c r="AN45" s="304"/>
      <c r="AO45" s="304"/>
      <c r="AP45" s="304"/>
      <c r="AQ45" s="304"/>
      <c r="AR45" s="304"/>
      <c r="AS45" s="304"/>
      <c r="AT45" s="304"/>
      <c r="AU45" s="304"/>
      <c r="AV45" s="304"/>
      <c r="AW45" s="304"/>
      <c r="AX45" s="304"/>
      <c r="AY45" s="304"/>
      <c r="AZ45" s="304"/>
      <c r="BA45" s="304"/>
      <c r="BB45" s="304"/>
      <c r="BC45" s="304"/>
      <c r="BD45" s="304"/>
      <c r="BE45" s="304"/>
      <c r="BF45" s="304"/>
      <c r="BG45" s="304"/>
      <c r="BH45" s="304"/>
      <c r="BI45" s="304"/>
      <c r="BJ45" s="304"/>
      <c r="BK45" s="304"/>
      <c r="BL45" s="304"/>
      <c r="BM45" s="304"/>
      <c r="BN45" s="304"/>
      <c r="BO45" s="304"/>
      <c r="BP45" s="304"/>
      <c r="BQ45" s="304"/>
      <c r="BR45" s="304"/>
      <c r="BS45" s="304"/>
      <c r="BT45" s="304"/>
      <c r="BU45" s="304"/>
      <c r="BV45" s="304"/>
      <c r="BW45" s="304"/>
    </row>
    <row r="46" spans="1:75" ht="24.95" customHeight="1">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304"/>
      <c r="AO46" s="304"/>
      <c r="AP46" s="304"/>
      <c r="AQ46" s="304"/>
      <c r="AR46" s="304"/>
      <c r="AS46" s="304"/>
      <c r="AT46" s="304"/>
      <c r="AU46" s="304"/>
      <c r="AV46" s="304"/>
      <c r="AW46" s="304"/>
      <c r="AX46" s="304"/>
      <c r="AY46" s="304"/>
      <c r="AZ46" s="304"/>
      <c r="BA46" s="304"/>
      <c r="BB46" s="304"/>
      <c r="BC46" s="304"/>
      <c r="BD46" s="304"/>
      <c r="BE46" s="304"/>
      <c r="BF46" s="304"/>
      <c r="BG46" s="304"/>
      <c r="BH46" s="304"/>
      <c r="BI46" s="304"/>
      <c r="BJ46" s="304"/>
      <c r="BK46" s="304"/>
      <c r="BL46" s="304"/>
      <c r="BM46" s="304"/>
      <c r="BN46" s="304"/>
      <c r="BO46" s="304"/>
      <c r="BP46" s="304"/>
      <c r="BQ46" s="304"/>
      <c r="BR46" s="304"/>
      <c r="BS46" s="304"/>
      <c r="BT46" s="304"/>
      <c r="BU46" s="304"/>
      <c r="BV46" s="304"/>
      <c r="BW46" s="304"/>
    </row>
    <row r="47" spans="1:75" ht="24.95" customHeight="1">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4"/>
      <c r="AF47" s="304"/>
      <c r="AG47" s="304"/>
      <c r="AH47" s="304"/>
      <c r="AI47" s="304"/>
      <c r="AJ47" s="304"/>
      <c r="AK47" s="304"/>
      <c r="AL47" s="304"/>
      <c r="AM47" s="304"/>
      <c r="AN47" s="304"/>
      <c r="AO47" s="304"/>
      <c r="AP47" s="304"/>
      <c r="AQ47" s="304"/>
      <c r="AR47" s="304"/>
      <c r="AS47" s="304"/>
      <c r="AT47" s="304"/>
      <c r="AU47" s="304"/>
      <c r="AV47" s="304"/>
      <c r="AW47" s="304"/>
      <c r="AX47" s="304"/>
      <c r="AY47" s="304"/>
      <c r="AZ47" s="304"/>
      <c r="BA47" s="304"/>
      <c r="BB47" s="304"/>
      <c r="BC47" s="304"/>
      <c r="BD47" s="304"/>
      <c r="BE47" s="304"/>
      <c r="BF47" s="304"/>
      <c r="BG47" s="304"/>
      <c r="BH47" s="304"/>
      <c r="BI47" s="304"/>
      <c r="BJ47" s="304"/>
      <c r="BK47" s="304"/>
      <c r="BL47" s="304"/>
      <c r="BM47" s="304"/>
      <c r="BN47" s="304"/>
      <c r="BO47" s="304"/>
      <c r="BP47" s="304"/>
      <c r="BQ47" s="304"/>
      <c r="BR47" s="304"/>
      <c r="BS47" s="304"/>
      <c r="BT47" s="304"/>
      <c r="BU47" s="304"/>
      <c r="BV47" s="304"/>
      <c r="BW47" s="304"/>
    </row>
    <row r="48" spans="1:75" ht="24.95" customHeight="1">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304"/>
      <c r="AF48" s="304"/>
      <c r="AG48" s="304"/>
      <c r="AH48" s="304"/>
      <c r="AI48" s="304"/>
      <c r="AJ48" s="304"/>
      <c r="AK48" s="304"/>
      <c r="AL48" s="304"/>
      <c r="AM48" s="304"/>
      <c r="AN48" s="304"/>
      <c r="AO48" s="304"/>
      <c r="AP48" s="304"/>
      <c r="AQ48" s="304"/>
      <c r="AR48" s="304"/>
      <c r="AS48" s="304"/>
      <c r="AT48" s="304"/>
      <c r="AU48" s="304"/>
      <c r="AV48" s="304"/>
      <c r="AW48" s="304"/>
      <c r="AX48" s="304"/>
      <c r="AY48" s="304"/>
      <c r="AZ48" s="304"/>
      <c r="BA48" s="304"/>
      <c r="BB48" s="304"/>
      <c r="BC48" s="304"/>
      <c r="BD48" s="304"/>
      <c r="BE48" s="304"/>
      <c r="BF48" s="304"/>
      <c r="BG48" s="304"/>
      <c r="BH48" s="304"/>
      <c r="BI48" s="304"/>
      <c r="BJ48" s="304"/>
      <c r="BK48" s="304"/>
      <c r="BL48" s="304"/>
      <c r="BM48" s="304"/>
      <c r="BN48" s="304"/>
      <c r="BO48" s="304"/>
      <c r="BP48" s="304"/>
      <c r="BQ48" s="304"/>
      <c r="BR48" s="304"/>
      <c r="BS48" s="304"/>
      <c r="BT48" s="304"/>
      <c r="BU48" s="304"/>
      <c r="BV48" s="304"/>
      <c r="BW48" s="304"/>
    </row>
    <row r="49" spans="2:75" ht="24.95" customHeight="1">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304"/>
      <c r="AE49" s="304"/>
      <c r="AF49" s="304"/>
      <c r="AG49" s="304"/>
      <c r="AH49" s="304"/>
      <c r="AI49" s="304"/>
      <c r="AJ49" s="304"/>
      <c r="AK49" s="304"/>
      <c r="AL49" s="304"/>
      <c r="AM49" s="304"/>
      <c r="AN49" s="304"/>
      <c r="AO49" s="304"/>
      <c r="AP49" s="304"/>
      <c r="AQ49" s="304"/>
      <c r="AR49" s="304"/>
      <c r="AS49" s="304"/>
      <c r="AT49" s="304"/>
      <c r="AU49" s="304"/>
      <c r="AV49" s="304"/>
      <c r="AW49" s="304"/>
      <c r="AX49" s="304"/>
      <c r="AY49" s="304"/>
      <c r="AZ49" s="304"/>
      <c r="BA49" s="304"/>
      <c r="BB49" s="304"/>
      <c r="BC49" s="304"/>
      <c r="BD49" s="304"/>
      <c r="BE49" s="304"/>
      <c r="BF49" s="304"/>
      <c r="BG49" s="304"/>
      <c r="BH49" s="304"/>
      <c r="BI49" s="304"/>
      <c r="BJ49" s="304"/>
      <c r="BK49" s="304"/>
      <c r="BL49" s="304"/>
      <c r="BM49" s="304"/>
      <c r="BN49" s="304"/>
      <c r="BO49" s="304"/>
      <c r="BP49" s="304"/>
      <c r="BQ49" s="304"/>
      <c r="BR49" s="304"/>
      <c r="BS49" s="304"/>
      <c r="BT49" s="304"/>
      <c r="BU49" s="304"/>
      <c r="BV49" s="304"/>
      <c r="BW49" s="304"/>
    </row>
    <row r="50" spans="2:75" ht="24.95" customHeight="1">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4"/>
      <c r="AF50" s="304"/>
      <c r="AG50" s="304"/>
      <c r="AH50" s="304"/>
      <c r="AI50" s="304"/>
      <c r="AJ50" s="304"/>
      <c r="AK50" s="304"/>
      <c r="AL50" s="304"/>
      <c r="AM50" s="304"/>
      <c r="AN50" s="304"/>
      <c r="AO50" s="304"/>
      <c r="AP50" s="304"/>
      <c r="AQ50" s="304"/>
      <c r="AR50" s="304"/>
      <c r="AS50" s="304"/>
      <c r="AT50" s="304"/>
      <c r="AU50" s="304"/>
      <c r="AV50" s="304"/>
      <c r="AW50" s="304"/>
      <c r="AX50" s="304"/>
      <c r="AY50" s="304"/>
      <c r="AZ50" s="304"/>
      <c r="BA50" s="304"/>
      <c r="BB50" s="304"/>
      <c r="BC50" s="304"/>
      <c r="BD50" s="304"/>
      <c r="BE50" s="304"/>
      <c r="BF50" s="304"/>
      <c r="BG50" s="304"/>
      <c r="BH50" s="304"/>
      <c r="BI50" s="304"/>
      <c r="BJ50" s="304"/>
      <c r="BK50" s="304"/>
      <c r="BL50" s="304"/>
      <c r="BM50" s="304"/>
      <c r="BN50" s="304"/>
      <c r="BO50" s="304"/>
      <c r="BP50" s="304"/>
      <c r="BQ50" s="304"/>
      <c r="BR50" s="304"/>
      <c r="BS50" s="304"/>
      <c r="BT50" s="304"/>
      <c r="BU50" s="304"/>
      <c r="BV50" s="304"/>
      <c r="BW50" s="304"/>
    </row>
    <row r="51" spans="2:75" ht="24.95" customHeight="1">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c r="AE51" s="304"/>
      <c r="AF51" s="304"/>
      <c r="AG51" s="304"/>
      <c r="AH51" s="304"/>
      <c r="AI51" s="304"/>
      <c r="AJ51" s="304"/>
      <c r="AK51" s="304"/>
      <c r="AL51" s="304"/>
      <c r="AM51" s="304"/>
      <c r="AN51" s="304"/>
      <c r="AO51" s="304"/>
      <c r="AP51" s="304"/>
      <c r="AQ51" s="304"/>
      <c r="AR51" s="304"/>
      <c r="AS51" s="304"/>
      <c r="AT51" s="304"/>
      <c r="AU51" s="304"/>
      <c r="AV51" s="304"/>
      <c r="AW51" s="304"/>
      <c r="AX51" s="304"/>
      <c r="AY51" s="304"/>
      <c r="AZ51" s="304"/>
      <c r="BA51" s="304"/>
      <c r="BB51" s="304"/>
      <c r="BC51" s="304"/>
      <c r="BD51" s="304"/>
      <c r="BE51" s="304"/>
      <c r="BF51" s="304"/>
      <c r="BG51" s="304"/>
      <c r="BH51" s="304"/>
      <c r="BI51" s="304"/>
      <c r="BJ51" s="304"/>
      <c r="BK51" s="304"/>
      <c r="BL51" s="304"/>
      <c r="BM51" s="304"/>
      <c r="BN51" s="304"/>
      <c r="BO51" s="304"/>
      <c r="BP51" s="304"/>
      <c r="BQ51" s="304"/>
      <c r="BR51" s="304"/>
      <c r="BS51" s="304"/>
      <c r="BT51" s="304"/>
      <c r="BU51" s="304"/>
      <c r="BV51" s="304"/>
      <c r="BW51" s="304"/>
    </row>
    <row r="52" spans="2:75" ht="24.95" customHeight="1">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304"/>
      <c r="AE52" s="304"/>
      <c r="AF52" s="304"/>
      <c r="AG52" s="304"/>
      <c r="AH52" s="304"/>
      <c r="AI52" s="304"/>
      <c r="AJ52" s="304"/>
      <c r="AK52" s="304"/>
      <c r="AL52" s="304"/>
      <c r="AM52" s="304"/>
      <c r="AN52" s="304"/>
      <c r="AO52" s="304"/>
      <c r="AP52" s="304"/>
      <c r="AQ52" s="304"/>
      <c r="AR52" s="304"/>
      <c r="AS52" s="304"/>
      <c r="AT52" s="304"/>
      <c r="AU52" s="304"/>
      <c r="AV52" s="304"/>
      <c r="AW52" s="304"/>
      <c r="AX52" s="304"/>
      <c r="AY52" s="304"/>
      <c r="AZ52" s="304"/>
      <c r="BA52" s="304"/>
      <c r="BB52" s="304"/>
      <c r="BC52" s="304"/>
      <c r="BD52" s="304"/>
      <c r="BE52" s="304"/>
      <c r="BF52" s="304"/>
      <c r="BG52" s="304"/>
      <c r="BH52" s="304"/>
      <c r="BI52" s="304"/>
      <c r="BJ52" s="304"/>
      <c r="BK52" s="304"/>
      <c r="BL52" s="304"/>
      <c r="BM52" s="304"/>
      <c r="BN52" s="304"/>
      <c r="BO52" s="304"/>
      <c r="BP52" s="304"/>
      <c r="BQ52" s="304"/>
      <c r="BR52" s="304"/>
      <c r="BS52" s="304"/>
      <c r="BT52" s="304"/>
      <c r="BU52" s="304"/>
      <c r="BV52" s="304"/>
      <c r="BW52" s="304"/>
    </row>
    <row r="53" spans="2:75" ht="24.95" customHeight="1">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304"/>
      <c r="AE53" s="304"/>
      <c r="AF53" s="304"/>
      <c r="AG53" s="304"/>
      <c r="AH53" s="304"/>
      <c r="AI53" s="304"/>
      <c r="AJ53" s="304"/>
      <c r="AK53" s="304"/>
      <c r="AL53" s="304"/>
      <c r="AM53" s="304"/>
      <c r="AN53" s="304"/>
      <c r="AO53" s="304"/>
      <c r="AP53" s="304"/>
      <c r="AQ53" s="304"/>
      <c r="AR53" s="304"/>
      <c r="AS53" s="304"/>
      <c r="AT53" s="304"/>
      <c r="AU53" s="304"/>
      <c r="AV53" s="304"/>
      <c r="AW53" s="304"/>
      <c r="AX53" s="304"/>
      <c r="AY53" s="304"/>
      <c r="AZ53" s="304"/>
      <c r="BA53" s="304"/>
      <c r="BB53" s="304"/>
      <c r="BC53" s="304"/>
      <c r="BD53" s="304"/>
      <c r="BE53" s="304"/>
      <c r="BF53" s="304"/>
      <c r="BG53" s="304"/>
      <c r="BH53" s="304"/>
      <c r="BI53" s="304"/>
      <c r="BJ53" s="304"/>
      <c r="BK53" s="304"/>
      <c r="BL53" s="304"/>
      <c r="BM53" s="304"/>
      <c r="BN53" s="304"/>
      <c r="BO53" s="304"/>
      <c r="BP53" s="304"/>
      <c r="BQ53" s="304"/>
      <c r="BR53" s="304"/>
      <c r="BS53" s="304"/>
      <c r="BT53" s="304"/>
      <c r="BU53" s="304"/>
      <c r="BV53" s="304"/>
      <c r="BW53" s="304"/>
    </row>
    <row r="54" spans="2:75" ht="24.95" customHeight="1">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304"/>
      <c r="AE54" s="304"/>
      <c r="AF54" s="304"/>
      <c r="AG54" s="304"/>
      <c r="AH54" s="304"/>
      <c r="AI54" s="304"/>
      <c r="AJ54" s="304"/>
      <c r="AK54" s="304"/>
      <c r="AL54" s="304"/>
      <c r="AM54" s="304"/>
      <c r="AN54" s="304"/>
      <c r="AO54" s="304"/>
      <c r="AP54" s="304"/>
      <c r="AQ54" s="304"/>
      <c r="AR54" s="304"/>
      <c r="AS54" s="304"/>
      <c r="AT54" s="304"/>
      <c r="AU54" s="304"/>
      <c r="AV54" s="304"/>
      <c r="AW54" s="304"/>
      <c r="AX54" s="304"/>
      <c r="AY54" s="304"/>
      <c r="AZ54" s="304"/>
      <c r="BA54" s="304"/>
      <c r="BB54" s="304"/>
      <c r="BC54" s="304"/>
      <c r="BD54" s="304"/>
      <c r="BE54" s="304"/>
      <c r="BF54" s="304"/>
      <c r="BG54" s="304"/>
      <c r="BH54" s="304"/>
      <c r="BI54" s="304"/>
      <c r="BJ54" s="304"/>
      <c r="BK54" s="304"/>
      <c r="BL54" s="304"/>
      <c r="BM54" s="304"/>
      <c r="BN54" s="304"/>
      <c r="BO54" s="304"/>
      <c r="BP54" s="304"/>
      <c r="BQ54" s="304"/>
      <c r="BR54" s="304"/>
      <c r="BS54" s="304"/>
      <c r="BT54" s="304"/>
      <c r="BU54" s="304"/>
      <c r="BV54" s="304"/>
      <c r="BW54" s="304"/>
    </row>
    <row r="55" spans="2:75" ht="24.95" customHeight="1">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304"/>
      <c r="AE55" s="304"/>
      <c r="AF55" s="304"/>
      <c r="AG55" s="304"/>
      <c r="AH55" s="304"/>
      <c r="AI55" s="304"/>
      <c r="AJ55" s="304"/>
      <c r="AK55" s="304"/>
      <c r="AL55" s="304"/>
      <c r="AM55" s="304"/>
      <c r="AN55" s="304"/>
      <c r="AO55" s="304"/>
      <c r="AP55" s="304"/>
      <c r="AQ55" s="304"/>
      <c r="AR55" s="304"/>
      <c r="AS55" s="304"/>
      <c r="AT55" s="304"/>
      <c r="AU55" s="304"/>
      <c r="AV55" s="304"/>
      <c r="AW55" s="304"/>
      <c r="AX55" s="304"/>
      <c r="AY55" s="304"/>
      <c r="AZ55" s="304"/>
      <c r="BA55" s="304"/>
      <c r="BB55" s="304"/>
      <c r="BC55" s="304"/>
      <c r="BD55" s="304"/>
      <c r="BE55" s="304"/>
      <c r="BF55" s="304"/>
      <c r="BG55" s="304"/>
      <c r="BH55" s="304"/>
      <c r="BI55" s="304"/>
      <c r="BJ55" s="304"/>
      <c r="BK55" s="304"/>
      <c r="BL55" s="304"/>
      <c r="BM55" s="304"/>
      <c r="BN55" s="304"/>
      <c r="BO55" s="304"/>
      <c r="BP55" s="304"/>
      <c r="BQ55" s="304"/>
      <c r="BR55" s="304"/>
      <c r="BS55" s="304"/>
      <c r="BT55" s="304"/>
      <c r="BU55" s="304"/>
      <c r="BV55" s="304"/>
      <c r="BW55" s="304"/>
    </row>
    <row r="56" spans="2:75" ht="24.95" customHeight="1">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304"/>
      <c r="AE56" s="304"/>
      <c r="AF56" s="304"/>
      <c r="AG56" s="304"/>
      <c r="AH56" s="304"/>
      <c r="AI56" s="304"/>
      <c r="AJ56" s="304"/>
      <c r="AK56" s="304"/>
      <c r="AL56" s="304"/>
      <c r="AM56" s="304"/>
      <c r="AN56" s="304"/>
      <c r="AO56" s="304"/>
      <c r="AP56" s="304"/>
      <c r="AQ56" s="304"/>
      <c r="AR56" s="304"/>
      <c r="AS56" s="304"/>
      <c r="AT56" s="304"/>
      <c r="AU56" s="304"/>
      <c r="AV56" s="304"/>
      <c r="AW56" s="304"/>
      <c r="AX56" s="304"/>
      <c r="AY56" s="304"/>
      <c r="AZ56" s="304"/>
      <c r="BA56" s="304"/>
      <c r="BB56" s="304"/>
      <c r="BC56" s="304"/>
      <c r="BD56" s="304"/>
      <c r="BE56" s="304"/>
      <c r="BF56" s="304"/>
      <c r="BG56" s="304"/>
      <c r="BH56" s="304"/>
      <c r="BI56" s="304"/>
      <c r="BJ56" s="304"/>
      <c r="BK56" s="304"/>
      <c r="BL56" s="304"/>
      <c r="BM56" s="304"/>
      <c r="BN56" s="304"/>
      <c r="BO56" s="304"/>
      <c r="BP56" s="304"/>
      <c r="BQ56" s="304"/>
      <c r="BR56" s="304"/>
      <c r="BS56" s="304"/>
      <c r="BT56" s="304"/>
      <c r="BU56" s="304"/>
      <c r="BV56" s="304"/>
      <c r="BW56" s="304"/>
    </row>
    <row r="57" spans="2:75" ht="24.95" customHeight="1">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304"/>
      <c r="BC57" s="304"/>
      <c r="BD57" s="304"/>
      <c r="BE57" s="304"/>
      <c r="BF57" s="304"/>
      <c r="BG57" s="304"/>
      <c r="BH57" s="304"/>
      <c r="BI57" s="304"/>
      <c r="BJ57" s="304"/>
      <c r="BK57" s="304"/>
      <c r="BL57" s="304"/>
      <c r="BM57" s="304"/>
      <c r="BN57" s="304"/>
      <c r="BO57" s="304"/>
      <c r="BP57" s="304"/>
      <c r="BQ57" s="304"/>
      <c r="BR57" s="304"/>
      <c r="BS57" s="304"/>
      <c r="BT57" s="304"/>
      <c r="BU57" s="304"/>
      <c r="BV57" s="304"/>
      <c r="BW57" s="304"/>
    </row>
    <row r="58" spans="2:75" ht="24.95" customHeight="1">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c r="AE58" s="304"/>
      <c r="AF58" s="304"/>
      <c r="AG58" s="304"/>
      <c r="AH58" s="304"/>
      <c r="AI58" s="304"/>
      <c r="AJ58" s="304"/>
      <c r="AK58" s="304"/>
      <c r="AL58" s="304"/>
      <c r="AM58" s="304"/>
      <c r="AN58" s="304"/>
      <c r="AO58" s="304"/>
      <c r="AP58" s="304"/>
      <c r="AQ58" s="304"/>
      <c r="AR58" s="304"/>
      <c r="AS58" s="304"/>
      <c r="AT58" s="304"/>
      <c r="AU58" s="304"/>
      <c r="AV58" s="304"/>
      <c r="AW58" s="304"/>
      <c r="AX58" s="304"/>
      <c r="AY58" s="304"/>
      <c r="AZ58" s="304"/>
      <c r="BA58" s="304"/>
      <c r="BB58" s="304"/>
      <c r="BC58" s="304"/>
      <c r="BD58" s="304"/>
      <c r="BE58" s="304"/>
      <c r="BF58" s="304"/>
      <c r="BG58" s="304"/>
      <c r="BH58" s="304"/>
      <c r="BI58" s="304"/>
      <c r="BJ58" s="304"/>
      <c r="BK58" s="304"/>
      <c r="BL58" s="304"/>
      <c r="BM58" s="304"/>
      <c r="BN58" s="304"/>
      <c r="BO58" s="304"/>
      <c r="BP58" s="304"/>
      <c r="BQ58" s="304"/>
      <c r="BR58" s="304"/>
      <c r="BS58" s="304"/>
      <c r="BT58" s="304"/>
      <c r="BU58" s="304"/>
      <c r="BV58" s="304"/>
      <c r="BW58" s="304"/>
    </row>
    <row r="59" spans="2:75" ht="24.95" customHeight="1">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c r="AE59" s="304"/>
      <c r="AF59" s="304"/>
      <c r="AG59" s="304"/>
      <c r="AH59" s="304"/>
      <c r="AI59" s="304"/>
      <c r="AJ59" s="304"/>
      <c r="AK59" s="304"/>
      <c r="AL59" s="304"/>
      <c r="AM59" s="304"/>
      <c r="AN59" s="304"/>
      <c r="AO59" s="304"/>
      <c r="AP59" s="304"/>
      <c r="AQ59" s="304"/>
      <c r="AR59" s="304"/>
      <c r="AS59" s="304"/>
      <c r="AT59" s="304"/>
      <c r="AU59" s="304"/>
      <c r="AV59" s="304"/>
      <c r="AW59" s="304"/>
      <c r="AX59" s="304"/>
      <c r="AY59" s="304"/>
      <c r="AZ59" s="304"/>
      <c r="BA59" s="304"/>
      <c r="BB59" s="304"/>
      <c r="BC59" s="304"/>
      <c r="BD59" s="304"/>
      <c r="BE59" s="304"/>
      <c r="BF59" s="304"/>
      <c r="BG59" s="304"/>
      <c r="BH59" s="304"/>
      <c r="BI59" s="304"/>
      <c r="BJ59" s="304"/>
      <c r="BK59" s="304"/>
      <c r="BL59" s="304"/>
      <c r="BM59" s="304"/>
      <c r="BN59" s="304"/>
      <c r="BO59" s="304"/>
      <c r="BP59" s="304"/>
      <c r="BQ59" s="304"/>
      <c r="BR59" s="304"/>
      <c r="BS59" s="304"/>
      <c r="BT59" s="304"/>
      <c r="BU59" s="304"/>
      <c r="BV59" s="304"/>
      <c r="BW59" s="304"/>
    </row>
    <row r="60" spans="2:75" ht="24.95" customHeight="1">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c r="AE60" s="304"/>
      <c r="AF60" s="304"/>
      <c r="AG60" s="304"/>
      <c r="AH60" s="304"/>
      <c r="AI60" s="304"/>
      <c r="AJ60" s="304"/>
      <c r="AK60" s="304"/>
      <c r="AL60" s="304"/>
      <c r="AM60" s="304"/>
      <c r="AN60" s="304"/>
      <c r="AO60" s="304"/>
      <c r="AP60" s="304"/>
      <c r="AQ60" s="304"/>
      <c r="AR60" s="304"/>
      <c r="AS60" s="304"/>
      <c r="AT60" s="304"/>
      <c r="AU60" s="304"/>
      <c r="AV60" s="304"/>
      <c r="AW60" s="304"/>
      <c r="AX60" s="304"/>
      <c r="AY60" s="304"/>
      <c r="AZ60" s="304"/>
      <c r="BA60" s="304"/>
      <c r="BB60" s="304"/>
      <c r="BC60" s="304"/>
      <c r="BD60" s="304"/>
      <c r="BE60" s="304"/>
      <c r="BF60" s="304"/>
      <c r="BG60" s="304"/>
      <c r="BH60" s="304"/>
      <c r="BI60" s="304"/>
      <c r="BJ60" s="304"/>
      <c r="BK60" s="304"/>
      <c r="BL60" s="304"/>
      <c r="BM60" s="304"/>
      <c r="BN60" s="304"/>
      <c r="BO60" s="304"/>
      <c r="BP60" s="304"/>
      <c r="BQ60" s="304"/>
      <c r="BR60" s="304"/>
      <c r="BS60" s="304"/>
      <c r="BT60" s="304"/>
      <c r="BU60" s="304"/>
      <c r="BV60" s="304"/>
      <c r="BW60" s="304"/>
    </row>
    <row r="61" spans="2:75" ht="24.95" customHeight="1">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c r="AE61" s="304"/>
      <c r="AF61" s="304"/>
      <c r="AG61" s="304"/>
      <c r="AH61" s="304"/>
      <c r="AI61" s="304"/>
      <c r="AJ61" s="304"/>
      <c r="AK61" s="304"/>
      <c r="AL61" s="304"/>
      <c r="AM61" s="304"/>
      <c r="AN61" s="304"/>
      <c r="AO61" s="304"/>
      <c r="AP61" s="304"/>
      <c r="AQ61" s="304"/>
      <c r="AR61" s="304"/>
      <c r="AS61" s="304"/>
      <c r="AT61" s="304"/>
      <c r="AU61" s="304"/>
      <c r="AV61" s="304"/>
      <c r="AW61" s="304"/>
      <c r="AX61" s="304"/>
      <c r="AY61" s="304"/>
      <c r="AZ61" s="304"/>
      <c r="BA61" s="304"/>
      <c r="BB61" s="304"/>
      <c r="BC61" s="304"/>
      <c r="BD61" s="304"/>
      <c r="BE61" s="304"/>
      <c r="BF61" s="304"/>
      <c r="BG61" s="304"/>
      <c r="BH61" s="304"/>
      <c r="BI61" s="304"/>
      <c r="BJ61" s="304"/>
      <c r="BK61" s="304"/>
      <c r="BL61" s="304"/>
      <c r="BM61" s="304"/>
      <c r="BN61" s="304"/>
      <c r="BO61" s="304"/>
      <c r="BP61" s="304"/>
      <c r="BQ61" s="304"/>
      <c r="BR61" s="304"/>
      <c r="BS61" s="304"/>
      <c r="BT61" s="304"/>
      <c r="BU61" s="304"/>
      <c r="BV61" s="304"/>
      <c r="BW61" s="304"/>
    </row>
    <row r="62" spans="2:75" ht="24.95" customHeight="1">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c r="AJ62" s="304"/>
      <c r="AK62" s="304"/>
      <c r="AL62" s="304"/>
      <c r="AM62" s="304"/>
      <c r="AN62" s="304"/>
      <c r="AO62" s="304"/>
      <c r="AP62" s="304"/>
      <c r="AQ62" s="304"/>
      <c r="AR62" s="304"/>
      <c r="AS62" s="304"/>
      <c r="AT62" s="304"/>
      <c r="AU62" s="304"/>
      <c r="AV62" s="304"/>
      <c r="AW62" s="304"/>
      <c r="AX62" s="304"/>
      <c r="AY62" s="304"/>
      <c r="AZ62" s="304"/>
      <c r="BA62" s="304"/>
      <c r="BB62" s="304"/>
      <c r="BC62" s="304"/>
      <c r="BD62" s="304"/>
      <c r="BE62" s="304"/>
      <c r="BF62" s="304"/>
      <c r="BG62" s="304"/>
      <c r="BH62" s="304"/>
      <c r="BI62" s="304"/>
      <c r="BJ62" s="304"/>
      <c r="BK62" s="304"/>
      <c r="BL62" s="304"/>
      <c r="BM62" s="304"/>
      <c r="BN62" s="304"/>
      <c r="BO62" s="304"/>
      <c r="BP62" s="304"/>
      <c r="BQ62" s="304"/>
      <c r="BR62" s="304"/>
      <c r="BS62" s="304"/>
      <c r="BT62" s="304"/>
      <c r="BU62" s="304"/>
      <c r="BV62" s="304"/>
      <c r="BW62" s="304"/>
    </row>
    <row r="63" spans="2:75" ht="24.95" customHeight="1">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c r="AJ63" s="304"/>
      <c r="AK63" s="304"/>
      <c r="AL63" s="304"/>
      <c r="AM63" s="304"/>
      <c r="AN63" s="304"/>
      <c r="AO63" s="304"/>
      <c r="AP63" s="304"/>
      <c r="AQ63" s="304"/>
      <c r="AR63" s="304"/>
      <c r="AS63" s="304"/>
      <c r="AT63" s="304"/>
      <c r="AU63" s="304"/>
      <c r="AV63" s="304"/>
      <c r="AW63" s="304"/>
      <c r="AX63" s="304"/>
      <c r="AY63" s="304"/>
      <c r="AZ63" s="304"/>
      <c r="BA63" s="304"/>
      <c r="BB63" s="304"/>
      <c r="BC63" s="304"/>
      <c r="BD63" s="304"/>
      <c r="BE63" s="304"/>
      <c r="BF63" s="304"/>
      <c r="BG63" s="304"/>
      <c r="BH63" s="304"/>
      <c r="BI63" s="304"/>
      <c r="BJ63" s="304"/>
      <c r="BK63" s="304"/>
      <c r="BL63" s="304"/>
      <c r="BM63" s="304"/>
      <c r="BN63" s="304"/>
      <c r="BO63" s="304"/>
      <c r="BP63" s="304"/>
      <c r="BQ63" s="304"/>
      <c r="BR63" s="304"/>
      <c r="BS63" s="304"/>
      <c r="BT63" s="304"/>
      <c r="BU63" s="304"/>
      <c r="BV63" s="304"/>
      <c r="BW63" s="304"/>
    </row>
  </sheetData>
  <sheetProtection formatCells="0" formatColumns="0" formatRows="0" deleteColumns="0" deleteRows="0" selectLockedCells="1"/>
  <mergeCells count="2">
    <mergeCell ref="B3:BW3"/>
    <mergeCell ref="B4:BW4"/>
  </mergeCells>
  <phoneticPr fontId="3"/>
  <conditionalFormatting sqref="A1:XFD1048576">
    <cfRule type="expression" dxfId="199" priority="1">
      <formula>_xlfn.ISFORMULA(A1)=TRUE</formula>
    </cfRule>
  </conditionalFormatting>
  <pageMargins left="0.9055118110236221" right="0.47244094488188981" top="0.70866141732283472" bottom="0.19685039370078741" header="0.19685039370078741" footer="0.19685039370078741"/>
  <pageSetup paperSize="8" scale="85" orientation="landscape" r:id="rId1"/>
  <headerFooter scaleWithDoc="0">
    <oddFooter>&amp;R&amp;"ＭＳ 明朝,標準"&amp;8&amp;K01+021R5低層ZEH-M_ver.1.3</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F08DF-ED1F-418E-85E1-3791D246F451}">
  <sheetPr codeName="Sheet14"/>
  <dimension ref="A1:AP245"/>
  <sheetViews>
    <sheetView showGridLines="0" view="pageBreakPreview" zoomScale="85" zoomScaleNormal="90" zoomScaleSheetLayoutView="85" zoomScalePageLayoutView="77" workbookViewId="0">
      <selection activeCell="J15" sqref="J15:L15"/>
    </sheetView>
  </sheetViews>
  <sheetFormatPr defaultColWidth="2.875" defaultRowHeight="18.75" outlineLevelRow="1"/>
  <cols>
    <col min="1" max="1" width="2.125" style="110" customWidth="1"/>
    <col min="2" max="3" width="2.875" style="5" customWidth="1"/>
    <col min="4" max="4" width="3.75" style="5" customWidth="1"/>
    <col min="5" max="5" width="4.625" style="5" customWidth="1"/>
    <col min="6" max="7" width="4.125" style="5" customWidth="1"/>
    <col min="8" max="8" width="10.625" style="5" customWidth="1"/>
    <col min="9" max="24" width="7.75" style="5" customWidth="1"/>
    <col min="25" max="26" width="7.75" style="115" customWidth="1"/>
    <col min="27" max="27" width="6" style="115" customWidth="1"/>
    <col min="28" max="28" width="6" style="5" customWidth="1"/>
    <col min="29" max="29" width="13.75" style="105" customWidth="1"/>
    <col min="30" max="16384" width="2.875" style="5"/>
  </cols>
  <sheetData>
    <row r="1" spans="1:29" s="62" customFormat="1" ht="25.5">
      <c r="A1" s="113"/>
      <c r="B1" s="324"/>
      <c r="C1" s="61"/>
      <c r="D1" s="61"/>
      <c r="E1" s="61"/>
    </row>
    <row r="2" spans="1:29" s="62" customFormat="1" ht="25.5">
      <c r="A2" s="113"/>
      <c r="B2" s="165" t="s">
        <v>173</v>
      </c>
      <c r="C2" s="61"/>
      <c r="D2" s="61"/>
      <c r="E2" s="61"/>
    </row>
    <row r="3" spans="1:29" ht="25.5">
      <c r="A3" s="109"/>
      <c r="B3" s="27" t="s">
        <v>519</v>
      </c>
      <c r="C3" s="27"/>
      <c r="D3" s="27"/>
      <c r="E3" s="27"/>
      <c r="F3" s="27"/>
      <c r="G3" s="27"/>
      <c r="H3" s="27"/>
      <c r="I3" s="27"/>
      <c r="J3" s="27"/>
      <c r="K3" s="27"/>
      <c r="L3" s="27"/>
      <c r="M3" s="27"/>
      <c r="N3" s="27"/>
      <c r="O3" s="27"/>
      <c r="P3" s="27"/>
      <c r="Q3" s="27"/>
      <c r="R3" s="27"/>
      <c r="S3" s="27"/>
      <c r="T3" s="27"/>
      <c r="U3" s="27"/>
      <c r="V3" s="27"/>
      <c r="W3" s="27"/>
      <c r="X3" s="27"/>
      <c r="Y3" s="27"/>
      <c r="Z3" s="108"/>
      <c r="AA3" s="108"/>
      <c r="AB3" s="108"/>
    </row>
    <row r="4" spans="1:29" ht="16.5" hidden="1">
      <c r="B4" s="1108" t="s">
        <v>137</v>
      </c>
      <c r="C4" s="1109"/>
      <c r="D4" s="1109"/>
      <c r="E4" s="1109"/>
      <c r="F4" s="1109"/>
      <c r="G4" s="1109"/>
      <c r="H4" s="1110"/>
      <c r="I4" s="1132" t="e">
        <f>IF(#REF!="","",#REF!)&amp;"低層ＺＥＨ－Ｍ促進事業"</f>
        <v>#REF!</v>
      </c>
      <c r="J4" s="1133"/>
      <c r="K4" s="1133"/>
      <c r="L4" s="1133"/>
      <c r="M4" s="1133"/>
      <c r="N4" s="1133"/>
      <c r="O4" s="1133"/>
      <c r="P4" s="1133"/>
      <c r="Q4" s="1133"/>
      <c r="R4" s="1133"/>
      <c r="S4" s="1133"/>
      <c r="T4" s="1133"/>
      <c r="U4" s="1133"/>
      <c r="V4" s="1133"/>
      <c r="W4" s="1134"/>
      <c r="X4" s="170"/>
      <c r="Y4" s="170"/>
      <c r="Z4" s="170"/>
      <c r="AA4" s="170"/>
      <c r="AB4" s="170"/>
      <c r="AC4" s="170"/>
    </row>
    <row r="5" spans="1:29" ht="16.5" hidden="1">
      <c r="B5" s="1126"/>
      <c r="C5" s="1127"/>
      <c r="D5" s="1127"/>
      <c r="E5" s="1127"/>
      <c r="F5" s="1127"/>
      <c r="G5" s="1127"/>
      <c r="H5" s="1128"/>
      <c r="I5" s="1135"/>
      <c r="J5" s="1136"/>
      <c r="K5" s="1136"/>
      <c r="L5" s="1136"/>
      <c r="M5" s="1136"/>
      <c r="N5" s="1136"/>
      <c r="O5" s="1136"/>
      <c r="P5" s="1136"/>
      <c r="Q5" s="1136"/>
      <c r="R5" s="1136"/>
      <c r="S5" s="1136"/>
      <c r="T5" s="1136"/>
      <c r="U5" s="1136"/>
      <c r="V5" s="1136"/>
      <c r="W5" s="1137"/>
      <c r="X5" s="170"/>
      <c r="Y5" s="1082"/>
      <c r="Z5" s="1082"/>
      <c r="AA5" s="1082"/>
      <c r="AB5" s="170"/>
      <c r="AC5" s="170"/>
    </row>
    <row r="6" spans="1:29" ht="25.5">
      <c r="A6" s="109"/>
      <c r="B6" s="106" t="s">
        <v>153</v>
      </c>
      <c r="C6" s="6"/>
      <c r="D6" s="6"/>
      <c r="E6" s="107"/>
      <c r="F6" s="107"/>
      <c r="G6" s="107"/>
      <c r="H6" s="107"/>
      <c r="I6" s="107"/>
      <c r="J6" s="107"/>
      <c r="K6" s="107"/>
      <c r="L6" s="107"/>
      <c r="M6" s="107"/>
      <c r="N6" s="107"/>
      <c r="O6" s="107"/>
      <c r="P6" s="107"/>
      <c r="Q6" s="107"/>
      <c r="R6" s="107"/>
      <c r="S6" s="107"/>
      <c r="T6" s="107"/>
      <c r="U6" s="107"/>
      <c r="V6" s="107"/>
      <c r="W6" s="107"/>
      <c r="X6" s="107"/>
      <c r="Y6" s="6"/>
      <c r="Z6" s="6"/>
      <c r="AA6" s="6"/>
      <c r="AB6" s="6"/>
      <c r="AC6" s="63"/>
    </row>
    <row r="7" spans="1:29" ht="37.5" customHeight="1">
      <c r="A7" s="111"/>
      <c r="B7" s="1115"/>
      <c r="C7" s="1116"/>
      <c r="D7" s="1116"/>
      <c r="E7" s="1121" t="s">
        <v>564</v>
      </c>
      <c r="F7" s="1122"/>
      <c r="G7" s="1122"/>
      <c r="H7" s="1123"/>
      <c r="I7" s="1121" t="s">
        <v>239</v>
      </c>
      <c r="J7" s="1122"/>
      <c r="K7" s="1122"/>
      <c r="L7" s="1129" t="s">
        <v>170</v>
      </c>
      <c r="M7" s="1129"/>
      <c r="N7" s="1129"/>
      <c r="O7" s="1139" t="s">
        <v>339</v>
      </c>
      <c r="P7" s="1140"/>
      <c r="Q7" s="1144"/>
      <c r="R7" s="1129" t="s">
        <v>340</v>
      </c>
      <c r="S7" s="1129"/>
      <c r="T7" s="1138"/>
      <c r="U7" s="1139" t="s">
        <v>341</v>
      </c>
      <c r="V7" s="1140"/>
      <c r="W7" s="1141"/>
      <c r="Y7" s="5"/>
      <c r="Z7" s="5"/>
      <c r="AA7" s="5"/>
      <c r="AC7" s="5"/>
    </row>
    <row r="8" spans="1:29" ht="30.75">
      <c r="A8" s="112"/>
      <c r="B8" s="1115" t="s">
        <v>150</v>
      </c>
      <c r="C8" s="1116"/>
      <c r="D8" s="1116"/>
      <c r="E8" s="1094">
        <f>(COUNTIF($J$15:$L$244,B8))*50000</f>
        <v>0</v>
      </c>
      <c r="F8" s="1095"/>
      <c r="G8" s="1095"/>
      <c r="H8" s="1124"/>
      <c r="I8" s="1094">
        <f>(COUNTIF(M$15:O$244,$B$8))*150000</f>
        <v>0</v>
      </c>
      <c r="J8" s="1095"/>
      <c r="K8" s="1095"/>
      <c r="L8" s="1130">
        <f>(COUNTIF(P$15:R$244,$B$8))*200000</f>
        <v>0</v>
      </c>
      <c r="M8" s="1095"/>
      <c r="N8" s="1095"/>
      <c r="O8" s="1142">
        <f>SUM(I8:N8)</f>
        <v>0</v>
      </c>
      <c r="P8" s="1089"/>
      <c r="Q8" s="1143"/>
      <c r="R8" s="1095">
        <f>SUMIF($V$15:$W$244,$B$8,$S$15:$U$244)</f>
        <v>0</v>
      </c>
      <c r="S8" s="1095"/>
      <c r="T8" s="1095"/>
      <c r="U8" s="1088">
        <f>SUM(E8,O8,R8)</f>
        <v>0</v>
      </c>
      <c r="V8" s="1089"/>
      <c r="W8" s="1090"/>
      <c r="Y8" s="5"/>
      <c r="Z8" s="5"/>
      <c r="AA8" s="5"/>
      <c r="AC8" s="5"/>
    </row>
    <row r="9" spans="1:29" ht="30.75">
      <c r="A9" s="112"/>
      <c r="B9" s="1115" t="s">
        <v>151</v>
      </c>
      <c r="C9" s="1116"/>
      <c r="D9" s="1116"/>
      <c r="E9" s="1094">
        <f>(COUNTIF($J$15:$L$244,$B$9))*50000</f>
        <v>0</v>
      </c>
      <c r="F9" s="1095"/>
      <c r="G9" s="1095"/>
      <c r="H9" s="1124"/>
      <c r="I9" s="1094">
        <f>(COUNTIF(M$15:O$244,$B$9))*150000</f>
        <v>0</v>
      </c>
      <c r="J9" s="1095"/>
      <c r="K9" s="1095"/>
      <c r="L9" s="1130">
        <f>(COUNTIF(P$15:R$244,$B$9))*200000</f>
        <v>0</v>
      </c>
      <c r="M9" s="1095"/>
      <c r="N9" s="1095"/>
      <c r="O9" s="1145">
        <f>SUM(I9:N9)</f>
        <v>0</v>
      </c>
      <c r="P9" s="1146"/>
      <c r="Q9" s="1147"/>
      <c r="R9" s="1095">
        <f>SUMIF($V$15:$W$244,$B$9,$S$15:$U$244)</f>
        <v>0</v>
      </c>
      <c r="S9" s="1095"/>
      <c r="T9" s="1095"/>
      <c r="U9" s="1088">
        <f>SUM(E9,O9,R9)</f>
        <v>0</v>
      </c>
      <c r="V9" s="1089"/>
      <c r="W9" s="1090"/>
      <c r="Y9" s="5"/>
      <c r="Z9" s="5"/>
      <c r="AA9" s="5"/>
      <c r="AC9" s="5"/>
    </row>
    <row r="10" spans="1:29" ht="31.5" thickBot="1">
      <c r="A10" s="112"/>
      <c r="B10" s="1117" t="s">
        <v>152</v>
      </c>
      <c r="C10" s="1118"/>
      <c r="D10" s="1118"/>
      <c r="E10" s="1106">
        <f>(COUNTIF($J$15:$L$244,$B$10))*50000</f>
        <v>0</v>
      </c>
      <c r="F10" s="1107"/>
      <c r="G10" s="1107"/>
      <c r="H10" s="1125"/>
      <c r="I10" s="1106">
        <f>(COUNTIF(M$15:O$244,$B$10))*150000</f>
        <v>0</v>
      </c>
      <c r="J10" s="1107"/>
      <c r="K10" s="1107"/>
      <c r="L10" s="1131">
        <f>(COUNTIF(P$15:R$244,$B$10))*200000</f>
        <v>0</v>
      </c>
      <c r="M10" s="1107"/>
      <c r="N10" s="1107"/>
      <c r="O10" s="1148">
        <f>SUM(I10:N10)</f>
        <v>0</v>
      </c>
      <c r="P10" s="1092"/>
      <c r="Q10" s="1149"/>
      <c r="R10" s="1092">
        <f>SUMIF($V$15:$W$244,$B$10,$S$15:$U$244)</f>
        <v>0</v>
      </c>
      <c r="S10" s="1092"/>
      <c r="T10" s="1093"/>
      <c r="U10" s="1091">
        <f>SUM(E10,O10,R10)</f>
        <v>0</v>
      </c>
      <c r="V10" s="1092"/>
      <c r="W10" s="1093"/>
      <c r="Y10" s="5"/>
      <c r="Z10" s="5"/>
      <c r="AA10" s="5"/>
      <c r="AC10" s="5"/>
    </row>
    <row r="11" spans="1:29" ht="31.5" thickTop="1">
      <c r="A11" s="112"/>
      <c r="B11" s="1119" t="s">
        <v>149</v>
      </c>
      <c r="C11" s="1120"/>
      <c r="D11" s="1120"/>
      <c r="E11" s="1094">
        <f>SUM(E8:H10)</f>
        <v>0</v>
      </c>
      <c r="F11" s="1095"/>
      <c r="G11" s="1095"/>
      <c r="H11" s="1124"/>
      <c r="I11" s="1094">
        <f>SUM(I8:K10)</f>
        <v>0</v>
      </c>
      <c r="J11" s="1095"/>
      <c r="K11" s="1095"/>
      <c r="L11" s="1130">
        <f>SUM(L8:N10)</f>
        <v>0</v>
      </c>
      <c r="M11" s="1095"/>
      <c r="N11" s="1095"/>
      <c r="O11" s="1097">
        <f>SUM(O8:Q10)</f>
        <v>0</v>
      </c>
      <c r="P11" s="1098"/>
      <c r="Q11" s="1099"/>
      <c r="R11" s="1095">
        <f>SUM(R8:T10)</f>
        <v>0</v>
      </c>
      <c r="S11" s="1095"/>
      <c r="T11" s="1095"/>
      <c r="U11" s="1094">
        <f>SUM(U8:W10)</f>
        <v>0</v>
      </c>
      <c r="V11" s="1095"/>
      <c r="W11" s="1096"/>
      <c r="Y11" s="5"/>
      <c r="Z11" s="5"/>
      <c r="AA11" s="5"/>
      <c r="AC11" s="5"/>
    </row>
    <row r="12" spans="1:29" ht="25.5">
      <c r="A12" s="109"/>
      <c r="B12" s="5" t="s">
        <v>154</v>
      </c>
      <c r="J12" s="107"/>
      <c r="K12" s="107"/>
      <c r="L12" s="107"/>
      <c r="M12" s="107"/>
      <c r="N12" s="107"/>
      <c r="O12" s="107"/>
      <c r="P12" s="107"/>
      <c r="Q12" s="107"/>
      <c r="R12" s="107"/>
      <c r="S12" s="107"/>
      <c r="T12" s="107"/>
      <c r="U12" s="107"/>
      <c r="V12" s="107"/>
      <c r="W12" s="107"/>
      <c r="X12" s="107"/>
      <c r="Y12" s="6"/>
      <c r="Z12" s="6"/>
      <c r="AA12" s="6"/>
      <c r="AB12" s="6"/>
      <c r="AC12" s="63"/>
    </row>
    <row r="13" spans="1:29" ht="24.95" customHeight="1">
      <c r="A13" s="109"/>
      <c r="B13" s="1108" t="s">
        <v>139</v>
      </c>
      <c r="C13" s="1110"/>
      <c r="D13" s="1108" t="s">
        <v>140</v>
      </c>
      <c r="E13" s="1109"/>
      <c r="F13" s="1109"/>
      <c r="G13" s="1110"/>
      <c r="H13" s="1100" t="s">
        <v>169</v>
      </c>
      <c r="I13" s="1101"/>
      <c r="J13" s="1100" t="s">
        <v>563</v>
      </c>
      <c r="K13" s="1101"/>
      <c r="L13" s="1102"/>
      <c r="M13" s="1100" t="s">
        <v>354</v>
      </c>
      <c r="N13" s="1101"/>
      <c r="O13" s="1102"/>
      <c r="P13" s="1100" t="s">
        <v>355</v>
      </c>
      <c r="Q13" s="1101"/>
      <c r="R13" s="1102"/>
      <c r="S13" s="1084" t="s">
        <v>357</v>
      </c>
      <c r="T13" s="1084"/>
      <c r="U13" s="1084"/>
      <c r="V13" s="1084"/>
      <c r="W13" s="1084"/>
      <c r="Y13" s="5"/>
      <c r="Z13" s="5"/>
      <c r="AA13" s="5"/>
      <c r="AC13" s="5"/>
    </row>
    <row r="14" spans="1:29" ht="25.5" customHeight="1">
      <c r="A14" s="109"/>
      <c r="B14" s="1126"/>
      <c r="C14" s="1128"/>
      <c r="D14" s="1111"/>
      <c r="E14" s="1112"/>
      <c r="F14" s="1112"/>
      <c r="G14" s="1113"/>
      <c r="H14" s="1114"/>
      <c r="I14" s="1082"/>
      <c r="J14" s="1103"/>
      <c r="K14" s="1104"/>
      <c r="L14" s="1105"/>
      <c r="M14" s="1103"/>
      <c r="N14" s="1104"/>
      <c r="O14" s="1105"/>
      <c r="P14" s="1103"/>
      <c r="Q14" s="1104"/>
      <c r="R14" s="1105"/>
      <c r="S14" s="1152" t="s">
        <v>171</v>
      </c>
      <c r="T14" s="1152"/>
      <c r="U14" s="1152"/>
      <c r="V14" s="1084" t="s">
        <v>172</v>
      </c>
      <c r="W14" s="1084"/>
      <c r="Y14" s="5"/>
      <c r="Z14" s="5"/>
      <c r="AA14" s="5"/>
      <c r="AC14" s="5"/>
    </row>
    <row r="15" spans="1:29" ht="21">
      <c r="A15" s="114"/>
      <c r="B15" s="1085">
        <v>1</v>
      </c>
      <c r="C15" s="1086"/>
      <c r="D15" s="1087" t="str">
        <f>IF(VLOOKUP(B15,'２.住戸一覧'!$B:$AQ,3,0)="","",VLOOKUP(B15,'２.住戸一覧'!$B:$AQ,3,0))</f>
        <v/>
      </c>
      <c r="E15" s="1087"/>
      <c r="F15" s="1087"/>
      <c r="G15" s="1087"/>
      <c r="H15" s="1087" t="str">
        <f>IF(VLOOKUP(B15,'２.住戸一覧'!$B:$AQ,6,0)="","",VLOOKUP(B15,'２.住戸一覧'!$B:$AQ,6,0))</f>
        <v/>
      </c>
      <c r="I15" s="1087"/>
      <c r="J15" s="964"/>
      <c r="K15" s="965"/>
      <c r="L15" s="966"/>
      <c r="M15" s="964"/>
      <c r="N15" s="965"/>
      <c r="O15" s="966"/>
      <c r="P15" s="964"/>
      <c r="Q15" s="965"/>
      <c r="R15" s="966"/>
      <c r="S15" s="1083"/>
      <c r="T15" s="1083"/>
      <c r="U15" s="1083"/>
      <c r="V15" s="962"/>
      <c r="W15" s="962"/>
      <c r="Y15" s="5"/>
      <c r="Z15" s="5"/>
      <c r="AA15" s="5"/>
      <c r="AC15" s="5"/>
    </row>
    <row r="16" spans="1:29" ht="21">
      <c r="A16" s="114"/>
      <c r="B16" s="1085">
        <v>2</v>
      </c>
      <c r="C16" s="1086"/>
      <c r="D16" s="1087" t="str">
        <f>IF(VLOOKUP(B16,'２.住戸一覧'!$B:$AQ,3,0)="","",VLOOKUP(B16,'２.住戸一覧'!$B:$AQ,3,0))</f>
        <v/>
      </c>
      <c r="E16" s="1087"/>
      <c r="F16" s="1087"/>
      <c r="G16" s="1087"/>
      <c r="H16" s="1087" t="str">
        <f>IF(VLOOKUP(B16,'２.住戸一覧'!$B:$AQ,6,0)="","",VLOOKUP(B16,'２.住戸一覧'!$B:$AQ,6,0))</f>
        <v/>
      </c>
      <c r="I16" s="1087"/>
      <c r="J16" s="964"/>
      <c r="K16" s="965"/>
      <c r="L16" s="966"/>
      <c r="M16" s="964"/>
      <c r="N16" s="965"/>
      <c r="O16" s="966"/>
      <c r="P16" s="964"/>
      <c r="Q16" s="965"/>
      <c r="R16" s="966"/>
      <c r="S16" s="1083"/>
      <c r="T16" s="1083"/>
      <c r="U16" s="1083"/>
      <c r="V16" s="962"/>
      <c r="W16" s="962"/>
      <c r="Y16" s="5"/>
      <c r="Z16" s="5"/>
      <c r="AA16" s="5"/>
      <c r="AC16" s="5"/>
    </row>
    <row r="17" spans="1:42" ht="21">
      <c r="A17" s="114"/>
      <c r="B17" s="1085">
        <v>3</v>
      </c>
      <c r="C17" s="1086"/>
      <c r="D17" s="1087" t="str">
        <f>IF(VLOOKUP(B17,'２.住戸一覧'!$B:$AQ,3,0)="","",VLOOKUP(B17,'２.住戸一覧'!$B:$AQ,3,0))</f>
        <v/>
      </c>
      <c r="E17" s="1087"/>
      <c r="F17" s="1087"/>
      <c r="G17" s="1087"/>
      <c r="H17" s="1087" t="str">
        <f>IF(VLOOKUP(B17,'２.住戸一覧'!$B:$AQ,6,0)="","",VLOOKUP(B17,'２.住戸一覧'!$B:$AQ,6,0))</f>
        <v/>
      </c>
      <c r="I17" s="1087"/>
      <c r="J17" s="964"/>
      <c r="K17" s="965"/>
      <c r="L17" s="966"/>
      <c r="M17" s="964"/>
      <c r="N17" s="965"/>
      <c r="O17" s="966"/>
      <c r="P17" s="964"/>
      <c r="Q17" s="965"/>
      <c r="R17" s="966"/>
      <c r="S17" s="1083"/>
      <c r="T17" s="1083"/>
      <c r="U17" s="1083"/>
      <c r="V17" s="962"/>
      <c r="W17" s="962"/>
      <c r="Y17" s="5"/>
      <c r="Z17" s="5"/>
      <c r="AA17" s="5"/>
      <c r="AC17" s="5"/>
    </row>
    <row r="18" spans="1:42" ht="21">
      <c r="A18" s="114"/>
      <c r="B18" s="1085">
        <v>4</v>
      </c>
      <c r="C18" s="1086"/>
      <c r="D18" s="1087" t="str">
        <f>IF(VLOOKUP(B18,'２.住戸一覧'!$B:$AQ,3,0)="","",VLOOKUP(B18,'２.住戸一覧'!$B:$AQ,3,0))</f>
        <v/>
      </c>
      <c r="E18" s="1087"/>
      <c r="F18" s="1087"/>
      <c r="G18" s="1087"/>
      <c r="H18" s="1087" t="str">
        <f>IF(VLOOKUP(B18,'２.住戸一覧'!$B:$AQ,6,0)="","",VLOOKUP(B18,'２.住戸一覧'!$B:$AQ,6,0))</f>
        <v/>
      </c>
      <c r="I18" s="1087"/>
      <c r="J18" s="964"/>
      <c r="K18" s="965"/>
      <c r="L18" s="966"/>
      <c r="M18" s="964"/>
      <c r="N18" s="965"/>
      <c r="O18" s="966"/>
      <c r="P18" s="964"/>
      <c r="Q18" s="965"/>
      <c r="R18" s="966"/>
      <c r="S18" s="1083"/>
      <c r="T18" s="1083"/>
      <c r="U18" s="1083"/>
      <c r="V18" s="962"/>
      <c r="W18" s="962"/>
      <c r="Y18" s="5"/>
      <c r="Z18" s="5"/>
      <c r="AA18" s="5"/>
      <c r="AC18" s="5"/>
    </row>
    <row r="19" spans="1:42" ht="21">
      <c r="A19" s="114"/>
      <c r="B19" s="1085">
        <v>5</v>
      </c>
      <c r="C19" s="1086"/>
      <c r="D19" s="1087" t="str">
        <f>IF(VLOOKUP(B19,'２.住戸一覧'!$B:$AQ,3,0)="","",VLOOKUP(B19,'２.住戸一覧'!$B:$AQ,3,0))</f>
        <v/>
      </c>
      <c r="E19" s="1087"/>
      <c r="F19" s="1087"/>
      <c r="G19" s="1087"/>
      <c r="H19" s="1087" t="str">
        <f>IF(VLOOKUP(B19,'２.住戸一覧'!$B:$AQ,6,0)="","",VLOOKUP(B19,'２.住戸一覧'!$B:$AQ,6,0))</f>
        <v/>
      </c>
      <c r="I19" s="1087"/>
      <c r="J19" s="964"/>
      <c r="K19" s="965"/>
      <c r="L19" s="966"/>
      <c r="M19" s="964"/>
      <c r="N19" s="965"/>
      <c r="O19" s="966"/>
      <c r="P19" s="964"/>
      <c r="Q19" s="965"/>
      <c r="R19" s="966"/>
      <c r="S19" s="1083"/>
      <c r="T19" s="1083"/>
      <c r="U19" s="1083"/>
      <c r="V19" s="962"/>
      <c r="W19" s="962"/>
      <c r="Y19" s="5"/>
      <c r="Z19" s="5"/>
      <c r="AA19" s="5"/>
      <c r="AC19" s="5"/>
    </row>
    <row r="20" spans="1:42" ht="21">
      <c r="A20" s="114"/>
      <c r="B20" s="1085">
        <v>6</v>
      </c>
      <c r="C20" s="1086"/>
      <c r="D20" s="1087" t="str">
        <f>IF(VLOOKUP(B20,'２.住戸一覧'!$B:$AQ,3,0)="","",VLOOKUP(B20,'２.住戸一覧'!$B:$AQ,3,0))</f>
        <v/>
      </c>
      <c r="E20" s="1087"/>
      <c r="F20" s="1087"/>
      <c r="G20" s="1087"/>
      <c r="H20" s="1087" t="str">
        <f>IF(VLOOKUP(B20,'２.住戸一覧'!$B:$AQ,6,0)="","",VLOOKUP(B20,'２.住戸一覧'!$B:$AQ,6,0))</f>
        <v/>
      </c>
      <c r="I20" s="1087"/>
      <c r="J20" s="964"/>
      <c r="K20" s="965"/>
      <c r="L20" s="966"/>
      <c r="M20" s="964"/>
      <c r="N20" s="965"/>
      <c r="O20" s="966"/>
      <c r="P20" s="964"/>
      <c r="Q20" s="965"/>
      <c r="R20" s="966"/>
      <c r="S20" s="1083"/>
      <c r="T20" s="1083"/>
      <c r="U20" s="1083"/>
      <c r="V20" s="962"/>
      <c r="W20" s="962"/>
      <c r="Y20" s="5"/>
      <c r="Z20" s="5"/>
      <c r="AA20" s="5"/>
      <c r="AC20" s="5"/>
      <c r="AE20" s="107"/>
      <c r="AF20" s="107"/>
      <c r="AG20" s="107"/>
      <c r="AH20" s="107"/>
      <c r="AI20" s="107"/>
      <c r="AJ20" s="107"/>
      <c r="AK20" s="107"/>
      <c r="AL20" s="6"/>
      <c r="AM20" s="6"/>
      <c r="AN20" s="6"/>
      <c r="AO20" s="6"/>
      <c r="AP20" s="63"/>
    </row>
    <row r="21" spans="1:42" ht="21">
      <c r="A21" s="114"/>
      <c r="B21" s="1085">
        <v>7</v>
      </c>
      <c r="C21" s="1086"/>
      <c r="D21" s="1087" t="str">
        <f>IF(VLOOKUP(B21,'２.住戸一覧'!$B:$AQ,3,0)="","",VLOOKUP(B21,'２.住戸一覧'!$B:$AQ,3,0))</f>
        <v/>
      </c>
      <c r="E21" s="1087"/>
      <c r="F21" s="1087"/>
      <c r="G21" s="1087"/>
      <c r="H21" s="1087" t="str">
        <f>IF(VLOOKUP(B21,'２.住戸一覧'!$B:$AQ,6,0)="","",VLOOKUP(B21,'２.住戸一覧'!$B:$AQ,6,0))</f>
        <v/>
      </c>
      <c r="I21" s="1087"/>
      <c r="J21" s="964"/>
      <c r="K21" s="965"/>
      <c r="L21" s="966"/>
      <c r="M21" s="964"/>
      <c r="N21" s="965"/>
      <c r="O21" s="966"/>
      <c r="P21" s="964"/>
      <c r="Q21" s="965"/>
      <c r="R21" s="966"/>
      <c r="S21" s="1083"/>
      <c r="T21" s="1083"/>
      <c r="U21" s="1083"/>
      <c r="V21" s="962"/>
      <c r="W21" s="962"/>
      <c r="Y21" s="5"/>
      <c r="Z21" s="5"/>
      <c r="AA21" s="5"/>
      <c r="AC21" s="5"/>
      <c r="AE21" s="1082"/>
      <c r="AF21" s="1082"/>
      <c r="AG21" s="1082"/>
      <c r="AH21" s="1082"/>
      <c r="AI21" s="1082"/>
      <c r="AJ21" s="1082"/>
      <c r="AK21" s="1082"/>
      <c r="AL21" s="1082"/>
      <c r="AM21" s="1082"/>
      <c r="AN21" s="1082"/>
      <c r="AO21" s="1082"/>
      <c r="AP21" s="1082"/>
    </row>
    <row r="22" spans="1:42" ht="21">
      <c r="A22" s="114"/>
      <c r="B22" s="1085">
        <v>8</v>
      </c>
      <c r="C22" s="1086"/>
      <c r="D22" s="1087" t="str">
        <f>IF(VLOOKUP(B22,'２.住戸一覧'!$B:$AQ,3,0)="","",VLOOKUP(B22,'２.住戸一覧'!$B:$AQ,3,0))</f>
        <v/>
      </c>
      <c r="E22" s="1087"/>
      <c r="F22" s="1087"/>
      <c r="G22" s="1087"/>
      <c r="H22" s="1087" t="str">
        <f>IF(VLOOKUP(B22,'２.住戸一覧'!$B:$AQ,6,0)="","",VLOOKUP(B22,'２.住戸一覧'!$B:$AQ,6,0))</f>
        <v/>
      </c>
      <c r="I22" s="1087"/>
      <c r="J22" s="964"/>
      <c r="K22" s="965"/>
      <c r="L22" s="966"/>
      <c r="M22" s="964"/>
      <c r="N22" s="965"/>
      <c r="O22" s="966"/>
      <c r="P22" s="964"/>
      <c r="Q22" s="965"/>
      <c r="R22" s="966"/>
      <c r="S22" s="1083"/>
      <c r="T22" s="1083"/>
      <c r="U22" s="1083"/>
      <c r="V22" s="962"/>
      <c r="W22" s="962"/>
      <c r="Y22" s="5"/>
      <c r="Z22" s="5"/>
      <c r="AA22" s="5"/>
      <c r="AC22" s="5"/>
      <c r="AE22" s="1150"/>
      <c r="AF22" s="1150"/>
      <c r="AG22" s="1150"/>
      <c r="AH22" s="1150"/>
      <c r="AI22" s="1150"/>
      <c r="AJ22" s="1150"/>
      <c r="AK22" s="1151"/>
      <c r="AL22" s="1151"/>
      <c r="AM22" s="1151"/>
      <c r="AN22" s="1151"/>
      <c r="AO22" s="1151"/>
      <c r="AP22" s="1151"/>
    </row>
    <row r="23" spans="1:42" ht="21">
      <c r="A23" s="114"/>
      <c r="B23" s="1085">
        <v>9</v>
      </c>
      <c r="C23" s="1086"/>
      <c r="D23" s="1087" t="str">
        <f>IF(VLOOKUP(B23,'２.住戸一覧'!$B:$AQ,3,0)="","",VLOOKUP(B23,'２.住戸一覧'!$B:$AQ,3,0))</f>
        <v/>
      </c>
      <c r="E23" s="1087"/>
      <c r="F23" s="1087"/>
      <c r="G23" s="1087"/>
      <c r="H23" s="1087" t="str">
        <f>IF(VLOOKUP(B23,'２.住戸一覧'!$B:$AQ,6,0)="","",VLOOKUP(B23,'２.住戸一覧'!$B:$AQ,6,0))</f>
        <v/>
      </c>
      <c r="I23" s="1087"/>
      <c r="J23" s="964"/>
      <c r="K23" s="965"/>
      <c r="L23" s="966"/>
      <c r="M23" s="964"/>
      <c r="N23" s="965"/>
      <c r="O23" s="966"/>
      <c r="P23" s="964"/>
      <c r="Q23" s="965"/>
      <c r="R23" s="966"/>
      <c r="S23" s="1083"/>
      <c r="T23" s="1083"/>
      <c r="U23" s="1083"/>
      <c r="V23" s="962"/>
      <c r="W23" s="962"/>
      <c r="Y23" s="5"/>
      <c r="Z23" s="5"/>
      <c r="AA23" s="5"/>
      <c r="AC23" s="5"/>
      <c r="AE23" s="1150"/>
      <c r="AF23" s="1150"/>
      <c r="AG23" s="1150"/>
      <c r="AH23" s="1151"/>
      <c r="AI23" s="1151"/>
      <c r="AJ23" s="1151"/>
      <c r="AK23" s="1151"/>
      <c r="AL23" s="1151"/>
      <c r="AM23" s="1151"/>
      <c r="AN23" s="1151"/>
      <c r="AO23" s="1151"/>
      <c r="AP23" s="1151"/>
    </row>
    <row r="24" spans="1:42" ht="21">
      <c r="A24" s="114"/>
      <c r="B24" s="1085">
        <v>10</v>
      </c>
      <c r="C24" s="1086"/>
      <c r="D24" s="1087" t="str">
        <f>IF(VLOOKUP(B24,'２.住戸一覧'!$B:$AQ,3,0)="","",VLOOKUP(B24,'２.住戸一覧'!$B:$AQ,3,0))</f>
        <v/>
      </c>
      <c r="E24" s="1087"/>
      <c r="F24" s="1087"/>
      <c r="G24" s="1087"/>
      <c r="H24" s="1087" t="str">
        <f>IF(VLOOKUP(B24,'２.住戸一覧'!$B:$AQ,6,0)="","",VLOOKUP(B24,'２.住戸一覧'!$B:$AQ,6,0))</f>
        <v/>
      </c>
      <c r="I24" s="1087"/>
      <c r="J24" s="964"/>
      <c r="K24" s="965"/>
      <c r="L24" s="966"/>
      <c r="M24" s="964"/>
      <c r="N24" s="965"/>
      <c r="O24" s="966"/>
      <c r="P24" s="964"/>
      <c r="Q24" s="965"/>
      <c r="R24" s="966"/>
      <c r="S24" s="1083"/>
      <c r="T24" s="1083"/>
      <c r="U24" s="1083"/>
      <c r="V24" s="962"/>
      <c r="W24" s="962"/>
      <c r="Y24" s="5"/>
      <c r="Z24" s="5"/>
      <c r="AA24" s="5"/>
      <c r="AC24" s="5"/>
      <c r="AE24" s="1150"/>
      <c r="AF24" s="1150"/>
      <c r="AG24" s="1150"/>
      <c r="AH24" s="1151"/>
      <c r="AI24" s="1151"/>
      <c r="AJ24" s="1151"/>
      <c r="AK24" s="1151"/>
      <c r="AL24" s="1151"/>
      <c r="AM24" s="1151"/>
      <c r="AN24" s="1151"/>
      <c r="AO24" s="1151"/>
      <c r="AP24" s="1151"/>
    </row>
    <row r="25" spans="1:42" ht="21">
      <c r="A25" s="114"/>
      <c r="B25" s="1085">
        <v>11</v>
      </c>
      <c r="C25" s="1086"/>
      <c r="D25" s="1087" t="str">
        <f>IF(VLOOKUP(B25,'２.住戸一覧'!$B:$AQ,3,0)="","",VLOOKUP(B25,'２.住戸一覧'!$B:$AQ,3,0))</f>
        <v/>
      </c>
      <c r="E25" s="1087"/>
      <c r="F25" s="1087"/>
      <c r="G25" s="1087"/>
      <c r="H25" s="1087" t="str">
        <f>IF(VLOOKUP(B25,'２.住戸一覧'!$B:$AQ,6,0)="","",VLOOKUP(B25,'２.住戸一覧'!$B:$AQ,6,0))</f>
        <v/>
      </c>
      <c r="I25" s="1087"/>
      <c r="J25" s="964"/>
      <c r="K25" s="965"/>
      <c r="L25" s="966"/>
      <c r="M25" s="964"/>
      <c r="N25" s="965"/>
      <c r="O25" s="966"/>
      <c r="P25" s="964"/>
      <c r="Q25" s="965"/>
      <c r="R25" s="966"/>
      <c r="S25" s="1083"/>
      <c r="T25" s="1083"/>
      <c r="U25" s="1083"/>
      <c r="V25" s="962"/>
      <c r="W25" s="962"/>
      <c r="Y25" s="5"/>
      <c r="Z25" s="5"/>
      <c r="AA25" s="5"/>
      <c r="AC25" s="5"/>
      <c r="AE25" s="1151"/>
      <c r="AF25" s="1151"/>
      <c r="AG25" s="1151"/>
      <c r="AH25" s="1151"/>
      <c r="AI25" s="1151"/>
      <c r="AJ25" s="1151"/>
      <c r="AK25" s="1151"/>
      <c r="AL25" s="1151"/>
      <c r="AM25" s="1151"/>
      <c r="AN25" s="1151"/>
      <c r="AO25" s="1151"/>
      <c r="AP25" s="1151"/>
    </row>
    <row r="26" spans="1:42" ht="21">
      <c r="A26" s="114"/>
      <c r="B26" s="1085">
        <v>12</v>
      </c>
      <c r="C26" s="1086"/>
      <c r="D26" s="1087" t="str">
        <f>IF(VLOOKUP(B26,'２.住戸一覧'!$B:$AQ,3,0)="","",VLOOKUP(B26,'２.住戸一覧'!$B:$AQ,3,0))</f>
        <v/>
      </c>
      <c r="E26" s="1087"/>
      <c r="F26" s="1087"/>
      <c r="G26" s="1087"/>
      <c r="H26" s="1087" t="str">
        <f>IF(VLOOKUP(B26,'２.住戸一覧'!$B:$AQ,6,0)="","",VLOOKUP(B26,'２.住戸一覧'!$B:$AQ,6,0))</f>
        <v/>
      </c>
      <c r="I26" s="1087"/>
      <c r="J26" s="964"/>
      <c r="K26" s="965"/>
      <c r="L26" s="966"/>
      <c r="M26" s="964"/>
      <c r="N26" s="965"/>
      <c r="O26" s="966"/>
      <c r="P26" s="964"/>
      <c r="Q26" s="965"/>
      <c r="R26" s="966"/>
      <c r="S26" s="1083"/>
      <c r="T26" s="1083"/>
      <c r="U26" s="1083"/>
      <c r="V26" s="962"/>
      <c r="W26" s="962"/>
      <c r="Y26" s="5"/>
      <c r="Z26" s="5"/>
      <c r="AA26" s="5"/>
      <c r="AC26" s="5"/>
    </row>
    <row r="27" spans="1:42" ht="21">
      <c r="A27" s="114"/>
      <c r="B27" s="1085">
        <v>13</v>
      </c>
      <c r="C27" s="1086"/>
      <c r="D27" s="1087" t="str">
        <f>IF(VLOOKUP(B27,'２.住戸一覧'!$B:$AQ,3,0)="","",VLOOKUP(B27,'２.住戸一覧'!$B:$AQ,3,0))</f>
        <v/>
      </c>
      <c r="E27" s="1087"/>
      <c r="F27" s="1087"/>
      <c r="G27" s="1087"/>
      <c r="H27" s="1087" t="str">
        <f>IF(VLOOKUP(B27,'２.住戸一覧'!$B:$AQ,6,0)="","",VLOOKUP(B27,'２.住戸一覧'!$B:$AQ,6,0))</f>
        <v/>
      </c>
      <c r="I27" s="1087"/>
      <c r="J27" s="964"/>
      <c r="K27" s="965"/>
      <c r="L27" s="966"/>
      <c r="M27" s="964"/>
      <c r="N27" s="965"/>
      <c r="O27" s="966"/>
      <c r="P27" s="964"/>
      <c r="Q27" s="965"/>
      <c r="R27" s="966"/>
      <c r="S27" s="1083"/>
      <c r="T27" s="1083"/>
      <c r="U27" s="1083"/>
      <c r="V27" s="962"/>
      <c r="W27" s="962"/>
      <c r="Y27" s="5"/>
      <c r="Z27" s="5"/>
      <c r="AA27" s="5"/>
      <c r="AC27" s="5"/>
    </row>
    <row r="28" spans="1:42" ht="21">
      <c r="A28" s="114"/>
      <c r="B28" s="1085">
        <v>14</v>
      </c>
      <c r="C28" s="1086"/>
      <c r="D28" s="1087" t="str">
        <f>IF(VLOOKUP(B28,'２.住戸一覧'!$B:$AQ,3,0)="","",VLOOKUP(B28,'２.住戸一覧'!$B:$AQ,3,0))</f>
        <v/>
      </c>
      <c r="E28" s="1087"/>
      <c r="F28" s="1087"/>
      <c r="G28" s="1087"/>
      <c r="H28" s="1087" t="str">
        <f>IF(VLOOKUP(B28,'２.住戸一覧'!$B:$AQ,6,0)="","",VLOOKUP(B28,'２.住戸一覧'!$B:$AQ,6,0))</f>
        <v/>
      </c>
      <c r="I28" s="1087"/>
      <c r="J28" s="964"/>
      <c r="K28" s="965"/>
      <c r="L28" s="966"/>
      <c r="M28" s="964"/>
      <c r="N28" s="965"/>
      <c r="O28" s="966"/>
      <c r="P28" s="964"/>
      <c r="Q28" s="965"/>
      <c r="R28" s="966"/>
      <c r="S28" s="1083"/>
      <c r="T28" s="1083"/>
      <c r="U28" s="1083"/>
      <c r="V28" s="962"/>
      <c r="W28" s="962"/>
      <c r="Y28" s="5"/>
      <c r="Z28" s="5"/>
      <c r="AA28" s="5"/>
      <c r="AC28" s="5"/>
    </row>
    <row r="29" spans="1:42" ht="21">
      <c r="A29" s="114"/>
      <c r="B29" s="1085">
        <v>15</v>
      </c>
      <c r="C29" s="1086"/>
      <c r="D29" s="1087" t="str">
        <f>IF(VLOOKUP(B29,'２.住戸一覧'!$B:$AQ,3,0)="","",VLOOKUP(B29,'２.住戸一覧'!$B:$AQ,3,0))</f>
        <v/>
      </c>
      <c r="E29" s="1087"/>
      <c r="F29" s="1087"/>
      <c r="G29" s="1087"/>
      <c r="H29" s="1087" t="str">
        <f>IF(VLOOKUP(B29,'２.住戸一覧'!$B:$AQ,6,0)="","",VLOOKUP(B29,'２.住戸一覧'!$B:$AQ,6,0))</f>
        <v/>
      </c>
      <c r="I29" s="1087"/>
      <c r="J29" s="964"/>
      <c r="K29" s="965"/>
      <c r="L29" s="966"/>
      <c r="M29" s="964"/>
      <c r="N29" s="965"/>
      <c r="O29" s="966"/>
      <c r="P29" s="964"/>
      <c r="Q29" s="965"/>
      <c r="R29" s="966"/>
      <c r="S29" s="1083"/>
      <c r="T29" s="1083"/>
      <c r="U29" s="1083"/>
      <c r="V29" s="962"/>
      <c r="W29" s="962"/>
      <c r="Y29" s="5"/>
      <c r="Z29" s="5"/>
      <c r="AA29" s="5"/>
      <c r="AC29" s="5"/>
    </row>
    <row r="30" spans="1:42" ht="21">
      <c r="A30" s="114"/>
      <c r="B30" s="1085">
        <v>16</v>
      </c>
      <c r="C30" s="1086"/>
      <c r="D30" s="1087" t="str">
        <f>IF(VLOOKUP(B30,'２.住戸一覧'!$B:$AQ,3,0)="","",VLOOKUP(B30,'２.住戸一覧'!$B:$AQ,3,0))</f>
        <v/>
      </c>
      <c r="E30" s="1087"/>
      <c r="F30" s="1087"/>
      <c r="G30" s="1087"/>
      <c r="H30" s="1087" t="str">
        <f>IF(VLOOKUP(B30,'２.住戸一覧'!$B:$AQ,6,0)="","",VLOOKUP(B30,'２.住戸一覧'!$B:$AQ,6,0))</f>
        <v/>
      </c>
      <c r="I30" s="1087"/>
      <c r="J30" s="964"/>
      <c r="K30" s="965"/>
      <c r="L30" s="966"/>
      <c r="M30" s="964"/>
      <c r="N30" s="965"/>
      <c r="O30" s="966"/>
      <c r="P30" s="964"/>
      <c r="Q30" s="965"/>
      <c r="R30" s="966"/>
      <c r="S30" s="1083"/>
      <c r="T30" s="1083"/>
      <c r="U30" s="1083"/>
      <c r="V30" s="962"/>
      <c r="W30" s="962"/>
      <c r="Y30" s="5"/>
      <c r="Z30" s="5"/>
      <c r="AA30" s="5"/>
      <c r="AC30" s="5"/>
    </row>
    <row r="31" spans="1:42" ht="21">
      <c r="A31" s="114"/>
      <c r="B31" s="1085">
        <v>17</v>
      </c>
      <c r="C31" s="1086"/>
      <c r="D31" s="1087" t="str">
        <f>IF(VLOOKUP(B31,'２.住戸一覧'!$B:$AQ,3,0)="","",VLOOKUP(B31,'２.住戸一覧'!$B:$AQ,3,0))</f>
        <v/>
      </c>
      <c r="E31" s="1087"/>
      <c r="F31" s="1087"/>
      <c r="G31" s="1087"/>
      <c r="H31" s="1087" t="str">
        <f>IF(VLOOKUP(B31,'２.住戸一覧'!$B:$AQ,6,0)="","",VLOOKUP(B31,'２.住戸一覧'!$B:$AQ,6,0))</f>
        <v/>
      </c>
      <c r="I31" s="1087"/>
      <c r="J31" s="964"/>
      <c r="K31" s="965"/>
      <c r="L31" s="966"/>
      <c r="M31" s="964"/>
      <c r="N31" s="965"/>
      <c r="O31" s="966"/>
      <c r="P31" s="964"/>
      <c r="Q31" s="965"/>
      <c r="R31" s="966"/>
      <c r="S31" s="1083"/>
      <c r="T31" s="1083"/>
      <c r="U31" s="1083"/>
      <c r="V31" s="962"/>
      <c r="W31" s="962"/>
      <c r="Y31" s="5"/>
      <c r="Z31" s="5"/>
      <c r="AA31" s="5"/>
      <c r="AC31" s="5"/>
    </row>
    <row r="32" spans="1:42" ht="21">
      <c r="A32" s="114"/>
      <c r="B32" s="1085">
        <v>18</v>
      </c>
      <c r="C32" s="1086"/>
      <c r="D32" s="1087" t="str">
        <f>IF(VLOOKUP(B32,'２.住戸一覧'!$B:$AQ,3,0)="","",VLOOKUP(B32,'２.住戸一覧'!$B:$AQ,3,0))</f>
        <v/>
      </c>
      <c r="E32" s="1087"/>
      <c r="F32" s="1087"/>
      <c r="G32" s="1087"/>
      <c r="H32" s="1087" t="str">
        <f>IF(VLOOKUP(B32,'２.住戸一覧'!$B:$AQ,6,0)="","",VLOOKUP(B32,'２.住戸一覧'!$B:$AQ,6,0))</f>
        <v/>
      </c>
      <c r="I32" s="1087"/>
      <c r="J32" s="964"/>
      <c r="K32" s="965"/>
      <c r="L32" s="966"/>
      <c r="M32" s="964"/>
      <c r="N32" s="965"/>
      <c r="O32" s="966"/>
      <c r="P32" s="964"/>
      <c r="Q32" s="965"/>
      <c r="R32" s="966"/>
      <c r="S32" s="1083"/>
      <c r="T32" s="1083"/>
      <c r="U32" s="1083"/>
      <c r="V32" s="962"/>
      <c r="W32" s="962"/>
      <c r="Y32" s="5"/>
      <c r="Z32" s="5"/>
      <c r="AA32" s="5"/>
      <c r="AC32" s="5"/>
    </row>
    <row r="33" spans="1:29" ht="21">
      <c r="A33" s="114"/>
      <c r="B33" s="1085">
        <v>19</v>
      </c>
      <c r="C33" s="1086"/>
      <c r="D33" s="1087" t="str">
        <f>IF(VLOOKUP(B33,'２.住戸一覧'!$B:$AQ,3,0)="","",VLOOKUP(B33,'２.住戸一覧'!$B:$AQ,3,0))</f>
        <v/>
      </c>
      <c r="E33" s="1087"/>
      <c r="F33" s="1087"/>
      <c r="G33" s="1087"/>
      <c r="H33" s="1087" t="str">
        <f>IF(VLOOKUP(B33,'２.住戸一覧'!$B:$AQ,6,0)="","",VLOOKUP(B33,'２.住戸一覧'!$B:$AQ,6,0))</f>
        <v/>
      </c>
      <c r="I33" s="1087"/>
      <c r="J33" s="964"/>
      <c r="K33" s="965"/>
      <c r="L33" s="966"/>
      <c r="M33" s="964"/>
      <c r="N33" s="965"/>
      <c r="O33" s="966"/>
      <c r="P33" s="964"/>
      <c r="Q33" s="965"/>
      <c r="R33" s="966"/>
      <c r="S33" s="1083"/>
      <c r="T33" s="1083"/>
      <c r="U33" s="1083"/>
      <c r="V33" s="962"/>
      <c r="W33" s="962"/>
      <c r="Y33" s="5"/>
      <c r="Z33" s="5"/>
      <c r="AA33" s="5"/>
      <c r="AC33" s="5"/>
    </row>
    <row r="34" spans="1:29" ht="21">
      <c r="A34" s="114"/>
      <c r="B34" s="1085">
        <v>20</v>
      </c>
      <c r="C34" s="1086"/>
      <c r="D34" s="1087" t="str">
        <f>IF(VLOOKUP(B34,'２.住戸一覧'!$B:$AQ,3,0)="","",VLOOKUP(B34,'２.住戸一覧'!$B:$AQ,3,0))</f>
        <v/>
      </c>
      <c r="E34" s="1087"/>
      <c r="F34" s="1087"/>
      <c r="G34" s="1087"/>
      <c r="H34" s="1087" t="str">
        <f>IF(VLOOKUP(B34,'２.住戸一覧'!$B:$AQ,6,0)="","",VLOOKUP(B34,'２.住戸一覧'!$B:$AQ,6,0))</f>
        <v/>
      </c>
      <c r="I34" s="1087"/>
      <c r="J34" s="964"/>
      <c r="K34" s="965"/>
      <c r="L34" s="966"/>
      <c r="M34" s="964"/>
      <c r="N34" s="965"/>
      <c r="O34" s="966"/>
      <c r="P34" s="964"/>
      <c r="Q34" s="965"/>
      <c r="R34" s="966"/>
      <c r="S34" s="1083"/>
      <c r="T34" s="1083"/>
      <c r="U34" s="1083"/>
      <c r="V34" s="962"/>
      <c r="W34" s="962"/>
      <c r="Y34" s="5"/>
      <c r="Z34" s="5"/>
      <c r="AA34" s="5"/>
      <c r="AC34" s="5"/>
    </row>
    <row r="35" spans="1:29" ht="21">
      <c r="A35" s="114"/>
      <c r="B35" s="1085">
        <v>21</v>
      </c>
      <c r="C35" s="1086"/>
      <c r="D35" s="1087" t="str">
        <f>IF(VLOOKUP(B35,'２.住戸一覧'!$B:$AQ,3,0)="","",VLOOKUP(B35,'２.住戸一覧'!$B:$AQ,3,0))</f>
        <v/>
      </c>
      <c r="E35" s="1087"/>
      <c r="F35" s="1087"/>
      <c r="G35" s="1087"/>
      <c r="H35" s="1087" t="str">
        <f>IF(VLOOKUP(B35,'２.住戸一覧'!$B:$AQ,6,0)="","",VLOOKUP(B35,'２.住戸一覧'!$B:$AQ,6,0))</f>
        <v/>
      </c>
      <c r="I35" s="1087"/>
      <c r="J35" s="964"/>
      <c r="K35" s="965"/>
      <c r="L35" s="966"/>
      <c r="M35" s="964"/>
      <c r="N35" s="965"/>
      <c r="O35" s="966"/>
      <c r="P35" s="964"/>
      <c r="Q35" s="965"/>
      <c r="R35" s="966"/>
      <c r="S35" s="1083"/>
      <c r="T35" s="1083"/>
      <c r="U35" s="1083"/>
      <c r="V35" s="962"/>
      <c r="W35" s="962"/>
      <c r="Y35" s="5"/>
      <c r="Z35" s="5"/>
      <c r="AA35" s="5"/>
      <c r="AC35" s="5"/>
    </row>
    <row r="36" spans="1:29" ht="21">
      <c r="A36" s="114"/>
      <c r="B36" s="1085">
        <v>22</v>
      </c>
      <c r="C36" s="1086"/>
      <c r="D36" s="1087" t="str">
        <f>IF(VLOOKUP(B36,'２.住戸一覧'!$B:$AQ,3,0)="","",VLOOKUP(B36,'２.住戸一覧'!$B:$AQ,3,0))</f>
        <v/>
      </c>
      <c r="E36" s="1087"/>
      <c r="F36" s="1087"/>
      <c r="G36" s="1087"/>
      <c r="H36" s="1087" t="str">
        <f>IF(VLOOKUP(B36,'２.住戸一覧'!$B:$AQ,6,0)="","",VLOOKUP(B36,'２.住戸一覧'!$B:$AQ,6,0))</f>
        <v/>
      </c>
      <c r="I36" s="1087"/>
      <c r="J36" s="964"/>
      <c r="K36" s="965"/>
      <c r="L36" s="966"/>
      <c r="M36" s="964"/>
      <c r="N36" s="965"/>
      <c r="O36" s="966"/>
      <c r="P36" s="964"/>
      <c r="Q36" s="965"/>
      <c r="R36" s="966"/>
      <c r="S36" s="1083"/>
      <c r="T36" s="1083"/>
      <c r="U36" s="1083"/>
      <c r="V36" s="962"/>
      <c r="W36" s="962"/>
      <c r="Y36" s="5"/>
      <c r="Z36" s="5"/>
      <c r="AA36" s="5"/>
      <c r="AC36" s="5"/>
    </row>
    <row r="37" spans="1:29" ht="21">
      <c r="A37" s="114"/>
      <c r="B37" s="1085">
        <v>23</v>
      </c>
      <c r="C37" s="1086"/>
      <c r="D37" s="1087" t="str">
        <f>IF(VLOOKUP(B37,'２.住戸一覧'!$B:$AQ,3,0)="","",VLOOKUP(B37,'２.住戸一覧'!$B:$AQ,3,0))</f>
        <v/>
      </c>
      <c r="E37" s="1087"/>
      <c r="F37" s="1087"/>
      <c r="G37" s="1087"/>
      <c r="H37" s="1087" t="str">
        <f>IF(VLOOKUP(B37,'２.住戸一覧'!$B:$AQ,6,0)="","",VLOOKUP(B37,'２.住戸一覧'!$B:$AQ,6,0))</f>
        <v/>
      </c>
      <c r="I37" s="1087"/>
      <c r="J37" s="964"/>
      <c r="K37" s="965"/>
      <c r="L37" s="966"/>
      <c r="M37" s="964"/>
      <c r="N37" s="965"/>
      <c r="O37" s="966"/>
      <c r="P37" s="964"/>
      <c r="Q37" s="965"/>
      <c r="R37" s="966"/>
      <c r="S37" s="1083"/>
      <c r="T37" s="1083"/>
      <c r="U37" s="1083"/>
      <c r="V37" s="962"/>
      <c r="W37" s="962"/>
      <c r="Y37" s="5"/>
      <c r="Z37" s="5"/>
      <c r="AA37" s="5"/>
      <c r="AC37" s="5"/>
    </row>
    <row r="38" spans="1:29" ht="21">
      <c r="A38" s="114"/>
      <c r="B38" s="1085">
        <v>24</v>
      </c>
      <c r="C38" s="1086"/>
      <c r="D38" s="1087" t="str">
        <f>IF(VLOOKUP(B38,'２.住戸一覧'!$B:$AQ,3,0)="","",VLOOKUP(B38,'２.住戸一覧'!$B:$AQ,3,0))</f>
        <v/>
      </c>
      <c r="E38" s="1087"/>
      <c r="F38" s="1087"/>
      <c r="G38" s="1087"/>
      <c r="H38" s="1087" t="str">
        <f>IF(VLOOKUP(B38,'２.住戸一覧'!$B:$AQ,6,0)="","",VLOOKUP(B38,'２.住戸一覧'!$B:$AQ,6,0))</f>
        <v/>
      </c>
      <c r="I38" s="1087"/>
      <c r="J38" s="964"/>
      <c r="K38" s="965"/>
      <c r="L38" s="966"/>
      <c r="M38" s="964"/>
      <c r="N38" s="965"/>
      <c r="O38" s="966"/>
      <c r="P38" s="964"/>
      <c r="Q38" s="965"/>
      <c r="R38" s="966"/>
      <c r="S38" s="1083"/>
      <c r="T38" s="1083"/>
      <c r="U38" s="1083"/>
      <c r="V38" s="962"/>
      <c r="W38" s="962"/>
      <c r="Y38" s="5"/>
      <c r="Z38" s="5"/>
      <c r="AA38" s="5"/>
      <c r="AC38" s="5"/>
    </row>
    <row r="39" spans="1:29" ht="21">
      <c r="A39" s="114"/>
      <c r="B39" s="1085">
        <v>25</v>
      </c>
      <c r="C39" s="1086"/>
      <c r="D39" s="1087" t="str">
        <f>IF(VLOOKUP(B39,'２.住戸一覧'!$B:$AQ,3,0)="","",VLOOKUP(B39,'２.住戸一覧'!$B:$AQ,3,0))</f>
        <v/>
      </c>
      <c r="E39" s="1087"/>
      <c r="F39" s="1087"/>
      <c r="G39" s="1087"/>
      <c r="H39" s="1087" t="str">
        <f>IF(VLOOKUP(B39,'２.住戸一覧'!$B:$AQ,6,0)="","",VLOOKUP(B39,'２.住戸一覧'!$B:$AQ,6,0))</f>
        <v/>
      </c>
      <c r="I39" s="1087"/>
      <c r="J39" s="964"/>
      <c r="K39" s="965"/>
      <c r="L39" s="966"/>
      <c r="M39" s="964"/>
      <c r="N39" s="965"/>
      <c r="O39" s="966"/>
      <c r="P39" s="964"/>
      <c r="Q39" s="965"/>
      <c r="R39" s="966"/>
      <c r="S39" s="1083"/>
      <c r="T39" s="1083"/>
      <c r="U39" s="1083"/>
      <c r="V39" s="962"/>
      <c r="W39" s="962"/>
      <c r="Y39" s="5"/>
      <c r="Z39" s="5"/>
      <c r="AA39" s="5"/>
      <c r="AC39" s="5"/>
    </row>
    <row r="40" spans="1:29" ht="21">
      <c r="A40" s="114"/>
      <c r="B40" s="1085">
        <v>26</v>
      </c>
      <c r="C40" s="1086"/>
      <c r="D40" s="1087" t="str">
        <f>IF(VLOOKUP(B40,'２.住戸一覧'!$B:$AQ,3,0)="","",VLOOKUP(B40,'２.住戸一覧'!$B:$AQ,3,0))</f>
        <v/>
      </c>
      <c r="E40" s="1087"/>
      <c r="F40" s="1087"/>
      <c r="G40" s="1087"/>
      <c r="H40" s="1087" t="str">
        <f>IF(VLOOKUP(B40,'２.住戸一覧'!$B:$AQ,6,0)="","",VLOOKUP(B40,'２.住戸一覧'!$B:$AQ,6,0))</f>
        <v/>
      </c>
      <c r="I40" s="1087"/>
      <c r="J40" s="964"/>
      <c r="K40" s="965"/>
      <c r="L40" s="966"/>
      <c r="M40" s="964"/>
      <c r="N40" s="965"/>
      <c r="O40" s="966"/>
      <c r="P40" s="964"/>
      <c r="Q40" s="965"/>
      <c r="R40" s="966"/>
      <c r="S40" s="1083"/>
      <c r="T40" s="1083"/>
      <c r="U40" s="1083"/>
      <c r="V40" s="962"/>
      <c r="W40" s="962"/>
      <c r="Y40" s="5"/>
      <c r="Z40" s="5"/>
      <c r="AA40" s="5"/>
      <c r="AC40" s="5"/>
    </row>
    <row r="41" spans="1:29" ht="21">
      <c r="A41" s="114"/>
      <c r="B41" s="1085">
        <v>27</v>
      </c>
      <c r="C41" s="1086"/>
      <c r="D41" s="1087" t="str">
        <f>IF(VLOOKUP(B41,'２.住戸一覧'!$B:$AQ,3,0)="","",VLOOKUP(B41,'２.住戸一覧'!$B:$AQ,3,0))</f>
        <v/>
      </c>
      <c r="E41" s="1087"/>
      <c r="F41" s="1087"/>
      <c r="G41" s="1087"/>
      <c r="H41" s="1087" t="str">
        <f>IF(VLOOKUP(B41,'２.住戸一覧'!$B:$AQ,6,0)="","",VLOOKUP(B41,'２.住戸一覧'!$B:$AQ,6,0))</f>
        <v/>
      </c>
      <c r="I41" s="1087"/>
      <c r="J41" s="964"/>
      <c r="K41" s="965"/>
      <c r="L41" s="966"/>
      <c r="M41" s="964"/>
      <c r="N41" s="965"/>
      <c r="O41" s="966"/>
      <c r="P41" s="964"/>
      <c r="Q41" s="965"/>
      <c r="R41" s="966"/>
      <c r="S41" s="1083"/>
      <c r="T41" s="1083"/>
      <c r="U41" s="1083"/>
      <c r="V41" s="962"/>
      <c r="W41" s="962"/>
      <c r="Y41" s="5"/>
      <c r="Z41" s="5"/>
      <c r="AA41" s="5"/>
      <c r="AC41" s="5"/>
    </row>
    <row r="42" spans="1:29" ht="21">
      <c r="A42" s="114"/>
      <c r="B42" s="1085">
        <v>28</v>
      </c>
      <c r="C42" s="1086"/>
      <c r="D42" s="1087" t="str">
        <f>IF(VLOOKUP(B42,'２.住戸一覧'!$B:$AQ,3,0)="","",VLOOKUP(B42,'２.住戸一覧'!$B:$AQ,3,0))</f>
        <v/>
      </c>
      <c r="E42" s="1087"/>
      <c r="F42" s="1087"/>
      <c r="G42" s="1087"/>
      <c r="H42" s="1087" t="str">
        <f>IF(VLOOKUP(B42,'２.住戸一覧'!$B:$AQ,6,0)="","",VLOOKUP(B42,'２.住戸一覧'!$B:$AQ,6,0))</f>
        <v/>
      </c>
      <c r="I42" s="1087"/>
      <c r="J42" s="964"/>
      <c r="K42" s="965"/>
      <c r="L42" s="966"/>
      <c r="M42" s="964"/>
      <c r="N42" s="965"/>
      <c r="O42" s="966"/>
      <c r="P42" s="964"/>
      <c r="Q42" s="965"/>
      <c r="R42" s="966"/>
      <c r="S42" s="1083"/>
      <c r="T42" s="1083"/>
      <c r="U42" s="1083"/>
      <c r="V42" s="962"/>
      <c r="W42" s="962"/>
      <c r="Y42" s="5"/>
      <c r="Z42" s="5"/>
      <c r="AA42" s="5"/>
      <c r="AC42" s="5"/>
    </row>
    <row r="43" spans="1:29" ht="21">
      <c r="A43" s="114"/>
      <c r="B43" s="1085">
        <v>29</v>
      </c>
      <c r="C43" s="1086"/>
      <c r="D43" s="1087" t="str">
        <f>IF(VLOOKUP(B43,'２.住戸一覧'!$B:$AQ,3,0)="","",VLOOKUP(B43,'２.住戸一覧'!$B:$AQ,3,0))</f>
        <v/>
      </c>
      <c r="E43" s="1087"/>
      <c r="F43" s="1087"/>
      <c r="G43" s="1087"/>
      <c r="H43" s="1087" t="str">
        <f>IF(VLOOKUP(B43,'２.住戸一覧'!$B:$AQ,6,0)="","",VLOOKUP(B43,'２.住戸一覧'!$B:$AQ,6,0))</f>
        <v/>
      </c>
      <c r="I43" s="1087"/>
      <c r="J43" s="964"/>
      <c r="K43" s="965"/>
      <c r="L43" s="966"/>
      <c r="M43" s="964"/>
      <c r="N43" s="965"/>
      <c r="O43" s="966"/>
      <c r="P43" s="964"/>
      <c r="Q43" s="965"/>
      <c r="R43" s="966"/>
      <c r="S43" s="1083"/>
      <c r="T43" s="1083"/>
      <c r="U43" s="1083"/>
      <c r="V43" s="962"/>
      <c r="W43" s="962"/>
      <c r="Y43" s="5"/>
      <c r="Z43" s="5"/>
      <c r="AA43" s="5"/>
      <c r="AC43" s="5"/>
    </row>
    <row r="44" spans="1:29" ht="21">
      <c r="A44" s="114"/>
      <c r="B44" s="1085">
        <v>30</v>
      </c>
      <c r="C44" s="1086"/>
      <c r="D44" s="1087" t="str">
        <f>IF(VLOOKUP(B44,'２.住戸一覧'!$B:$AQ,3,0)="","",VLOOKUP(B44,'２.住戸一覧'!$B:$AQ,3,0))</f>
        <v/>
      </c>
      <c r="E44" s="1087"/>
      <c r="F44" s="1087"/>
      <c r="G44" s="1087"/>
      <c r="H44" s="1087" t="str">
        <f>IF(VLOOKUP(B44,'２.住戸一覧'!$B:$AQ,6,0)="","",VLOOKUP(B44,'２.住戸一覧'!$B:$AQ,6,0))</f>
        <v/>
      </c>
      <c r="I44" s="1087"/>
      <c r="J44" s="964"/>
      <c r="K44" s="965"/>
      <c r="L44" s="966"/>
      <c r="M44" s="964"/>
      <c r="N44" s="965"/>
      <c r="O44" s="966"/>
      <c r="P44" s="964"/>
      <c r="Q44" s="965"/>
      <c r="R44" s="966"/>
      <c r="S44" s="1083"/>
      <c r="T44" s="1083"/>
      <c r="U44" s="1083"/>
      <c r="V44" s="962"/>
      <c r="W44" s="962"/>
      <c r="Y44" s="5"/>
      <c r="Z44" s="5"/>
      <c r="AA44" s="5"/>
      <c r="AC44" s="5"/>
    </row>
    <row r="45" spans="1:29" ht="21" hidden="1" outlineLevel="1">
      <c r="A45" s="114"/>
      <c r="B45" s="1085">
        <v>31</v>
      </c>
      <c r="C45" s="1086"/>
      <c r="D45" s="1087" t="str">
        <f>IF(VLOOKUP(B45,'２.住戸一覧'!$B:$AQ,3,0)="","",VLOOKUP(B45,'２.住戸一覧'!$B:$AQ,3,0))</f>
        <v/>
      </c>
      <c r="E45" s="1087"/>
      <c r="F45" s="1087"/>
      <c r="G45" s="1087"/>
      <c r="H45" s="1087" t="str">
        <f>IF(VLOOKUP(B45,'２.住戸一覧'!$B:$AQ,6,0)="","",VLOOKUP(B45,'２.住戸一覧'!$B:$AQ,6,0))</f>
        <v/>
      </c>
      <c r="I45" s="1087"/>
      <c r="J45" s="964"/>
      <c r="K45" s="965"/>
      <c r="L45" s="966"/>
      <c r="M45" s="964"/>
      <c r="N45" s="965"/>
      <c r="O45" s="966"/>
      <c r="P45" s="964"/>
      <c r="Q45" s="965"/>
      <c r="R45" s="966"/>
      <c r="S45" s="1083"/>
      <c r="T45" s="1083"/>
      <c r="U45" s="1083"/>
      <c r="V45" s="962"/>
      <c r="W45" s="962"/>
      <c r="Y45" s="5"/>
      <c r="Z45" s="5"/>
      <c r="AA45" s="5"/>
      <c r="AC45" s="5"/>
    </row>
    <row r="46" spans="1:29" ht="21" hidden="1" outlineLevel="1">
      <c r="A46" s="114"/>
      <c r="B46" s="1085">
        <v>32</v>
      </c>
      <c r="C46" s="1086"/>
      <c r="D46" s="1087" t="str">
        <f>IF(VLOOKUP(B46,'２.住戸一覧'!$B:$AQ,3,0)="","",VLOOKUP(B46,'２.住戸一覧'!$B:$AQ,3,0))</f>
        <v/>
      </c>
      <c r="E46" s="1087"/>
      <c r="F46" s="1087"/>
      <c r="G46" s="1087"/>
      <c r="H46" s="1087" t="str">
        <f>IF(VLOOKUP(B46,'２.住戸一覧'!$B:$AQ,6,0)="","",VLOOKUP(B46,'２.住戸一覧'!$B:$AQ,6,0))</f>
        <v/>
      </c>
      <c r="I46" s="1087"/>
      <c r="J46" s="964"/>
      <c r="K46" s="965"/>
      <c r="L46" s="966"/>
      <c r="M46" s="964"/>
      <c r="N46" s="965"/>
      <c r="O46" s="966"/>
      <c r="P46" s="964"/>
      <c r="Q46" s="965"/>
      <c r="R46" s="966"/>
      <c r="S46" s="1083"/>
      <c r="T46" s="1083"/>
      <c r="U46" s="1083"/>
      <c r="V46" s="962"/>
      <c r="W46" s="962"/>
      <c r="Y46" s="5"/>
      <c r="Z46" s="5"/>
      <c r="AA46" s="5"/>
      <c r="AC46" s="5"/>
    </row>
    <row r="47" spans="1:29" ht="21" hidden="1" outlineLevel="1">
      <c r="A47" s="114"/>
      <c r="B47" s="1085">
        <v>33</v>
      </c>
      <c r="C47" s="1086"/>
      <c r="D47" s="1087" t="str">
        <f>IF(VLOOKUP(B47,'２.住戸一覧'!$B:$AQ,3,0)="","",VLOOKUP(B47,'２.住戸一覧'!$B:$AQ,3,0))</f>
        <v/>
      </c>
      <c r="E47" s="1087"/>
      <c r="F47" s="1087"/>
      <c r="G47" s="1087"/>
      <c r="H47" s="1087" t="str">
        <f>IF(VLOOKUP(B47,'２.住戸一覧'!$B:$AQ,6,0)="","",VLOOKUP(B47,'２.住戸一覧'!$B:$AQ,6,0))</f>
        <v/>
      </c>
      <c r="I47" s="1087"/>
      <c r="J47" s="964"/>
      <c r="K47" s="965"/>
      <c r="L47" s="966"/>
      <c r="M47" s="964"/>
      <c r="N47" s="965"/>
      <c r="O47" s="966"/>
      <c r="P47" s="964"/>
      <c r="Q47" s="965"/>
      <c r="R47" s="966"/>
      <c r="S47" s="1083"/>
      <c r="T47" s="1083"/>
      <c r="U47" s="1083"/>
      <c r="V47" s="962"/>
      <c r="W47" s="962"/>
      <c r="Y47" s="5"/>
      <c r="Z47" s="5"/>
      <c r="AA47" s="5"/>
      <c r="AC47" s="5"/>
    </row>
    <row r="48" spans="1:29" ht="21" hidden="1" outlineLevel="1">
      <c r="A48" s="114"/>
      <c r="B48" s="1085">
        <v>34</v>
      </c>
      <c r="C48" s="1086"/>
      <c r="D48" s="1087" t="str">
        <f>IF(VLOOKUP(B48,'２.住戸一覧'!$B:$AQ,3,0)="","",VLOOKUP(B48,'２.住戸一覧'!$B:$AQ,3,0))</f>
        <v/>
      </c>
      <c r="E48" s="1087"/>
      <c r="F48" s="1087"/>
      <c r="G48" s="1087"/>
      <c r="H48" s="1087" t="str">
        <f>IF(VLOOKUP(B48,'２.住戸一覧'!$B:$AQ,6,0)="","",VLOOKUP(B48,'２.住戸一覧'!$B:$AQ,6,0))</f>
        <v/>
      </c>
      <c r="I48" s="1087"/>
      <c r="J48" s="964"/>
      <c r="K48" s="965"/>
      <c r="L48" s="966"/>
      <c r="M48" s="964"/>
      <c r="N48" s="965"/>
      <c r="O48" s="966"/>
      <c r="P48" s="964"/>
      <c r="Q48" s="965"/>
      <c r="R48" s="966"/>
      <c r="S48" s="1083"/>
      <c r="T48" s="1083"/>
      <c r="U48" s="1083"/>
      <c r="V48" s="962"/>
      <c r="W48" s="962"/>
      <c r="Y48" s="5"/>
      <c r="Z48" s="5"/>
      <c r="AA48" s="5"/>
      <c r="AC48" s="5"/>
    </row>
    <row r="49" spans="1:29" ht="21" hidden="1" outlineLevel="1">
      <c r="A49" s="114"/>
      <c r="B49" s="1085">
        <v>35</v>
      </c>
      <c r="C49" s="1086"/>
      <c r="D49" s="1087" t="str">
        <f>IF(VLOOKUP(B49,'２.住戸一覧'!$B:$AQ,3,0)="","",VLOOKUP(B49,'２.住戸一覧'!$B:$AQ,3,0))</f>
        <v/>
      </c>
      <c r="E49" s="1087"/>
      <c r="F49" s="1087"/>
      <c r="G49" s="1087"/>
      <c r="H49" s="1087" t="str">
        <f>IF(VLOOKUP(B49,'２.住戸一覧'!$B:$AQ,6,0)="","",VLOOKUP(B49,'２.住戸一覧'!$B:$AQ,6,0))</f>
        <v/>
      </c>
      <c r="I49" s="1087"/>
      <c r="J49" s="964"/>
      <c r="K49" s="965"/>
      <c r="L49" s="966"/>
      <c r="M49" s="964"/>
      <c r="N49" s="965"/>
      <c r="O49" s="966"/>
      <c r="P49" s="964"/>
      <c r="Q49" s="965"/>
      <c r="R49" s="966"/>
      <c r="S49" s="1083"/>
      <c r="T49" s="1083"/>
      <c r="U49" s="1083"/>
      <c r="V49" s="962"/>
      <c r="W49" s="962"/>
      <c r="Y49" s="5"/>
      <c r="Z49" s="5"/>
      <c r="AA49" s="5"/>
      <c r="AC49" s="5"/>
    </row>
    <row r="50" spans="1:29" ht="21" hidden="1" outlineLevel="1">
      <c r="A50" s="114"/>
      <c r="B50" s="1085">
        <v>36</v>
      </c>
      <c r="C50" s="1086"/>
      <c r="D50" s="1087" t="str">
        <f>IF(VLOOKUP(B50,'２.住戸一覧'!$B:$AQ,3,0)="","",VLOOKUP(B50,'２.住戸一覧'!$B:$AQ,3,0))</f>
        <v/>
      </c>
      <c r="E50" s="1087"/>
      <c r="F50" s="1087"/>
      <c r="G50" s="1087"/>
      <c r="H50" s="1087" t="str">
        <f>IF(VLOOKUP(B50,'２.住戸一覧'!$B:$AQ,6,0)="","",VLOOKUP(B50,'２.住戸一覧'!$B:$AQ,6,0))</f>
        <v/>
      </c>
      <c r="I50" s="1087"/>
      <c r="J50" s="964"/>
      <c r="K50" s="965"/>
      <c r="L50" s="966"/>
      <c r="M50" s="964"/>
      <c r="N50" s="965"/>
      <c r="O50" s="966"/>
      <c r="P50" s="964"/>
      <c r="Q50" s="965"/>
      <c r="R50" s="966"/>
      <c r="S50" s="1083"/>
      <c r="T50" s="1083"/>
      <c r="U50" s="1083"/>
      <c r="V50" s="962"/>
      <c r="W50" s="962"/>
      <c r="Y50" s="5"/>
      <c r="Z50" s="5"/>
      <c r="AA50" s="5"/>
      <c r="AC50" s="5"/>
    </row>
    <row r="51" spans="1:29" ht="21" hidden="1" outlineLevel="1">
      <c r="A51" s="114"/>
      <c r="B51" s="1085">
        <v>37</v>
      </c>
      <c r="C51" s="1086"/>
      <c r="D51" s="1087" t="str">
        <f>IF(VLOOKUP(B51,'２.住戸一覧'!$B:$AQ,3,0)="","",VLOOKUP(B51,'２.住戸一覧'!$B:$AQ,3,0))</f>
        <v/>
      </c>
      <c r="E51" s="1087"/>
      <c r="F51" s="1087"/>
      <c r="G51" s="1087"/>
      <c r="H51" s="1087" t="str">
        <f>IF(VLOOKUP(B51,'２.住戸一覧'!$B:$AQ,6,0)="","",VLOOKUP(B51,'２.住戸一覧'!$B:$AQ,6,0))</f>
        <v/>
      </c>
      <c r="I51" s="1087"/>
      <c r="J51" s="964"/>
      <c r="K51" s="965"/>
      <c r="L51" s="966"/>
      <c r="M51" s="964"/>
      <c r="N51" s="965"/>
      <c r="O51" s="966"/>
      <c r="P51" s="964"/>
      <c r="Q51" s="965"/>
      <c r="R51" s="966"/>
      <c r="S51" s="1083"/>
      <c r="T51" s="1083"/>
      <c r="U51" s="1083"/>
      <c r="V51" s="962"/>
      <c r="W51" s="962"/>
      <c r="Y51" s="5"/>
      <c r="Z51" s="5"/>
      <c r="AA51" s="5"/>
      <c r="AC51" s="5"/>
    </row>
    <row r="52" spans="1:29" ht="21" hidden="1" outlineLevel="1">
      <c r="A52" s="114"/>
      <c r="B52" s="1085">
        <v>38</v>
      </c>
      <c r="C52" s="1086"/>
      <c r="D52" s="1087" t="str">
        <f>IF(VLOOKUP(B52,'２.住戸一覧'!$B:$AQ,3,0)="","",VLOOKUP(B52,'２.住戸一覧'!$B:$AQ,3,0))</f>
        <v/>
      </c>
      <c r="E52" s="1087"/>
      <c r="F52" s="1087"/>
      <c r="G52" s="1087"/>
      <c r="H52" s="1087" t="str">
        <f>IF(VLOOKUP(B52,'２.住戸一覧'!$B:$AQ,6,0)="","",VLOOKUP(B52,'２.住戸一覧'!$B:$AQ,6,0))</f>
        <v/>
      </c>
      <c r="I52" s="1087"/>
      <c r="J52" s="964"/>
      <c r="K52" s="965"/>
      <c r="L52" s="966"/>
      <c r="M52" s="964"/>
      <c r="N52" s="965"/>
      <c r="O52" s="966"/>
      <c r="P52" s="964"/>
      <c r="Q52" s="965"/>
      <c r="R52" s="966"/>
      <c r="S52" s="1083"/>
      <c r="T52" s="1083"/>
      <c r="U52" s="1083"/>
      <c r="V52" s="962"/>
      <c r="W52" s="962"/>
      <c r="Y52" s="5"/>
      <c r="Z52" s="5"/>
      <c r="AA52" s="5"/>
      <c r="AC52" s="5"/>
    </row>
    <row r="53" spans="1:29" ht="21" hidden="1" outlineLevel="1">
      <c r="A53" s="114"/>
      <c r="B53" s="1085">
        <v>39</v>
      </c>
      <c r="C53" s="1086"/>
      <c r="D53" s="1087" t="str">
        <f>IF(VLOOKUP(B53,'２.住戸一覧'!$B:$AQ,3,0)="","",VLOOKUP(B53,'２.住戸一覧'!$B:$AQ,3,0))</f>
        <v/>
      </c>
      <c r="E53" s="1087"/>
      <c r="F53" s="1087"/>
      <c r="G53" s="1087"/>
      <c r="H53" s="1087" t="str">
        <f>IF(VLOOKUP(B53,'２.住戸一覧'!$B:$AQ,6,0)="","",VLOOKUP(B53,'２.住戸一覧'!$B:$AQ,6,0))</f>
        <v/>
      </c>
      <c r="I53" s="1087"/>
      <c r="J53" s="964"/>
      <c r="K53" s="965"/>
      <c r="L53" s="966"/>
      <c r="M53" s="964"/>
      <c r="N53" s="965"/>
      <c r="O53" s="966"/>
      <c r="P53" s="964"/>
      <c r="Q53" s="965"/>
      <c r="R53" s="966"/>
      <c r="S53" s="1083"/>
      <c r="T53" s="1083"/>
      <c r="U53" s="1083"/>
      <c r="V53" s="962"/>
      <c r="W53" s="962"/>
      <c r="Y53" s="5"/>
      <c r="Z53" s="5"/>
      <c r="AA53" s="5"/>
      <c r="AC53" s="5"/>
    </row>
    <row r="54" spans="1:29" ht="21" hidden="1" outlineLevel="1">
      <c r="A54" s="114"/>
      <c r="B54" s="1085">
        <v>40</v>
      </c>
      <c r="C54" s="1086"/>
      <c r="D54" s="1087" t="str">
        <f>IF(VLOOKUP(B54,'２.住戸一覧'!$B:$AQ,3,0)="","",VLOOKUP(B54,'２.住戸一覧'!$B:$AQ,3,0))</f>
        <v/>
      </c>
      <c r="E54" s="1087"/>
      <c r="F54" s="1087"/>
      <c r="G54" s="1087"/>
      <c r="H54" s="1087" t="str">
        <f>IF(VLOOKUP(B54,'２.住戸一覧'!$B:$AQ,6,0)="","",VLOOKUP(B54,'２.住戸一覧'!$B:$AQ,6,0))</f>
        <v/>
      </c>
      <c r="I54" s="1087"/>
      <c r="J54" s="964"/>
      <c r="K54" s="965"/>
      <c r="L54" s="966"/>
      <c r="M54" s="964"/>
      <c r="N54" s="965"/>
      <c r="O54" s="966"/>
      <c r="P54" s="964"/>
      <c r="Q54" s="965"/>
      <c r="R54" s="966"/>
      <c r="S54" s="1083"/>
      <c r="T54" s="1083"/>
      <c r="U54" s="1083"/>
      <c r="V54" s="962"/>
      <c r="W54" s="962"/>
      <c r="Y54" s="5"/>
      <c r="Z54" s="5"/>
      <c r="AA54" s="5"/>
      <c r="AC54" s="5"/>
    </row>
    <row r="55" spans="1:29" ht="21" hidden="1" outlineLevel="1">
      <c r="A55" s="114"/>
      <c r="B55" s="1085">
        <v>41</v>
      </c>
      <c r="C55" s="1086"/>
      <c r="D55" s="1087" t="str">
        <f>IF(VLOOKUP(B55,'２.住戸一覧'!$B:$AQ,3,0)="","",VLOOKUP(B55,'２.住戸一覧'!$B:$AQ,3,0))</f>
        <v/>
      </c>
      <c r="E55" s="1087"/>
      <c r="F55" s="1087"/>
      <c r="G55" s="1087"/>
      <c r="H55" s="1087" t="str">
        <f>IF(VLOOKUP(B55,'２.住戸一覧'!$B:$AQ,6,0)="","",VLOOKUP(B55,'２.住戸一覧'!$B:$AQ,6,0))</f>
        <v/>
      </c>
      <c r="I55" s="1087"/>
      <c r="J55" s="964"/>
      <c r="K55" s="965"/>
      <c r="L55" s="966"/>
      <c r="M55" s="964"/>
      <c r="N55" s="965"/>
      <c r="O55" s="966"/>
      <c r="P55" s="964"/>
      <c r="Q55" s="965"/>
      <c r="R55" s="966"/>
      <c r="S55" s="1083"/>
      <c r="T55" s="1083"/>
      <c r="U55" s="1083"/>
      <c r="V55" s="962"/>
      <c r="W55" s="962"/>
      <c r="Y55" s="5"/>
      <c r="Z55" s="5"/>
      <c r="AA55" s="5"/>
      <c r="AC55" s="5"/>
    </row>
    <row r="56" spans="1:29" ht="21" hidden="1" outlineLevel="1">
      <c r="A56" s="114"/>
      <c r="B56" s="1085">
        <v>42</v>
      </c>
      <c r="C56" s="1086"/>
      <c r="D56" s="1087" t="str">
        <f>IF(VLOOKUP(B56,'２.住戸一覧'!$B:$AQ,3,0)="","",VLOOKUP(B56,'２.住戸一覧'!$B:$AQ,3,0))</f>
        <v/>
      </c>
      <c r="E56" s="1087"/>
      <c r="F56" s="1087"/>
      <c r="G56" s="1087"/>
      <c r="H56" s="1087" t="str">
        <f>IF(VLOOKUP(B56,'２.住戸一覧'!$B:$AQ,6,0)="","",VLOOKUP(B56,'２.住戸一覧'!$B:$AQ,6,0))</f>
        <v/>
      </c>
      <c r="I56" s="1087"/>
      <c r="J56" s="964"/>
      <c r="K56" s="965"/>
      <c r="L56" s="966"/>
      <c r="M56" s="964"/>
      <c r="N56" s="965"/>
      <c r="O56" s="966"/>
      <c r="P56" s="964"/>
      <c r="Q56" s="965"/>
      <c r="R56" s="966"/>
      <c r="S56" s="1083"/>
      <c r="T56" s="1083"/>
      <c r="U56" s="1083"/>
      <c r="V56" s="962"/>
      <c r="W56" s="962"/>
      <c r="Y56" s="5"/>
      <c r="Z56" s="5"/>
      <c r="AA56" s="5"/>
      <c r="AC56" s="5"/>
    </row>
    <row r="57" spans="1:29" ht="21" hidden="1" outlineLevel="1">
      <c r="A57" s="114"/>
      <c r="B57" s="1085">
        <v>43</v>
      </c>
      <c r="C57" s="1086"/>
      <c r="D57" s="1087" t="str">
        <f>IF(VLOOKUP(B57,'２.住戸一覧'!$B:$AQ,3,0)="","",VLOOKUP(B57,'２.住戸一覧'!$B:$AQ,3,0))</f>
        <v/>
      </c>
      <c r="E57" s="1087"/>
      <c r="F57" s="1087"/>
      <c r="G57" s="1087"/>
      <c r="H57" s="1087" t="str">
        <f>IF(VLOOKUP(B57,'２.住戸一覧'!$B:$AQ,6,0)="","",VLOOKUP(B57,'２.住戸一覧'!$B:$AQ,6,0))</f>
        <v/>
      </c>
      <c r="I57" s="1087"/>
      <c r="J57" s="964"/>
      <c r="K57" s="965"/>
      <c r="L57" s="966"/>
      <c r="M57" s="964"/>
      <c r="N57" s="965"/>
      <c r="O57" s="966"/>
      <c r="P57" s="964"/>
      <c r="Q57" s="965"/>
      <c r="R57" s="966"/>
      <c r="S57" s="1083"/>
      <c r="T57" s="1083"/>
      <c r="U57" s="1083"/>
      <c r="V57" s="962"/>
      <c r="W57" s="962"/>
      <c r="Y57" s="5"/>
      <c r="Z57" s="5"/>
      <c r="AA57" s="5"/>
      <c r="AC57" s="5"/>
    </row>
    <row r="58" spans="1:29" ht="21" hidden="1" outlineLevel="1">
      <c r="A58" s="114"/>
      <c r="B58" s="1085">
        <v>44</v>
      </c>
      <c r="C58" s="1086"/>
      <c r="D58" s="1087" t="str">
        <f>IF(VLOOKUP(B58,'２.住戸一覧'!$B:$AQ,3,0)="","",VLOOKUP(B58,'２.住戸一覧'!$B:$AQ,3,0))</f>
        <v/>
      </c>
      <c r="E58" s="1087"/>
      <c r="F58" s="1087"/>
      <c r="G58" s="1087"/>
      <c r="H58" s="1087" t="str">
        <f>IF(VLOOKUP(B58,'２.住戸一覧'!$B:$AQ,6,0)="","",VLOOKUP(B58,'２.住戸一覧'!$B:$AQ,6,0))</f>
        <v/>
      </c>
      <c r="I58" s="1087"/>
      <c r="J58" s="964"/>
      <c r="K58" s="965"/>
      <c r="L58" s="966"/>
      <c r="M58" s="964"/>
      <c r="N58" s="965"/>
      <c r="O58" s="966"/>
      <c r="P58" s="964"/>
      <c r="Q58" s="965"/>
      <c r="R58" s="966"/>
      <c r="S58" s="1083"/>
      <c r="T58" s="1083"/>
      <c r="U58" s="1083"/>
      <c r="V58" s="962"/>
      <c r="W58" s="962"/>
      <c r="Y58" s="5"/>
      <c r="Z58" s="5"/>
      <c r="AA58" s="5"/>
      <c r="AC58" s="5"/>
    </row>
    <row r="59" spans="1:29" ht="21" hidden="1" outlineLevel="1">
      <c r="A59" s="114"/>
      <c r="B59" s="1085">
        <v>45</v>
      </c>
      <c r="C59" s="1086"/>
      <c r="D59" s="1087" t="str">
        <f>IF(VLOOKUP(B59,'２.住戸一覧'!$B:$AQ,3,0)="","",VLOOKUP(B59,'２.住戸一覧'!$B:$AQ,3,0))</f>
        <v/>
      </c>
      <c r="E59" s="1087"/>
      <c r="F59" s="1087"/>
      <c r="G59" s="1087"/>
      <c r="H59" s="1087" t="str">
        <f>IF(VLOOKUP(B59,'２.住戸一覧'!$B:$AQ,6,0)="","",VLOOKUP(B59,'２.住戸一覧'!$B:$AQ,6,0))</f>
        <v/>
      </c>
      <c r="I59" s="1087"/>
      <c r="J59" s="964"/>
      <c r="K59" s="965"/>
      <c r="L59" s="966"/>
      <c r="M59" s="964"/>
      <c r="N59" s="965"/>
      <c r="O59" s="966"/>
      <c r="P59" s="964"/>
      <c r="Q59" s="965"/>
      <c r="R59" s="966"/>
      <c r="S59" s="1083"/>
      <c r="T59" s="1083"/>
      <c r="U59" s="1083"/>
      <c r="V59" s="962"/>
      <c r="W59" s="962"/>
      <c r="Y59" s="5"/>
      <c r="Z59" s="5"/>
      <c r="AA59" s="5"/>
      <c r="AC59" s="5"/>
    </row>
    <row r="60" spans="1:29" ht="21" hidden="1" outlineLevel="1">
      <c r="A60" s="114"/>
      <c r="B60" s="1085">
        <v>46</v>
      </c>
      <c r="C60" s="1086"/>
      <c r="D60" s="1087" t="str">
        <f>IF(VLOOKUP(B60,'２.住戸一覧'!$B:$AQ,3,0)="","",VLOOKUP(B60,'２.住戸一覧'!$B:$AQ,3,0))</f>
        <v/>
      </c>
      <c r="E60" s="1087"/>
      <c r="F60" s="1087"/>
      <c r="G60" s="1087"/>
      <c r="H60" s="1087" t="str">
        <f>IF(VLOOKUP(B60,'２.住戸一覧'!$B:$AQ,6,0)="","",VLOOKUP(B60,'２.住戸一覧'!$B:$AQ,6,0))</f>
        <v/>
      </c>
      <c r="I60" s="1087"/>
      <c r="J60" s="964"/>
      <c r="K60" s="965"/>
      <c r="L60" s="966"/>
      <c r="M60" s="964"/>
      <c r="N60" s="965"/>
      <c r="O60" s="966"/>
      <c r="P60" s="964"/>
      <c r="Q60" s="965"/>
      <c r="R60" s="966"/>
      <c r="S60" s="1083"/>
      <c r="T60" s="1083"/>
      <c r="U60" s="1083"/>
      <c r="V60" s="962"/>
      <c r="W60" s="962"/>
      <c r="Y60" s="5"/>
      <c r="Z60" s="5"/>
      <c r="AA60" s="5"/>
      <c r="AC60" s="5"/>
    </row>
    <row r="61" spans="1:29" ht="21" hidden="1" outlineLevel="1">
      <c r="A61" s="114"/>
      <c r="B61" s="1085">
        <v>47</v>
      </c>
      <c r="C61" s="1086"/>
      <c r="D61" s="1087" t="str">
        <f>IF(VLOOKUP(B61,'２.住戸一覧'!$B:$AQ,3,0)="","",VLOOKUP(B61,'２.住戸一覧'!$B:$AQ,3,0))</f>
        <v/>
      </c>
      <c r="E61" s="1087"/>
      <c r="F61" s="1087"/>
      <c r="G61" s="1087"/>
      <c r="H61" s="1087" t="str">
        <f>IF(VLOOKUP(B61,'２.住戸一覧'!$B:$AQ,6,0)="","",VLOOKUP(B61,'２.住戸一覧'!$B:$AQ,6,0))</f>
        <v/>
      </c>
      <c r="I61" s="1087"/>
      <c r="J61" s="964"/>
      <c r="K61" s="965"/>
      <c r="L61" s="966"/>
      <c r="M61" s="964"/>
      <c r="N61" s="965"/>
      <c r="O61" s="966"/>
      <c r="P61" s="964"/>
      <c r="Q61" s="965"/>
      <c r="R61" s="966"/>
      <c r="S61" s="1083"/>
      <c r="T61" s="1083"/>
      <c r="U61" s="1083"/>
      <c r="V61" s="962"/>
      <c r="W61" s="962"/>
      <c r="Y61" s="5"/>
      <c r="Z61" s="5"/>
      <c r="AA61" s="5"/>
      <c r="AC61" s="5"/>
    </row>
    <row r="62" spans="1:29" ht="21" hidden="1" outlineLevel="1">
      <c r="A62" s="114"/>
      <c r="B62" s="1085">
        <v>48</v>
      </c>
      <c r="C62" s="1086"/>
      <c r="D62" s="1087" t="str">
        <f>IF(VLOOKUP(B62,'２.住戸一覧'!$B:$AQ,3,0)="","",VLOOKUP(B62,'２.住戸一覧'!$B:$AQ,3,0))</f>
        <v/>
      </c>
      <c r="E62" s="1087"/>
      <c r="F62" s="1087"/>
      <c r="G62" s="1087"/>
      <c r="H62" s="1087" t="str">
        <f>IF(VLOOKUP(B62,'２.住戸一覧'!$B:$AQ,6,0)="","",VLOOKUP(B62,'２.住戸一覧'!$B:$AQ,6,0))</f>
        <v/>
      </c>
      <c r="I62" s="1087"/>
      <c r="J62" s="964"/>
      <c r="K62" s="965"/>
      <c r="L62" s="966"/>
      <c r="M62" s="964"/>
      <c r="N62" s="965"/>
      <c r="O62" s="966"/>
      <c r="P62" s="964"/>
      <c r="Q62" s="965"/>
      <c r="R62" s="966"/>
      <c r="S62" s="1083"/>
      <c r="T62" s="1083"/>
      <c r="U62" s="1083"/>
      <c r="V62" s="962"/>
      <c r="W62" s="962"/>
      <c r="Y62" s="5"/>
      <c r="Z62" s="5"/>
      <c r="AA62" s="5"/>
      <c r="AC62" s="5"/>
    </row>
    <row r="63" spans="1:29" ht="21" hidden="1" outlineLevel="1">
      <c r="A63" s="114"/>
      <c r="B63" s="1085">
        <v>49</v>
      </c>
      <c r="C63" s="1086"/>
      <c r="D63" s="1087" t="str">
        <f>IF(VLOOKUP(B63,'２.住戸一覧'!$B:$AQ,3,0)="","",VLOOKUP(B63,'２.住戸一覧'!$B:$AQ,3,0))</f>
        <v/>
      </c>
      <c r="E63" s="1087"/>
      <c r="F63" s="1087"/>
      <c r="G63" s="1087"/>
      <c r="H63" s="1087" t="str">
        <f>IF(VLOOKUP(B63,'２.住戸一覧'!$B:$AQ,6,0)="","",VLOOKUP(B63,'２.住戸一覧'!$B:$AQ,6,0))</f>
        <v/>
      </c>
      <c r="I63" s="1087"/>
      <c r="J63" s="964"/>
      <c r="K63" s="965"/>
      <c r="L63" s="966"/>
      <c r="M63" s="964"/>
      <c r="N63" s="965"/>
      <c r="O63" s="966"/>
      <c r="P63" s="964"/>
      <c r="Q63" s="965"/>
      <c r="R63" s="966"/>
      <c r="S63" s="1083"/>
      <c r="T63" s="1083"/>
      <c r="U63" s="1083"/>
      <c r="V63" s="962"/>
      <c r="W63" s="962"/>
      <c r="Y63" s="5"/>
      <c r="Z63" s="5"/>
      <c r="AA63" s="5"/>
      <c r="AC63" s="5"/>
    </row>
    <row r="64" spans="1:29" ht="21" hidden="1" outlineLevel="1">
      <c r="A64" s="114"/>
      <c r="B64" s="1085">
        <v>50</v>
      </c>
      <c r="C64" s="1086"/>
      <c r="D64" s="1087" t="str">
        <f>IF(VLOOKUP(B64,'２.住戸一覧'!$B:$AQ,3,0)="","",VLOOKUP(B64,'２.住戸一覧'!$B:$AQ,3,0))</f>
        <v/>
      </c>
      <c r="E64" s="1087"/>
      <c r="F64" s="1087"/>
      <c r="G64" s="1087"/>
      <c r="H64" s="1087" t="str">
        <f>IF(VLOOKUP(B64,'２.住戸一覧'!$B:$AQ,6,0)="","",VLOOKUP(B64,'２.住戸一覧'!$B:$AQ,6,0))</f>
        <v/>
      </c>
      <c r="I64" s="1087"/>
      <c r="J64" s="964"/>
      <c r="K64" s="965"/>
      <c r="L64" s="966"/>
      <c r="M64" s="964"/>
      <c r="N64" s="965"/>
      <c r="O64" s="966"/>
      <c r="P64" s="964"/>
      <c r="Q64" s="965"/>
      <c r="R64" s="966"/>
      <c r="S64" s="1083"/>
      <c r="T64" s="1083"/>
      <c r="U64" s="1083"/>
      <c r="V64" s="962"/>
      <c r="W64" s="962"/>
      <c r="Y64" s="5"/>
      <c r="Z64" s="5"/>
      <c r="AA64" s="5"/>
      <c r="AC64" s="5"/>
    </row>
    <row r="65" spans="1:29" ht="21" hidden="1" outlineLevel="1">
      <c r="A65" s="114"/>
      <c r="B65" s="1085">
        <v>51</v>
      </c>
      <c r="C65" s="1086"/>
      <c r="D65" s="1087" t="str">
        <f>IF(VLOOKUP(B65,'２.住戸一覧'!$B:$AQ,3,0)="","",VLOOKUP(B65,'２.住戸一覧'!$B:$AQ,3,0))</f>
        <v/>
      </c>
      <c r="E65" s="1087"/>
      <c r="F65" s="1087"/>
      <c r="G65" s="1087"/>
      <c r="H65" s="1087" t="str">
        <f>IF(VLOOKUP(B65,'２.住戸一覧'!$B:$AQ,6,0)="","",VLOOKUP(B65,'２.住戸一覧'!$B:$AQ,6,0))</f>
        <v/>
      </c>
      <c r="I65" s="1087"/>
      <c r="J65" s="964"/>
      <c r="K65" s="965"/>
      <c r="L65" s="966"/>
      <c r="M65" s="964"/>
      <c r="N65" s="965"/>
      <c r="O65" s="966"/>
      <c r="P65" s="964"/>
      <c r="Q65" s="965"/>
      <c r="R65" s="966"/>
      <c r="S65" s="1083"/>
      <c r="T65" s="1083"/>
      <c r="U65" s="1083"/>
      <c r="V65" s="962"/>
      <c r="W65" s="962"/>
      <c r="Y65" s="5"/>
      <c r="Z65" s="5"/>
      <c r="AA65" s="5"/>
      <c r="AC65" s="5"/>
    </row>
    <row r="66" spans="1:29" ht="21" hidden="1" outlineLevel="1">
      <c r="A66" s="114"/>
      <c r="B66" s="1085">
        <v>52</v>
      </c>
      <c r="C66" s="1086"/>
      <c r="D66" s="1087" t="str">
        <f>IF(VLOOKUP(B66,'２.住戸一覧'!$B:$AQ,3,0)="","",VLOOKUP(B66,'２.住戸一覧'!$B:$AQ,3,0))</f>
        <v/>
      </c>
      <c r="E66" s="1087"/>
      <c r="F66" s="1087"/>
      <c r="G66" s="1087"/>
      <c r="H66" s="1087" t="str">
        <f>IF(VLOOKUP(B66,'２.住戸一覧'!$B:$AQ,6,0)="","",VLOOKUP(B66,'２.住戸一覧'!$B:$AQ,6,0))</f>
        <v/>
      </c>
      <c r="I66" s="1087"/>
      <c r="J66" s="964"/>
      <c r="K66" s="965"/>
      <c r="L66" s="966"/>
      <c r="M66" s="964"/>
      <c r="N66" s="965"/>
      <c r="O66" s="966"/>
      <c r="P66" s="964"/>
      <c r="Q66" s="965"/>
      <c r="R66" s="966"/>
      <c r="S66" s="1083"/>
      <c r="T66" s="1083"/>
      <c r="U66" s="1083"/>
      <c r="V66" s="962"/>
      <c r="W66" s="962"/>
      <c r="Y66" s="5"/>
      <c r="Z66" s="5"/>
      <c r="AA66" s="5"/>
      <c r="AC66" s="5"/>
    </row>
    <row r="67" spans="1:29" ht="21" hidden="1" outlineLevel="1">
      <c r="A67" s="114"/>
      <c r="B67" s="1085">
        <v>53</v>
      </c>
      <c r="C67" s="1086"/>
      <c r="D67" s="1087" t="str">
        <f>IF(VLOOKUP(B67,'２.住戸一覧'!$B:$AQ,3,0)="","",VLOOKUP(B67,'２.住戸一覧'!$B:$AQ,3,0))</f>
        <v/>
      </c>
      <c r="E67" s="1087"/>
      <c r="F67" s="1087"/>
      <c r="G67" s="1087"/>
      <c r="H67" s="1087" t="str">
        <f>IF(VLOOKUP(B67,'２.住戸一覧'!$B:$AQ,6,0)="","",VLOOKUP(B67,'２.住戸一覧'!$B:$AQ,6,0))</f>
        <v/>
      </c>
      <c r="I67" s="1087"/>
      <c r="J67" s="964"/>
      <c r="K67" s="965"/>
      <c r="L67" s="966"/>
      <c r="M67" s="964"/>
      <c r="N67" s="965"/>
      <c r="O67" s="966"/>
      <c r="P67" s="964"/>
      <c r="Q67" s="965"/>
      <c r="R67" s="966"/>
      <c r="S67" s="1083"/>
      <c r="T67" s="1083"/>
      <c r="U67" s="1083"/>
      <c r="V67" s="962"/>
      <c r="W67" s="962"/>
      <c r="Y67" s="5"/>
      <c r="Z67" s="5"/>
      <c r="AA67" s="5"/>
      <c r="AC67" s="5"/>
    </row>
    <row r="68" spans="1:29" ht="21" hidden="1" outlineLevel="1">
      <c r="A68" s="114"/>
      <c r="B68" s="1085">
        <v>54</v>
      </c>
      <c r="C68" s="1086"/>
      <c r="D68" s="1087" t="str">
        <f>IF(VLOOKUP(B68,'２.住戸一覧'!$B:$AQ,3,0)="","",VLOOKUP(B68,'２.住戸一覧'!$B:$AQ,3,0))</f>
        <v/>
      </c>
      <c r="E68" s="1087"/>
      <c r="F68" s="1087"/>
      <c r="G68" s="1087"/>
      <c r="H68" s="1087" t="str">
        <f>IF(VLOOKUP(B68,'２.住戸一覧'!$B:$AQ,6,0)="","",VLOOKUP(B68,'２.住戸一覧'!$B:$AQ,6,0))</f>
        <v/>
      </c>
      <c r="I68" s="1087"/>
      <c r="J68" s="964"/>
      <c r="K68" s="965"/>
      <c r="L68" s="966"/>
      <c r="M68" s="964"/>
      <c r="N68" s="965"/>
      <c r="O68" s="966"/>
      <c r="P68" s="964"/>
      <c r="Q68" s="965"/>
      <c r="R68" s="966"/>
      <c r="S68" s="1083"/>
      <c r="T68" s="1083"/>
      <c r="U68" s="1083"/>
      <c r="V68" s="962"/>
      <c r="W68" s="962"/>
      <c r="Y68" s="5"/>
      <c r="Z68" s="5"/>
      <c r="AA68" s="5"/>
      <c r="AC68" s="5"/>
    </row>
    <row r="69" spans="1:29" ht="21" hidden="1" outlineLevel="1">
      <c r="A69" s="114"/>
      <c r="B69" s="1085">
        <v>55</v>
      </c>
      <c r="C69" s="1086"/>
      <c r="D69" s="1087" t="str">
        <f>IF(VLOOKUP(B69,'２.住戸一覧'!$B:$AQ,3,0)="","",VLOOKUP(B69,'２.住戸一覧'!$B:$AQ,3,0))</f>
        <v/>
      </c>
      <c r="E69" s="1087"/>
      <c r="F69" s="1087"/>
      <c r="G69" s="1087"/>
      <c r="H69" s="1087" t="str">
        <f>IF(VLOOKUP(B69,'２.住戸一覧'!$B:$AQ,6,0)="","",VLOOKUP(B69,'２.住戸一覧'!$B:$AQ,6,0))</f>
        <v/>
      </c>
      <c r="I69" s="1087"/>
      <c r="J69" s="964"/>
      <c r="K69" s="965"/>
      <c r="L69" s="966"/>
      <c r="M69" s="964"/>
      <c r="N69" s="965"/>
      <c r="O69" s="966"/>
      <c r="P69" s="964"/>
      <c r="Q69" s="965"/>
      <c r="R69" s="966"/>
      <c r="S69" s="1083"/>
      <c r="T69" s="1083"/>
      <c r="U69" s="1083"/>
      <c r="V69" s="962"/>
      <c r="W69" s="962"/>
      <c r="Y69" s="5"/>
      <c r="Z69" s="5"/>
      <c r="AA69" s="5"/>
      <c r="AC69" s="5"/>
    </row>
    <row r="70" spans="1:29" ht="21" hidden="1" outlineLevel="1">
      <c r="A70" s="114"/>
      <c r="B70" s="1085">
        <v>56</v>
      </c>
      <c r="C70" s="1086"/>
      <c r="D70" s="1087" t="str">
        <f>IF(VLOOKUP(B70,'２.住戸一覧'!$B:$AQ,3,0)="","",VLOOKUP(B70,'２.住戸一覧'!$B:$AQ,3,0))</f>
        <v/>
      </c>
      <c r="E70" s="1087"/>
      <c r="F70" s="1087"/>
      <c r="G70" s="1087"/>
      <c r="H70" s="1087" t="str">
        <f>IF(VLOOKUP(B70,'２.住戸一覧'!$B:$AQ,6,0)="","",VLOOKUP(B70,'２.住戸一覧'!$B:$AQ,6,0))</f>
        <v/>
      </c>
      <c r="I70" s="1087"/>
      <c r="J70" s="964"/>
      <c r="K70" s="965"/>
      <c r="L70" s="966"/>
      <c r="M70" s="964"/>
      <c r="N70" s="965"/>
      <c r="O70" s="966"/>
      <c r="P70" s="964"/>
      <c r="Q70" s="965"/>
      <c r="R70" s="966"/>
      <c r="S70" s="1083"/>
      <c r="T70" s="1083"/>
      <c r="U70" s="1083"/>
      <c r="V70" s="962"/>
      <c r="W70" s="962"/>
      <c r="Y70" s="5"/>
      <c r="Z70" s="5"/>
      <c r="AA70" s="5"/>
      <c r="AC70" s="5"/>
    </row>
    <row r="71" spans="1:29" ht="21" hidden="1" outlineLevel="1">
      <c r="A71" s="114"/>
      <c r="B71" s="1085">
        <v>57</v>
      </c>
      <c r="C71" s="1086"/>
      <c r="D71" s="1087" t="str">
        <f>IF(VLOOKUP(B71,'２.住戸一覧'!$B:$AQ,3,0)="","",VLOOKUP(B71,'２.住戸一覧'!$B:$AQ,3,0))</f>
        <v/>
      </c>
      <c r="E71" s="1087"/>
      <c r="F71" s="1087"/>
      <c r="G71" s="1087"/>
      <c r="H71" s="1087" t="str">
        <f>IF(VLOOKUP(B71,'２.住戸一覧'!$B:$AQ,6,0)="","",VLOOKUP(B71,'２.住戸一覧'!$B:$AQ,6,0))</f>
        <v/>
      </c>
      <c r="I71" s="1087"/>
      <c r="J71" s="964"/>
      <c r="K71" s="965"/>
      <c r="L71" s="966"/>
      <c r="M71" s="964"/>
      <c r="N71" s="965"/>
      <c r="O71" s="966"/>
      <c r="P71" s="964"/>
      <c r="Q71" s="965"/>
      <c r="R71" s="966"/>
      <c r="S71" s="1083"/>
      <c r="T71" s="1083"/>
      <c r="U71" s="1083"/>
      <c r="V71" s="962"/>
      <c r="W71" s="962"/>
      <c r="Y71" s="5"/>
      <c r="Z71" s="5"/>
      <c r="AA71" s="5"/>
      <c r="AC71" s="5"/>
    </row>
    <row r="72" spans="1:29" ht="21" hidden="1" outlineLevel="1">
      <c r="A72" s="114"/>
      <c r="B72" s="1085">
        <v>58</v>
      </c>
      <c r="C72" s="1086"/>
      <c r="D72" s="1087" t="str">
        <f>IF(VLOOKUP(B72,'２.住戸一覧'!$B:$AQ,3,0)="","",VLOOKUP(B72,'２.住戸一覧'!$B:$AQ,3,0))</f>
        <v/>
      </c>
      <c r="E72" s="1087"/>
      <c r="F72" s="1087"/>
      <c r="G72" s="1087"/>
      <c r="H72" s="1087" t="str">
        <f>IF(VLOOKUP(B72,'２.住戸一覧'!$B:$AQ,6,0)="","",VLOOKUP(B72,'２.住戸一覧'!$B:$AQ,6,0))</f>
        <v/>
      </c>
      <c r="I72" s="1087"/>
      <c r="J72" s="964"/>
      <c r="K72" s="965"/>
      <c r="L72" s="966"/>
      <c r="M72" s="964"/>
      <c r="N72" s="965"/>
      <c r="O72" s="966"/>
      <c r="P72" s="964"/>
      <c r="Q72" s="965"/>
      <c r="R72" s="966"/>
      <c r="S72" s="1083"/>
      <c r="T72" s="1083"/>
      <c r="U72" s="1083"/>
      <c r="V72" s="962"/>
      <c r="W72" s="962"/>
      <c r="Y72" s="5"/>
      <c r="Z72" s="5"/>
      <c r="AA72" s="5"/>
      <c r="AC72" s="5"/>
    </row>
    <row r="73" spans="1:29" ht="21" hidden="1" outlineLevel="1">
      <c r="A73" s="114"/>
      <c r="B73" s="1085">
        <v>59</v>
      </c>
      <c r="C73" s="1086"/>
      <c r="D73" s="1087" t="str">
        <f>IF(VLOOKUP(B73,'２.住戸一覧'!$B:$AQ,3,0)="","",VLOOKUP(B73,'２.住戸一覧'!$B:$AQ,3,0))</f>
        <v/>
      </c>
      <c r="E73" s="1087"/>
      <c r="F73" s="1087"/>
      <c r="G73" s="1087"/>
      <c r="H73" s="1087" t="str">
        <f>IF(VLOOKUP(B73,'２.住戸一覧'!$B:$AQ,6,0)="","",VLOOKUP(B73,'２.住戸一覧'!$B:$AQ,6,0))</f>
        <v/>
      </c>
      <c r="I73" s="1087"/>
      <c r="J73" s="964"/>
      <c r="K73" s="965"/>
      <c r="L73" s="966"/>
      <c r="M73" s="964"/>
      <c r="N73" s="965"/>
      <c r="O73" s="966"/>
      <c r="P73" s="964"/>
      <c r="Q73" s="965"/>
      <c r="R73" s="966"/>
      <c r="S73" s="1083"/>
      <c r="T73" s="1083"/>
      <c r="U73" s="1083"/>
      <c r="V73" s="962"/>
      <c r="W73" s="962"/>
      <c r="Y73" s="5"/>
      <c r="Z73" s="5"/>
      <c r="AA73" s="5"/>
      <c r="AC73" s="5"/>
    </row>
    <row r="74" spans="1:29" ht="21" hidden="1" outlineLevel="1">
      <c r="A74" s="114"/>
      <c r="B74" s="1085">
        <v>60</v>
      </c>
      <c r="C74" s="1086"/>
      <c r="D74" s="1087" t="str">
        <f>IF(VLOOKUP(B74,'２.住戸一覧'!$B:$AQ,3,0)="","",VLOOKUP(B74,'２.住戸一覧'!$B:$AQ,3,0))</f>
        <v/>
      </c>
      <c r="E74" s="1087"/>
      <c r="F74" s="1087"/>
      <c r="G74" s="1087"/>
      <c r="H74" s="1087" t="str">
        <f>IF(VLOOKUP(B74,'２.住戸一覧'!$B:$AQ,6,0)="","",VLOOKUP(B74,'２.住戸一覧'!$B:$AQ,6,0))</f>
        <v/>
      </c>
      <c r="I74" s="1087"/>
      <c r="J74" s="964"/>
      <c r="K74" s="965"/>
      <c r="L74" s="966"/>
      <c r="M74" s="964"/>
      <c r="N74" s="965"/>
      <c r="O74" s="966"/>
      <c r="P74" s="964"/>
      <c r="Q74" s="965"/>
      <c r="R74" s="966"/>
      <c r="S74" s="1083"/>
      <c r="T74" s="1083"/>
      <c r="U74" s="1083"/>
      <c r="V74" s="962"/>
      <c r="W74" s="962"/>
      <c r="Y74" s="5"/>
      <c r="Z74" s="5"/>
      <c r="AA74" s="5"/>
      <c r="AC74" s="5"/>
    </row>
    <row r="75" spans="1:29" ht="21" hidden="1" outlineLevel="1">
      <c r="A75" s="114"/>
      <c r="B75" s="1085">
        <v>61</v>
      </c>
      <c r="C75" s="1086"/>
      <c r="D75" s="1087" t="str">
        <f>IF(VLOOKUP(B75,'２.住戸一覧'!$B:$AQ,3,0)="","",VLOOKUP(B75,'２.住戸一覧'!$B:$AQ,3,0))</f>
        <v/>
      </c>
      <c r="E75" s="1087"/>
      <c r="F75" s="1087"/>
      <c r="G75" s="1087"/>
      <c r="H75" s="1087" t="str">
        <f>IF(VLOOKUP(B75,'２.住戸一覧'!$B:$AQ,6,0)="","",VLOOKUP(B75,'２.住戸一覧'!$B:$AQ,6,0))</f>
        <v/>
      </c>
      <c r="I75" s="1087"/>
      <c r="J75" s="964"/>
      <c r="K75" s="965"/>
      <c r="L75" s="966"/>
      <c r="M75" s="964"/>
      <c r="N75" s="965"/>
      <c r="O75" s="966"/>
      <c r="P75" s="964"/>
      <c r="Q75" s="965"/>
      <c r="R75" s="966"/>
      <c r="S75" s="1083"/>
      <c r="T75" s="1083"/>
      <c r="U75" s="1083"/>
      <c r="V75" s="962"/>
      <c r="W75" s="962"/>
      <c r="Y75" s="5"/>
      <c r="Z75" s="5"/>
      <c r="AA75" s="5"/>
      <c r="AC75" s="5"/>
    </row>
    <row r="76" spans="1:29" ht="21" hidden="1" outlineLevel="1">
      <c r="A76" s="114"/>
      <c r="B76" s="1085">
        <v>62</v>
      </c>
      <c r="C76" s="1086"/>
      <c r="D76" s="1087" t="str">
        <f>IF(VLOOKUP(B76,'２.住戸一覧'!$B:$AQ,3,0)="","",VLOOKUP(B76,'２.住戸一覧'!$B:$AQ,3,0))</f>
        <v/>
      </c>
      <c r="E76" s="1087"/>
      <c r="F76" s="1087"/>
      <c r="G76" s="1087"/>
      <c r="H76" s="1087" t="str">
        <f>IF(VLOOKUP(B76,'２.住戸一覧'!$B:$AQ,6,0)="","",VLOOKUP(B76,'２.住戸一覧'!$B:$AQ,6,0))</f>
        <v/>
      </c>
      <c r="I76" s="1087"/>
      <c r="J76" s="964"/>
      <c r="K76" s="965"/>
      <c r="L76" s="966"/>
      <c r="M76" s="964"/>
      <c r="N76" s="965"/>
      <c r="O76" s="966"/>
      <c r="P76" s="964"/>
      <c r="Q76" s="965"/>
      <c r="R76" s="966"/>
      <c r="S76" s="1083"/>
      <c r="T76" s="1083"/>
      <c r="U76" s="1083"/>
      <c r="V76" s="962"/>
      <c r="W76" s="962"/>
      <c r="Y76" s="5"/>
      <c r="Z76" s="5"/>
      <c r="AA76" s="5"/>
      <c r="AC76" s="5"/>
    </row>
    <row r="77" spans="1:29" ht="21" hidden="1" outlineLevel="1">
      <c r="A77" s="114"/>
      <c r="B77" s="1085">
        <v>63</v>
      </c>
      <c r="C77" s="1086"/>
      <c r="D77" s="1087" t="str">
        <f>IF(VLOOKUP(B77,'２.住戸一覧'!$B:$AQ,3,0)="","",VLOOKUP(B77,'２.住戸一覧'!$B:$AQ,3,0))</f>
        <v/>
      </c>
      <c r="E77" s="1087"/>
      <c r="F77" s="1087"/>
      <c r="G77" s="1087"/>
      <c r="H77" s="1087" t="str">
        <f>IF(VLOOKUP(B77,'２.住戸一覧'!$B:$AQ,6,0)="","",VLOOKUP(B77,'２.住戸一覧'!$B:$AQ,6,0))</f>
        <v/>
      </c>
      <c r="I77" s="1087"/>
      <c r="J77" s="964"/>
      <c r="K77" s="965"/>
      <c r="L77" s="966"/>
      <c r="M77" s="964"/>
      <c r="N77" s="965"/>
      <c r="O77" s="966"/>
      <c r="P77" s="964"/>
      <c r="Q77" s="965"/>
      <c r="R77" s="966"/>
      <c r="S77" s="1083"/>
      <c r="T77" s="1083"/>
      <c r="U77" s="1083"/>
      <c r="V77" s="962"/>
      <c r="W77" s="962"/>
      <c r="Y77" s="5"/>
      <c r="Z77" s="5"/>
      <c r="AA77" s="5"/>
      <c r="AC77" s="5"/>
    </row>
    <row r="78" spans="1:29" ht="21" hidden="1" outlineLevel="1">
      <c r="A78" s="114"/>
      <c r="B78" s="1085">
        <v>64</v>
      </c>
      <c r="C78" s="1086"/>
      <c r="D78" s="1087" t="str">
        <f>IF(VLOOKUP(B78,'２.住戸一覧'!$B:$AQ,3,0)="","",VLOOKUP(B78,'２.住戸一覧'!$B:$AQ,3,0))</f>
        <v/>
      </c>
      <c r="E78" s="1087"/>
      <c r="F78" s="1087"/>
      <c r="G78" s="1087"/>
      <c r="H78" s="1087" t="str">
        <f>IF(VLOOKUP(B78,'２.住戸一覧'!$B:$AQ,6,0)="","",VLOOKUP(B78,'２.住戸一覧'!$B:$AQ,6,0))</f>
        <v/>
      </c>
      <c r="I78" s="1087"/>
      <c r="J78" s="964"/>
      <c r="K78" s="965"/>
      <c r="L78" s="966"/>
      <c r="M78" s="964"/>
      <c r="N78" s="965"/>
      <c r="O78" s="966"/>
      <c r="P78" s="964"/>
      <c r="Q78" s="965"/>
      <c r="R78" s="966"/>
      <c r="S78" s="1083"/>
      <c r="T78" s="1083"/>
      <c r="U78" s="1083"/>
      <c r="V78" s="962"/>
      <c r="W78" s="962"/>
      <c r="Y78" s="5"/>
      <c r="Z78" s="5"/>
      <c r="AA78" s="5"/>
      <c r="AC78" s="5"/>
    </row>
    <row r="79" spans="1:29" ht="21" hidden="1" outlineLevel="1">
      <c r="A79" s="114"/>
      <c r="B79" s="1085">
        <v>65</v>
      </c>
      <c r="C79" s="1086"/>
      <c r="D79" s="1087" t="str">
        <f>IF(VLOOKUP(B79,'２.住戸一覧'!$B:$AQ,3,0)="","",VLOOKUP(B79,'２.住戸一覧'!$B:$AQ,3,0))</f>
        <v/>
      </c>
      <c r="E79" s="1087"/>
      <c r="F79" s="1087"/>
      <c r="G79" s="1087"/>
      <c r="H79" s="1087" t="str">
        <f>IF(VLOOKUP(B79,'２.住戸一覧'!$B:$AQ,6,0)="","",VLOOKUP(B79,'２.住戸一覧'!$B:$AQ,6,0))</f>
        <v/>
      </c>
      <c r="I79" s="1087"/>
      <c r="J79" s="964"/>
      <c r="K79" s="965"/>
      <c r="L79" s="966"/>
      <c r="M79" s="964"/>
      <c r="N79" s="965"/>
      <c r="O79" s="966"/>
      <c r="P79" s="964"/>
      <c r="Q79" s="965"/>
      <c r="R79" s="966"/>
      <c r="S79" s="1083"/>
      <c r="T79" s="1083"/>
      <c r="U79" s="1083"/>
      <c r="V79" s="962"/>
      <c r="W79" s="962"/>
      <c r="Y79" s="5"/>
      <c r="Z79" s="5"/>
      <c r="AA79" s="5"/>
      <c r="AC79" s="5"/>
    </row>
    <row r="80" spans="1:29" ht="21" hidden="1" outlineLevel="1">
      <c r="A80" s="114"/>
      <c r="B80" s="1085">
        <v>66</v>
      </c>
      <c r="C80" s="1086"/>
      <c r="D80" s="1087" t="str">
        <f>IF(VLOOKUP(B80,'２.住戸一覧'!$B:$AQ,3,0)="","",VLOOKUP(B80,'２.住戸一覧'!$B:$AQ,3,0))</f>
        <v/>
      </c>
      <c r="E80" s="1087"/>
      <c r="F80" s="1087"/>
      <c r="G80" s="1087"/>
      <c r="H80" s="1087" t="str">
        <f>IF(VLOOKUP(B80,'２.住戸一覧'!$B:$AQ,6,0)="","",VLOOKUP(B80,'２.住戸一覧'!$B:$AQ,6,0))</f>
        <v/>
      </c>
      <c r="I80" s="1087"/>
      <c r="J80" s="964"/>
      <c r="K80" s="965"/>
      <c r="L80" s="966"/>
      <c r="M80" s="964"/>
      <c r="N80" s="965"/>
      <c r="O80" s="966"/>
      <c r="P80" s="964"/>
      <c r="Q80" s="965"/>
      <c r="R80" s="966"/>
      <c r="S80" s="1083"/>
      <c r="T80" s="1083"/>
      <c r="U80" s="1083"/>
      <c r="V80" s="962"/>
      <c r="W80" s="962"/>
      <c r="Y80" s="5"/>
      <c r="Z80" s="5"/>
      <c r="AA80" s="5"/>
      <c r="AC80" s="5"/>
    </row>
    <row r="81" spans="1:29" ht="21" hidden="1" outlineLevel="1">
      <c r="A81" s="114"/>
      <c r="B81" s="1085">
        <v>67</v>
      </c>
      <c r="C81" s="1086"/>
      <c r="D81" s="1087" t="str">
        <f>IF(VLOOKUP(B81,'２.住戸一覧'!$B:$AQ,3,0)="","",VLOOKUP(B81,'２.住戸一覧'!$B:$AQ,3,0))</f>
        <v/>
      </c>
      <c r="E81" s="1087"/>
      <c r="F81" s="1087"/>
      <c r="G81" s="1087"/>
      <c r="H81" s="1087" t="str">
        <f>IF(VLOOKUP(B81,'２.住戸一覧'!$B:$AQ,6,0)="","",VLOOKUP(B81,'２.住戸一覧'!$B:$AQ,6,0))</f>
        <v/>
      </c>
      <c r="I81" s="1087"/>
      <c r="J81" s="964"/>
      <c r="K81" s="965"/>
      <c r="L81" s="966"/>
      <c r="M81" s="964"/>
      <c r="N81" s="965"/>
      <c r="O81" s="966"/>
      <c r="P81" s="964"/>
      <c r="Q81" s="965"/>
      <c r="R81" s="966"/>
      <c r="S81" s="1083"/>
      <c r="T81" s="1083"/>
      <c r="U81" s="1083"/>
      <c r="V81" s="962"/>
      <c r="W81" s="962"/>
      <c r="Y81" s="5"/>
      <c r="Z81" s="5"/>
      <c r="AA81" s="5"/>
      <c r="AC81" s="5"/>
    </row>
    <row r="82" spans="1:29" ht="21" hidden="1" outlineLevel="1">
      <c r="A82" s="114"/>
      <c r="B82" s="1085">
        <v>68</v>
      </c>
      <c r="C82" s="1086"/>
      <c r="D82" s="1087" t="str">
        <f>IF(VLOOKUP(B82,'２.住戸一覧'!$B:$AQ,3,0)="","",VLOOKUP(B82,'２.住戸一覧'!$B:$AQ,3,0))</f>
        <v/>
      </c>
      <c r="E82" s="1087"/>
      <c r="F82" s="1087"/>
      <c r="G82" s="1087"/>
      <c r="H82" s="1087" t="str">
        <f>IF(VLOOKUP(B82,'２.住戸一覧'!$B:$AQ,6,0)="","",VLOOKUP(B82,'２.住戸一覧'!$B:$AQ,6,0))</f>
        <v/>
      </c>
      <c r="I82" s="1087"/>
      <c r="J82" s="964"/>
      <c r="K82" s="965"/>
      <c r="L82" s="966"/>
      <c r="M82" s="964"/>
      <c r="N82" s="965"/>
      <c r="O82" s="966"/>
      <c r="P82" s="964"/>
      <c r="Q82" s="965"/>
      <c r="R82" s="966"/>
      <c r="S82" s="1083"/>
      <c r="T82" s="1083"/>
      <c r="U82" s="1083"/>
      <c r="V82" s="962"/>
      <c r="W82" s="962"/>
      <c r="Y82" s="5"/>
      <c r="Z82" s="5"/>
      <c r="AA82" s="5"/>
      <c r="AC82" s="5"/>
    </row>
    <row r="83" spans="1:29" ht="21" hidden="1" outlineLevel="1">
      <c r="A83" s="114"/>
      <c r="B83" s="1085">
        <v>69</v>
      </c>
      <c r="C83" s="1086"/>
      <c r="D83" s="1087" t="str">
        <f>IF(VLOOKUP(B83,'２.住戸一覧'!$B:$AQ,3,0)="","",VLOOKUP(B83,'２.住戸一覧'!$B:$AQ,3,0))</f>
        <v/>
      </c>
      <c r="E83" s="1087"/>
      <c r="F83" s="1087"/>
      <c r="G83" s="1087"/>
      <c r="H83" s="1087" t="str">
        <f>IF(VLOOKUP(B83,'２.住戸一覧'!$B:$AQ,6,0)="","",VLOOKUP(B83,'２.住戸一覧'!$B:$AQ,6,0))</f>
        <v/>
      </c>
      <c r="I83" s="1087"/>
      <c r="J83" s="964"/>
      <c r="K83" s="965"/>
      <c r="L83" s="966"/>
      <c r="M83" s="964"/>
      <c r="N83" s="965"/>
      <c r="O83" s="966"/>
      <c r="P83" s="964"/>
      <c r="Q83" s="965"/>
      <c r="R83" s="966"/>
      <c r="S83" s="1083"/>
      <c r="T83" s="1083"/>
      <c r="U83" s="1083"/>
      <c r="V83" s="962"/>
      <c r="W83" s="962"/>
      <c r="Y83" s="5"/>
      <c r="Z83" s="5"/>
      <c r="AA83" s="5"/>
      <c r="AC83" s="5"/>
    </row>
    <row r="84" spans="1:29" ht="21" hidden="1" outlineLevel="1">
      <c r="A84" s="114"/>
      <c r="B84" s="1085">
        <v>70</v>
      </c>
      <c r="C84" s="1086"/>
      <c r="D84" s="1087" t="str">
        <f>IF(VLOOKUP(B84,'２.住戸一覧'!$B:$AQ,3,0)="","",VLOOKUP(B84,'２.住戸一覧'!$B:$AQ,3,0))</f>
        <v/>
      </c>
      <c r="E84" s="1087"/>
      <c r="F84" s="1087"/>
      <c r="G84" s="1087"/>
      <c r="H84" s="1087" t="str">
        <f>IF(VLOOKUP(B84,'２.住戸一覧'!$B:$AQ,6,0)="","",VLOOKUP(B84,'２.住戸一覧'!$B:$AQ,6,0))</f>
        <v/>
      </c>
      <c r="I84" s="1087"/>
      <c r="J84" s="964"/>
      <c r="K84" s="965"/>
      <c r="L84" s="966"/>
      <c r="M84" s="964"/>
      <c r="N84" s="965"/>
      <c r="O84" s="966"/>
      <c r="P84" s="964"/>
      <c r="Q84" s="965"/>
      <c r="R84" s="966"/>
      <c r="S84" s="1083"/>
      <c r="T84" s="1083"/>
      <c r="U84" s="1083"/>
      <c r="V84" s="962"/>
      <c r="W84" s="962"/>
      <c r="Y84" s="5"/>
      <c r="Z84" s="5"/>
      <c r="AA84" s="5"/>
      <c r="AC84" s="5"/>
    </row>
    <row r="85" spans="1:29" ht="21" hidden="1" outlineLevel="1">
      <c r="A85" s="114"/>
      <c r="B85" s="1085">
        <v>71</v>
      </c>
      <c r="C85" s="1086"/>
      <c r="D85" s="1087" t="str">
        <f>IF(VLOOKUP(B85,'２.住戸一覧'!$B:$AQ,3,0)="","",VLOOKUP(B85,'２.住戸一覧'!$B:$AQ,3,0))</f>
        <v/>
      </c>
      <c r="E85" s="1087"/>
      <c r="F85" s="1087"/>
      <c r="G85" s="1087"/>
      <c r="H85" s="1087" t="str">
        <f>IF(VLOOKUP(B85,'２.住戸一覧'!$B:$AQ,6,0)="","",VLOOKUP(B85,'２.住戸一覧'!$B:$AQ,6,0))</f>
        <v/>
      </c>
      <c r="I85" s="1087"/>
      <c r="J85" s="964"/>
      <c r="K85" s="965"/>
      <c r="L85" s="966"/>
      <c r="M85" s="964"/>
      <c r="N85" s="965"/>
      <c r="O85" s="966"/>
      <c r="P85" s="964"/>
      <c r="Q85" s="965"/>
      <c r="R85" s="966"/>
      <c r="S85" s="1083"/>
      <c r="T85" s="1083"/>
      <c r="U85" s="1083"/>
      <c r="V85" s="962"/>
      <c r="W85" s="962"/>
      <c r="Y85" s="5"/>
      <c r="Z85" s="5"/>
      <c r="AA85" s="5"/>
      <c r="AC85" s="5"/>
    </row>
    <row r="86" spans="1:29" ht="21" hidden="1" outlineLevel="1">
      <c r="A86" s="114"/>
      <c r="B86" s="1085">
        <v>72</v>
      </c>
      <c r="C86" s="1086"/>
      <c r="D86" s="1087" t="str">
        <f>IF(VLOOKUP(B86,'２.住戸一覧'!$B:$AQ,3,0)="","",VLOOKUP(B86,'２.住戸一覧'!$B:$AQ,3,0))</f>
        <v/>
      </c>
      <c r="E86" s="1087"/>
      <c r="F86" s="1087"/>
      <c r="G86" s="1087"/>
      <c r="H86" s="1087" t="str">
        <f>IF(VLOOKUP(B86,'２.住戸一覧'!$B:$AQ,6,0)="","",VLOOKUP(B86,'２.住戸一覧'!$B:$AQ,6,0))</f>
        <v/>
      </c>
      <c r="I86" s="1087"/>
      <c r="J86" s="964"/>
      <c r="K86" s="965"/>
      <c r="L86" s="966"/>
      <c r="M86" s="964"/>
      <c r="N86" s="965"/>
      <c r="O86" s="966"/>
      <c r="P86" s="964"/>
      <c r="Q86" s="965"/>
      <c r="R86" s="966"/>
      <c r="S86" s="1083"/>
      <c r="T86" s="1083"/>
      <c r="U86" s="1083"/>
      <c r="V86" s="962"/>
      <c r="W86" s="962"/>
      <c r="Y86" s="5"/>
      <c r="Z86" s="5"/>
      <c r="AA86" s="5"/>
      <c r="AC86" s="5"/>
    </row>
    <row r="87" spans="1:29" ht="21" hidden="1" outlineLevel="1">
      <c r="A87" s="114"/>
      <c r="B87" s="1085">
        <v>73</v>
      </c>
      <c r="C87" s="1086"/>
      <c r="D87" s="1087" t="str">
        <f>IF(VLOOKUP(B87,'２.住戸一覧'!$B:$AQ,3,0)="","",VLOOKUP(B87,'２.住戸一覧'!$B:$AQ,3,0))</f>
        <v/>
      </c>
      <c r="E87" s="1087"/>
      <c r="F87" s="1087"/>
      <c r="G87" s="1087"/>
      <c r="H87" s="1087" t="str">
        <f>IF(VLOOKUP(B87,'２.住戸一覧'!$B:$AQ,6,0)="","",VLOOKUP(B87,'２.住戸一覧'!$B:$AQ,6,0))</f>
        <v/>
      </c>
      <c r="I87" s="1087"/>
      <c r="J87" s="964"/>
      <c r="K87" s="965"/>
      <c r="L87" s="966"/>
      <c r="M87" s="964"/>
      <c r="N87" s="965"/>
      <c r="O87" s="966"/>
      <c r="P87" s="964"/>
      <c r="Q87" s="965"/>
      <c r="R87" s="966"/>
      <c r="S87" s="1083"/>
      <c r="T87" s="1083"/>
      <c r="U87" s="1083"/>
      <c r="V87" s="962"/>
      <c r="W87" s="962"/>
      <c r="Y87" s="5"/>
      <c r="Z87" s="5"/>
      <c r="AA87" s="5"/>
      <c r="AC87" s="5"/>
    </row>
    <row r="88" spans="1:29" ht="21" hidden="1" outlineLevel="1">
      <c r="A88" s="114"/>
      <c r="B88" s="1085">
        <v>74</v>
      </c>
      <c r="C88" s="1086"/>
      <c r="D88" s="1087" t="str">
        <f>IF(VLOOKUP(B88,'２.住戸一覧'!$B:$AQ,3,0)="","",VLOOKUP(B88,'２.住戸一覧'!$B:$AQ,3,0))</f>
        <v/>
      </c>
      <c r="E88" s="1087"/>
      <c r="F88" s="1087"/>
      <c r="G88" s="1087"/>
      <c r="H88" s="1087" t="str">
        <f>IF(VLOOKUP(B88,'２.住戸一覧'!$B:$AQ,6,0)="","",VLOOKUP(B88,'２.住戸一覧'!$B:$AQ,6,0))</f>
        <v/>
      </c>
      <c r="I88" s="1087"/>
      <c r="J88" s="964"/>
      <c r="K88" s="965"/>
      <c r="L88" s="966"/>
      <c r="M88" s="964"/>
      <c r="N88" s="965"/>
      <c r="O88" s="966"/>
      <c r="P88" s="964"/>
      <c r="Q88" s="965"/>
      <c r="R88" s="966"/>
      <c r="S88" s="1083"/>
      <c r="T88" s="1083"/>
      <c r="U88" s="1083"/>
      <c r="V88" s="962"/>
      <c r="W88" s="962"/>
      <c r="Y88" s="5"/>
      <c r="Z88" s="5"/>
      <c r="AA88" s="5"/>
      <c r="AC88" s="5"/>
    </row>
    <row r="89" spans="1:29" ht="21" hidden="1" outlineLevel="1">
      <c r="A89" s="114"/>
      <c r="B89" s="1085">
        <v>75</v>
      </c>
      <c r="C89" s="1086"/>
      <c r="D89" s="1087" t="str">
        <f>IF(VLOOKUP(B89,'２.住戸一覧'!$B:$AQ,3,0)="","",VLOOKUP(B89,'２.住戸一覧'!$B:$AQ,3,0))</f>
        <v/>
      </c>
      <c r="E89" s="1087"/>
      <c r="F89" s="1087"/>
      <c r="G89" s="1087"/>
      <c r="H89" s="1087" t="str">
        <f>IF(VLOOKUP(B89,'２.住戸一覧'!$B:$AQ,6,0)="","",VLOOKUP(B89,'２.住戸一覧'!$B:$AQ,6,0))</f>
        <v/>
      </c>
      <c r="I89" s="1087"/>
      <c r="J89" s="964"/>
      <c r="K89" s="965"/>
      <c r="L89" s="966"/>
      <c r="M89" s="964"/>
      <c r="N89" s="965"/>
      <c r="O89" s="966"/>
      <c r="P89" s="964"/>
      <c r="Q89" s="965"/>
      <c r="R89" s="966"/>
      <c r="S89" s="1083"/>
      <c r="T89" s="1083"/>
      <c r="U89" s="1083"/>
      <c r="V89" s="962"/>
      <c r="W89" s="962"/>
      <c r="Y89" s="5"/>
      <c r="Z89" s="5"/>
      <c r="AA89" s="5"/>
      <c r="AC89" s="5"/>
    </row>
    <row r="90" spans="1:29" ht="21" hidden="1" outlineLevel="1">
      <c r="A90" s="114"/>
      <c r="B90" s="1085">
        <v>76</v>
      </c>
      <c r="C90" s="1086"/>
      <c r="D90" s="1087" t="str">
        <f>IF(VLOOKUP(B90,'２.住戸一覧'!$B:$AQ,3,0)="","",VLOOKUP(B90,'２.住戸一覧'!$B:$AQ,3,0))</f>
        <v/>
      </c>
      <c r="E90" s="1087"/>
      <c r="F90" s="1087"/>
      <c r="G90" s="1087"/>
      <c r="H90" s="1087" t="str">
        <f>IF(VLOOKUP(B90,'２.住戸一覧'!$B:$AQ,6,0)="","",VLOOKUP(B90,'２.住戸一覧'!$B:$AQ,6,0))</f>
        <v/>
      </c>
      <c r="I90" s="1087"/>
      <c r="J90" s="964"/>
      <c r="K90" s="965"/>
      <c r="L90" s="966"/>
      <c r="M90" s="964"/>
      <c r="N90" s="965"/>
      <c r="O90" s="966"/>
      <c r="P90" s="964"/>
      <c r="Q90" s="965"/>
      <c r="R90" s="966"/>
      <c r="S90" s="1083"/>
      <c r="T90" s="1083"/>
      <c r="U90" s="1083"/>
      <c r="V90" s="962"/>
      <c r="W90" s="962"/>
      <c r="Y90" s="5"/>
      <c r="Z90" s="5"/>
      <c r="AA90" s="5"/>
      <c r="AC90" s="5"/>
    </row>
    <row r="91" spans="1:29" ht="21" hidden="1" outlineLevel="1">
      <c r="A91" s="114"/>
      <c r="B91" s="1085">
        <v>77</v>
      </c>
      <c r="C91" s="1086"/>
      <c r="D91" s="1087" t="str">
        <f>IF(VLOOKUP(B91,'２.住戸一覧'!$B:$AQ,3,0)="","",VLOOKUP(B91,'２.住戸一覧'!$B:$AQ,3,0))</f>
        <v/>
      </c>
      <c r="E91" s="1087"/>
      <c r="F91" s="1087"/>
      <c r="G91" s="1087"/>
      <c r="H91" s="1087" t="str">
        <f>IF(VLOOKUP(B91,'２.住戸一覧'!$B:$AQ,6,0)="","",VLOOKUP(B91,'２.住戸一覧'!$B:$AQ,6,0))</f>
        <v/>
      </c>
      <c r="I91" s="1087"/>
      <c r="J91" s="964"/>
      <c r="K91" s="965"/>
      <c r="L91" s="966"/>
      <c r="M91" s="964"/>
      <c r="N91" s="965"/>
      <c r="O91" s="966"/>
      <c r="P91" s="964"/>
      <c r="Q91" s="965"/>
      <c r="R91" s="966"/>
      <c r="S91" s="1083"/>
      <c r="T91" s="1083"/>
      <c r="U91" s="1083"/>
      <c r="V91" s="962"/>
      <c r="W91" s="962"/>
      <c r="Y91" s="5"/>
      <c r="Z91" s="5"/>
      <c r="AA91" s="5"/>
      <c r="AC91" s="5"/>
    </row>
    <row r="92" spans="1:29" ht="21" hidden="1" outlineLevel="1">
      <c r="A92" s="114"/>
      <c r="B92" s="1085">
        <v>78</v>
      </c>
      <c r="C92" s="1086"/>
      <c r="D92" s="1087" t="str">
        <f>IF(VLOOKUP(B92,'２.住戸一覧'!$B:$AQ,3,0)="","",VLOOKUP(B92,'２.住戸一覧'!$B:$AQ,3,0))</f>
        <v/>
      </c>
      <c r="E92" s="1087"/>
      <c r="F92" s="1087"/>
      <c r="G92" s="1087"/>
      <c r="H92" s="1087" t="str">
        <f>IF(VLOOKUP(B92,'２.住戸一覧'!$B:$AQ,6,0)="","",VLOOKUP(B92,'２.住戸一覧'!$B:$AQ,6,0))</f>
        <v/>
      </c>
      <c r="I92" s="1087"/>
      <c r="J92" s="964"/>
      <c r="K92" s="965"/>
      <c r="L92" s="966"/>
      <c r="M92" s="964"/>
      <c r="N92" s="965"/>
      <c r="O92" s="966"/>
      <c r="P92" s="964"/>
      <c r="Q92" s="965"/>
      <c r="R92" s="966"/>
      <c r="S92" s="1083"/>
      <c r="T92" s="1083"/>
      <c r="U92" s="1083"/>
      <c r="V92" s="962"/>
      <c r="W92" s="962"/>
      <c r="Y92" s="5"/>
      <c r="Z92" s="5"/>
      <c r="AA92" s="5"/>
      <c r="AC92" s="5"/>
    </row>
    <row r="93" spans="1:29" ht="21" hidden="1" outlineLevel="1">
      <c r="A93" s="114"/>
      <c r="B93" s="1085">
        <v>79</v>
      </c>
      <c r="C93" s="1086"/>
      <c r="D93" s="1087" t="str">
        <f>IF(VLOOKUP(B93,'２.住戸一覧'!$B:$AQ,3,0)="","",VLOOKUP(B93,'２.住戸一覧'!$B:$AQ,3,0))</f>
        <v/>
      </c>
      <c r="E93" s="1087"/>
      <c r="F93" s="1087"/>
      <c r="G93" s="1087"/>
      <c r="H93" s="1087" t="str">
        <f>IF(VLOOKUP(B93,'２.住戸一覧'!$B:$AQ,6,0)="","",VLOOKUP(B93,'２.住戸一覧'!$B:$AQ,6,0))</f>
        <v/>
      </c>
      <c r="I93" s="1087"/>
      <c r="J93" s="964"/>
      <c r="K93" s="965"/>
      <c r="L93" s="966"/>
      <c r="M93" s="964"/>
      <c r="N93" s="965"/>
      <c r="O93" s="966"/>
      <c r="P93" s="964"/>
      <c r="Q93" s="965"/>
      <c r="R93" s="966"/>
      <c r="S93" s="1083"/>
      <c r="T93" s="1083"/>
      <c r="U93" s="1083"/>
      <c r="V93" s="962"/>
      <c r="W93" s="962"/>
      <c r="Y93" s="5"/>
      <c r="Z93" s="5"/>
      <c r="AA93" s="5"/>
      <c r="AC93" s="5"/>
    </row>
    <row r="94" spans="1:29" ht="21" hidden="1" outlineLevel="1">
      <c r="A94" s="114"/>
      <c r="B94" s="1085">
        <v>80</v>
      </c>
      <c r="C94" s="1086"/>
      <c r="D94" s="1087" t="str">
        <f>IF(VLOOKUP(B94,'２.住戸一覧'!$B:$AQ,3,0)="","",VLOOKUP(B94,'２.住戸一覧'!$B:$AQ,3,0))</f>
        <v/>
      </c>
      <c r="E94" s="1087"/>
      <c r="F94" s="1087"/>
      <c r="G94" s="1087"/>
      <c r="H94" s="1087" t="str">
        <f>IF(VLOOKUP(B94,'２.住戸一覧'!$B:$AQ,6,0)="","",VLOOKUP(B94,'２.住戸一覧'!$B:$AQ,6,0))</f>
        <v/>
      </c>
      <c r="I94" s="1087"/>
      <c r="J94" s="964"/>
      <c r="K94" s="965"/>
      <c r="L94" s="966"/>
      <c r="M94" s="964"/>
      <c r="N94" s="965"/>
      <c r="O94" s="966"/>
      <c r="P94" s="964"/>
      <c r="Q94" s="965"/>
      <c r="R94" s="966"/>
      <c r="S94" s="1083"/>
      <c r="T94" s="1083"/>
      <c r="U94" s="1083"/>
      <c r="V94" s="962"/>
      <c r="W94" s="962"/>
      <c r="Y94" s="5"/>
      <c r="Z94" s="5"/>
      <c r="AA94" s="5"/>
      <c r="AC94" s="5"/>
    </row>
    <row r="95" spans="1:29" ht="21" hidden="1" outlineLevel="1">
      <c r="A95" s="114"/>
      <c r="B95" s="1085">
        <v>81</v>
      </c>
      <c r="C95" s="1086"/>
      <c r="D95" s="1087" t="str">
        <f>IF(VLOOKUP(B95,'２.住戸一覧'!$B:$AQ,3,0)="","",VLOOKUP(B95,'２.住戸一覧'!$B:$AQ,3,0))</f>
        <v/>
      </c>
      <c r="E95" s="1087"/>
      <c r="F95" s="1087"/>
      <c r="G95" s="1087"/>
      <c r="H95" s="1087" t="str">
        <f>IF(VLOOKUP(B95,'２.住戸一覧'!$B:$AQ,6,0)="","",VLOOKUP(B95,'２.住戸一覧'!$B:$AQ,6,0))</f>
        <v/>
      </c>
      <c r="I95" s="1087"/>
      <c r="J95" s="964"/>
      <c r="K95" s="965"/>
      <c r="L95" s="966"/>
      <c r="M95" s="964"/>
      <c r="N95" s="965"/>
      <c r="O95" s="966"/>
      <c r="P95" s="964"/>
      <c r="Q95" s="965"/>
      <c r="R95" s="966"/>
      <c r="S95" s="1083"/>
      <c r="T95" s="1083"/>
      <c r="U95" s="1083"/>
      <c r="V95" s="962"/>
      <c r="W95" s="962"/>
      <c r="Y95" s="5"/>
      <c r="Z95" s="5"/>
      <c r="AA95" s="5"/>
      <c r="AC95" s="5"/>
    </row>
    <row r="96" spans="1:29" ht="21" hidden="1" outlineLevel="1">
      <c r="A96" s="114"/>
      <c r="B96" s="1085">
        <v>82</v>
      </c>
      <c r="C96" s="1086"/>
      <c r="D96" s="1087" t="str">
        <f>IF(VLOOKUP(B96,'２.住戸一覧'!$B:$AQ,3,0)="","",VLOOKUP(B96,'２.住戸一覧'!$B:$AQ,3,0))</f>
        <v/>
      </c>
      <c r="E96" s="1087"/>
      <c r="F96" s="1087"/>
      <c r="G96" s="1087"/>
      <c r="H96" s="1087" t="str">
        <f>IF(VLOOKUP(B96,'２.住戸一覧'!$B:$AQ,6,0)="","",VLOOKUP(B96,'２.住戸一覧'!$B:$AQ,6,0))</f>
        <v/>
      </c>
      <c r="I96" s="1087"/>
      <c r="J96" s="964"/>
      <c r="K96" s="965"/>
      <c r="L96" s="966"/>
      <c r="M96" s="964"/>
      <c r="N96" s="965"/>
      <c r="O96" s="966"/>
      <c r="P96" s="964"/>
      <c r="Q96" s="965"/>
      <c r="R96" s="966"/>
      <c r="S96" s="1083"/>
      <c r="T96" s="1083"/>
      <c r="U96" s="1083"/>
      <c r="V96" s="962"/>
      <c r="W96" s="962"/>
      <c r="Y96" s="5"/>
      <c r="Z96" s="5"/>
      <c r="AA96" s="5"/>
      <c r="AC96" s="5"/>
    </row>
    <row r="97" spans="1:29" ht="21" hidden="1" outlineLevel="1">
      <c r="A97" s="114"/>
      <c r="B97" s="1085">
        <v>83</v>
      </c>
      <c r="C97" s="1086"/>
      <c r="D97" s="1087" t="str">
        <f>IF(VLOOKUP(B97,'２.住戸一覧'!$B:$AQ,3,0)="","",VLOOKUP(B97,'２.住戸一覧'!$B:$AQ,3,0))</f>
        <v/>
      </c>
      <c r="E97" s="1087"/>
      <c r="F97" s="1087"/>
      <c r="G97" s="1087"/>
      <c r="H97" s="1087" t="str">
        <f>IF(VLOOKUP(B97,'２.住戸一覧'!$B:$AQ,6,0)="","",VLOOKUP(B97,'２.住戸一覧'!$B:$AQ,6,0))</f>
        <v/>
      </c>
      <c r="I97" s="1087"/>
      <c r="J97" s="964"/>
      <c r="K97" s="965"/>
      <c r="L97" s="966"/>
      <c r="M97" s="964"/>
      <c r="N97" s="965"/>
      <c r="O97" s="966"/>
      <c r="P97" s="964"/>
      <c r="Q97" s="965"/>
      <c r="R97" s="966"/>
      <c r="S97" s="1083"/>
      <c r="T97" s="1083"/>
      <c r="U97" s="1083"/>
      <c r="V97" s="962"/>
      <c r="W97" s="962"/>
      <c r="Y97" s="5"/>
      <c r="Z97" s="5"/>
      <c r="AA97" s="5"/>
      <c r="AC97" s="5"/>
    </row>
    <row r="98" spans="1:29" ht="21" hidden="1" outlineLevel="1">
      <c r="A98" s="114"/>
      <c r="B98" s="1085">
        <v>84</v>
      </c>
      <c r="C98" s="1086"/>
      <c r="D98" s="1087" t="str">
        <f>IF(VLOOKUP(B98,'２.住戸一覧'!$B:$AQ,3,0)="","",VLOOKUP(B98,'２.住戸一覧'!$B:$AQ,3,0))</f>
        <v/>
      </c>
      <c r="E98" s="1087"/>
      <c r="F98" s="1087"/>
      <c r="G98" s="1087"/>
      <c r="H98" s="1087" t="str">
        <f>IF(VLOOKUP(B98,'２.住戸一覧'!$B:$AQ,6,0)="","",VLOOKUP(B98,'２.住戸一覧'!$B:$AQ,6,0))</f>
        <v/>
      </c>
      <c r="I98" s="1087"/>
      <c r="J98" s="964"/>
      <c r="K98" s="965"/>
      <c r="L98" s="966"/>
      <c r="M98" s="964"/>
      <c r="N98" s="965"/>
      <c r="O98" s="966"/>
      <c r="P98" s="964"/>
      <c r="Q98" s="965"/>
      <c r="R98" s="966"/>
      <c r="S98" s="1083"/>
      <c r="T98" s="1083"/>
      <c r="U98" s="1083"/>
      <c r="V98" s="962"/>
      <c r="W98" s="962"/>
      <c r="Y98" s="5"/>
      <c r="Z98" s="5"/>
      <c r="AA98" s="5"/>
      <c r="AC98" s="5"/>
    </row>
    <row r="99" spans="1:29" ht="21" hidden="1" outlineLevel="1">
      <c r="A99" s="114"/>
      <c r="B99" s="1085">
        <v>85</v>
      </c>
      <c r="C99" s="1086"/>
      <c r="D99" s="1087" t="str">
        <f>IF(VLOOKUP(B99,'２.住戸一覧'!$B:$AQ,3,0)="","",VLOOKUP(B99,'２.住戸一覧'!$B:$AQ,3,0))</f>
        <v/>
      </c>
      <c r="E99" s="1087"/>
      <c r="F99" s="1087"/>
      <c r="G99" s="1087"/>
      <c r="H99" s="1087" t="str">
        <f>IF(VLOOKUP(B99,'２.住戸一覧'!$B:$AQ,6,0)="","",VLOOKUP(B99,'２.住戸一覧'!$B:$AQ,6,0))</f>
        <v/>
      </c>
      <c r="I99" s="1087"/>
      <c r="J99" s="964"/>
      <c r="K99" s="965"/>
      <c r="L99" s="966"/>
      <c r="M99" s="964"/>
      <c r="N99" s="965"/>
      <c r="O99" s="966"/>
      <c r="P99" s="964"/>
      <c r="Q99" s="965"/>
      <c r="R99" s="966"/>
      <c r="S99" s="1083"/>
      <c r="T99" s="1083"/>
      <c r="U99" s="1083"/>
      <c r="V99" s="962"/>
      <c r="W99" s="962"/>
      <c r="Y99" s="5"/>
      <c r="Z99" s="5"/>
      <c r="AA99" s="5"/>
      <c r="AC99" s="5"/>
    </row>
    <row r="100" spans="1:29" ht="21" hidden="1" outlineLevel="1">
      <c r="A100" s="114"/>
      <c r="B100" s="1085">
        <v>86</v>
      </c>
      <c r="C100" s="1086"/>
      <c r="D100" s="1087" t="str">
        <f>IF(VLOOKUP(B100,'２.住戸一覧'!$B:$AQ,3,0)="","",VLOOKUP(B100,'２.住戸一覧'!$B:$AQ,3,0))</f>
        <v/>
      </c>
      <c r="E100" s="1087"/>
      <c r="F100" s="1087"/>
      <c r="G100" s="1087"/>
      <c r="H100" s="1087" t="str">
        <f>IF(VLOOKUP(B100,'２.住戸一覧'!$B:$AQ,6,0)="","",VLOOKUP(B100,'２.住戸一覧'!$B:$AQ,6,0))</f>
        <v/>
      </c>
      <c r="I100" s="1087"/>
      <c r="J100" s="964"/>
      <c r="K100" s="965"/>
      <c r="L100" s="966"/>
      <c r="M100" s="964"/>
      <c r="N100" s="965"/>
      <c r="O100" s="966"/>
      <c r="P100" s="964"/>
      <c r="Q100" s="965"/>
      <c r="R100" s="966"/>
      <c r="S100" s="1083"/>
      <c r="T100" s="1083"/>
      <c r="U100" s="1083"/>
      <c r="V100" s="962"/>
      <c r="W100" s="962"/>
      <c r="Y100" s="5"/>
      <c r="Z100" s="5"/>
      <c r="AA100" s="5"/>
      <c r="AC100" s="5"/>
    </row>
    <row r="101" spans="1:29" ht="21" hidden="1" outlineLevel="1">
      <c r="A101" s="114"/>
      <c r="B101" s="1085">
        <v>87</v>
      </c>
      <c r="C101" s="1086"/>
      <c r="D101" s="1087" t="str">
        <f>IF(VLOOKUP(B101,'２.住戸一覧'!$B:$AQ,3,0)="","",VLOOKUP(B101,'２.住戸一覧'!$B:$AQ,3,0))</f>
        <v/>
      </c>
      <c r="E101" s="1087"/>
      <c r="F101" s="1087"/>
      <c r="G101" s="1087"/>
      <c r="H101" s="1087" t="str">
        <f>IF(VLOOKUP(B101,'２.住戸一覧'!$B:$AQ,6,0)="","",VLOOKUP(B101,'２.住戸一覧'!$B:$AQ,6,0))</f>
        <v/>
      </c>
      <c r="I101" s="1087"/>
      <c r="J101" s="964"/>
      <c r="K101" s="965"/>
      <c r="L101" s="966"/>
      <c r="M101" s="964"/>
      <c r="N101" s="965"/>
      <c r="O101" s="966"/>
      <c r="P101" s="964"/>
      <c r="Q101" s="965"/>
      <c r="R101" s="966"/>
      <c r="S101" s="1083"/>
      <c r="T101" s="1083"/>
      <c r="U101" s="1083"/>
      <c r="V101" s="962"/>
      <c r="W101" s="962"/>
      <c r="Y101" s="5"/>
      <c r="Z101" s="5"/>
      <c r="AA101" s="5"/>
      <c r="AC101" s="5"/>
    </row>
    <row r="102" spans="1:29" ht="21" hidden="1" outlineLevel="1">
      <c r="A102" s="114"/>
      <c r="B102" s="1085">
        <v>88</v>
      </c>
      <c r="C102" s="1086"/>
      <c r="D102" s="1087" t="str">
        <f>IF(VLOOKUP(B102,'２.住戸一覧'!$B:$AQ,3,0)="","",VLOOKUP(B102,'２.住戸一覧'!$B:$AQ,3,0))</f>
        <v/>
      </c>
      <c r="E102" s="1087"/>
      <c r="F102" s="1087"/>
      <c r="G102" s="1087"/>
      <c r="H102" s="1087" t="str">
        <f>IF(VLOOKUP(B102,'２.住戸一覧'!$B:$AQ,6,0)="","",VLOOKUP(B102,'２.住戸一覧'!$B:$AQ,6,0))</f>
        <v/>
      </c>
      <c r="I102" s="1087"/>
      <c r="J102" s="964"/>
      <c r="K102" s="965"/>
      <c r="L102" s="966"/>
      <c r="M102" s="964"/>
      <c r="N102" s="965"/>
      <c r="O102" s="966"/>
      <c r="P102" s="964"/>
      <c r="Q102" s="965"/>
      <c r="R102" s="966"/>
      <c r="S102" s="1083"/>
      <c r="T102" s="1083"/>
      <c r="U102" s="1083"/>
      <c r="V102" s="962"/>
      <c r="W102" s="962"/>
      <c r="Y102" s="5"/>
      <c r="Z102" s="5"/>
      <c r="AA102" s="5"/>
      <c r="AC102" s="5"/>
    </row>
    <row r="103" spans="1:29" ht="21" hidden="1" outlineLevel="1">
      <c r="A103" s="114"/>
      <c r="B103" s="1085">
        <v>89</v>
      </c>
      <c r="C103" s="1086"/>
      <c r="D103" s="1087" t="str">
        <f>IF(VLOOKUP(B103,'２.住戸一覧'!$B:$AQ,3,0)="","",VLOOKUP(B103,'２.住戸一覧'!$B:$AQ,3,0))</f>
        <v/>
      </c>
      <c r="E103" s="1087"/>
      <c r="F103" s="1087"/>
      <c r="G103" s="1087"/>
      <c r="H103" s="1087" t="str">
        <f>IF(VLOOKUP(B103,'２.住戸一覧'!$B:$AQ,6,0)="","",VLOOKUP(B103,'２.住戸一覧'!$B:$AQ,6,0))</f>
        <v/>
      </c>
      <c r="I103" s="1087"/>
      <c r="J103" s="964"/>
      <c r="K103" s="965"/>
      <c r="L103" s="966"/>
      <c r="M103" s="964"/>
      <c r="N103" s="965"/>
      <c r="O103" s="966"/>
      <c r="P103" s="964"/>
      <c r="Q103" s="965"/>
      <c r="R103" s="966"/>
      <c r="S103" s="1083"/>
      <c r="T103" s="1083"/>
      <c r="U103" s="1083"/>
      <c r="V103" s="962"/>
      <c r="W103" s="962"/>
      <c r="Y103" s="5"/>
      <c r="Z103" s="5"/>
      <c r="AA103" s="5"/>
      <c r="AC103" s="5"/>
    </row>
    <row r="104" spans="1:29" ht="21" hidden="1" outlineLevel="1">
      <c r="A104" s="114"/>
      <c r="B104" s="1085">
        <v>90</v>
      </c>
      <c r="C104" s="1086"/>
      <c r="D104" s="1087" t="str">
        <f>IF(VLOOKUP(B104,'２.住戸一覧'!$B:$AQ,3,0)="","",VLOOKUP(B104,'２.住戸一覧'!$B:$AQ,3,0))</f>
        <v/>
      </c>
      <c r="E104" s="1087"/>
      <c r="F104" s="1087"/>
      <c r="G104" s="1087"/>
      <c r="H104" s="1087" t="str">
        <f>IF(VLOOKUP(B104,'２.住戸一覧'!$B:$AQ,6,0)="","",VLOOKUP(B104,'２.住戸一覧'!$B:$AQ,6,0))</f>
        <v/>
      </c>
      <c r="I104" s="1087"/>
      <c r="J104" s="964"/>
      <c r="K104" s="965"/>
      <c r="L104" s="966"/>
      <c r="M104" s="964"/>
      <c r="N104" s="965"/>
      <c r="O104" s="966"/>
      <c r="P104" s="964"/>
      <c r="Q104" s="965"/>
      <c r="R104" s="966"/>
      <c r="S104" s="1083"/>
      <c r="T104" s="1083"/>
      <c r="U104" s="1083"/>
      <c r="V104" s="962"/>
      <c r="W104" s="962"/>
      <c r="Y104" s="5"/>
      <c r="Z104" s="5"/>
      <c r="AA104" s="5"/>
      <c r="AC104" s="5"/>
    </row>
    <row r="105" spans="1:29" ht="21" hidden="1" outlineLevel="1">
      <c r="A105" s="114"/>
      <c r="B105" s="1085">
        <v>91</v>
      </c>
      <c r="C105" s="1086"/>
      <c r="D105" s="1087" t="str">
        <f>IF(VLOOKUP(B105,'２.住戸一覧'!$B:$AQ,3,0)="","",VLOOKUP(B105,'２.住戸一覧'!$B:$AQ,3,0))</f>
        <v/>
      </c>
      <c r="E105" s="1087"/>
      <c r="F105" s="1087"/>
      <c r="G105" s="1087"/>
      <c r="H105" s="1087" t="str">
        <f>IF(VLOOKUP(B105,'２.住戸一覧'!$B:$AQ,6,0)="","",VLOOKUP(B105,'２.住戸一覧'!$B:$AQ,6,0))</f>
        <v/>
      </c>
      <c r="I105" s="1087"/>
      <c r="J105" s="964"/>
      <c r="K105" s="965"/>
      <c r="L105" s="966"/>
      <c r="M105" s="964"/>
      <c r="N105" s="965"/>
      <c r="O105" s="966"/>
      <c r="P105" s="964"/>
      <c r="Q105" s="965"/>
      <c r="R105" s="966"/>
      <c r="S105" s="1083"/>
      <c r="T105" s="1083"/>
      <c r="U105" s="1083"/>
      <c r="V105" s="962"/>
      <c r="W105" s="962"/>
      <c r="Y105" s="5"/>
      <c r="Z105" s="5"/>
      <c r="AA105" s="5"/>
      <c r="AC105" s="5"/>
    </row>
    <row r="106" spans="1:29" ht="21" hidden="1" outlineLevel="1">
      <c r="A106" s="114"/>
      <c r="B106" s="1085">
        <v>92</v>
      </c>
      <c r="C106" s="1086"/>
      <c r="D106" s="1087" t="str">
        <f>IF(VLOOKUP(B106,'２.住戸一覧'!$B:$AQ,3,0)="","",VLOOKUP(B106,'２.住戸一覧'!$B:$AQ,3,0))</f>
        <v/>
      </c>
      <c r="E106" s="1087"/>
      <c r="F106" s="1087"/>
      <c r="G106" s="1087"/>
      <c r="H106" s="1087" t="str">
        <f>IF(VLOOKUP(B106,'２.住戸一覧'!$B:$AQ,6,0)="","",VLOOKUP(B106,'２.住戸一覧'!$B:$AQ,6,0))</f>
        <v/>
      </c>
      <c r="I106" s="1087"/>
      <c r="J106" s="964"/>
      <c r="K106" s="965"/>
      <c r="L106" s="966"/>
      <c r="M106" s="964"/>
      <c r="N106" s="965"/>
      <c r="O106" s="966"/>
      <c r="P106" s="964"/>
      <c r="Q106" s="965"/>
      <c r="R106" s="966"/>
      <c r="S106" s="1083"/>
      <c r="T106" s="1083"/>
      <c r="U106" s="1083"/>
      <c r="V106" s="962"/>
      <c r="W106" s="962"/>
      <c r="Y106" s="5"/>
      <c r="Z106" s="5"/>
      <c r="AA106" s="5"/>
      <c r="AC106" s="5"/>
    </row>
    <row r="107" spans="1:29" ht="21" hidden="1" outlineLevel="1">
      <c r="A107" s="114"/>
      <c r="B107" s="1085">
        <v>93</v>
      </c>
      <c r="C107" s="1086"/>
      <c r="D107" s="1087" t="str">
        <f>IF(VLOOKUP(B107,'２.住戸一覧'!$B:$AQ,3,0)="","",VLOOKUP(B107,'２.住戸一覧'!$B:$AQ,3,0))</f>
        <v/>
      </c>
      <c r="E107" s="1087"/>
      <c r="F107" s="1087"/>
      <c r="G107" s="1087"/>
      <c r="H107" s="1087" t="str">
        <f>IF(VLOOKUP(B107,'２.住戸一覧'!$B:$AQ,6,0)="","",VLOOKUP(B107,'２.住戸一覧'!$B:$AQ,6,0))</f>
        <v/>
      </c>
      <c r="I107" s="1087"/>
      <c r="J107" s="964"/>
      <c r="K107" s="965"/>
      <c r="L107" s="966"/>
      <c r="M107" s="964"/>
      <c r="N107" s="965"/>
      <c r="O107" s="966"/>
      <c r="P107" s="964"/>
      <c r="Q107" s="965"/>
      <c r="R107" s="966"/>
      <c r="S107" s="1083"/>
      <c r="T107" s="1083"/>
      <c r="U107" s="1083"/>
      <c r="V107" s="962"/>
      <c r="W107" s="962"/>
      <c r="Y107" s="5"/>
      <c r="Z107" s="5"/>
      <c r="AA107" s="5"/>
      <c r="AC107" s="5"/>
    </row>
    <row r="108" spans="1:29" ht="21" hidden="1" outlineLevel="1">
      <c r="A108" s="114"/>
      <c r="B108" s="1085">
        <v>94</v>
      </c>
      <c r="C108" s="1086"/>
      <c r="D108" s="1087" t="str">
        <f>IF(VLOOKUP(B108,'２.住戸一覧'!$B:$AQ,3,0)="","",VLOOKUP(B108,'２.住戸一覧'!$B:$AQ,3,0))</f>
        <v/>
      </c>
      <c r="E108" s="1087"/>
      <c r="F108" s="1087"/>
      <c r="G108" s="1087"/>
      <c r="H108" s="1087" t="str">
        <f>IF(VLOOKUP(B108,'２.住戸一覧'!$B:$AQ,6,0)="","",VLOOKUP(B108,'２.住戸一覧'!$B:$AQ,6,0))</f>
        <v/>
      </c>
      <c r="I108" s="1087"/>
      <c r="J108" s="964"/>
      <c r="K108" s="965"/>
      <c r="L108" s="966"/>
      <c r="M108" s="964"/>
      <c r="N108" s="965"/>
      <c r="O108" s="966"/>
      <c r="P108" s="964"/>
      <c r="Q108" s="965"/>
      <c r="R108" s="966"/>
      <c r="S108" s="1083"/>
      <c r="T108" s="1083"/>
      <c r="U108" s="1083"/>
      <c r="V108" s="962"/>
      <c r="W108" s="962"/>
      <c r="Y108" s="5"/>
      <c r="Z108" s="5"/>
      <c r="AA108" s="5"/>
      <c r="AC108" s="5"/>
    </row>
    <row r="109" spans="1:29" ht="21" hidden="1" outlineLevel="1">
      <c r="A109" s="114"/>
      <c r="B109" s="1085">
        <v>95</v>
      </c>
      <c r="C109" s="1086"/>
      <c r="D109" s="1087" t="str">
        <f>IF(VLOOKUP(B109,'２.住戸一覧'!$B:$AQ,3,0)="","",VLOOKUP(B109,'２.住戸一覧'!$B:$AQ,3,0))</f>
        <v/>
      </c>
      <c r="E109" s="1087"/>
      <c r="F109" s="1087"/>
      <c r="G109" s="1087"/>
      <c r="H109" s="1087" t="str">
        <f>IF(VLOOKUP(B109,'２.住戸一覧'!$B:$AQ,6,0)="","",VLOOKUP(B109,'２.住戸一覧'!$B:$AQ,6,0))</f>
        <v/>
      </c>
      <c r="I109" s="1087"/>
      <c r="J109" s="964"/>
      <c r="K109" s="965"/>
      <c r="L109" s="966"/>
      <c r="M109" s="964"/>
      <c r="N109" s="965"/>
      <c r="O109" s="966"/>
      <c r="P109" s="964"/>
      <c r="Q109" s="965"/>
      <c r="R109" s="966"/>
      <c r="S109" s="1083"/>
      <c r="T109" s="1083"/>
      <c r="U109" s="1083"/>
      <c r="V109" s="962"/>
      <c r="W109" s="962"/>
      <c r="Y109" s="5"/>
      <c r="Z109" s="5"/>
      <c r="AA109" s="5"/>
      <c r="AC109" s="5"/>
    </row>
    <row r="110" spans="1:29" ht="21" hidden="1" outlineLevel="1">
      <c r="A110" s="114"/>
      <c r="B110" s="1085">
        <v>96</v>
      </c>
      <c r="C110" s="1086"/>
      <c r="D110" s="1087" t="str">
        <f>IF(VLOOKUP(B110,'２.住戸一覧'!$B:$AQ,3,0)="","",VLOOKUP(B110,'２.住戸一覧'!$B:$AQ,3,0))</f>
        <v/>
      </c>
      <c r="E110" s="1087"/>
      <c r="F110" s="1087"/>
      <c r="G110" s="1087"/>
      <c r="H110" s="1087" t="str">
        <f>IF(VLOOKUP(B110,'２.住戸一覧'!$B:$AQ,6,0)="","",VLOOKUP(B110,'２.住戸一覧'!$B:$AQ,6,0))</f>
        <v/>
      </c>
      <c r="I110" s="1087"/>
      <c r="J110" s="964"/>
      <c r="K110" s="965"/>
      <c r="L110" s="966"/>
      <c r="M110" s="964"/>
      <c r="N110" s="965"/>
      <c r="O110" s="966"/>
      <c r="P110" s="964"/>
      <c r="Q110" s="965"/>
      <c r="R110" s="966"/>
      <c r="S110" s="1083"/>
      <c r="T110" s="1083"/>
      <c r="U110" s="1083"/>
      <c r="V110" s="962"/>
      <c r="W110" s="962"/>
      <c r="Y110" s="5"/>
      <c r="Z110" s="5"/>
      <c r="AA110" s="5"/>
      <c r="AC110" s="5"/>
    </row>
    <row r="111" spans="1:29" ht="21" hidden="1" outlineLevel="1">
      <c r="A111" s="114"/>
      <c r="B111" s="1085">
        <v>97</v>
      </c>
      <c r="C111" s="1086"/>
      <c r="D111" s="1087" t="str">
        <f>IF(VLOOKUP(B111,'２.住戸一覧'!$B:$AQ,3,0)="","",VLOOKUP(B111,'２.住戸一覧'!$B:$AQ,3,0))</f>
        <v/>
      </c>
      <c r="E111" s="1087"/>
      <c r="F111" s="1087"/>
      <c r="G111" s="1087"/>
      <c r="H111" s="1087" t="str">
        <f>IF(VLOOKUP(B111,'２.住戸一覧'!$B:$AQ,6,0)="","",VLOOKUP(B111,'２.住戸一覧'!$B:$AQ,6,0))</f>
        <v/>
      </c>
      <c r="I111" s="1087"/>
      <c r="J111" s="964"/>
      <c r="K111" s="965"/>
      <c r="L111" s="966"/>
      <c r="M111" s="964"/>
      <c r="N111" s="965"/>
      <c r="O111" s="966"/>
      <c r="P111" s="964"/>
      <c r="Q111" s="965"/>
      <c r="R111" s="966"/>
      <c r="S111" s="1083"/>
      <c r="T111" s="1083"/>
      <c r="U111" s="1083"/>
      <c r="V111" s="962"/>
      <c r="W111" s="962"/>
      <c r="Y111" s="5"/>
      <c r="Z111" s="5"/>
      <c r="AA111" s="5"/>
      <c r="AC111" s="5"/>
    </row>
    <row r="112" spans="1:29" ht="21" hidden="1" outlineLevel="1">
      <c r="A112" s="114"/>
      <c r="B112" s="1085">
        <v>98</v>
      </c>
      <c r="C112" s="1086"/>
      <c r="D112" s="1087" t="str">
        <f>IF(VLOOKUP(B112,'２.住戸一覧'!$B:$AQ,3,0)="","",VLOOKUP(B112,'２.住戸一覧'!$B:$AQ,3,0))</f>
        <v/>
      </c>
      <c r="E112" s="1087"/>
      <c r="F112" s="1087"/>
      <c r="G112" s="1087"/>
      <c r="H112" s="1087" t="str">
        <f>IF(VLOOKUP(B112,'２.住戸一覧'!$B:$AQ,6,0)="","",VLOOKUP(B112,'２.住戸一覧'!$B:$AQ,6,0))</f>
        <v/>
      </c>
      <c r="I112" s="1087"/>
      <c r="J112" s="964"/>
      <c r="K112" s="965"/>
      <c r="L112" s="966"/>
      <c r="M112" s="964"/>
      <c r="N112" s="965"/>
      <c r="O112" s="966"/>
      <c r="P112" s="964"/>
      <c r="Q112" s="965"/>
      <c r="R112" s="966"/>
      <c r="S112" s="1083"/>
      <c r="T112" s="1083"/>
      <c r="U112" s="1083"/>
      <c r="V112" s="962"/>
      <c r="W112" s="962"/>
      <c r="Y112" s="5"/>
      <c r="Z112" s="5"/>
      <c r="AA112" s="5"/>
      <c r="AC112" s="5"/>
    </row>
    <row r="113" spans="1:29" ht="21" hidden="1" outlineLevel="1">
      <c r="A113" s="114"/>
      <c r="B113" s="1085">
        <v>99</v>
      </c>
      <c r="C113" s="1086"/>
      <c r="D113" s="1087" t="str">
        <f>IF(VLOOKUP(B113,'２.住戸一覧'!$B:$AQ,3,0)="","",VLOOKUP(B113,'２.住戸一覧'!$B:$AQ,3,0))</f>
        <v/>
      </c>
      <c r="E113" s="1087"/>
      <c r="F113" s="1087"/>
      <c r="G113" s="1087"/>
      <c r="H113" s="1087" t="str">
        <f>IF(VLOOKUP(B113,'２.住戸一覧'!$B:$AQ,6,0)="","",VLOOKUP(B113,'２.住戸一覧'!$B:$AQ,6,0))</f>
        <v/>
      </c>
      <c r="I113" s="1087"/>
      <c r="J113" s="964"/>
      <c r="K113" s="965"/>
      <c r="L113" s="966"/>
      <c r="M113" s="964"/>
      <c r="N113" s="965"/>
      <c r="O113" s="966"/>
      <c r="P113" s="964"/>
      <c r="Q113" s="965"/>
      <c r="R113" s="966"/>
      <c r="S113" s="1083"/>
      <c r="T113" s="1083"/>
      <c r="U113" s="1083"/>
      <c r="V113" s="962"/>
      <c r="W113" s="962"/>
      <c r="Y113" s="5"/>
      <c r="Z113" s="5"/>
      <c r="AA113" s="5"/>
      <c r="AC113" s="5"/>
    </row>
    <row r="114" spans="1:29" ht="21" hidden="1" outlineLevel="1">
      <c r="A114" s="114"/>
      <c r="B114" s="1085">
        <v>100</v>
      </c>
      <c r="C114" s="1086"/>
      <c r="D114" s="1087" t="str">
        <f>IF(VLOOKUP(B114,'２.住戸一覧'!$B:$AQ,3,0)="","",VLOOKUP(B114,'２.住戸一覧'!$B:$AQ,3,0))</f>
        <v/>
      </c>
      <c r="E114" s="1087"/>
      <c r="F114" s="1087"/>
      <c r="G114" s="1087"/>
      <c r="H114" s="1087" t="str">
        <f>IF(VLOOKUP(B114,'２.住戸一覧'!$B:$AQ,6,0)="","",VLOOKUP(B114,'２.住戸一覧'!$B:$AQ,6,0))</f>
        <v/>
      </c>
      <c r="I114" s="1087"/>
      <c r="J114" s="964"/>
      <c r="K114" s="965"/>
      <c r="L114" s="966"/>
      <c r="M114" s="964"/>
      <c r="N114" s="965"/>
      <c r="O114" s="966"/>
      <c r="P114" s="964"/>
      <c r="Q114" s="965"/>
      <c r="R114" s="966"/>
      <c r="S114" s="1083"/>
      <c r="T114" s="1083"/>
      <c r="U114" s="1083"/>
      <c r="V114" s="962"/>
      <c r="W114" s="962"/>
      <c r="Y114" s="5"/>
      <c r="Z114" s="5"/>
      <c r="AA114" s="5"/>
      <c r="AC114" s="5"/>
    </row>
    <row r="115" spans="1:29" ht="21" hidden="1" outlineLevel="1">
      <c r="A115" s="114"/>
      <c r="B115" s="1085">
        <v>101</v>
      </c>
      <c r="C115" s="1086"/>
      <c r="D115" s="1087" t="str">
        <f>IF(VLOOKUP(B115,'２.住戸一覧'!$B:$AQ,3,0)="","",VLOOKUP(B115,'２.住戸一覧'!$B:$AQ,3,0))</f>
        <v/>
      </c>
      <c r="E115" s="1087"/>
      <c r="F115" s="1087"/>
      <c r="G115" s="1087"/>
      <c r="H115" s="1087" t="str">
        <f>IF(VLOOKUP(B115,'２.住戸一覧'!$B:$AQ,6,0)="","",VLOOKUP(B115,'２.住戸一覧'!$B:$AQ,6,0))</f>
        <v/>
      </c>
      <c r="I115" s="1087"/>
      <c r="J115" s="964"/>
      <c r="K115" s="965"/>
      <c r="L115" s="966"/>
      <c r="M115" s="964"/>
      <c r="N115" s="965"/>
      <c r="O115" s="966"/>
      <c r="P115" s="964"/>
      <c r="Q115" s="965"/>
      <c r="R115" s="966"/>
      <c r="S115" s="1083"/>
      <c r="T115" s="1083"/>
      <c r="U115" s="1083"/>
      <c r="V115" s="962"/>
      <c r="W115" s="962"/>
      <c r="Y115" s="5"/>
      <c r="Z115" s="5"/>
      <c r="AA115" s="5"/>
      <c r="AC115" s="5"/>
    </row>
    <row r="116" spans="1:29" ht="21" hidden="1" outlineLevel="1">
      <c r="A116" s="114"/>
      <c r="B116" s="1085">
        <v>102</v>
      </c>
      <c r="C116" s="1086"/>
      <c r="D116" s="1087" t="str">
        <f>IF(VLOOKUP(B116,'２.住戸一覧'!$B:$AQ,3,0)="","",VLOOKUP(B116,'２.住戸一覧'!$B:$AQ,3,0))</f>
        <v/>
      </c>
      <c r="E116" s="1087"/>
      <c r="F116" s="1087"/>
      <c r="G116" s="1087"/>
      <c r="H116" s="1087" t="str">
        <f>IF(VLOOKUP(B116,'２.住戸一覧'!$B:$AQ,6,0)="","",VLOOKUP(B116,'２.住戸一覧'!$B:$AQ,6,0))</f>
        <v/>
      </c>
      <c r="I116" s="1087"/>
      <c r="J116" s="964"/>
      <c r="K116" s="965"/>
      <c r="L116" s="966"/>
      <c r="M116" s="964"/>
      <c r="N116" s="965"/>
      <c r="O116" s="966"/>
      <c r="P116" s="964"/>
      <c r="Q116" s="965"/>
      <c r="R116" s="966"/>
      <c r="S116" s="1083"/>
      <c r="T116" s="1083"/>
      <c r="U116" s="1083"/>
      <c r="V116" s="962"/>
      <c r="W116" s="962"/>
      <c r="Y116" s="5"/>
      <c r="Z116" s="5"/>
      <c r="AA116" s="5"/>
      <c r="AC116" s="5"/>
    </row>
    <row r="117" spans="1:29" ht="21" hidden="1" outlineLevel="1">
      <c r="A117" s="114"/>
      <c r="B117" s="1085">
        <v>103</v>
      </c>
      <c r="C117" s="1086"/>
      <c r="D117" s="1087" t="str">
        <f>IF(VLOOKUP(B117,'２.住戸一覧'!$B:$AQ,3,0)="","",VLOOKUP(B117,'２.住戸一覧'!$B:$AQ,3,0))</f>
        <v/>
      </c>
      <c r="E117" s="1087"/>
      <c r="F117" s="1087"/>
      <c r="G117" s="1087"/>
      <c r="H117" s="1087" t="str">
        <f>IF(VLOOKUP(B117,'２.住戸一覧'!$B:$AQ,6,0)="","",VLOOKUP(B117,'２.住戸一覧'!$B:$AQ,6,0))</f>
        <v/>
      </c>
      <c r="I117" s="1087"/>
      <c r="J117" s="964"/>
      <c r="K117" s="965"/>
      <c r="L117" s="966"/>
      <c r="M117" s="964"/>
      <c r="N117" s="965"/>
      <c r="O117" s="966"/>
      <c r="P117" s="964"/>
      <c r="Q117" s="965"/>
      <c r="R117" s="966"/>
      <c r="S117" s="1083"/>
      <c r="T117" s="1083"/>
      <c r="U117" s="1083"/>
      <c r="V117" s="962"/>
      <c r="W117" s="962"/>
      <c r="Y117" s="5"/>
      <c r="Z117" s="5"/>
      <c r="AA117" s="5"/>
      <c r="AC117" s="5"/>
    </row>
    <row r="118" spans="1:29" ht="21" hidden="1" outlineLevel="1">
      <c r="A118" s="114"/>
      <c r="B118" s="1085">
        <v>104</v>
      </c>
      <c r="C118" s="1086"/>
      <c r="D118" s="1087" t="str">
        <f>IF(VLOOKUP(B118,'２.住戸一覧'!$B:$AQ,3,0)="","",VLOOKUP(B118,'２.住戸一覧'!$B:$AQ,3,0))</f>
        <v/>
      </c>
      <c r="E118" s="1087"/>
      <c r="F118" s="1087"/>
      <c r="G118" s="1087"/>
      <c r="H118" s="1087" t="str">
        <f>IF(VLOOKUP(B118,'２.住戸一覧'!$B:$AQ,6,0)="","",VLOOKUP(B118,'２.住戸一覧'!$B:$AQ,6,0))</f>
        <v/>
      </c>
      <c r="I118" s="1087"/>
      <c r="J118" s="964"/>
      <c r="K118" s="965"/>
      <c r="L118" s="966"/>
      <c r="M118" s="964"/>
      <c r="N118" s="965"/>
      <c r="O118" s="966"/>
      <c r="P118" s="964"/>
      <c r="Q118" s="965"/>
      <c r="R118" s="966"/>
      <c r="S118" s="1083"/>
      <c r="T118" s="1083"/>
      <c r="U118" s="1083"/>
      <c r="V118" s="962"/>
      <c r="W118" s="962"/>
      <c r="Y118" s="5"/>
      <c r="Z118" s="5"/>
      <c r="AA118" s="5"/>
      <c r="AC118" s="5"/>
    </row>
    <row r="119" spans="1:29" ht="21" hidden="1" outlineLevel="1">
      <c r="A119" s="114"/>
      <c r="B119" s="1085">
        <v>105</v>
      </c>
      <c r="C119" s="1086"/>
      <c r="D119" s="1087" t="str">
        <f>IF(VLOOKUP(B119,'２.住戸一覧'!$B:$AQ,3,0)="","",VLOOKUP(B119,'２.住戸一覧'!$B:$AQ,3,0))</f>
        <v/>
      </c>
      <c r="E119" s="1087"/>
      <c r="F119" s="1087"/>
      <c r="G119" s="1087"/>
      <c r="H119" s="1087" t="str">
        <f>IF(VLOOKUP(B119,'２.住戸一覧'!$B:$AQ,6,0)="","",VLOOKUP(B119,'２.住戸一覧'!$B:$AQ,6,0))</f>
        <v/>
      </c>
      <c r="I119" s="1087"/>
      <c r="J119" s="964"/>
      <c r="K119" s="965"/>
      <c r="L119" s="966"/>
      <c r="M119" s="964"/>
      <c r="N119" s="965"/>
      <c r="O119" s="966"/>
      <c r="P119" s="964"/>
      <c r="Q119" s="965"/>
      <c r="R119" s="966"/>
      <c r="S119" s="1083"/>
      <c r="T119" s="1083"/>
      <c r="U119" s="1083"/>
      <c r="V119" s="962"/>
      <c r="W119" s="962"/>
      <c r="Y119" s="5"/>
      <c r="Z119" s="5"/>
      <c r="AA119" s="5"/>
      <c r="AC119" s="5"/>
    </row>
    <row r="120" spans="1:29" ht="21" hidden="1" outlineLevel="1">
      <c r="A120" s="114"/>
      <c r="B120" s="1085">
        <v>106</v>
      </c>
      <c r="C120" s="1086"/>
      <c r="D120" s="1087" t="str">
        <f>IF(VLOOKUP(B120,'２.住戸一覧'!$B:$AQ,3,0)="","",VLOOKUP(B120,'２.住戸一覧'!$B:$AQ,3,0))</f>
        <v/>
      </c>
      <c r="E120" s="1087"/>
      <c r="F120" s="1087"/>
      <c r="G120" s="1087"/>
      <c r="H120" s="1087" t="str">
        <f>IF(VLOOKUP(B120,'２.住戸一覧'!$B:$AQ,6,0)="","",VLOOKUP(B120,'２.住戸一覧'!$B:$AQ,6,0))</f>
        <v/>
      </c>
      <c r="I120" s="1087"/>
      <c r="J120" s="964"/>
      <c r="K120" s="965"/>
      <c r="L120" s="966"/>
      <c r="M120" s="964"/>
      <c r="N120" s="965"/>
      <c r="O120" s="966"/>
      <c r="P120" s="964"/>
      <c r="Q120" s="965"/>
      <c r="R120" s="966"/>
      <c r="S120" s="1083"/>
      <c r="T120" s="1083"/>
      <c r="U120" s="1083"/>
      <c r="V120" s="962"/>
      <c r="W120" s="962"/>
      <c r="Y120" s="5"/>
      <c r="Z120" s="5"/>
      <c r="AA120" s="5"/>
      <c r="AC120" s="5"/>
    </row>
    <row r="121" spans="1:29" ht="21" hidden="1" outlineLevel="1">
      <c r="A121" s="114"/>
      <c r="B121" s="1085">
        <v>107</v>
      </c>
      <c r="C121" s="1086"/>
      <c r="D121" s="1087" t="str">
        <f>IF(VLOOKUP(B121,'２.住戸一覧'!$B:$AQ,3,0)="","",VLOOKUP(B121,'２.住戸一覧'!$B:$AQ,3,0))</f>
        <v/>
      </c>
      <c r="E121" s="1087"/>
      <c r="F121" s="1087"/>
      <c r="G121" s="1087"/>
      <c r="H121" s="1087" t="str">
        <f>IF(VLOOKUP(B121,'２.住戸一覧'!$B:$AQ,6,0)="","",VLOOKUP(B121,'２.住戸一覧'!$B:$AQ,6,0))</f>
        <v/>
      </c>
      <c r="I121" s="1087"/>
      <c r="J121" s="964"/>
      <c r="K121" s="965"/>
      <c r="L121" s="966"/>
      <c r="M121" s="964"/>
      <c r="N121" s="965"/>
      <c r="O121" s="966"/>
      <c r="P121" s="964"/>
      <c r="Q121" s="965"/>
      <c r="R121" s="966"/>
      <c r="S121" s="1083"/>
      <c r="T121" s="1083"/>
      <c r="U121" s="1083"/>
      <c r="V121" s="962"/>
      <c r="W121" s="962"/>
      <c r="Y121" s="5"/>
      <c r="Z121" s="5"/>
      <c r="AA121" s="5"/>
      <c r="AC121" s="5"/>
    </row>
    <row r="122" spans="1:29" ht="21" hidden="1" outlineLevel="1">
      <c r="A122" s="114"/>
      <c r="B122" s="1085">
        <v>108</v>
      </c>
      <c r="C122" s="1086"/>
      <c r="D122" s="1087" t="str">
        <f>IF(VLOOKUP(B122,'２.住戸一覧'!$B:$AQ,3,0)="","",VLOOKUP(B122,'２.住戸一覧'!$B:$AQ,3,0))</f>
        <v/>
      </c>
      <c r="E122" s="1087"/>
      <c r="F122" s="1087"/>
      <c r="G122" s="1087"/>
      <c r="H122" s="1087" t="str">
        <f>IF(VLOOKUP(B122,'２.住戸一覧'!$B:$AQ,6,0)="","",VLOOKUP(B122,'２.住戸一覧'!$B:$AQ,6,0))</f>
        <v/>
      </c>
      <c r="I122" s="1087"/>
      <c r="J122" s="964"/>
      <c r="K122" s="965"/>
      <c r="L122" s="966"/>
      <c r="M122" s="964"/>
      <c r="N122" s="965"/>
      <c r="O122" s="966"/>
      <c r="P122" s="964"/>
      <c r="Q122" s="965"/>
      <c r="R122" s="966"/>
      <c r="S122" s="1083"/>
      <c r="T122" s="1083"/>
      <c r="U122" s="1083"/>
      <c r="V122" s="962"/>
      <c r="W122" s="962"/>
      <c r="Y122" s="5"/>
      <c r="Z122" s="5"/>
      <c r="AA122" s="5"/>
      <c r="AC122" s="5"/>
    </row>
    <row r="123" spans="1:29" ht="21" hidden="1" outlineLevel="1">
      <c r="A123" s="114"/>
      <c r="B123" s="1085">
        <v>109</v>
      </c>
      <c r="C123" s="1086"/>
      <c r="D123" s="1087" t="str">
        <f>IF(VLOOKUP(B123,'２.住戸一覧'!$B:$AQ,3,0)="","",VLOOKUP(B123,'２.住戸一覧'!$B:$AQ,3,0))</f>
        <v/>
      </c>
      <c r="E123" s="1087"/>
      <c r="F123" s="1087"/>
      <c r="G123" s="1087"/>
      <c r="H123" s="1087" t="str">
        <f>IF(VLOOKUP(B123,'２.住戸一覧'!$B:$AQ,6,0)="","",VLOOKUP(B123,'２.住戸一覧'!$B:$AQ,6,0))</f>
        <v/>
      </c>
      <c r="I123" s="1087"/>
      <c r="J123" s="964"/>
      <c r="K123" s="965"/>
      <c r="L123" s="966"/>
      <c r="M123" s="964"/>
      <c r="N123" s="965"/>
      <c r="O123" s="966"/>
      <c r="P123" s="964"/>
      <c r="Q123" s="965"/>
      <c r="R123" s="966"/>
      <c r="S123" s="1083"/>
      <c r="T123" s="1083"/>
      <c r="U123" s="1083"/>
      <c r="V123" s="962"/>
      <c r="W123" s="962"/>
      <c r="Y123" s="5"/>
      <c r="Z123" s="5"/>
      <c r="AA123" s="5"/>
      <c r="AC123" s="5"/>
    </row>
    <row r="124" spans="1:29" ht="21" hidden="1" outlineLevel="1">
      <c r="A124" s="114"/>
      <c r="B124" s="1085">
        <v>110</v>
      </c>
      <c r="C124" s="1086"/>
      <c r="D124" s="1087" t="str">
        <f>IF(VLOOKUP(B124,'２.住戸一覧'!$B:$AQ,3,0)="","",VLOOKUP(B124,'２.住戸一覧'!$B:$AQ,3,0))</f>
        <v/>
      </c>
      <c r="E124" s="1087"/>
      <c r="F124" s="1087"/>
      <c r="G124" s="1087"/>
      <c r="H124" s="1087" t="str">
        <f>IF(VLOOKUP(B124,'２.住戸一覧'!$B:$AQ,6,0)="","",VLOOKUP(B124,'２.住戸一覧'!$B:$AQ,6,0))</f>
        <v/>
      </c>
      <c r="I124" s="1087"/>
      <c r="J124" s="964"/>
      <c r="K124" s="965"/>
      <c r="L124" s="966"/>
      <c r="M124" s="964"/>
      <c r="N124" s="965"/>
      <c r="O124" s="966"/>
      <c r="P124" s="964"/>
      <c r="Q124" s="965"/>
      <c r="R124" s="966"/>
      <c r="S124" s="1083"/>
      <c r="T124" s="1083"/>
      <c r="U124" s="1083"/>
      <c r="V124" s="962"/>
      <c r="W124" s="962"/>
      <c r="Y124" s="5"/>
      <c r="Z124" s="5"/>
      <c r="AA124" s="5"/>
      <c r="AC124" s="5"/>
    </row>
    <row r="125" spans="1:29" ht="21" hidden="1" outlineLevel="1">
      <c r="A125" s="114"/>
      <c r="B125" s="1085">
        <v>111</v>
      </c>
      <c r="C125" s="1086"/>
      <c r="D125" s="1087" t="str">
        <f>IF(VLOOKUP(B125,'２.住戸一覧'!$B:$AQ,3,0)="","",VLOOKUP(B125,'２.住戸一覧'!$B:$AQ,3,0))</f>
        <v/>
      </c>
      <c r="E125" s="1087"/>
      <c r="F125" s="1087"/>
      <c r="G125" s="1087"/>
      <c r="H125" s="1087" t="str">
        <f>IF(VLOOKUP(B125,'２.住戸一覧'!$B:$AQ,6,0)="","",VLOOKUP(B125,'２.住戸一覧'!$B:$AQ,6,0))</f>
        <v/>
      </c>
      <c r="I125" s="1087"/>
      <c r="J125" s="964"/>
      <c r="K125" s="965"/>
      <c r="L125" s="966"/>
      <c r="M125" s="964"/>
      <c r="N125" s="965"/>
      <c r="O125" s="966"/>
      <c r="P125" s="964"/>
      <c r="Q125" s="965"/>
      <c r="R125" s="966"/>
      <c r="S125" s="1083"/>
      <c r="T125" s="1083"/>
      <c r="U125" s="1083"/>
      <c r="V125" s="962"/>
      <c r="W125" s="962"/>
      <c r="Y125" s="5"/>
      <c r="Z125" s="5"/>
      <c r="AA125" s="5"/>
      <c r="AC125" s="5"/>
    </row>
    <row r="126" spans="1:29" ht="21" hidden="1" outlineLevel="1">
      <c r="A126" s="114"/>
      <c r="B126" s="1085">
        <v>112</v>
      </c>
      <c r="C126" s="1086"/>
      <c r="D126" s="1087" t="str">
        <f>IF(VLOOKUP(B126,'２.住戸一覧'!$B:$AQ,3,0)="","",VLOOKUP(B126,'２.住戸一覧'!$B:$AQ,3,0))</f>
        <v/>
      </c>
      <c r="E126" s="1087"/>
      <c r="F126" s="1087"/>
      <c r="G126" s="1087"/>
      <c r="H126" s="1087" t="str">
        <f>IF(VLOOKUP(B126,'２.住戸一覧'!$B:$AQ,6,0)="","",VLOOKUP(B126,'２.住戸一覧'!$B:$AQ,6,0))</f>
        <v/>
      </c>
      <c r="I126" s="1087"/>
      <c r="J126" s="964"/>
      <c r="K126" s="965"/>
      <c r="L126" s="966"/>
      <c r="M126" s="964"/>
      <c r="N126" s="965"/>
      <c r="O126" s="966"/>
      <c r="P126" s="964"/>
      <c r="Q126" s="965"/>
      <c r="R126" s="966"/>
      <c r="S126" s="1083"/>
      <c r="T126" s="1083"/>
      <c r="U126" s="1083"/>
      <c r="V126" s="962"/>
      <c r="W126" s="962"/>
      <c r="Y126" s="5"/>
      <c r="Z126" s="5"/>
      <c r="AA126" s="5"/>
      <c r="AC126" s="5"/>
    </row>
    <row r="127" spans="1:29" ht="21" hidden="1" outlineLevel="1">
      <c r="A127" s="114"/>
      <c r="B127" s="1085">
        <v>113</v>
      </c>
      <c r="C127" s="1086"/>
      <c r="D127" s="1087" t="str">
        <f>IF(VLOOKUP(B127,'２.住戸一覧'!$B:$AQ,3,0)="","",VLOOKUP(B127,'２.住戸一覧'!$B:$AQ,3,0))</f>
        <v/>
      </c>
      <c r="E127" s="1087"/>
      <c r="F127" s="1087"/>
      <c r="G127" s="1087"/>
      <c r="H127" s="1087" t="str">
        <f>IF(VLOOKUP(B127,'２.住戸一覧'!$B:$AQ,6,0)="","",VLOOKUP(B127,'２.住戸一覧'!$B:$AQ,6,0))</f>
        <v/>
      </c>
      <c r="I127" s="1087"/>
      <c r="J127" s="964"/>
      <c r="K127" s="965"/>
      <c r="L127" s="966"/>
      <c r="M127" s="964"/>
      <c r="N127" s="965"/>
      <c r="O127" s="966"/>
      <c r="P127" s="964"/>
      <c r="Q127" s="965"/>
      <c r="R127" s="966"/>
      <c r="S127" s="1083"/>
      <c r="T127" s="1083"/>
      <c r="U127" s="1083"/>
      <c r="V127" s="962"/>
      <c r="W127" s="962"/>
      <c r="Y127" s="5"/>
      <c r="Z127" s="5"/>
      <c r="AA127" s="5"/>
      <c r="AC127" s="5"/>
    </row>
    <row r="128" spans="1:29" ht="21" hidden="1" outlineLevel="1">
      <c r="A128" s="114"/>
      <c r="B128" s="1085">
        <v>114</v>
      </c>
      <c r="C128" s="1086"/>
      <c r="D128" s="1087" t="str">
        <f>IF(VLOOKUP(B128,'２.住戸一覧'!$B:$AQ,3,0)="","",VLOOKUP(B128,'２.住戸一覧'!$B:$AQ,3,0))</f>
        <v/>
      </c>
      <c r="E128" s="1087"/>
      <c r="F128" s="1087"/>
      <c r="G128" s="1087"/>
      <c r="H128" s="1087" t="str">
        <f>IF(VLOOKUP(B128,'２.住戸一覧'!$B:$AQ,6,0)="","",VLOOKUP(B128,'２.住戸一覧'!$B:$AQ,6,0))</f>
        <v/>
      </c>
      <c r="I128" s="1087"/>
      <c r="J128" s="964"/>
      <c r="K128" s="965"/>
      <c r="L128" s="966"/>
      <c r="M128" s="964"/>
      <c r="N128" s="965"/>
      <c r="O128" s="966"/>
      <c r="P128" s="964"/>
      <c r="Q128" s="965"/>
      <c r="R128" s="966"/>
      <c r="S128" s="1083"/>
      <c r="T128" s="1083"/>
      <c r="U128" s="1083"/>
      <c r="V128" s="962"/>
      <c r="W128" s="962"/>
      <c r="Y128" s="5"/>
      <c r="Z128" s="5"/>
      <c r="AA128" s="5"/>
      <c r="AC128" s="5"/>
    </row>
    <row r="129" spans="1:29" ht="21" hidden="1" outlineLevel="1">
      <c r="A129" s="114"/>
      <c r="B129" s="1085">
        <v>115</v>
      </c>
      <c r="C129" s="1086"/>
      <c r="D129" s="1087" t="str">
        <f>IF(VLOOKUP(B129,'２.住戸一覧'!$B:$AQ,3,0)="","",VLOOKUP(B129,'２.住戸一覧'!$B:$AQ,3,0))</f>
        <v/>
      </c>
      <c r="E129" s="1087"/>
      <c r="F129" s="1087"/>
      <c r="G129" s="1087"/>
      <c r="H129" s="1087" t="str">
        <f>IF(VLOOKUP(B129,'２.住戸一覧'!$B:$AQ,6,0)="","",VLOOKUP(B129,'２.住戸一覧'!$B:$AQ,6,0))</f>
        <v/>
      </c>
      <c r="I129" s="1087"/>
      <c r="J129" s="964"/>
      <c r="K129" s="965"/>
      <c r="L129" s="966"/>
      <c r="M129" s="964"/>
      <c r="N129" s="965"/>
      <c r="O129" s="966"/>
      <c r="P129" s="964"/>
      <c r="Q129" s="965"/>
      <c r="R129" s="966"/>
      <c r="S129" s="1083"/>
      <c r="T129" s="1083"/>
      <c r="U129" s="1083"/>
      <c r="V129" s="962"/>
      <c r="W129" s="962"/>
      <c r="Y129" s="5"/>
      <c r="Z129" s="5"/>
      <c r="AA129" s="5"/>
      <c r="AC129" s="5"/>
    </row>
    <row r="130" spans="1:29" ht="21" hidden="1" outlineLevel="1">
      <c r="A130" s="114"/>
      <c r="B130" s="1085">
        <v>116</v>
      </c>
      <c r="C130" s="1086"/>
      <c r="D130" s="1087" t="str">
        <f>IF(VLOOKUP(B130,'２.住戸一覧'!$B:$AQ,3,0)="","",VLOOKUP(B130,'２.住戸一覧'!$B:$AQ,3,0))</f>
        <v/>
      </c>
      <c r="E130" s="1087"/>
      <c r="F130" s="1087"/>
      <c r="G130" s="1087"/>
      <c r="H130" s="1087" t="str">
        <f>IF(VLOOKUP(B130,'２.住戸一覧'!$B:$AQ,6,0)="","",VLOOKUP(B130,'２.住戸一覧'!$B:$AQ,6,0))</f>
        <v/>
      </c>
      <c r="I130" s="1087"/>
      <c r="J130" s="964"/>
      <c r="K130" s="965"/>
      <c r="L130" s="966"/>
      <c r="M130" s="964"/>
      <c r="N130" s="965"/>
      <c r="O130" s="966"/>
      <c r="P130" s="964"/>
      <c r="Q130" s="965"/>
      <c r="R130" s="966"/>
      <c r="S130" s="1083"/>
      <c r="T130" s="1083"/>
      <c r="U130" s="1083"/>
      <c r="V130" s="962"/>
      <c r="W130" s="962"/>
      <c r="Y130" s="5"/>
      <c r="Z130" s="5"/>
      <c r="AA130" s="5"/>
      <c r="AC130" s="5"/>
    </row>
    <row r="131" spans="1:29" ht="21" hidden="1" outlineLevel="1">
      <c r="A131" s="114"/>
      <c r="B131" s="1085">
        <v>117</v>
      </c>
      <c r="C131" s="1086"/>
      <c r="D131" s="1087" t="str">
        <f>IF(VLOOKUP(B131,'２.住戸一覧'!$B:$AQ,3,0)="","",VLOOKUP(B131,'２.住戸一覧'!$B:$AQ,3,0))</f>
        <v/>
      </c>
      <c r="E131" s="1087"/>
      <c r="F131" s="1087"/>
      <c r="G131" s="1087"/>
      <c r="H131" s="1087" t="str">
        <f>IF(VLOOKUP(B131,'２.住戸一覧'!$B:$AQ,6,0)="","",VLOOKUP(B131,'２.住戸一覧'!$B:$AQ,6,0))</f>
        <v/>
      </c>
      <c r="I131" s="1087"/>
      <c r="J131" s="964"/>
      <c r="K131" s="965"/>
      <c r="L131" s="966"/>
      <c r="M131" s="964"/>
      <c r="N131" s="965"/>
      <c r="O131" s="966"/>
      <c r="P131" s="964"/>
      <c r="Q131" s="965"/>
      <c r="R131" s="966"/>
      <c r="S131" s="1083"/>
      <c r="T131" s="1083"/>
      <c r="U131" s="1083"/>
      <c r="V131" s="962"/>
      <c r="W131" s="962"/>
      <c r="Y131" s="5"/>
      <c r="Z131" s="5"/>
      <c r="AA131" s="5"/>
      <c r="AC131" s="5"/>
    </row>
    <row r="132" spans="1:29" ht="21" hidden="1" outlineLevel="1">
      <c r="A132" s="114"/>
      <c r="B132" s="1085">
        <v>118</v>
      </c>
      <c r="C132" s="1086"/>
      <c r="D132" s="1087" t="str">
        <f>IF(VLOOKUP(B132,'２.住戸一覧'!$B:$AQ,3,0)="","",VLOOKUP(B132,'２.住戸一覧'!$B:$AQ,3,0))</f>
        <v/>
      </c>
      <c r="E132" s="1087"/>
      <c r="F132" s="1087"/>
      <c r="G132" s="1087"/>
      <c r="H132" s="1087" t="str">
        <f>IF(VLOOKUP(B132,'２.住戸一覧'!$B:$AQ,6,0)="","",VLOOKUP(B132,'２.住戸一覧'!$B:$AQ,6,0))</f>
        <v/>
      </c>
      <c r="I132" s="1087"/>
      <c r="J132" s="964"/>
      <c r="K132" s="965"/>
      <c r="L132" s="966"/>
      <c r="M132" s="964"/>
      <c r="N132" s="965"/>
      <c r="O132" s="966"/>
      <c r="P132" s="964"/>
      <c r="Q132" s="965"/>
      <c r="R132" s="966"/>
      <c r="S132" s="1083"/>
      <c r="T132" s="1083"/>
      <c r="U132" s="1083"/>
      <c r="V132" s="962"/>
      <c r="W132" s="962"/>
      <c r="Y132" s="5"/>
      <c r="Z132" s="5"/>
      <c r="AA132" s="5"/>
      <c r="AC132" s="5"/>
    </row>
    <row r="133" spans="1:29" ht="21" hidden="1" outlineLevel="1">
      <c r="A133" s="114"/>
      <c r="B133" s="1085">
        <v>119</v>
      </c>
      <c r="C133" s="1086"/>
      <c r="D133" s="1087" t="str">
        <f>IF(VLOOKUP(B133,'２.住戸一覧'!$B:$AQ,3,0)="","",VLOOKUP(B133,'２.住戸一覧'!$B:$AQ,3,0))</f>
        <v/>
      </c>
      <c r="E133" s="1087"/>
      <c r="F133" s="1087"/>
      <c r="G133" s="1087"/>
      <c r="H133" s="1087" t="str">
        <f>IF(VLOOKUP(B133,'２.住戸一覧'!$B:$AQ,6,0)="","",VLOOKUP(B133,'２.住戸一覧'!$B:$AQ,6,0))</f>
        <v/>
      </c>
      <c r="I133" s="1087"/>
      <c r="J133" s="964"/>
      <c r="K133" s="965"/>
      <c r="L133" s="966"/>
      <c r="M133" s="964"/>
      <c r="N133" s="965"/>
      <c r="O133" s="966"/>
      <c r="P133" s="964"/>
      <c r="Q133" s="965"/>
      <c r="R133" s="966"/>
      <c r="S133" s="1083"/>
      <c r="T133" s="1083"/>
      <c r="U133" s="1083"/>
      <c r="V133" s="962"/>
      <c r="W133" s="962"/>
      <c r="Y133" s="5"/>
      <c r="Z133" s="5"/>
      <c r="AA133" s="5"/>
      <c r="AC133" s="5"/>
    </row>
    <row r="134" spans="1:29" ht="21" hidden="1" outlineLevel="1">
      <c r="A134" s="114"/>
      <c r="B134" s="1085">
        <v>120</v>
      </c>
      <c r="C134" s="1086"/>
      <c r="D134" s="1087" t="str">
        <f>IF(VLOOKUP(B134,'２.住戸一覧'!$B:$AQ,3,0)="","",VLOOKUP(B134,'２.住戸一覧'!$B:$AQ,3,0))</f>
        <v/>
      </c>
      <c r="E134" s="1087"/>
      <c r="F134" s="1087"/>
      <c r="G134" s="1087"/>
      <c r="H134" s="1087" t="str">
        <f>IF(VLOOKUP(B134,'２.住戸一覧'!$B:$AQ,6,0)="","",VLOOKUP(B134,'２.住戸一覧'!$B:$AQ,6,0))</f>
        <v/>
      </c>
      <c r="I134" s="1087"/>
      <c r="J134" s="964"/>
      <c r="K134" s="965"/>
      <c r="L134" s="966"/>
      <c r="M134" s="964"/>
      <c r="N134" s="965"/>
      <c r="O134" s="966"/>
      <c r="P134" s="964"/>
      <c r="Q134" s="965"/>
      <c r="R134" s="966"/>
      <c r="S134" s="1083"/>
      <c r="T134" s="1083"/>
      <c r="U134" s="1083"/>
      <c r="V134" s="962"/>
      <c r="W134" s="962"/>
      <c r="Y134" s="5"/>
      <c r="Z134" s="5"/>
      <c r="AA134" s="5"/>
      <c r="AC134" s="5"/>
    </row>
    <row r="135" spans="1:29" ht="21" hidden="1" outlineLevel="1">
      <c r="A135" s="114"/>
      <c r="B135" s="1085">
        <v>121</v>
      </c>
      <c r="C135" s="1086"/>
      <c r="D135" s="1087" t="str">
        <f>IF(VLOOKUP(B135,'２.住戸一覧'!$B:$AQ,3,0)="","",VLOOKUP(B135,'２.住戸一覧'!$B:$AQ,3,0))</f>
        <v/>
      </c>
      <c r="E135" s="1087"/>
      <c r="F135" s="1087"/>
      <c r="G135" s="1087"/>
      <c r="H135" s="1087" t="str">
        <f>IF(VLOOKUP(B135,'２.住戸一覧'!$B:$AQ,6,0)="","",VLOOKUP(B135,'２.住戸一覧'!$B:$AQ,6,0))</f>
        <v/>
      </c>
      <c r="I135" s="1087"/>
      <c r="J135" s="964"/>
      <c r="K135" s="965"/>
      <c r="L135" s="966"/>
      <c r="M135" s="964"/>
      <c r="N135" s="965"/>
      <c r="O135" s="966"/>
      <c r="P135" s="964"/>
      <c r="Q135" s="965"/>
      <c r="R135" s="966"/>
      <c r="S135" s="1083"/>
      <c r="T135" s="1083"/>
      <c r="U135" s="1083"/>
      <c r="V135" s="962"/>
      <c r="W135" s="962"/>
      <c r="Y135" s="5"/>
      <c r="Z135" s="5"/>
      <c r="AA135" s="5"/>
      <c r="AC135" s="5"/>
    </row>
    <row r="136" spans="1:29" ht="21" hidden="1" outlineLevel="1">
      <c r="A136" s="114"/>
      <c r="B136" s="1085">
        <v>122</v>
      </c>
      <c r="C136" s="1086"/>
      <c r="D136" s="1087" t="str">
        <f>IF(VLOOKUP(B136,'２.住戸一覧'!$B:$AQ,3,0)="","",VLOOKUP(B136,'２.住戸一覧'!$B:$AQ,3,0))</f>
        <v/>
      </c>
      <c r="E136" s="1087"/>
      <c r="F136" s="1087"/>
      <c r="G136" s="1087"/>
      <c r="H136" s="1087" t="str">
        <f>IF(VLOOKUP(B136,'２.住戸一覧'!$B:$AQ,6,0)="","",VLOOKUP(B136,'２.住戸一覧'!$B:$AQ,6,0))</f>
        <v/>
      </c>
      <c r="I136" s="1087"/>
      <c r="J136" s="964"/>
      <c r="K136" s="965"/>
      <c r="L136" s="966"/>
      <c r="M136" s="964"/>
      <c r="N136" s="965"/>
      <c r="O136" s="966"/>
      <c r="P136" s="964"/>
      <c r="Q136" s="965"/>
      <c r="R136" s="966"/>
      <c r="S136" s="1083"/>
      <c r="T136" s="1083"/>
      <c r="U136" s="1083"/>
      <c r="V136" s="962"/>
      <c r="W136" s="962"/>
      <c r="Y136" s="5"/>
      <c r="Z136" s="5"/>
      <c r="AA136" s="5"/>
      <c r="AC136" s="5"/>
    </row>
    <row r="137" spans="1:29" ht="21" hidden="1" outlineLevel="1">
      <c r="A137" s="114"/>
      <c r="B137" s="1085">
        <v>123</v>
      </c>
      <c r="C137" s="1086"/>
      <c r="D137" s="1087" t="str">
        <f>IF(VLOOKUP(B137,'２.住戸一覧'!$B:$AQ,3,0)="","",VLOOKUP(B137,'２.住戸一覧'!$B:$AQ,3,0))</f>
        <v/>
      </c>
      <c r="E137" s="1087"/>
      <c r="F137" s="1087"/>
      <c r="G137" s="1087"/>
      <c r="H137" s="1087" t="str">
        <f>IF(VLOOKUP(B137,'２.住戸一覧'!$B:$AQ,6,0)="","",VLOOKUP(B137,'２.住戸一覧'!$B:$AQ,6,0))</f>
        <v/>
      </c>
      <c r="I137" s="1087"/>
      <c r="J137" s="964"/>
      <c r="K137" s="965"/>
      <c r="L137" s="966"/>
      <c r="M137" s="964"/>
      <c r="N137" s="965"/>
      <c r="O137" s="966"/>
      <c r="P137" s="964"/>
      <c r="Q137" s="965"/>
      <c r="R137" s="966"/>
      <c r="S137" s="1083"/>
      <c r="T137" s="1083"/>
      <c r="U137" s="1083"/>
      <c r="V137" s="962"/>
      <c r="W137" s="962"/>
      <c r="Y137" s="5"/>
      <c r="Z137" s="5"/>
      <c r="AA137" s="5"/>
      <c r="AC137" s="5"/>
    </row>
    <row r="138" spans="1:29" ht="21" hidden="1" outlineLevel="1">
      <c r="A138" s="114"/>
      <c r="B138" s="1085">
        <v>124</v>
      </c>
      <c r="C138" s="1086"/>
      <c r="D138" s="1087" t="str">
        <f>IF(VLOOKUP(B138,'２.住戸一覧'!$B:$AQ,3,0)="","",VLOOKUP(B138,'２.住戸一覧'!$B:$AQ,3,0))</f>
        <v/>
      </c>
      <c r="E138" s="1087"/>
      <c r="F138" s="1087"/>
      <c r="G138" s="1087"/>
      <c r="H138" s="1087" t="str">
        <f>IF(VLOOKUP(B138,'２.住戸一覧'!$B:$AQ,6,0)="","",VLOOKUP(B138,'２.住戸一覧'!$B:$AQ,6,0))</f>
        <v/>
      </c>
      <c r="I138" s="1087"/>
      <c r="J138" s="964"/>
      <c r="K138" s="965"/>
      <c r="L138" s="966"/>
      <c r="M138" s="964"/>
      <c r="N138" s="965"/>
      <c r="O138" s="966"/>
      <c r="P138" s="964"/>
      <c r="Q138" s="965"/>
      <c r="R138" s="966"/>
      <c r="S138" s="1083"/>
      <c r="T138" s="1083"/>
      <c r="U138" s="1083"/>
      <c r="V138" s="962"/>
      <c r="W138" s="962"/>
      <c r="Y138" s="5"/>
      <c r="Z138" s="5"/>
      <c r="AA138" s="5"/>
      <c r="AC138" s="5"/>
    </row>
    <row r="139" spans="1:29" ht="21" hidden="1" outlineLevel="1">
      <c r="A139" s="114"/>
      <c r="B139" s="1085">
        <v>125</v>
      </c>
      <c r="C139" s="1086"/>
      <c r="D139" s="1087" t="str">
        <f>IF(VLOOKUP(B139,'２.住戸一覧'!$B:$AQ,3,0)="","",VLOOKUP(B139,'２.住戸一覧'!$B:$AQ,3,0))</f>
        <v/>
      </c>
      <c r="E139" s="1087"/>
      <c r="F139" s="1087"/>
      <c r="G139" s="1087"/>
      <c r="H139" s="1087" t="str">
        <f>IF(VLOOKUP(B139,'２.住戸一覧'!$B:$AQ,6,0)="","",VLOOKUP(B139,'２.住戸一覧'!$B:$AQ,6,0))</f>
        <v/>
      </c>
      <c r="I139" s="1087"/>
      <c r="J139" s="964"/>
      <c r="K139" s="965"/>
      <c r="L139" s="966"/>
      <c r="M139" s="964"/>
      <c r="N139" s="965"/>
      <c r="O139" s="966"/>
      <c r="P139" s="964"/>
      <c r="Q139" s="965"/>
      <c r="R139" s="966"/>
      <c r="S139" s="1083"/>
      <c r="T139" s="1083"/>
      <c r="U139" s="1083"/>
      <c r="V139" s="962"/>
      <c r="W139" s="962"/>
      <c r="Y139" s="5"/>
      <c r="Z139" s="5"/>
      <c r="AA139" s="5"/>
      <c r="AC139" s="5"/>
    </row>
    <row r="140" spans="1:29" ht="21" hidden="1" outlineLevel="1">
      <c r="A140" s="114"/>
      <c r="B140" s="1085">
        <v>126</v>
      </c>
      <c r="C140" s="1086"/>
      <c r="D140" s="1087" t="str">
        <f>IF(VLOOKUP(B140,'２.住戸一覧'!$B:$AQ,3,0)="","",VLOOKUP(B140,'２.住戸一覧'!$B:$AQ,3,0))</f>
        <v/>
      </c>
      <c r="E140" s="1087"/>
      <c r="F140" s="1087"/>
      <c r="G140" s="1087"/>
      <c r="H140" s="1087" t="str">
        <f>IF(VLOOKUP(B140,'２.住戸一覧'!$B:$AQ,6,0)="","",VLOOKUP(B140,'２.住戸一覧'!$B:$AQ,6,0))</f>
        <v/>
      </c>
      <c r="I140" s="1087"/>
      <c r="J140" s="964"/>
      <c r="K140" s="965"/>
      <c r="L140" s="966"/>
      <c r="M140" s="964"/>
      <c r="N140" s="965"/>
      <c r="O140" s="966"/>
      <c r="P140" s="964"/>
      <c r="Q140" s="965"/>
      <c r="R140" s="966"/>
      <c r="S140" s="1083"/>
      <c r="T140" s="1083"/>
      <c r="U140" s="1083"/>
      <c r="V140" s="962"/>
      <c r="W140" s="962"/>
      <c r="Y140" s="5"/>
      <c r="Z140" s="5"/>
      <c r="AA140" s="5"/>
      <c r="AC140" s="5"/>
    </row>
    <row r="141" spans="1:29" ht="21" hidden="1" outlineLevel="1">
      <c r="A141" s="114"/>
      <c r="B141" s="1085">
        <v>127</v>
      </c>
      <c r="C141" s="1086"/>
      <c r="D141" s="1087" t="str">
        <f>IF(VLOOKUP(B141,'２.住戸一覧'!$B:$AQ,3,0)="","",VLOOKUP(B141,'２.住戸一覧'!$B:$AQ,3,0))</f>
        <v/>
      </c>
      <c r="E141" s="1087"/>
      <c r="F141" s="1087"/>
      <c r="G141" s="1087"/>
      <c r="H141" s="1087" t="str">
        <f>IF(VLOOKUP(B141,'２.住戸一覧'!$B:$AQ,6,0)="","",VLOOKUP(B141,'２.住戸一覧'!$B:$AQ,6,0))</f>
        <v/>
      </c>
      <c r="I141" s="1087"/>
      <c r="J141" s="964"/>
      <c r="K141" s="965"/>
      <c r="L141" s="966"/>
      <c r="M141" s="964"/>
      <c r="N141" s="965"/>
      <c r="O141" s="966"/>
      <c r="P141" s="964"/>
      <c r="Q141" s="965"/>
      <c r="R141" s="966"/>
      <c r="S141" s="1083"/>
      <c r="T141" s="1083"/>
      <c r="U141" s="1083"/>
      <c r="V141" s="962"/>
      <c r="W141" s="962"/>
      <c r="Y141" s="5"/>
      <c r="Z141" s="5"/>
      <c r="AA141" s="5"/>
      <c r="AC141" s="5"/>
    </row>
    <row r="142" spans="1:29" ht="21" hidden="1" outlineLevel="1">
      <c r="A142" s="114"/>
      <c r="B142" s="1085">
        <v>128</v>
      </c>
      <c r="C142" s="1086"/>
      <c r="D142" s="1087" t="str">
        <f>IF(VLOOKUP(B142,'２.住戸一覧'!$B:$AQ,3,0)="","",VLOOKUP(B142,'２.住戸一覧'!$B:$AQ,3,0))</f>
        <v/>
      </c>
      <c r="E142" s="1087"/>
      <c r="F142" s="1087"/>
      <c r="G142" s="1087"/>
      <c r="H142" s="1087" t="str">
        <f>IF(VLOOKUP(B142,'２.住戸一覧'!$B:$AQ,6,0)="","",VLOOKUP(B142,'２.住戸一覧'!$B:$AQ,6,0))</f>
        <v/>
      </c>
      <c r="I142" s="1087"/>
      <c r="J142" s="964"/>
      <c r="K142" s="965"/>
      <c r="L142" s="966"/>
      <c r="M142" s="964"/>
      <c r="N142" s="965"/>
      <c r="O142" s="966"/>
      <c r="P142" s="964"/>
      <c r="Q142" s="965"/>
      <c r="R142" s="966"/>
      <c r="S142" s="1083"/>
      <c r="T142" s="1083"/>
      <c r="U142" s="1083"/>
      <c r="V142" s="962"/>
      <c r="W142" s="962"/>
      <c r="Y142" s="5"/>
      <c r="Z142" s="5"/>
      <c r="AA142" s="5"/>
      <c r="AC142" s="5"/>
    </row>
    <row r="143" spans="1:29" ht="21" hidden="1" outlineLevel="1">
      <c r="A143" s="114"/>
      <c r="B143" s="1085">
        <v>129</v>
      </c>
      <c r="C143" s="1086"/>
      <c r="D143" s="1087" t="str">
        <f>IF(VLOOKUP(B143,'２.住戸一覧'!$B:$AQ,3,0)="","",VLOOKUP(B143,'２.住戸一覧'!$B:$AQ,3,0))</f>
        <v/>
      </c>
      <c r="E143" s="1087"/>
      <c r="F143" s="1087"/>
      <c r="G143" s="1087"/>
      <c r="H143" s="1087" t="str">
        <f>IF(VLOOKUP(B143,'２.住戸一覧'!$B:$AQ,6,0)="","",VLOOKUP(B143,'２.住戸一覧'!$B:$AQ,6,0))</f>
        <v/>
      </c>
      <c r="I143" s="1087"/>
      <c r="J143" s="964"/>
      <c r="K143" s="965"/>
      <c r="L143" s="966"/>
      <c r="M143" s="964"/>
      <c r="N143" s="965"/>
      <c r="O143" s="966"/>
      <c r="P143" s="964"/>
      <c r="Q143" s="965"/>
      <c r="R143" s="966"/>
      <c r="S143" s="1083"/>
      <c r="T143" s="1083"/>
      <c r="U143" s="1083"/>
      <c r="V143" s="962"/>
      <c r="W143" s="962"/>
      <c r="Y143" s="5"/>
      <c r="Z143" s="5"/>
      <c r="AA143" s="5"/>
      <c r="AC143" s="5"/>
    </row>
    <row r="144" spans="1:29" ht="21" hidden="1" outlineLevel="1">
      <c r="A144" s="114"/>
      <c r="B144" s="1085">
        <v>130</v>
      </c>
      <c r="C144" s="1086"/>
      <c r="D144" s="1087" t="str">
        <f>IF(VLOOKUP(B144,'２.住戸一覧'!$B:$AQ,3,0)="","",VLOOKUP(B144,'２.住戸一覧'!$B:$AQ,3,0))</f>
        <v/>
      </c>
      <c r="E144" s="1087"/>
      <c r="F144" s="1087"/>
      <c r="G144" s="1087"/>
      <c r="H144" s="1087" t="str">
        <f>IF(VLOOKUP(B144,'２.住戸一覧'!$B:$AQ,6,0)="","",VLOOKUP(B144,'２.住戸一覧'!$B:$AQ,6,0))</f>
        <v/>
      </c>
      <c r="I144" s="1087"/>
      <c r="J144" s="964"/>
      <c r="K144" s="965"/>
      <c r="L144" s="966"/>
      <c r="M144" s="964"/>
      <c r="N144" s="965"/>
      <c r="O144" s="966"/>
      <c r="P144" s="964"/>
      <c r="Q144" s="965"/>
      <c r="R144" s="966"/>
      <c r="S144" s="1083"/>
      <c r="T144" s="1083"/>
      <c r="U144" s="1083"/>
      <c r="V144" s="962"/>
      <c r="W144" s="962"/>
      <c r="Y144" s="5"/>
      <c r="Z144" s="5"/>
      <c r="AA144" s="5"/>
      <c r="AC144" s="5"/>
    </row>
    <row r="145" spans="1:29" ht="21" hidden="1" outlineLevel="1">
      <c r="A145" s="114"/>
      <c r="B145" s="1085">
        <v>131</v>
      </c>
      <c r="C145" s="1086"/>
      <c r="D145" s="1087" t="str">
        <f>IF(VLOOKUP(B145,'２.住戸一覧'!$B:$AQ,3,0)="","",VLOOKUP(B145,'２.住戸一覧'!$B:$AQ,3,0))</f>
        <v/>
      </c>
      <c r="E145" s="1087"/>
      <c r="F145" s="1087"/>
      <c r="G145" s="1087"/>
      <c r="H145" s="1087" t="str">
        <f>IF(VLOOKUP(B145,'２.住戸一覧'!$B:$AQ,6,0)="","",VLOOKUP(B145,'２.住戸一覧'!$B:$AQ,6,0))</f>
        <v/>
      </c>
      <c r="I145" s="1087"/>
      <c r="J145" s="964"/>
      <c r="K145" s="965"/>
      <c r="L145" s="966"/>
      <c r="M145" s="964"/>
      <c r="N145" s="965"/>
      <c r="O145" s="966"/>
      <c r="P145" s="964"/>
      <c r="Q145" s="965"/>
      <c r="R145" s="966"/>
      <c r="S145" s="1083"/>
      <c r="T145" s="1083"/>
      <c r="U145" s="1083"/>
      <c r="V145" s="962"/>
      <c r="W145" s="962"/>
      <c r="Y145" s="5"/>
      <c r="Z145" s="5"/>
      <c r="AA145" s="5"/>
      <c r="AC145" s="5"/>
    </row>
    <row r="146" spans="1:29" ht="21" hidden="1" outlineLevel="1">
      <c r="A146" s="114"/>
      <c r="B146" s="1085">
        <v>132</v>
      </c>
      <c r="C146" s="1086"/>
      <c r="D146" s="1087" t="str">
        <f>IF(VLOOKUP(B146,'２.住戸一覧'!$B:$AQ,3,0)="","",VLOOKUP(B146,'２.住戸一覧'!$B:$AQ,3,0))</f>
        <v/>
      </c>
      <c r="E146" s="1087"/>
      <c r="F146" s="1087"/>
      <c r="G146" s="1087"/>
      <c r="H146" s="1087" t="str">
        <f>IF(VLOOKUP(B146,'２.住戸一覧'!$B:$AQ,6,0)="","",VLOOKUP(B146,'２.住戸一覧'!$B:$AQ,6,0))</f>
        <v/>
      </c>
      <c r="I146" s="1087"/>
      <c r="J146" s="964"/>
      <c r="K146" s="965"/>
      <c r="L146" s="966"/>
      <c r="M146" s="964"/>
      <c r="N146" s="965"/>
      <c r="O146" s="966"/>
      <c r="P146" s="964"/>
      <c r="Q146" s="965"/>
      <c r="R146" s="966"/>
      <c r="S146" s="1083"/>
      <c r="T146" s="1083"/>
      <c r="U146" s="1083"/>
      <c r="V146" s="962"/>
      <c r="W146" s="962"/>
      <c r="Y146" s="5"/>
      <c r="Z146" s="5"/>
      <c r="AA146" s="5"/>
      <c r="AC146" s="5"/>
    </row>
    <row r="147" spans="1:29" ht="21" hidden="1" outlineLevel="1">
      <c r="A147" s="114"/>
      <c r="B147" s="1085">
        <v>133</v>
      </c>
      <c r="C147" s="1086"/>
      <c r="D147" s="1087" t="str">
        <f>IF(VLOOKUP(B147,'２.住戸一覧'!$B:$AQ,3,0)="","",VLOOKUP(B147,'２.住戸一覧'!$B:$AQ,3,0))</f>
        <v/>
      </c>
      <c r="E147" s="1087"/>
      <c r="F147" s="1087"/>
      <c r="G147" s="1087"/>
      <c r="H147" s="1087" t="str">
        <f>IF(VLOOKUP(B147,'２.住戸一覧'!$B:$AQ,6,0)="","",VLOOKUP(B147,'２.住戸一覧'!$B:$AQ,6,0))</f>
        <v/>
      </c>
      <c r="I147" s="1087"/>
      <c r="J147" s="964"/>
      <c r="K147" s="965"/>
      <c r="L147" s="966"/>
      <c r="M147" s="964"/>
      <c r="N147" s="965"/>
      <c r="O147" s="966"/>
      <c r="P147" s="964"/>
      <c r="Q147" s="965"/>
      <c r="R147" s="966"/>
      <c r="S147" s="1083"/>
      <c r="T147" s="1083"/>
      <c r="U147" s="1083"/>
      <c r="V147" s="962"/>
      <c r="W147" s="962"/>
      <c r="Y147" s="5"/>
      <c r="Z147" s="5"/>
      <c r="AA147" s="5"/>
      <c r="AC147" s="5"/>
    </row>
    <row r="148" spans="1:29" ht="21" hidden="1" outlineLevel="1">
      <c r="A148" s="114"/>
      <c r="B148" s="1085">
        <v>134</v>
      </c>
      <c r="C148" s="1086"/>
      <c r="D148" s="1087" t="str">
        <f>IF(VLOOKUP(B148,'２.住戸一覧'!$B:$AQ,3,0)="","",VLOOKUP(B148,'２.住戸一覧'!$B:$AQ,3,0))</f>
        <v/>
      </c>
      <c r="E148" s="1087"/>
      <c r="F148" s="1087"/>
      <c r="G148" s="1087"/>
      <c r="H148" s="1087" t="str">
        <f>IF(VLOOKUP(B148,'２.住戸一覧'!$B:$AQ,6,0)="","",VLOOKUP(B148,'２.住戸一覧'!$B:$AQ,6,0))</f>
        <v/>
      </c>
      <c r="I148" s="1087"/>
      <c r="J148" s="964"/>
      <c r="K148" s="965"/>
      <c r="L148" s="966"/>
      <c r="M148" s="964"/>
      <c r="N148" s="965"/>
      <c r="O148" s="966"/>
      <c r="P148" s="964"/>
      <c r="Q148" s="965"/>
      <c r="R148" s="966"/>
      <c r="S148" s="1083"/>
      <c r="T148" s="1083"/>
      <c r="U148" s="1083"/>
      <c r="V148" s="962"/>
      <c r="W148" s="962"/>
      <c r="Y148" s="5"/>
      <c r="Z148" s="5"/>
      <c r="AA148" s="5"/>
      <c r="AC148" s="5"/>
    </row>
    <row r="149" spans="1:29" ht="21" hidden="1" outlineLevel="1">
      <c r="A149" s="114"/>
      <c r="B149" s="1085">
        <v>135</v>
      </c>
      <c r="C149" s="1086"/>
      <c r="D149" s="1087" t="str">
        <f>IF(VLOOKUP(B149,'２.住戸一覧'!$B:$AQ,3,0)="","",VLOOKUP(B149,'２.住戸一覧'!$B:$AQ,3,0))</f>
        <v/>
      </c>
      <c r="E149" s="1087"/>
      <c r="F149" s="1087"/>
      <c r="G149" s="1087"/>
      <c r="H149" s="1087" t="str">
        <f>IF(VLOOKUP(B149,'２.住戸一覧'!$B:$AQ,6,0)="","",VLOOKUP(B149,'２.住戸一覧'!$B:$AQ,6,0))</f>
        <v/>
      </c>
      <c r="I149" s="1087"/>
      <c r="J149" s="964"/>
      <c r="K149" s="965"/>
      <c r="L149" s="966"/>
      <c r="M149" s="964"/>
      <c r="N149" s="965"/>
      <c r="O149" s="966"/>
      <c r="P149" s="964"/>
      <c r="Q149" s="965"/>
      <c r="R149" s="966"/>
      <c r="S149" s="1083"/>
      <c r="T149" s="1083"/>
      <c r="U149" s="1083"/>
      <c r="V149" s="962"/>
      <c r="W149" s="962"/>
      <c r="Y149" s="5"/>
      <c r="Z149" s="5"/>
      <c r="AA149" s="5"/>
      <c r="AC149" s="5"/>
    </row>
    <row r="150" spans="1:29" ht="21" hidden="1" outlineLevel="1">
      <c r="A150" s="114"/>
      <c r="B150" s="1085">
        <v>136</v>
      </c>
      <c r="C150" s="1086"/>
      <c r="D150" s="1087" t="str">
        <f>IF(VLOOKUP(B150,'２.住戸一覧'!$B:$AQ,3,0)="","",VLOOKUP(B150,'２.住戸一覧'!$B:$AQ,3,0))</f>
        <v/>
      </c>
      <c r="E150" s="1087"/>
      <c r="F150" s="1087"/>
      <c r="G150" s="1087"/>
      <c r="H150" s="1087" t="str">
        <f>IF(VLOOKUP(B150,'２.住戸一覧'!$B:$AQ,6,0)="","",VLOOKUP(B150,'２.住戸一覧'!$B:$AQ,6,0))</f>
        <v/>
      </c>
      <c r="I150" s="1087"/>
      <c r="J150" s="964"/>
      <c r="K150" s="965"/>
      <c r="L150" s="966"/>
      <c r="M150" s="964"/>
      <c r="N150" s="965"/>
      <c r="O150" s="966"/>
      <c r="P150" s="964"/>
      <c r="Q150" s="965"/>
      <c r="R150" s="966"/>
      <c r="S150" s="1083"/>
      <c r="T150" s="1083"/>
      <c r="U150" s="1083"/>
      <c r="V150" s="962"/>
      <c r="W150" s="962"/>
      <c r="Y150" s="5"/>
      <c r="Z150" s="5"/>
      <c r="AA150" s="5"/>
      <c r="AC150" s="5"/>
    </row>
    <row r="151" spans="1:29" ht="21" hidden="1" outlineLevel="1">
      <c r="A151" s="114"/>
      <c r="B151" s="1085">
        <v>137</v>
      </c>
      <c r="C151" s="1086"/>
      <c r="D151" s="1087" t="str">
        <f>IF(VLOOKUP(B151,'２.住戸一覧'!$B:$AQ,3,0)="","",VLOOKUP(B151,'２.住戸一覧'!$B:$AQ,3,0))</f>
        <v/>
      </c>
      <c r="E151" s="1087"/>
      <c r="F151" s="1087"/>
      <c r="G151" s="1087"/>
      <c r="H151" s="1087" t="str">
        <f>IF(VLOOKUP(B151,'２.住戸一覧'!$B:$AQ,6,0)="","",VLOOKUP(B151,'２.住戸一覧'!$B:$AQ,6,0))</f>
        <v/>
      </c>
      <c r="I151" s="1087"/>
      <c r="J151" s="964"/>
      <c r="K151" s="965"/>
      <c r="L151" s="966"/>
      <c r="M151" s="964"/>
      <c r="N151" s="965"/>
      <c r="O151" s="966"/>
      <c r="P151" s="964"/>
      <c r="Q151" s="965"/>
      <c r="R151" s="966"/>
      <c r="S151" s="1083"/>
      <c r="T151" s="1083"/>
      <c r="U151" s="1083"/>
      <c r="V151" s="962"/>
      <c r="W151" s="962"/>
      <c r="Y151" s="5"/>
      <c r="Z151" s="5"/>
      <c r="AA151" s="5"/>
      <c r="AC151" s="5"/>
    </row>
    <row r="152" spans="1:29" ht="21" hidden="1" outlineLevel="1">
      <c r="A152" s="114"/>
      <c r="B152" s="1085">
        <v>138</v>
      </c>
      <c r="C152" s="1086"/>
      <c r="D152" s="1087" t="str">
        <f>IF(VLOOKUP(B152,'２.住戸一覧'!$B:$AQ,3,0)="","",VLOOKUP(B152,'２.住戸一覧'!$B:$AQ,3,0))</f>
        <v/>
      </c>
      <c r="E152" s="1087"/>
      <c r="F152" s="1087"/>
      <c r="G152" s="1087"/>
      <c r="H152" s="1087" t="str">
        <f>IF(VLOOKUP(B152,'２.住戸一覧'!$B:$AQ,6,0)="","",VLOOKUP(B152,'２.住戸一覧'!$B:$AQ,6,0))</f>
        <v/>
      </c>
      <c r="I152" s="1087"/>
      <c r="J152" s="964"/>
      <c r="K152" s="965"/>
      <c r="L152" s="966"/>
      <c r="M152" s="964"/>
      <c r="N152" s="965"/>
      <c r="O152" s="966"/>
      <c r="P152" s="964"/>
      <c r="Q152" s="965"/>
      <c r="R152" s="966"/>
      <c r="S152" s="1083"/>
      <c r="T152" s="1083"/>
      <c r="U152" s="1083"/>
      <c r="V152" s="962"/>
      <c r="W152" s="962"/>
      <c r="Y152" s="5"/>
      <c r="Z152" s="5"/>
      <c r="AA152" s="5"/>
      <c r="AC152" s="5"/>
    </row>
    <row r="153" spans="1:29" ht="21" hidden="1" outlineLevel="1">
      <c r="A153" s="114"/>
      <c r="B153" s="1085">
        <v>139</v>
      </c>
      <c r="C153" s="1086"/>
      <c r="D153" s="1087" t="str">
        <f>IF(VLOOKUP(B153,'２.住戸一覧'!$B:$AQ,3,0)="","",VLOOKUP(B153,'２.住戸一覧'!$B:$AQ,3,0))</f>
        <v/>
      </c>
      <c r="E153" s="1087"/>
      <c r="F153" s="1087"/>
      <c r="G153" s="1087"/>
      <c r="H153" s="1087" t="str">
        <f>IF(VLOOKUP(B153,'２.住戸一覧'!$B:$AQ,6,0)="","",VLOOKUP(B153,'２.住戸一覧'!$B:$AQ,6,0))</f>
        <v/>
      </c>
      <c r="I153" s="1087"/>
      <c r="J153" s="964"/>
      <c r="K153" s="965"/>
      <c r="L153" s="966"/>
      <c r="M153" s="964"/>
      <c r="N153" s="965"/>
      <c r="O153" s="966"/>
      <c r="P153" s="964"/>
      <c r="Q153" s="965"/>
      <c r="R153" s="966"/>
      <c r="S153" s="1083"/>
      <c r="T153" s="1083"/>
      <c r="U153" s="1083"/>
      <c r="V153" s="962"/>
      <c r="W153" s="962"/>
      <c r="Y153" s="5"/>
      <c r="Z153" s="5"/>
      <c r="AA153" s="5"/>
      <c r="AC153" s="5"/>
    </row>
    <row r="154" spans="1:29" ht="21" hidden="1" outlineLevel="1">
      <c r="A154" s="114"/>
      <c r="B154" s="1085">
        <v>140</v>
      </c>
      <c r="C154" s="1086"/>
      <c r="D154" s="1087" t="str">
        <f>IF(VLOOKUP(B154,'２.住戸一覧'!$B:$AQ,3,0)="","",VLOOKUP(B154,'２.住戸一覧'!$B:$AQ,3,0))</f>
        <v/>
      </c>
      <c r="E154" s="1087"/>
      <c r="F154" s="1087"/>
      <c r="G154" s="1087"/>
      <c r="H154" s="1087" t="str">
        <f>IF(VLOOKUP(B154,'２.住戸一覧'!$B:$AQ,6,0)="","",VLOOKUP(B154,'２.住戸一覧'!$B:$AQ,6,0))</f>
        <v/>
      </c>
      <c r="I154" s="1087"/>
      <c r="J154" s="964"/>
      <c r="K154" s="965"/>
      <c r="L154" s="966"/>
      <c r="M154" s="964"/>
      <c r="N154" s="965"/>
      <c r="O154" s="966"/>
      <c r="P154" s="964"/>
      <c r="Q154" s="965"/>
      <c r="R154" s="966"/>
      <c r="S154" s="1083"/>
      <c r="T154" s="1083"/>
      <c r="U154" s="1083"/>
      <c r="V154" s="962"/>
      <c r="W154" s="962"/>
      <c r="Y154" s="5"/>
      <c r="Z154" s="5"/>
      <c r="AA154" s="5"/>
      <c r="AC154" s="5"/>
    </row>
    <row r="155" spans="1:29" ht="21" hidden="1" outlineLevel="1">
      <c r="A155" s="114"/>
      <c r="B155" s="1085">
        <v>141</v>
      </c>
      <c r="C155" s="1086"/>
      <c r="D155" s="1087" t="str">
        <f>IF(VLOOKUP(B155,'２.住戸一覧'!$B:$AQ,3,0)="","",VLOOKUP(B155,'２.住戸一覧'!$B:$AQ,3,0))</f>
        <v/>
      </c>
      <c r="E155" s="1087"/>
      <c r="F155" s="1087"/>
      <c r="G155" s="1087"/>
      <c r="H155" s="1087" t="str">
        <f>IF(VLOOKUP(B155,'２.住戸一覧'!$B:$AQ,6,0)="","",VLOOKUP(B155,'２.住戸一覧'!$B:$AQ,6,0))</f>
        <v/>
      </c>
      <c r="I155" s="1087"/>
      <c r="J155" s="964"/>
      <c r="K155" s="965"/>
      <c r="L155" s="966"/>
      <c r="M155" s="964"/>
      <c r="N155" s="965"/>
      <c r="O155" s="966"/>
      <c r="P155" s="964"/>
      <c r="Q155" s="965"/>
      <c r="R155" s="966"/>
      <c r="S155" s="1083"/>
      <c r="T155" s="1083"/>
      <c r="U155" s="1083"/>
      <c r="V155" s="962"/>
      <c r="W155" s="962"/>
      <c r="Y155" s="5"/>
      <c r="Z155" s="5"/>
      <c r="AA155" s="5"/>
      <c r="AC155" s="5"/>
    </row>
    <row r="156" spans="1:29" ht="21" hidden="1" outlineLevel="1">
      <c r="A156" s="114"/>
      <c r="B156" s="1085">
        <v>142</v>
      </c>
      <c r="C156" s="1086"/>
      <c r="D156" s="1087" t="str">
        <f>IF(VLOOKUP(B156,'２.住戸一覧'!$B:$AQ,3,0)="","",VLOOKUP(B156,'２.住戸一覧'!$B:$AQ,3,0))</f>
        <v/>
      </c>
      <c r="E156" s="1087"/>
      <c r="F156" s="1087"/>
      <c r="G156" s="1087"/>
      <c r="H156" s="1087" t="str">
        <f>IF(VLOOKUP(B156,'２.住戸一覧'!$B:$AQ,6,0)="","",VLOOKUP(B156,'２.住戸一覧'!$B:$AQ,6,0))</f>
        <v/>
      </c>
      <c r="I156" s="1087"/>
      <c r="J156" s="964"/>
      <c r="K156" s="965"/>
      <c r="L156" s="966"/>
      <c r="M156" s="964"/>
      <c r="N156" s="965"/>
      <c r="O156" s="966"/>
      <c r="P156" s="964"/>
      <c r="Q156" s="965"/>
      <c r="R156" s="966"/>
      <c r="S156" s="1083"/>
      <c r="T156" s="1083"/>
      <c r="U156" s="1083"/>
      <c r="V156" s="962"/>
      <c r="W156" s="962"/>
      <c r="Y156" s="5"/>
      <c r="Z156" s="5"/>
      <c r="AA156" s="5"/>
      <c r="AC156" s="5"/>
    </row>
    <row r="157" spans="1:29" ht="21" hidden="1" outlineLevel="1">
      <c r="A157" s="114"/>
      <c r="B157" s="1085">
        <v>143</v>
      </c>
      <c r="C157" s="1086"/>
      <c r="D157" s="1087" t="str">
        <f>IF(VLOOKUP(B157,'２.住戸一覧'!$B:$AQ,3,0)="","",VLOOKUP(B157,'２.住戸一覧'!$B:$AQ,3,0))</f>
        <v/>
      </c>
      <c r="E157" s="1087"/>
      <c r="F157" s="1087"/>
      <c r="G157" s="1087"/>
      <c r="H157" s="1087" t="str">
        <f>IF(VLOOKUP(B157,'２.住戸一覧'!$B:$AQ,6,0)="","",VLOOKUP(B157,'２.住戸一覧'!$B:$AQ,6,0))</f>
        <v/>
      </c>
      <c r="I157" s="1087"/>
      <c r="J157" s="964"/>
      <c r="K157" s="965"/>
      <c r="L157" s="966"/>
      <c r="M157" s="964"/>
      <c r="N157" s="965"/>
      <c r="O157" s="966"/>
      <c r="P157" s="964"/>
      <c r="Q157" s="965"/>
      <c r="R157" s="966"/>
      <c r="S157" s="1083"/>
      <c r="T157" s="1083"/>
      <c r="U157" s="1083"/>
      <c r="V157" s="962"/>
      <c r="W157" s="962"/>
      <c r="Y157" s="5"/>
      <c r="Z157" s="5"/>
      <c r="AA157" s="5"/>
      <c r="AC157" s="5"/>
    </row>
    <row r="158" spans="1:29" ht="21" hidden="1" outlineLevel="1">
      <c r="A158" s="114"/>
      <c r="B158" s="1085">
        <v>144</v>
      </c>
      <c r="C158" s="1086"/>
      <c r="D158" s="1087" t="str">
        <f>IF(VLOOKUP(B158,'２.住戸一覧'!$B:$AQ,3,0)="","",VLOOKUP(B158,'２.住戸一覧'!$B:$AQ,3,0))</f>
        <v/>
      </c>
      <c r="E158" s="1087"/>
      <c r="F158" s="1087"/>
      <c r="G158" s="1087"/>
      <c r="H158" s="1087" t="str">
        <f>IF(VLOOKUP(B158,'２.住戸一覧'!$B:$AQ,6,0)="","",VLOOKUP(B158,'２.住戸一覧'!$B:$AQ,6,0))</f>
        <v/>
      </c>
      <c r="I158" s="1087"/>
      <c r="J158" s="964"/>
      <c r="K158" s="965"/>
      <c r="L158" s="966"/>
      <c r="M158" s="964"/>
      <c r="N158" s="965"/>
      <c r="O158" s="966"/>
      <c r="P158" s="964"/>
      <c r="Q158" s="965"/>
      <c r="R158" s="966"/>
      <c r="S158" s="1083"/>
      <c r="T158" s="1083"/>
      <c r="U158" s="1083"/>
      <c r="V158" s="962"/>
      <c r="W158" s="962"/>
      <c r="Y158" s="5"/>
      <c r="Z158" s="5"/>
      <c r="AA158" s="5"/>
      <c r="AC158" s="5"/>
    </row>
    <row r="159" spans="1:29" ht="21" hidden="1" outlineLevel="1">
      <c r="A159" s="114"/>
      <c r="B159" s="1085">
        <v>145</v>
      </c>
      <c r="C159" s="1086"/>
      <c r="D159" s="1087" t="str">
        <f>IF(VLOOKUP(B159,'２.住戸一覧'!$B:$AQ,3,0)="","",VLOOKUP(B159,'２.住戸一覧'!$B:$AQ,3,0))</f>
        <v/>
      </c>
      <c r="E159" s="1087"/>
      <c r="F159" s="1087"/>
      <c r="G159" s="1087"/>
      <c r="H159" s="1087" t="str">
        <f>IF(VLOOKUP(B159,'２.住戸一覧'!$B:$AQ,6,0)="","",VLOOKUP(B159,'２.住戸一覧'!$B:$AQ,6,0))</f>
        <v/>
      </c>
      <c r="I159" s="1087"/>
      <c r="J159" s="964"/>
      <c r="K159" s="965"/>
      <c r="L159" s="966"/>
      <c r="M159" s="964"/>
      <c r="N159" s="965"/>
      <c r="O159" s="966"/>
      <c r="P159" s="964"/>
      <c r="Q159" s="965"/>
      <c r="R159" s="966"/>
      <c r="S159" s="1083"/>
      <c r="T159" s="1083"/>
      <c r="U159" s="1083"/>
      <c r="V159" s="962"/>
      <c r="W159" s="962"/>
      <c r="Y159" s="5"/>
      <c r="Z159" s="5"/>
      <c r="AA159" s="5"/>
      <c r="AC159" s="5"/>
    </row>
    <row r="160" spans="1:29" ht="21" hidden="1" outlineLevel="1">
      <c r="A160" s="114"/>
      <c r="B160" s="1085">
        <v>146</v>
      </c>
      <c r="C160" s="1086"/>
      <c r="D160" s="1087" t="str">
        <f>IF(VLOOKUP(B160,'２.住戸一覧'!$B:$AQ,3,0)="","",VLOOKUP(B160,'２.住戸一覧'!$B:$AQ,3,0))</f>
        <v/>
      </c>
      <c r="E160" s="1087"/>
      <c r="F160" s="1087"/>
      <c r="G160" s="1087"/>
      <c r="H160" s="1087" t="str">
        <f>IF(VLOOKUP(B160,'２.住戸一覧'!$B:$AQ,6,0)="","",VLOOKUP(B160,'２.住戸一覧'!$B:$AQ,6,0))</f>
        <v/>
      </c>
      <c r="I160" s="1087"/>
      <c r="J160" s="964"/>
      <c r="K160" s="965"/>
      <c r="L160" s="966"/>
      <c r="M160" s="964"/>
      <c r="N160" s="965"/>
      <c r="O160" s="966"/>
      <c r="P160" s="964"/>
      <c r="Q160" s="965"/>
      <c r="R160" s="966"/>
      <c r="S160" s="1083"/>
      <c r="T160" s="1083"/>
      <c r="U160" s="1083"/>
      <c r="V160" s="962"/>
      <c r="W160" s="962"/>
      <c r="Y160" s="5"/>
      <c r="Z160" s="5"/>
      <c r="AA160" s="5"/>
      <c r="AC160" s="5"/>
    </row>
    <row r="161" spans="1:29" ht="21" hidden="1" outlineLevel="1">
      <c r="A161" s="114"/>
      <c r="B161" s="1085">
        <v>147</v>
      </c>
      <c r="C161" s="1086"/>
      <c r="D161" s="1087" t="str">
        <f>IF(VLOOKUP(B161,'２.住戸一覧'!$B:$AQ,3,0)="","",VLOOKUP(B161,'２.住戸一覧'!$B:$AQ,3,0))</f>
        <v/>
      </c>
      <c r="E161" s="1087"/>
      <c r="F161" s="1087"/>
      <c r="G161" s="1087"/>
      <c r="H161" s="1087" t="str">
        <f>IF(VLOOKUP(B161,'２.住戸一覧'!$B:$AQ,6,0)="","",VLOOKUP(B161,'２.住戸一覧'!$B:$AQ,6,0))</f>
        <v/>
      </c>
      <c r="I161" s="1087"/>
      <c r="J161" s="964"/>
      <c r="K161" s="965"/>
      <c r="L161" s="966"/>
      <c r="M161" s="964"/>
      <c r="N161" s="965"/>
      <c r="O161" s="966"/>
      <c r="P161" s="964"/>
      <c r="Q161" s="965"/>
      <c r="R161" s="966"/>
      <c r="S161" s="1083"/>
      <c r="T161" s="1083"/>
      <c r="U161" s="1083"/>
      <c r="V161" s="962"/>
      <c r="W161" s="962"/>
      <c r="Y161" s="5"/>
      <c r="Z161" s="5"/>
      <c r="AA161" s="5"/>
      <c r="AC161" s="5"/>
    </row>
    <row r="162" spans="1:29" ht="21" hidden="1" outlineLevel="1">
      <c r="A162" s="114"/>
      <c r="B162" s="1085">
        <v>148</v>
      </c>
      <c r="C162" s="1086"/>
      <c r="D162" s="1087" t="str">
        <f>IF(VLOOKUP(B162,'２.住戸一覧'!$B:$AQ,3,0)="","",VLOOKUP(B162,'２.住戸一覧'!$B:$AQ,3,0))</f>
        <v/>
      </c>
      <c r="E162" s="1087"/>
      <c r="F162" s="1087"/>
      <c r="G162" s="1087"/>
      <c r="H162" s="1087" t="str">
        <f>IF(VLOOKUP(B162,'２.住戸一覧'!$B:$AQ,6,0)="","",VLOOKUP(B162,'２.住戸一覧'!$B:$AQ,6,0))</f>
        <v/>
      </c>
      <c r="I162" s="1087"/>
      <c r="J162" s="964"/>
      <c r="K162" s="965"/>
      <c r="L162" s="966"/>
      <c r="M162" s="964"/>
      <c r="N162" s="965"/>
      <c r="O162" s="966"/>
      <c r="P162" s="964"/>
      <c r="Q162" s="965"/>
      <c r="R162" s="966"/>
      <c r="S162" s="1083"/>
      <c r="T162" s="1083"/>
      <c r="U162" s="1083"/>
      <c r="V162" s="962"/>
      <c r="W162" s="962"/>
      <c r="Y162" s="5"/>
      <c r="Z162" s="5"/>
      <c r="AA162" s="5"/>
      <c r="AC162" s="5"/>
    </row>
    <row r="163" spans="1:29" ht="21" hidden="1" outlineLevel="1">
      <c r="A163" s="114"/>
      <c r="B163" s="1085">
        <v>149</v>
      </c>
      <c r="C163" s="1086"/>
      <c r="D163" s="1087" t="str">
        <f>IF(VLOOKUP(B163,'２.住戸一覧'!$B:$AQ,3,0)="","",VLOOKUP(B163,'２.住戸一覧'!$B:$AQ,3,0))</f>
        <v/>
      </c>
      <c r="E163" s="1087"/>
      <c r="F163" s="1087"/>
      <c r="G163" s="1087"/>
      <c r="H163" s="1087" t="str">
        <f>IF(VLOOKUP(B163,'２.住戸一覧'!$B:$AQ,6,0)="","",VLOOKUP(B163,'２.住戸一覧'!$B:$AQ,6,0))</f>
        <v/>
      </c>
      <c r="I163" s="1087"/>
      <c r="J163" s="964"/>
      <c r="K163" s="965"/>
      <c r="L163" s="966"/>
      <c r="M163" s="964"/>
      <c r="N163" s="965"/>
      <c r="O163" s="966"/>
      <c r="P163" s="964"/>
      <c r="Q163" s="965"/>
      <c r="R163" s="966"/>
      <c r="S163" s="1083"/>
      <c r="T163" s="1083"/>
      <c r="U163" s="1083"/>
      <c r="V163" s="962"/>
      <c r="W163" s="962"/>
      <c r="Y163" s="5"/>
      <c r="Z163" s="5"/>
      <c r="AA163" s="5"/>
      <c r="AC163" s="5"/>
    </row>
    <row r="164" spans="1:29" ht="21" hidden="1" outlineLevel="1">
      <c r="A164" s="114"/>
      <c r="B164" s="1085">
        <v>150</v>
      </c>
      <c r="C164" s="1086"/>
      <c r="D164" s="1087" t="str">
        <f>IF(VLOOKUP(B164,'２.住戸一覧'!$B:$AQ,3,0)="","",VLOOKUP(B164,'２.住戸一覧'!$B:$AQ,3,0))</f>
        <v/>
      </c>
      <c r="E164" s="1087"/>
      <c r="F164" s="1087"/>
      <c r="G164" s="1087"/>
      <c r="H164" s="1087" t="str">
        <f>IF(VLOOKUP(B164,'２.住戸一覧'!$B:$AQ,6,0)="","",VLOOKUP(B164,'２.住戸一覧'!$B:$AQ,6,0))</f>
        <v/>
      </c>
      <c r="I164" s="1087"/>
      <c r="J164" s="964"/>
      <c r="K164" s="965"/>
      <c r="L164" s="966"/>
      <c r="M164" s="964"/>
      <c r="N164" s="965"/>
      <c r="O164" s="966"/>
      <c r="P164" s="964"/>
      <c r="Q164" s="965"/>
      <c r="R164" s="966"/>
      <c r="S164" s="1083"/>
      <c r="T164" s="1083"/>
      <c r="U164" s="1083"/>
      <c r="V164" s="962"/>
      <c r="W164" s="962"/>
      <c r="Y164" s="5"/>
      <c r="Z164" s="5"/>
      <c r="AA164" s="5"/>
      <c r="AC164" s="5"/>
    </row>
    <row r="165" spans="1:29" ht="21" hidden="1" outlineLevel="1">
      <c r="A165" s="114"/>
      <c r="B165" s="1085">
        <v>151</v>
      </c>
      <c r="C165" s="1086"/>
      <c r="D165" s="1087" t="str">
        <f>IF(VLOOKUP(B165,'２.住戸一覧'!$B:$AQ,3,0)="","",VLOOKUP(B165,'２.住戸一覧'!$B:$AQ,3,0))</f>
        <v/>
      </c>
      <c r="E165" s="1087"/>
      <c r="F165" s="1087"/>
      <c r="G165" s="1087"/>
      <c r="H165" s="1087" t="str">
        <f>IF(VLOOKUP(B165,'２.住戸一覧'!$B:$AQ,6,0)="","",VLOOKUP(B165,'２.住戸一覧'!$B:$AQ,6,0))</f>
        <v/>
      </c>
      <c r="I165" s="1087"/>
      <c r="J165" s="964"/>
      <c r="K165" s="965"/>
      <c r="L165" s="966"/>
      <c r="M165" s="964"/>
      <c r="N165" s="965"/>
      <c r="O165" s="966"/>
      <c r="P165" s="964"/>
      <c r="Q165" s="965"/>
      <c r="R165" s="966"/>
      <c r="S165" s="1083"/>
      <c r="T165" s="1083"/>
      <c r="U165" s="1083"/>
      <c r="V165" s="962"/>
      <c r="W165" s="962"/>
      <c r="Y165" s="5"/>
      <c r="Z165" s="5"/>
      <c r="AA165" s="5"/>
      <c r="AC165" s="5"/>
    </row>
    <row r="166" spans="1:29" ht="21" hidden="1" outlineLevel="1">
      <c r="A166" s="114"/>
      <c r="B166" s="1085">
        <v>152</v>
      </c>
      <c r="C166" s="1086"/>
      <c r="D166" s="1087" t="str">
        <f>IF(VLOOKUP(B166,'２.住戸一覧'!$B:$AQ,3,0)="","",VLOOKUP(B166,'２.住戸一覧'!$B:$AQ,3,0))</f>
        <v/>
      </c>
      <c r="E166" s="1087"/>
      <c r="F166" s="1087"/>
      <c r="G166" s="1087"/>
      <c r="H166" s="1087" t="str">
        <f>IF(VLOOKUP(B166,'２.住戸一覧'!$B:$AQ,6,0)="","",VLOOKUP(B166,'２.住戸一覧'!$B:$AQ,6,0))</f>
        <v/>
      </c>
      <c r="I166" s="1087"/>
      <c r="J166" s="964"/>
      <c r="K166" s="965"/>
      <c r="L166" s="966"/>
      <c r="M166" s="964"/>
      <c r="N166" s="965"/>
      <c r="O166" s="966"/>
      <c r="P166" s="964"/>
      <c r="Q166" s="965"/>
      <c r="R166" s="966"/>
      <c r="S166" s="1083"/>
      <c r="T166" s="1083"/>
      <c r="U166" s="1083"/>
      <c r="V166" s="962"/>
      <c r="W166" s="962"/>
      <c r="Y166" s="5"/>
      <c r="Z166" s="5"/>
      <c r="AA166" s="5"/>
      <c r="AC166" s="5"/>
    </row>
    <row r="167" spans="1:29" ht="21" hidden="1" outlineLevel="1">
      <c r="A167" s="114"/>
      <c r="B167" s="1085">
        <v>153</v>
      </c>
      <c r="C167" s="1086"/>
      <c r="D167" s="1087" t="str">
        <f>IF(VLOOKUP(B167,'２.住戸一覧'!$B:$AQ,3,0)="","",VLOOKUP(B167,'２.住戸一覧'!$B:$AQ,3,0))</f>
        <v/>
      </c>
      <c r="E167" s="1087"/>
      <c r="F167" s="1087"/>
      <c r="G167" s="1087"/>
      <c r="H167" s="1087" t="str">
        <f>IF(VLOOKUP(B167,'２.住戸一覧'!$B:$AQ,6,0)="","",VLOOKUP(B167,'２.住戸一覧'!$B:$AQ,6,0))</f>
        <v/>
      </c>
      <c r="I167" s="1087"/>
      <c r="J167" s="964"/>
      <c r="K167" s="965"/>
      <c r="L167" s="966"/>
      <c r="M167" s="964"/>
      <c r="N167" s="965"/>
      <c r="O167" s="966"/>
      <c r="P167" s="964"/>
      <c r="Q167" s="965"/>
      <c r="R167" s="966"/>
      <c r="S167" s="1083"/>
      <c r="T167" s="1083"/>
      <c r="U167" s="1083"/>
      <c r="V167" s="962"/>
      <c r="W167" s="962"/>
      <c r="Y167" s="5"/>
      <c r="Z167" s="5"/>
      <c r="AA167" s="5"/>
      <c r="AC167" s="5"/>
    </row>
    <row r="168" spans="1:29" ht="21" hidden="1" outlineLevel="1">
      <c r="A168" s="114"/>
      <c r="B168" s="1085">
        <v>154</v>
      </c>
      <c r="C168" s="1086"/>
      <c r="D168" s="1087" t="str">
        <f>IF(VLOOKUP(B168,'２.住戸一覧'!$B:$AQ,3,0)="","",VLOOKUP(B168,'２.住戸一覧'!$B:$AQ,3,0))</f>
        <v/>
      </c>
      <c r="E168" s="1087"/>
      <c r="F168" s="1087"/>
      <c r="G168" s="1087"/>
      <c r="H168" s="1087" t="str">
        <f>IF(VLOOKUP(B168,'２.住戸一覧'!$B:$AQ,6,0)="","",VLOOKUP(B168,'２.住戸一覧'!$B:$AQ,6,0))</f>
        <v/>
      </c>
      <c r="I168" s="1087"/>
      <c r="J168" s="964"/>
      <c r="K168" s="965"/>
      <c r="L168" s="966"/>
      <c r="M168" s="964"/>
      <c r="N168" s="965"/>
      <c r="O168" s="966"/>
      <c r="P168" s="964"/>
      <c r="Q168" s="965"/>
      <c r="R168" s="966"/>
      <c r="S168" s="1083"/>
      <c r="T168" s="1083"/>
      <c r="U168" s="1083"/>
      <c r="V168" s="962"/>
      <c r="W168" s="962"/>
      <c r="Y168" s="5"/>
      <c r="Z168" s="5"/>
      <c r="AA168" s="5"/>
      <c r="AC168" s="5"/>
    </row>
    <row r="169" spans="1:29" ht="21" hidden="1" outlineLevel="1">
      <c r="A169" s="114"/>
      <c r="B169" s="1085">
        <v>155</v>
      </c>
      <c r="C169" s="1086"/>
      <c r="D169" s="1087" t="str">
        <f>IF(VLOOKUP(B169,'２.住戸一覧'!$B:$AQ,3,0)="","",VLOOKUP(B169,'２.住戸一覧'!$B:$AQ,3,0))</f>
        <v/>
      </c>
      <c r="E169" s="1087"/>
      <c r="F169" s="1087"/>
      <c r="G169" s="1087"/>
      <c r="H169" s="1087" t="str">
        <f>IF(VLOOKUP(B169,'２.住戸一覧'!$B:$AQ,6,0)="","",VLOOKUP(B169,'２.住戸一覧'!$B:$AQ,6,0))</f>
        <v/>
      </c>
      <c r="I169" s="1087"/>
      <c r="J169" s="964"/>
      <c r="K169" s="965"/>
      <c r="L169" s="966"/>
      <c r="M169" s="964"/>
      <c r="N169" s="965"/>
      <c r="O169" s="966"/>
      <c r="P169" s="964"/>
      <c r="Q169" s="965"/>
      <c r="R169" s="966"/>
      <c r="S169" s="1083"/>
      <c r="T169" s="1083"/>
      <c r="U169" s="1083"/>
      <c r="V169" s="962"/>
      <c r="W169" s="962"/>
      <c r="Y169" s="5"/>
      <c r="Z169" s="5"/>
      <c r="AA169" s="5"/>
      <c r="AC169" s="5"/>
    </row>
    <row r="170" spans="1:29" ht="21" hidden="1" outlineLevel="1">
      <c r="A170" s="114"/>
      <c r="B170" s="1085">
        <v>156</v>
      </c>
      <c r="C170" s="1086"/>
      <c r="D170" s="1087" t="str">
        <f>IF(VLOOKUP(B170,'２.住戸一覧'!$B:$AQ,3,0)="","",VLOOKUP(B170,'２.住戸一覧'!$B:$AQ,3,0))</f>
        <v/>
      </c>
      <c r="E170" s="1087"/>
      <c r="F170" s="1087"/>
      <c r="G170" s="1087"/>
      <c r="H170" s="1087" t="str">
        <f>IF(VLOOKUP(B170,'２.住戸一覧'!$B:$AQ,6,0)="","",VLOOKUP(B170,'２.住戸一覧'!$B:$AQ,6,0))</f>
        <v/>
      </c>
      <c r="I170" s="1087"/>
      <c r="J170" s="964"/>
      <c r="K170" s="965"/>
      <c r="L170" s="966"/>
      <c r="M170" s="964"/>
      <c r="N170" s="965"/>
      <c r="O170" s="966"/>
      <c r="P170" s="964"/>
      <c r="Q170" s="965"/>
      <c r="R170" s="966"/>
      <c r="S170" s="1083"/>
      <c r="T170" s="1083"/>
      <c r="U170" s="1083"/>
      <c r="V170" s="962"/>
      <c r="W170" s="962"/>
      <c r="Y170" s="5"/>
      <c r="Z170" s="5"/>
      <c r="AA170" s="5"/>
      <c r="AC170" s="5"/>
    </row>
    <row r="171" spans="1:29" ht="21" hidden="1" outlineLevel="1">
      <c r="A171" s="114"/>
      <c r="B171" s="1085">
        <v>157</v>
      </c>
      <c r="C171" s="1086"/>
      <c r="D171" s="1087" t="str">
        <f>IF(VLOOKUP(B171,'２.住戸一覧'!$B:$AQ,3,0)="","",VLOOKUP(B171,'２.住戸一覧'!$B:$AQ,3,0))</f>
        <v/>
      </c>
      <c r="E171" s="1087"/>
      <c r="F171" s="1087"/>
      <c r="G171" s="1087"/>
      <c r="H171" s="1087" t="str">
        <f>IF(VLOOKUP(B171,'２.住戸一覧'!$B:$AQ,6,0)="","",VLOOKUP(B171,'２.住戸一覧'!$B:$AQ,6,0))</f>
        <v/>
      </c>
      <c r="I171" s="1087"/>
      <c r="J171" s="964"/>
      <c r="K171" s="965"/>
      <c r="L171" s="966"/>
      <c r="M171" s="964"/>
      <c r="N171" s="965"/>
      <c r="O171" s="966"/>
      <c r="P171" s="964"/>
      <c r="Q171" s="965"/>
      <c r="R171" s="966"/>
      <c r="S171" s="1083"/>
      <c r="T171" s="1083"/>
      <c r="U171" s="1083"/>
      <c r="V171" s="962"/>
      <c r="W171" s="962"/>
      <c r="Y171" s="5"/>
      <c r="Z171" s="5"/>
      <c r="AA171" s="5"/>
      <c r="AC171" s="5"/>
    </row>
    <row r="172" spans="1:29" ht="21" hidden="1" outlineLevel="1">
      <c r="A172" s="114"/>
      <c r="B172" s="1085">
        <v>158</v>
      </c>
      <c r="C172" s="1086"/>
      <c r="D172" s="1087" t="str">
        <f>IF(VLOOKUP(B172,'２.住戸一覧'!$B:$AQ,3,0)="","",VLOOKUP(B172,'２.住戸一覧'!$B:$AQ,3,0))</f>
        <v/>
      </c>
      <c r="E172" s="1087"/>
      <c r="F172" s="1087"/>
      <c r="G172" s="1087"/>
      <c r="H172" s="1087" t="str">
        <f>IF(VLOOKUP(B172,'２.住戸一覧'!$B:$AQ,6,0)="","",VLOOKUP(B172,'２.住戸一覧'!$B:$AQ,6,0))</f>
        <v/>
      </c>
      <c r="I172" s="1087"/>
      <c r="J172" s="964"/>
      <c r="K172" s="965"/>
      <c r="L172" s="966"/>
      <c r="M172" s="964"/>
      <c r="N172" s="965"/>
      <c r="O172" s="966"/>
      <c r="P172" s="964"/>
      <c r="Q172" s="965"/>
      <c r="R172" s="966"/>
      <c r="S172" s="1083"/>
      <c r="T172" s="1083"/>
      <c r="U172" s="1083"/>
      <c r="V172" s="962"/>
      <c r="W172" s="962"/>
      <c r="Y172" s="5"/>
      <c r="Z172" s="5"/>
      <c r="AA172" s="5"/>
      <c r="AC172" s="5"/>
    </row>
    <row r="173" spans="1:29" ht="21" hidden="1" outlineLevel="1">
      <c r="A173" s="114"/>
      <c r="B173" s="1085">
        <v>159</v>
      </c>
      <c r="C173" s="1086"/>
      <c r="D173" s="1087" t="str">
        <f>IF(VLOOKUP(B173,'２.住戸一覧'!$B:$AQ,3,0)="","",VLOOKUP(B173,'２.住戸一覧'!$B:$AQ,3,0))</f>
        <v/>
      </c>
      <c r="E173" s="1087"/>
      <c r="F173" s="1087"/>
      <c r="G173" s="1087"/>
      <c r="H173" s="1087" t="str">
        <f>IF(VLOOKUP(B173,'２.住戸一覧'!$B:$AQ,6,0)="","",VLOOKUP(B173,'２.住戸一覧'!$B:$AQ,6,0))</f>
        <v/>
      </c>
      <c r="I173" s="1087"/>
      <c r="J173" s="964"/>
      <c r="K173" s="965"/>
      <c r="L173" s="966"/>
      <c r="M173" s="964"/>
      <c r="N173" s="965"/>
      <c r="O173" s="966"/>
      <c r="P173" s="964"/>
      <c r="Q173" s="965"/>
      <c r="R173" s="966"/>
      <c r="S173" s="1083"/>
      <c r="T173" s="1083"/>
      <c r="U173" s="1083"/>
      <c r="V173" s="962"/>
      <c r="W173" s="962"/>
      <c r="Y173" s="5"/>
      <c r="Z173" s="5"/>
      <c r="AA173" s="5"/>
      <c r="AC173" s="5"/>
    </row>
    <row r="174" spans="1:29" ht="21" hidden="1" outlineLevel="1">
      <c r="A174" s="114"/>
      <c r="B174" s="1085">
        <v>160</v>
      </c>
      <c r="C174" s="1086"/>
      <c r="D174" s="1087" t="str">
        <f>IF(VLOOKUP(B174,'２.住戸一覧'!$B:$AQ,3,0)="","",VLOOKUP(B174,'２.住戸一覧'!$B:$AQ,3,0))</f>
        <v/>
      </c>
      <c r="E174" s="1087"/>
      <c r="F174" s="1087"/>
      <c r="G174" s="1087"/>
      <c r="H174" s="1087" t="str">
        <f>IF(VLOOKUP(B174,'２.住戸一覧'!$B:$AQ,6,0)="","",VLOOKUP(B174,'２.住戸一覧'!$B:$AQ,6,0))</f>
        <v/>
      </c>
      <c r="I174" s="1087"/>
      <c r="J174" s="964"/>
      <c r="K174" s="965"/>
      <c r="L174" s="966"/>
      <c r="M174" s="964"/>
      <c r="N174" s="965"/>
      <c r="O174" s="966"/>
      <c r="P174" s="964"/>
      <c r="Q174" s="965"/>
      <c r="R174" s="966"/>
      <c r="S174" s="1083"/>
      <c r="T174" s="1083"/>
      <c r="U174" s="1083"/>
      <c r="V174" s="962"/>
      <c r="W174" s="962"/>
      <c r="Y174" s="5"/>
      <c r="Z174" s="5"/>
      <c r="AA174" s="5"/>
      <c r="AC174" s="5"/>
    </row>
    <row r="175" spans="1:29" ht="21" hidden="1" outlineLevel="1">
      <c r="A175" s="114"/>
      <c r="B175" s="1085">
        <v>161</v>
      </c>
      <c r="C175" s="1086"/>
      <c r="D175" s="1087" t="str">
        <f>IF(VLOOKUP(B175,'２.住戸一覧'!$B:$AQ,3,0)="","",VLOOKUP(B175,'２.住戸一覧'!$B:$AQ,3,0))</f>
        <v/>
      </c>
      <c r="E175" s="1087"/>
      <c r="F175" s="1087"/>
      <c r="G175" s="1087"/>
      <c r="H175" s="1087" t="str">
        <f>IF(VLOOKUP(B175,'２.住戸一覧'!$B:$AQ,6,0)="","",VLOOKUP(B175,'２.住戸一覧'!$B:$AQ,6,0))</f>
        <v/>
      </c>
      <c r="I175" s="1087"/>
      <c r="J175" s="964"/>
      <c r="K175" s="965"/>
      <c r="L175" s="966"/>
      <c r="M175" s="964"/>
      <c r="N175" s="965"/>
      <c r="O175" s="966"/>
      <c r="P175" s="964"/>
      <c r="Q175" s="965"/>
      <c r="R175" s="966"/>
      <c r="S175" s="1083"/>
      <c r="T175" s="1083"/>
      <c r="U175" s="1083"/>
      <c r="V175" s="962"/>
      <c r="W175" s="962"/>
      <c r="Y175" s="5"/>
      <c r="Z175" s="5"/>
      <c r="AA175" s="5"/>
      <c r="AC175" s="5"/>
    </row>
    <row r="176" spans="1:29" ht="21" hidden="1" outlineLevel="1">
      <c r="A176" s="114"/>
      <c r="B176" s="1085">
        <v>162</v>
      </c>
      <c r="C176" s="1086"/>
      <c r="D176" s="1087" t="str">
        <f>IF(VLOOKUP(B176,'２.住戸一覧'!$B:$AQ,3,0)="","",VLOOKUP(B176,'２.住戸一覧'!$B:$AQ,3,0))</f>
        <v/>
      </c>
      <c r="E176" s="1087"/>
      <c r="F176" s="1087"/>
      <c r="G176" s="1087"/>
      <c r="H176" s="1087" t="str">
        <f>IF(VLOOKUP(B176,'２.住戸一覧'!$B:$AQ,6,0)="","",VLOOKUP(B176,'２.住戸一覧'!$B:$AQ,6,0))</f>
        <v/>
      </c>
      <c r="I176" s="1087"/>
      <c r="J176" s="964"/>
      <c r="K176" s="965"/>
      <c r="L176" s="966"/>
      <c r="M176" s="964"/>
      <c r="N176" s="965"/>
      <c r="O176" s="966"/>
      <c r="P176" s="964"/>
      <c r="Q176" s="965"/>
      <c r="R176" s="966"/>
      <c r="S176" s="1083"/>
      <c r="T176" s="1083"/>
      <c r="U176" s="1083"/>
      <c r="V176" s="962"/>
      <c r="W176" s="962"/>
      <c r="Y176" s="5"/>
      <c r="Z176" s="5"/>
      <c r="AA176" s="5"/>
      <c r="AC176" s="5"/>
    </row>
    <row r="177" spans="1:29" ht="21" hidden="1" outlineLevel="1">
      <c r="A177" s="114"/>
      <c r="B177" s="1085">
        <v>163</v>
      </c>
      <c r="C177" s="1086"/>
      <c r="D177" s="1087" t="str">
        <f>IF(VLOOKUP(B177,'２.住戸一覧'!$B:$AQ,3,0)="","",VLOOKUP(B177,'２.住戸一覧'!$B:$AQ,3,0))</f>
        <v/>
      </c>
      <c r="E177" s="1087"/>
      <c r="F177" s="1087"/>
      <c r="G177" s="1087"/>
      <c r="H177" s="1087" t="str">
        <f>IF(VLOOKUP(B177,'２.住戸一覧'!$B:$AQ,6,0)="","",VLOOKUP(B177,'２.住戸一覧'!$B:$AQ,6,0))</f>
        <v/>
      </c>
      <c r="I177" s="1087"/>
      <c r="J177" s="964"/>
      <c r="K177" s="965"/>
      <c r="L177" s="966"/>
      <c r="M177" s="964"/>
      <c r="N177" s="965"/>
      <c r="O177" s="966"/>
      <c r="P177" s="964"/>
      <c r="Q177" s="965"/>
      <c r="R177" s="966"/>
      <c r="S177" s="1083"/>
      <c r="T177" s="1083"/>
      <c r="U177" s="1083"/>
      <c r="V177" s="962"/>
      <c r="W177" s="962"/>
      <c r="Y177" s="5"/>
      <c r="Z177" s="5"/>
      <c r="AA177" s="5"/>
      <c r="AC177" s="5"/>
    </row>
    <row r="178" spans="1:29" ht="21" hidden="1" outlineLevel="1">
      <c r="A178" s="114"/>
      <c r="B178" s="1085">
        <v>164</v>
      </c>
      <c r="C178" s="1086"/>
      <c r="D178" s="1087" t="str">
        <f>IF(VLOOKUP(B178,'２.住戸一覧'!$B:$AQ,3,0)="","",VLOOKUP(B178,'２.住戸一覧'!$B:$AQ,3,0))</f>
        <v/>
      </c>
      <c r="E178" s="1087"/>
      <c r="F178" s="1087"/>
      <c r="G178" s="1087"/>
      <c r="H178" s="1087" t="str">
        <f>IF(VLOOKUP(B178,'２.住戸一覧'!$B:$AQ,6,0)="","",VLOOKUP(B178,'２.住戸一覧'!$B:$AQ,6,0))</f>
        <v/>
      </c>
      <c r="I178" s="1087"/>
      <c r="J178" s="964"/>
      <c r="K178" s="965"/>
      <c r="L178" s="966"/>
      <c r="M178" s="964"/>
      <c r="N178" s="965"/>
      <c r="O178" s="966"/>
      <c r="P178" s="964"/>
      <c r="Q178" s="965"/>
      <c r="R178" s="966"/>
      <c r="S178" s="1083"/>
      <c r="T178" s="1083"/>
      <c r="U178" s="1083"/>
      <c r="V178" s="962"/>
      <c r="W178" s="962"/>
      <c r="Y178" s="5"/>
      <c r="Z178" s="5"/>
      <c r="AA178" s="5"/>
      <c r="AC178" s="5"/>
    </row>
    <row r="179" spans="1:29" ht="21" hidden="1" outlineLevel="1">
      <c r="A179" s="114"/>
      <c r="B179" s="1085">
        <v>165</v>
      </c>
      <c r="C179" s="1086"/>
      <c r="D179" s="1087" t="str">
        <f>IF(VLOOKUP(B179,'２.住戸一覧'!$B:$AQ,3,0)="","",VLOOKUP(B179,'２.住戸一覧'!$B:$AQ,3,0))</f>
        <v/>
      </c>
      <c r="E179" s="1087"/>
      <c r="F179" s="1087"/>
      <c r="G179" s="1087"/>
      <c r="H179" s="1087" t="str">
        <f>IF(VLOOKUP(B179,'２.住戸一覧'!$B:$AQ,6,0)="","",VLOOKUP(B179,'２.住戸一覧'!$B:$AQ,6,0))</f>
        <v/>
      </c>
      <c r="I179" s="1087"/>
      <c r="J179" s="964"/>
      <c r="K179" s="965"/>
      <c r="L179" s="966"/>
      <c r="M179" s="964"/>
      <c r="N179" s="965"/>
      <c r="O179" s="966"/>
      <c r="P179" s="964"/>
      <c r="Q179" s="965"/>
      <c r="R179" s="966"/>
      <c r="S179" s="1083"/>
      <c r="T179" s="1083"/>
      <c r="U179" s="1083"/>
      <c r="V179" s="962"/>
      <c r="W179" s="962"/>
      <c r="Y179" s="5"/>
      <c r="Z179" s="5"/>
      <c r="AA179" s="5"/>
      <c r="AC179" s="5"/>
    </row>
    <row r="180" spans="1:29" ht="21" hidden="1" outlineLevel="1">
      <c r="A180" s="114"/>
      <c r="B180" s="1085">
        <v>166</v>
      </c>
      <c r="C180" s="1086"/>
      <c r="D180" s="1087" t="str">
        <f>IF(VLOOKUP(B180,'２.住戸一覧'!$B:$AQ,3,0)="","",VLOOKUP(B180,'２.住戸一覧'!$B:$AQ,3,0))</f>
        <v/>
      </c>
      <c r="E180" s="1087"/>
      <c r="F180" s="1087"/>
      <c r="G180" s="1087"/>
      <c r="H180" s="1087" t="str">
        <f>IF(VLOOKUP(B180,'２.住戸一覧'!$B:$AQ,6,0)="","",VLOOKUP(B180,'２.住戸一覧'!$B:$AQ,6,0))</f>
        <v/>
      </c>
      <c r="I180" s="1087"/>
      <c r="J180" s="964"/>
      <c r="K180" s="965"/>
      <c r="L180" s="966"/>
      <c r="M180" s="964"/>
      <c r="N180" s="965"/>
      <c r="O180" s="966"/>
      <c r="P180" s="964"/>
      <c r="Q180" s="965"/>
      <c r="R180" s="966"/>
      <c r="S180" s="1083"/>
      <c r="T180" s="1083"/>
      <c r="U180" s="1083"/>
      <c r="V180" s="962"/>
      <c r="W180" s="962"/>
      <c r="Y180" s="5"/>
      <c r="Z180" s="5"/>
      <c r="AA180" s="5"/>
      <c r="AC180" s="5"/>
    </row>
    <row r="181" spans="1:29" ht="21" hidden="1" outlineLevel="1">
      <c r="A181" s="114"/>
      <c r="B181" s="1085">
        <v>167</v>
      </c>
      <c r="C181" s="1086"/>
      <c r="D181" s="1087" t="str">
        <f>IF(VLOOKUP(B181,'２.住戸一覧'!$B:$AQ,3,0)="","",VLOOKUP(B181,'２.住戸一覧'!$B:$AQ,3,0))</f>
        <v/>
      </c>
      <c r="E181" s="1087"/>
      <c r="F181" s="1087"/>
      <c r="G181" s="1087"/>
      <c r="H181" s="1087" t="str">
        <f>IF(VLOOKUP(B181,'２.住戸一覧'!$B:$AQ,6,0)="","",VLOOKUP(B181,'２.住戸一覧'!$B:$AQ,6,0))</f>
        <v/>
      </c>
      <c r="I181" s="1087"/>
      <c r="J181" s="964"/>
      <c r="K181" s="965"/>
      <c r="L181" s="966"/>
      <c r="M181" s="964"/>
      <c r="N181" s="965"/>
      <c r="O181" s="966"/>
      <c r="P181" s="964"/>
      <c r="Q181" s="965"/>
      <c r="R181" s="966"/>
      <c r="S181" s="1083"/>
      <c r="T181" s="1083"/>
      <c r="U181" s="1083"/>
      <c r="V181" s="962"/>
      <c r="W181" s="962"/>
      <c r="Y181" s="5"/>
      <c r="Z181" s="5"/>
      <c r="AA181" s="5"/>
      <c r="AC181" s="5"/>
    </row>
    <row r="182" spans="1:29" ht="21" hidden="1" outlineLevel="1">
      <c r="A182" s="114"/>
      <c r="B182" s="1085">
        <v>168</v>
      </c>
      <c r="C182" s="1086"/>
      <c r="D182" s="1087" t="str">
        <f>IF(VLOOKUP(B182,'２.住戸一覧'!$B:$AQ,3,0)="","",VLOOKUP(B182,'２.住戸一覧'!$B:$AQ,3,0))</f>
        <v/>
      </c>
      <c r="E182" s="1087"/>
      <c r="F182" s="1087"/>
      <c r="G182" s="1087"/>
      <c r="H182" s="1087" t="str">
        <f>IF(VLOOKUP(B182,'２.住戸一覧'!$B:$AQ,6,0)="","",VLOOKUP(B182,'２.住戸一覧'!$B:$AQ,6,0))</f>
        <v/>
      </c>
      <c r="I182" s="1087"/>
      <c r="J182" s="964"/>
      <c r="K182" s="965"/>
      <c r="L182" s="966"/>
      <c r="M182" s="964"/>
      <c r="N182" s="965"/>
      <c r="O182" s="966"/>
      <c r="P182" s="964"/>
      <c r="Q182" s="965"/>
      <c r="R182" s="966"/>
      <c r="S182" s="1083"/>
      <c r="T182" s="1083"/>
      <c r="U182" s="1083"/>
      <c r="V182" s="962"/>
      <c r="W182" s="962"/>
      <c r="Y182" s="5"/>
      <c r="Z182" s="5"/>
      <c r="AA182" s="5"/>
      <c r="AC182" s="5"/>
    </row>
    <row r="183" spans="1:29" ht="21" hidden="1" outlineLevel="1">
      <c r="A183" s="114"/>
      <c r="B183" s="1085">
        <v>169</v>
      </c>
      <c r="C183" s="1086"/>
      <c r="D183" s="1087" t="str">
        <f>IF(VLOOKUP(B183,'２.住戸一覧'!$B:$AQ,3,0)="","",VLOOKUP(B183,'２.住戸一覧'!$B:$AQ,3,0))</f>
        <v/>
      </c>
      <c r="E183" s="1087"/>
      <c r="F183" s="1087"/>
      <c r="G183" s="1087"/>
      <c r="H183" s="1087" t="str">
        <f>IF(VLOOKUP(B183,'２.住戸一覧'!$B:$AQ,6,0)="","",VLOOKUP(B183,'２.住戸一覧'!$B:$AQ,6,0))</f>
        <v/>
      </c>
      <c r="I183" s="1087"/>
      <c r="J183" s="964"/>
      <c r="K183" s="965"/>
      <c r="L183" s="966"/>
      <c r="M183" s="964"/>
      <c r="N183" s="965"/>
      <c r="O183" s="966"/>
      <c r="P183" s="964"/>
      <c r="Q183" s="965"/>
      <c r="R183" s="966"/>
      <c r="S183" s="1083"/>
      <c r="T183" s="1083"/>
      <c r="U183" s="1083"/>
      <c r="V183" s="962"/>
      <c r="W183" s="962"/>
      <c r="Y183" s="5"/>
      <c r="Z183" s="5"/>
      <c r="AA183" s="5"/>
      <c r="AC183" s="5"/>
    </row>
    <row r="184" spans="1:29" ht="21" hidden="1" outlineLevel="1">
      <c r="A184" s="114"/>
      <c r="B184" s="1085">
        <v>170</v>
      </c>
      <c r="C184" s="1086"/>
      <c r="D184" s="1087" t="str">
        <f>IF(VLOOKUP(B184,'２.住戸一覧'!$B:$AQ,3,0)="","",VLOOKUP(B184,'２.住戸一覧'!$B:$AQ,3,0))</f>
        <v/>
      </c>
      <c r="E184" s="1087"/>
      <c r="F184" s="1087"/>
      <c r="G184" s="1087"/>
      <c r="H184" s="1087" t="str">
        <f>IF(VLOOKUP(B184,'２.住戸一覧'!$B:$AQ,6,0)="","",VLOOKUP(B184,'２.住戸一覧'!$B:$AQ,6,0))</f>
        <v/>
      </c>
      <c r="I184" s="1087"/>
      <c r="J184" s="964"/>
      <c r="K184" s="965"/>
      <c r="L184" s="966"/>
      <c r="M184" s="964"/>
      <c r="N184" s="965"/>
      <c r="O184" s="966"/>
      <c r="P184" s="964"/>
      <c r="Q184" s="965"/>
      <c r="R184" s="966"/>
      <c r="S184" s="1083"/>
      <c r="T184" s="1083"/>
      <c r="U184" s="1083"/>
      <c r="V184" s="962"/>
      <c r="W184" s="962"/>
      <c r="Y184" s="5"/>
      <c r="Z184" s="5"/>
      <c r="AA184" s="5"/>
      <c r="AC184" s="5"/>
    </row>
    <row r="185" spans="1:29" ht="21" hidden="1" outlineLevel="1">
      <c r="A185" s="114"/>
      <c r="B185" s="1085">
        <v>171</v>
      </c>
      <c r="C185" s="1086"/>
      <c r="D185" s="1087" t="str">
        <f>IF(VLOOKUP(B185,'２.住戸一覧'!$B:$AQ,3,0)="","",VLOOKUP(B185,'２.住戸一覧'!$B:$AQ,3,0))</f>
        <v/>
      </c>
      <c r="E185" s="1087"/>
      <c r="F185" s="1087"/>
      <c r="G185" s="1087"/>
      <c r="H185" s="1087" t="str">
        <f>IF(VLOOKUP(B185,'２.住戸一覧'!$B:$AQ,6,0)="","",VLOOKUP(B185,'２.住戸一覧'!$B:$AQ,6,0))</f>
        <v/>
      </c>
      <c r="I185" s="1087"/>
      <c r="J185" s="964"/>
      <c r="K185" s="965"/>
      <c r="L185" s="966"/>
      <c r="M185" s="964"/>
      <c r="N185" s="965"/>
      <c r="O185" s="966"/>
      <c r="P185" s="964"/>
      <c r="Q185" s="965"/>
      <c r="R185" s="966"/>
      <c r="S185" s="1083"/>
      <c r="T185" s="1083"/>
      <c r="U185" s="1083"/>
      <c r="V185" s="962"/>
      <c r="W185" s="962"/>
      <c r="Y185" s="5"/>
      <c r="Z185" s="5"/>
      <c r="AA185" s="5"/>
      <c r="AC185" s="5"/>
    </row>
    <row r="186" spans="1:29" ht="21" hidden="1" outlineLevel="1">
      <c r="A186" s="114"/>
      <c r="B186" s="1085">
        <v>172</v>
      </c>
      <c r="C186" s="1086"/>
      <c r="D186" s="1087" t="str">
        <f>IF(VLOOKUP(B186,'２.住戸一覧'!$B:$AQ,3,0)="","",VLOOKUP(B186,'２.住戸一覧'!$B:$AQ,3,0))</f>
        <v/>
      </c>
      <c r="E186" s="1087"/>
      <c r="F186" s="1087"/>
      <c r="G186" s="1087"/>
      <c r="H186" s="1087" t="str">
        <f>IF(VLOOKUP(B186,'２.住戸一覧'!$B:$AQ,6,0)="","",VLOOKUP(B186,'２.住戸一覧'!$B:$AQ,6,0))</f>
        <v/>
      </c>
      <c r="I186" s="1087"/>
      <c r="J186" s="964"/>
      <c r="K186" s="965"/>
      <c r="L186" s="966"/>
      <c r="M186" s="964"/>
      <c r="N186" s="965"/>
      <c r="O186" s="966"/>
      <c r="P186" s="964"/>
      <c r="Q186" s="965"/>
      <c r="R186" s="966"/>
      <c r="S186" s="1083"/>
      <c r="T186" s="1083"/>
      <c r="U186" s="1083"/>
      <c r="V186" s="962"/>
      <c r="W186" s="962"/>
      <c r="Y186" s="5"/>
      <c r="Z186" s="5"/>
      <c r="AA186" s="5"/>
      <c r="AC186" s="5"/>
    </row>
    <row r="187" spans="1:29" ht="21" hidden="1" outlineLevel="1">
      <c r="A187" s="114"/>
      <c r="B187" s="1085">
        <v>173</v>
      </c>
      <c r="C187" s="1086"/>
      <c r="D187" s="1087" t="str">
        <f>IF(VLOOKUP(B187,'２.住戸一覧'!$B:$AQ,3,0)="","",VLOOKUP(B187,'２.住戸一覧'!$B:$AQ,3,0))</f>
        <v/>
      </c>
      <c r="E187" s="1087"/>
      <c r="F187" s="1087"/>
      <c r="G187" s="1087"/>
      <c r="H187" s="1087" t="str">
        <f>IF(VLOOKUP(B187,'２.住戸一覧'!$B:$AQ,6,0)="","",VLOOKUP(B187,'２.住戸一覧'!$B:$AQ,6,0))</f>
        <v/>
      </c>
      <c r="I187" s="1087"/>
      <c r="J187" s="964"/>
      <c r="K187" s="965"/>
      <c r="L187" s="966"/>
      <c r="M187" s="964"/>
      <c r="N187" s="965"/>
      <c r="O187" s="966"/>
      <c r="P187" s="964"/>
      <c r="Q187" s="965"/>
      <c r="R187" s="966"/>
      <c r="S187" s="1083"/>
      <c r="T187" s="1083"/>
      <c r="U187" s="1083"/>
      <c r="V187" s="962"/>
      <c r="W187" s="962"/>
      <c r="Y187" s="5"/>
      <c r="Z187" s="5"/>
      <c r="AA187" s="5"/>
      <c r="AC187" s="5"/>
    </row>
    <row r="188" spans="1:29" ht="21" hidden="1" outlineLevel="1">
      <c r="A188" s="114"/>
      <c r="B188" s="1085">
        <v>174</v>
      </c>
      <c r="C188" s="1086"/>
      <c r="D188" s="1087" t="str">
        <f>IF(VLOOKUP(B188,'２.住戸一覧'!$B:$AQ,3,0)="","",VLOOKUP(B188,'２.住戸一覧'!$B:$AQ,3,0))</f>
        <v/>
      </c>
      <c r="E188" s="1087"/>
      <c r="F188" s="1087"/>
      <c r="G188" s="1087"/>
      <c r="H188" s="1087" t="str">
        <f>IF(VLOOKUP(B188,'２.住戸一覧'!$B:$AQ,6,0)="","",VLOOKUP(B188,'２.住戸一覧'!$B:$AQ,6,0))</f>
        <v/>
      </c>
      <c r="I188" s="1087"/>
      <c r="J188" s="964"/>
      <c r="K188" s="965"/>
      <c r="L188" s="966"/>
      <c r="M188" s="964"/>
      <c r="N188" s="965"/>
      <c r="O188" s="966"/>
      <c r="P188" s="964"/>
      <c r="Q188" s="965"/>
      <c r="R188" s="966"/>
      <c r="S188" s="1083"/>
      <c r="T188" s="1083"/>
      <c r="U188" s="1083"/>
      <c r="V188" s="962"/>
      <c r="W188" s="962"/>
      <c r="Y188" s="5"/>
      <c r="Z188" s="5"/>
      <c r="AA188" s="5"/>
      <c r="AC188" s="5"/>
    </row>
    <row r="189" spans="1:29" ht="21" hidden="1" outlineLevel="1">
      <c r="A189" s="114"/>
      <c r="B189" s="1085">
        <v>175</v>
      </c>
      <c r="C189" s="1086"/>
      <c r="D189" s="1087" t="str">
        <f>IF(VLOOKUP(B189,'２.住戸一覧'!$B:$AQ,3,0)="","",VLOOKUP(B189,'２.住戸一覧'!$B:$AQ,3,0))</f>
        <v/>
      </c>
      <c r="E189" s="1087"/>
      <c r="F189" s="1087"/>
      <c r="G189" s="1087"/>
      <c r="H189" s="1087" t="str">
        <f>IF(VLOOKUP(B189,'２.住戸一覧'!$B:$AQ,6,0)="","",VLOOKUP(B189,'２.住戸一覧'!$B:$AQ,6,0))</f>
        <v/>
      </c>
      <c r="I189" s="1087"/>
      <c r="J189" s="964"/>
      <c r="K189" s="965"/>
      <c r="L189" s="966"/>
      <c r="M189" s="964"/>
      <c r="N189" s="965"/>
      <c r="O189" s="966"/>
      <c r="P189" s="964"/>
      <c r="Q189" s="965"/>
      <c r="R189" s="966"/>
      <c r="S189" s="1083"/>
      <c r="T189" s="1083"/>
      <c r="U189" s="1083"/>
      <c r="V189" s="962"/>
      <c r="W189" s="962"/>
      <c r="Y189" s="5"/>
      <c r="Z189" s="5"/>
      <c r="AA189" s="5"/>
      <c r="AC189" s="5"/>
    </row>
    <row r="190" spans="1:29" ht="21" hidden="1" outlineLevel="1">
      <c r="A190" s="114"/>
      <c r="B190" s="1085">
        <v>176</v>
      </c>
      <c r="C190" s="1086"/>
      <c r="D190" s="1087" t="str">
        <f>IF(VLOOKUP(B190,'２.住戸一覧'!$B:$AQ,3,0)="","",VLOOKUP(B190,'２.住戸一覧'!$B:$AQ,3,0))</f>
        <v/>
      </c>
      <c r="E190" s="1087"/>
      <c r="F190" s="1087"/>
      <c r="G190" s="1087"/>
      <c r="H190" s="1087" t="str">
        <f>IF(VLOOKUP(B190,'２.住戸一覧'!$B:$AQ,6,0)="","",VLOOKUP(B190,'２.住戸一覧'!$B:$AQ,6,0))</f>
        <v/>
      </c>
      <c r="I190" s="1087"/>
      <c r="J190" s="964"/>
      <c r="K190" s="965"/>
      <c r="L190" s="966"/>
      <c r="M190" s="964"/>
      <c r="N190" s="965"/>
      <c r="O190" s="966"/>
      <c r="P190" s="964"/>
      <c r="Q190" s="965"/>
      <c r="R190" s="966"/>
      <c r="S190" s="1083"/>
      <c r="T190" s="1083"/>
      <c r="U190" s="1083"/>
      <c r="V190" s="962"/>
      <c r="W190" s="962"/>
      <c r="Y190" s="5"/>
      <c r="Z190" s="5"/>
      <c r="AA190" s="5"/>
      <c r="AC190" s="5"/>
    </row>
    <row r="191" spans="1:29" ht="21" hidden="1" outlineLevel="1">
      <c r="A191" s="114"/>
      <c r="B191" s="1085">
        <v>177</v>
      </c>
      <c r="C191" s="1086"/>
      <c r="D191" s="1087" t="str">
        <f>IF(VLOOKUP(B191,'２.住戸一覧'!$B:$AQ,3,0)="","",VLOOKUP(B191,'２.住戸一覧'!$B:$AQ,3,0))</f>
        <v/>
      </c>
      <c r="E191" s="1087"/>
      <c r="F191" s="1087"/>
      <c r="G191" s="1087"/>
      <c r="H191" s="1087" t="str">
        <f>IF(VLOOKUP(B191,'２.住戸一覧'!$B:$AQ,6,0)="","",VLOOKUP(B191,'２.住戸一覧'!$B:$AQ,6,0))</f>
        <v/>
      </c>
      <c r="I191" s="1087"/>
      <c r="J191" s="964"/>
      <c r="K191" s="965"/>
      <c r="L191" s="966"/>
      <c r="M191" s="964"/>
      <c r="N191" s="965"/>
      <c r="O191" s="966"/>
      <c r="P191" s="964"/>
      <c r="Q191" s="965"/>
      <c r="R191" s="966"/>
      <c r="S191" s="1083"/>
      <c r="T191" s="1083"/>
      <c r="U191" s="1083"/>
      <c r="V191" s="962"/>
      <c r="W191" s="962"/>
      <c r="Y191" s="5"/>
      <c r="Z191" s="5"/>
      <c r="AA191" s="5"/>
      <c r="AC191" s="5"/>
    </row>
    <row r="192" spans="1:29" ht="21" hidden="1" outlineLevel="1">
      <c r="A192" s="114"/>
      <c r="B192" s="1085">
        <v>178</v>
      </c>
      <c r="C192" s="1086"/>
      <c r="D192" s="1087" t="str">
        <f>IF(VLOOKUP(B192,'２.住戸一覧'!$B:$AQ,3,0)="","",VLOOKUP(B192,'２.住戸一覧'!$B:$AQ,3,0))</f>
        <v/>
      </c>
      <c r="E192" s="1087"/>
      <c r="F192" s="1087"/>
      <c r="G192" s="1087"/>
      <c r="H192" s="1087" t="str">
        <f>IF(VLOOKUP(B192,'２.住戸一覧'!$B:$AQ,6,0)="","",VLOOKUP(B192,'２.住戸一覧'!$B:$AQ,6,0))</f>
        <v/>
      </c>
      <c r="I192" s="1087"/>
      <c r="J192" s="964"/>
      <c r="K192" s="965"/>
      <c r="L192" s="966"/>
      <c r="M192" s="964"/>
      <c r="N192" s="965"/>
      <c r="O192" s="966"/>
      <c r="P192" s="964"/>
      <c r="Q192" s="965"/>
      <c r="R192" s="966"/>
      <c r="S192" s="1083"/>
      <c r="T192" s="1083"/>
      <c r="U192" s="1083"/>
      <c r="V192" s="962"/>
      <c r="W192" s="962"/>
      <c r="Y192" s="5"/>
      <c r="Z192" s="5"/>
      <c r="AA192" s="5"/>
      <c r="AC192" s="5"/>
    </row>
    <row r="193" spans="1:29" ht="21" hidden="1" outlineLevel="1">
      <c r="A193" s="114"/>
      <c r="B193" s="1085">
        <v>179</v>
      </c>
      <c r="C193" s="1086"/>
      <c r="D193" s="1087" t="str">
        <f>IF(VLOOKUP(B193,'２.住戸一覧'!$B:$AQ,3,0)="","",VLOOKUP(B193,'２.住戸一覧'!$B:$AQ,3,0))</f>
        <v/>
      </c>
      <c r="E193" s="1087"/>
      <c r="F193" s="1087"/>
      <c r="G193" s="1087"/>
      <c r="H193" s="1087" t="str">
        <f>IF(VLOOKUP(B193,'２.住戸一覧'!$B:$AQ,6,0)="","",VLOOKUP(B193,'２.住戸一覧'!$B:$AQ,6,0))</f>
        <v/>
      </c>
      <c r="I193" s="1087"/>
      <c r="J193" s="964"/>
      <c r="K193" s="965"/>
      <c r="L193" s="966"/>
      <c r="M193" s="964"/>
      <c r="N193" s="965"/>
      <c r="O193" s="966"/>
      <c r="P193" s="964"/>
      <c r="Q193" s="965"/>
      <c r="R193" s="966"/>
      <c r="S193" s="1083"/>
      <c r="T193" s="1083"/>
      <c r="U193" s="1083"/>
      <c r="V193" s="962"/>
      <c r="W193" s="962"/>
      <c r="Y193" s="5"/>
      <c r="Z193" s="5"/>
      <c r="AA193" s="5"/>
      <c r="AC193" s="5"/>
    </row>
    <row r="194" spans="1:29" ht="21" hidden="1" outlineLevel="1">
      <c r="A194" s="114"/>
      <c r="B194" s="1085">
        <v>180</v>
      </c>
      <c r="C194" s="1086"/>
      <c r="D194" s="1087" t="str">
        <f>IF(VLOOKUP(B194,'２.住戸一覧'!$B:$AQ,3,0)="","",VLOOKUP(B194,'２.住戸一覧'!$B:$AQ,3,0))</f>
        <v/>
      </c>
      <c r="E194" s="1087"/>
      <c r="F194" s="1087"/>
      <c r="G194" s="1087"/>
      <c r="H194" s="1087" t="str">
        <f>IF(VLOOKUP(B194,'２.住戸一覧'!$B:$AQ,6,0)="","",VLOOKUP(B194,'２.住戸一覧'!$B:$AQ,6,0))</f>
        <v/>
      </c>
      <c r="I194" s="1087"/>
      <c r="J194" s="964"/>
      <c r="K194" s="965"/>
      <c r="L194" s="966"/>
      <c r="M194" s="964"/>
      <c r="N194" s="965"/>
      <c r="O194" s="966"/>
      <c r="P194" s="964"/>
      <c r="Q194" s="965"/>
      <c r="R194" s="966"/>
      <c r="S194" s="1083"/>
      <c r="T194" s="1083"/>
      <c r="U194" s="1083"/>
      <c r="V194" s="962"/>
      <c r="W194" s="962"/>
      <c r="Y194" s="5"/>
      <c r="Z194" s="5"/>
      <c r="AA194" s="5"/>
      <c r="AC194" s="5"/>
    </row>
    <row r="195" spans="1:29" ht="21" hidden="1" outlineLevel="1">
      <c r="A195" s="114"/>
      <c r="B195" s="1085">
        <v>181</v>
      </c>
      <c r="C195" s="1086"/>
      <c r="D195" s="1087" t="str">
        <f>IF(VLOOKUP(B195,'２.住戸一覧'!$B:$AQ,3,0)="","",VLOOKUP(B195,'２.住戸一覧'!$B:$AQ,3,0))</f>
        <v/>
      </c>
      <c r="E195" s="1087"/>
      <c r="F195" s="1087"/>
      <c r="G195" s="1087"/>
      <c r="H195" s="1087" t="str">
        <f>IF(VLOOKUP(B195,'２.住戸一覧'!$B:$AQ,6,0)="","",VLOOKUP(B195,'２.住戸一覧'!$B:$AQ,6,0))</f>
        <v/>
      </c>
      <c r="I195" s="1087"/>
      <c r="J195" s="964"/>
      <c r="K195" s="965"/>
      <c r="L195" s="966"/>
      <c r="M195" s="964"/>
      <c r="N195" s="965"/>
      <c r="O195" s="966"/>
      <c r="P195" s="964"/>
      <c r="Q195" s="965"/>
      <c r="R195" s="966"/>
      <c r="S195" s="1083"/>
      <c r="T195" s="1083"/>
      <c r="U195" s="1083"/>
      <c r="V195" s="962"/>
      <c r="W195" s="962"/>
      <c r="Y195" s="5"/>
      <c r="Z195" s="5"/>
      <c r="AA195" s="5"/>
      <c r="AC195" s="5"/>
    </row>
    <row r="196" spans="1:29" ht="21" hidden="1" outlineLevel="1">
      <c r="A196" s="114"/>
      <c r="B196" s="1085">
        <v>182</v>
      </c>
      <c r="C196" s="1086"/>
      <c r="D196" s="1087" t="str">
        <f>IF(VLOOKUP(B196,'２.住戸一覧'!$B:$AQ,3,0)="","",VLOOKUP(B196,'２.住戸一覧'!$B:$AQ,3,0))</f>
        <v/>
      </c>
      <c r="E196" s="1087"/>
      <c r="F196" s="1087"/>
      <c r="G196" s="1087"/>
      <c r="H196" s="1087" t="str">
        <f>IF(VLOOKUP(B196,'２.住戸一覧'!$B:$AQ,6,0)="","",VLOOKUP(B196,'２.住戸一覧'!$B:$AQ,6,0))</f>
        <v/>
      </c>
      <c r="I196" s="1087"/>
      <c r="J196" s="964"/>
      <c r="K196" s="965"/>
      <c r="L196" s="966"/>
      <c r="M196" s="964"/>
      <c r="N196" s="965"/>
      <c r="O196" s="966"/>
      <c r="P196" s="964"/>
      <c r="Q196" s="965"/>
      <c r="R196" s="966"/>
      <c r="S196" s="1083"/>
      <c r="T196" s="1083"/>
      <c r="U196" s="1083"/>
      <c r="V196" s="962"/>
      <c r="W196" s="962"/>
      <c r="Y196" s="5"/>
      <c r="Z196" s="5"/>
      <c r="AA196" s="5"/>
      <c r="AC196" s="5"/>
    </row>
    <row r="197" spans="1:29" ht="21" hidden="1" outlineLevel="1">
      <c r="A197" s="114"/>
      <c r="B197" s="1085">
        <v>183</v>
      </c>
      <c r="C197" s="1086"/>
      <c r="D197" s="1087" t="str">
        <f>IF(VLOOKUP(B197,'２.住戸一覧'!$B:$AQ,3,0)="","",VLOOKUP(B197,'２.住戸一覧'!$B:$AQ,3,0))</f>
        <v/>
      </c>
      <c r="E197" s="1087"/>
      <c r="F197" s="1087"/>
      <c r="G197" s="1087"/>
      <c r="H197" s="1087" t="str">
        <f>IF(VLOOKUP(B197,'２.住戸一覧'!$B:$AQ,6,0)="","",VLOOKUP(B197,'２.住戸一覧'!$B:$AQ,6,0))</f>
        <v/>
      </c>
      <c r="I197" s="1087"/>
      <c r="J197" s="964"/>
      <c r="K197" s="965"/>
      <c r="L197" s="966"/>
      <c r="M197" s="964"/>
      <c r="N197" s="965"/>
      <c r="O197" s="966"/>
      <c r="P197" s="964"/>
      <c r="Q197" s="965"/>
      <c r="R197" s="966"/>
      <c r="S197" s="1083"/>
      <c r="T197" s="1083"/>
      <c r="U197" s="1083"/>
      <c r="V197" s="962"/>
      <c r="W197" s="962"/>
      <c r="Y197" s="5"/>
      <c r="Z197" s="5"/>
      <c r="AA197" s="5"/>
      <c r="AC197" s="5"/>
    </row>
    <row r="198" spans="1:29" ht="21" hidden="1" outlineLevel="1">
      <c r="A198" s="114"/>
      <c r="B198" s="1085">
        <v>184</v>
      </c>
      <c r="C198" s="1086"/>
      <c r="D198" s="1087" t="str">
        <f>IF(VLOOKUP(B198,'２.住戸一覧'!$B:$AQ,3,0)="","",VLOOKUP(B198,'２.住戸一覧'!$B:$AQ,3,0))</f>
        <v/>
      </c>
      <c r="E198" s="1087"/>
      <c r="F198" s="1087"/>
      <c r="G198" s="1087"/>
      <c r="H198" s="1087" t="str">
        <f>IF(VLOOKUP(B198,'２.住戸一覧'!$B:$AQ,6,0)="","",VLOOKUP(B198,'２.住戸一覧'!$B:$AQ,6,0))</f>
        <v/>
      </c>
      <c r="I198" s="1087"/>
      <c r="J198" s="964"/>
      <c r="K198" s="965"/>
      <c r="L198" s="966"/>
      <c r="M198" s="964"/>
      <c r="N198" s="965"/>
      <c r="O198" s="966"/>
      <c r="P198" s="964"/>
      <c r="Q198" s="965"/>
      <c r="R198" s="966"/>
      <c r="S198" s="1083"/>
      <c r="T198" s="1083"/>
      <c r="U198" s="1083"/>
      <c r="V198" s="962"/>
      <c r="W198" s="962"/>
      <c r="Y198" s="5"/>
      <c r="Z198" s="5"/>
      <c r="AA198" s="5"/>
      <c r="AC198" s="5"/>
    </row>
    <row r="199" spans="1:29" ht="21" hidden="1" outlineLevel="1">
      <c r="A199" s="114"/>
      <c r="B199" s="1085">
        <v>185</v>
      </c>
      <c r="C199" s="1086"/>
      <c r="D199" s="1087" t="str">
        <f>IF(VLOOKUP(B199,'２.住戸一覧'!$B:$AQ,3,0)="","",VLOOKUP(B199,'２.住戸一覧'!$B:$AQ,3,0))</f>
        <v/>
      </c>
      <c r="E199" s="1087"/>
      <c r="F199" s="1087"/>
      <c r="G199" s="1087"/>
      <c r="H199" s="1087" t="str">
        <f>IF(VLOOKUP(B199,'２.住戸一覧'!$B:$AQ,6,0)="","",VLOOKUP(B199,'２.住戸一覧'!$B:$AQ,6,0))</f>
        <v/>
      </c>
      <c r="I199" s="1087"/>
      <c r="J199" s="964"/>
      <c r="K199" s="965"/>
      <c r="L199" s="966"/>
      <c r="M199" s="964"/>
      <c r="N199" s="965"/>
      <c r="O199" s="966"/>
      <c r="P199" s="964"/>
      <c r="Q199" s="965"/>
      <c r="R199" s="966"/>
      <c r="S199" s="1083"/>
      <c r="T199" s="1083"/>
      <c r="U199" s="1083"/>
      <c r="V199" s="962"/>
      <c r="W199" s="962"/>
      <c r="Y199" s="5"/>
      <c r="Z199" s="5"/>
      <c r="AA199" s="5"/>
      <c r="AC199" s="5"/>
    </row>
    <row r="200" spans="1:29" ht="21" hidden="1" outlineLevel="1">
      <c r="A200" s="114"/>
      <c r="B200" s="1085">
        <v>186</v>
      </c>
      <c r="C200" s="1086"/>
      <c r="D200" s="1087" t="str">
        <f>IF(VLOOKUP(B200,'２.住戸一覧'!$B:$AQ,3,0)="","",VLOOKUP(B200,'２.住戸一覧'!$B:$AQ,3,0))</f>
        <v/>
      </c>
      <c r="E200" s="1087"/>
      <c r="F200" s="1087"/>
      <c r="G200" s="1087"/>
      <c r="H200" s="1087" t="str">
        <f>IF(VLOOKUP(B200,'２.住戸一覧'!$B:$AQ,6,0)="","",VLOOKUP(B200,'２.住戸一覧'!$B:$AQ,6,0))</f>
        <v/>
      </c>
      <c r="I200" s="1087"/>
      <c r="J200" s="964"/>
      <c r="K200" s="965"/>
      <c r="L200" s="966"/>
      <c r="M200" s="964"/>
      <c r="N200" s="965"/>
      <c r="O200" s="966"/>
      <c r="P200" s="964"/>
      <c r="Q200" s="965"/>
      <c r="R200" s="966"/>
      <c r="S200" s="1083"/>
      <c r="T200" s="1083"/>
      <c r="U200" s="1083"/>
      <c r="V200" s="962"/>
      <c r="W200" s="962"/>
      <c r="Y200" s="5"/>
      <c r="Z200" s="5"/>
      <c r="AA200" s="5"/>
      <c r="AC200" s="5"/>
    </row>
    <row r="201" spans="1:29" ht="21" hidden="1" outlineLevel="1">
      <c r="A201" s="114"/>
      <c r="B201" s="1085">
        <v>187</v>
      </c>
      <c r="C201" s="1086"/>
      <c r="D201" s="1087" t="str">
        <f>IF(VLOOKUP(B201,'２.住戸一覧'!$B:$AQ,3,0)="","",VLOOKUP(B201,'２.住戸一覧'!$B:$AQ,3,0))</f>
        <v/>
      </c>
      <c r="E201" s="1087"/>
      <c r="F201" s="1087"/>
      <c r="G201" s="1087"/>
      <c r="H201" s="1087" t="str">
        <f>IF(VLOOKUP(B201,'２.住戸一覧'!$B:$AQ,6,0)="","",VLOOKUP(B201,'２.住戸一覧'!$B:$AQ,6,0))</f>
        <v/>
      </c>
      <c r="I201" s="1087"/>
      <c r="J201" s="964"/>
      <c r="K201" s="965"/>
      <c r="L201" s="966"/>
      <c r="M201" s="964"/>
      <c r="N201" s="965"/>
      <c r="O201" s="966"/>
      <c r="P201" s="964"/>
      <c r="Q201" s="965"/>
      <c r="R201" s="966"/>
      <c r="S201" s="1083"/>
      <c r="T201" s="1083"/>
      <c r="U201" s="1083"/>
      <c r="V201" s="962"/>
      <c r="W201" s="962"/>
      <c r="Y201" s="5"/>
      <c r="Z201" s="5"/>
      <c r="AA201" s="5"/>
      <c r="AC201" s="5"/>
    </row>
    <row r="202" spans="1:29" ht="21" hidden="1" outlineLevel="1">
      <c r="A202" s="114"/>
      <c r="B202" s="1085">
        <v>188</v>
      </c>
      <c r="C202" s="1086"/>
      <c r="D202" s="1087" t="str">
        <f>IF(VLOOKUP(B202,'２.住戸一覧'!$B:$AQ,3,0)="","",VLOOKUP(B202,'２.住戸一覧'!$B:$AQ,3,0))</f>
        <v/>
      </c>
      <c r="E202" s="1087"/>
      <c r="F202" s="1087"/>
      <c r="G202" s="1087"/>
      <c r="H202" s="1087" t="str">
        <f>IF(VLOOKUP(B202,'２.住戸一覧'!$B:$AQ,6,0)="","",VLOOKUP(B202,'２.住戸一覧'!$B:$AQ,6,0))</f>
        <v/>
      </c>
      <c r="I202" s="1087"/>
      <c r="J202" s="964"/>
      <c r="K202" s="965"/>
      <c r="L202" s="966"/>
      <c r="M202" s="964"/>
      <c r="N202" s="965"/>
      <c r="O202" s="966"/>
      <c r="P202" s="964"/>
      <c r="Q202" s="965"/>
      <c r="R202" s="966"/>
      <c r="S202" s="1083"/>
      <c r="T202" s="1083"/>
      <c r="U202" s="1083"/>
      <c r="V202" s="962"/>
      <c r="W202" s="962"/>
      <c r="Y202" s="5"/>
      <c r="Z202" s="5"/>
      <c r="AA202" s="5"/>
      <c r="AC202" s="5"/>
    </row>
    <row r="203" spans="1:29" ht="21" hidden="1" outlineLevel="1">
      <c r="A203" s="114"/>
      <c r="B203" s="1085">
        <v>189</v>
      </c>
      <c r="C203" s="1086"/>
      <c r="D203" s="1087" t="str">
        <f>IF(VLOOKUP(B203,'２.住戸一覧'!$B:$AQ,3,0)="","",VLOOKUP(B203,'２.住戸一覧'!$B:$AQ,3,0))</f>
        <v/>
      </c>
      <c r="E203" s="1087"/>
      <c r="F203" s="1087"/>
      <c r="G203" s="1087"/>
      <c r="H203" s="1087" t="str">
        <f>IF(VLOOKUP(B203,'２.住戸一覧'!$B:$AQ,6,0)="","",VLOOKUP(B203,'２.住戸一覧'!$B:$AQ,6,0))</f>
        <v/>
      </c>
      <c r="I203" s="1087"/>
      <c r="J203" s="964"/>
      <c r="K203" s="965"/>
      <c r="L203" s="966"/>
      <c r="M203" s="964"/>
      <c r="N203" s="965"/>
      <c r="O203" s="966"/>
      <c r="P203" s="964"/>
      <c r="Q203" s="965"/>
      <c r="R203" s="966"/>
      <c r="S203" s="1083"/>
      <c r="T203" s="1083"/>
      <c r="U203" s="1083"/>
      <c r="V203" s="962"/>
      <c r="W203" s="962"/>
      <c r="Y203" s="5"/>
      <c r="Z203" s="5"/>
      <c r="AA203" s="5"/>
      <c r="AC203" s="5"/>
    </row>
    <row r="204" spans="1:29" ht="21" hidden="1" outlineLevel="1">
      <c r="A204" s="114"/>
      <c r="B204" s="1085">
        <v>190</v>
      </c>
      <c r="C204" s="1086"/>
      <c r="D204" s="1087" t="str">
        <f>IF(VLOOKUP(B204,'２.住戸一覧'!$B:$AQ,3,0)="","",VLOOKUP(B204,'２.住戸一覧'!$B:$AQ,3,0))</f>
        <v/>
      </c>
      <c r="E204" s="1087"/>
      <c r="F204" s="1087"/>
      <c r="G204" s="1087"/>
      <c r="H204" s="1087" t="str">
        <f>IF(VLOOKUP(B204,'２.住戸一覧'!$B:$AQ,6,0)="","",VLOOKUP(B204,'２.住戸一覧'!$B:$AQ,6,0))</f>
        <v/>
      </c>
      <c r="I204" s="1087"/>
      <c r="J204" s="964"/>
      <c r="K204" s="965"/>
      <c r="L204" s="966"/>
      <c r="M204" s="964"/>
      <c r="N204" s="965"/>
      <c r="O204" s="966"/>
      <c r="P204" s="964"/>
      <c r="Q204" s="965"/>
      <c r="R204" s="966"/>
      <c r="S204" s="1083"/>
      <c r="T204" s="1083"/>
      <c r="U204" s="1083"/>
      <c r="V204" s="962"/>
      <c r="W204" s="962"/>
      <c r="Y204" s="5"/>
      <c r="Z204" s="5"/>
      <c r="AA204" s="5"/>
      <c r="AC204" s="5"/>
    </row>
    <row r="205" spans="1:29" ht="21" hidden="1" outlineLevel="1">
      <c r="A205" s="114"/>
      <c r="B205" s="1085">
        <v>191</v>
      </c>
      <c r="C205" s="1086"/>
      <c r="D205" s="1087" t="str">
        <f>IF(VLOOKUP(B205,'２.住戸一覧'!$B:$AQ,3,0)="","",VLOOKUP(B205,'２.住戸一覧'!$B:$AQ,3,0))</f>
        <v/>
      </c>
      <c r="E205" s="1087"/>
      <c r="F205" s="1087"/>
      <c r="G205" s="1087"/>
      <c r="H205" s="1087" t="str">
        <f>IF(VLOOKUP(B205,'２.住戸一覧'!$B:$AQ,6,0)="","",VLOOKUP(B205,'２.住戸一覧'!$B:$AQ,6,0))</f>
        <v/>
      </c>
      <c r="I205" s="1087"/>
      <c r="J205" s="964"/>
      <c r="K205" s="965"/>
      <c r="L205" s="966"/>
      <c r="M205" s="964"/>
      <c r="N205" s="965"/>
      <c r="O205" s="966"/>
      <c r="P205" s="964"/>
      <c r="Q205" s="965"/>
      <c r="R205" s="966"/>
      <c r="S205" s="1083"/>
      <c r="T205" s="1083"/>
      <c r="U205" s="1083"/>
      <c r="V205" s="962"/>
      <c r="W205" s="962"/>
      <c r="Y205" s="5"/>
      <c r="Z205" s="5"/>
      <c r="AA205" s="5"/>
      <c r="AC205" s="5"/>
    </row>
    <row r="206" spans="1:29" ht="21" hidden="1" outlineLevel="1">
      <c r="A206" s="114"/>
      <c r="B206" s="1085">
        <v>192</v>
      </c>
      <c r="C206" s="1086"/>
      <c r="D206" s="1087" t="str">
        <f>IF(VLOOKUP(B206,'２.住戸一覧'!$B:$AQ,3,0)="","",VLOOKUP(B206,'２.住戸一覧'!$B:$AQ,3,0))</f>
        <v/>
      </c>
      <c r="E206" s="1087"/>
      <c r="F206" s="1087"/>
      <c r="G206" s="1087"/>
      <c r="H206" s="1087" t="str">
        <f>IF(VLOOKUP(B206,'２.住戸一覧'!$B:$AQ,6,0)="","",VLOOKUP(B206,'２.住戸一覧'!$B:$AQ,6,0))</f>
        <v/>
      </c>
      <c r="I206" s="1087"/>
      <c r="J206" s="964"/>
      <c r="K206" s="965"/>
      <c r="L206" s="966"/>
      <c r="M206" s="964"/>
      <c r="N206" s="965"/>
      <c r="O206" s="966"/>
      <c r="P206" s="964"/>
      <c r="Q206" s="965"/>
      <c r="R206" s="966"/>
      <c r="S206" s="1083"/>
      <c r="T206" s="1083"/>
      <c r="U206" s="1083"/>
      <c r="V206" s="962"/>
      <c r="W206" s="962"/>
      <c r="Y206" s="5"/>
      <c r="Z206" s="5"/>
      <c r="AA206" s="5"/>
      <c r="AC206" s="5"/>
    </row>
    <row r="207" spans="1:29" ht="21" hidden="1" outlineLevel="1">
      <c r="A207" s="114"/>
      <c r="B207" s="1085">
        <v>193</v>
      </c>
      <c r="C207" s="1086"/>
      <c r="D207" s="1087" t="str">
        <f>IF(VLOOKUP(B207,'２.住戸一覧'!$B:$AQ,3,0)="","",VLOOKUP(B207,'２.住戸一覧'!$B:$AQ,3,0))</f>
        <v/>
      </c>
      <c r="E207" s="1087"/>
      <c r="F207" s="1087"/>
      <c r="G207" s="1087"/>
      <c r="H207" s="1087" t="str">
        <f>IF(VLOOKUP(B207,'２.住戸一覧'!$B:$AQ,6,0)="","",VLOOKUP(B207,'２.住戸一覧'!$B:$AQ,6,0))</f>
        <v/>
      </c>
      <c r="I207" s="1087"/>
      <c r="J207" s="964"/>
      <c r="K207" s="965"/>
      <c r="L207" s="966"/>
      <c r="M207" s="964"/>
      <c r="N207" s="965"/>
      <c r="O207" s="966"/>
      <c r="P207" s="964"/>
      <c r="Q207" s="965"/>
      <c r="R207" s="966"/>
      <c r="S207" s="1083"/>
      <c r="T207" s="1083"/>
      <c r="U207" s="1083"/>
      <c r="V207" s="962"/>
      <c r="W207" s="962"/>
      <c r="Y207" s="5"/>
      <c r="Z207" s="5"/>
      <c r="AA207" s="5"/>
      <c r="AC207" s="5"/>
    </row>
    <row r="208" spans="1:29" ht="21" hidden="1" outlineLevel="1">
      <c r="A208" s="114"/>
      <c r="B208" s="1085">
        <v>194</v>
      </c>
      <c r="C208" s="1086"/>
      <c r="D208" s="1087" t="str">
        <f>IF(VLOOKUP(B208,'２.住戸一覧'!$B:$AQ,3,0)="","",VLOOKUP(B208,'２.住戸一覧'!$B:$AQ,3,0))</f>
        <v/>
      </c>
      <c r="E208" s="1087"/>
      <c r="F208" s="1087"/>
      <c r="G208" s="1087"/>
      <c r="H208" s="1087" t="str">
        <f>IF(VLOOKUP(B208,'２.住戸一覧'!$B:$AQ,6,0)="","",VLOOKUP(B208,'２.住戸一覧'!$B:$AQ,6,0))</f>
        <v/>
      </c>
      <c r="I208" s="1087"/>
      <c r="J208" s="964"/>
      <c r="K208" s="965"/>
      <c r="L208" s="966"/>
      <c r="M208" s="964"/>
      <c r="N208" s="965"/>
      <c r="O208" s="966"/>
      <c r="P208" s="964"/>
      <c r="Q208" s="965"/>
      <c r="R208" s="966"/>
      <c r="S208" s="1083"/>
      <c r="T208" s="1083"/>
      <c r="U208" s="1083"/>
      <c r="V208" s="962"/>
      <c r="W208" s="962"/>
      <c r="Y208" s="5"/>
      <c r="Z208" s="5"/>
      <c r="AA208" s="5"/>
      <c r="AC208" s="5"/>
    </row>
    <row r="209" spans="1:29" ht="21" hidden="1" outlineLevel="1">
      <c r="A209" s="114"/>
      <c r="B209" s="1085">
        <v>195</v>
      </c>
      <c r="C209" s="1086"/>
      <c r="D209" s="1087" t="str">
        <f>IF(VLOOKUP(B209,'２.住戸一覧'!$B:$AQ,3,0)="","",VLOOKUP(B209,'２.住戸一覧'!$B:$AQ,3,0))</f>
        <v/>
      </c>
      <c r="E209" s="1087"/>
      <c r="F209" s="1087"/>
      <c r="G209" s="1087"/>
      <c r="H209" s="1087" t="str">
        <f>IF(VLOOKUP(B209,'２.住戸一覧'!$B:$AQ,6,0)="","",VLOOKUP(B209,'２.住戸一覧'!$B:$AQ,6,0))</f>
        <v/>
      </c>
      <c r="I209" s="1087"/>
      <c r="J209" s="964"/>
      <c r="K209" s="965"/>
      <c r="L209" s="966"/>
      <c r="M209" s="964"/>
      <c r="N209" s="965"/>
      <c r="O209" s="966"/>
      <c r="P209" s="964"/>
      <c r="Q209" s="965"/>
      <c r="R209" s="966"/>
      <c r="S209" s="1083"/>
      <c r="T209" s="1083"/>
      <c r="U209" s="1083"/>
      <c r="V209" s="962"/>
      <c r="W209" s="962"/>
      <c r="Y209" s="5"/>
      <c r="Z209" s="5"/>
      <c r="AA209" s="5"/>
      <c r="AC209" s="5"/>
    </row>
    <row r="210" spans="1:29" ht="21" hidden="1" outlineLevel="1">
      <c r="A210" s="114"/>
      <c r="B210" s="1085">
        <v>196</v>
      </c>
      <c r="C210" s="1086"/>
      <c r="D210" s="1087" t="str">
        <f>IF(VLOOKUP(B210,'２.住戸一覧'!$B:$AQ,3,0)="","",VLOOKUP(B210,'２.住戸一覧'!$B:$AQ,3,0))</f>
        <v/>
      </c>
      <c r="E210" s="1087"/>
      <c r="F210" s="1087"/>
      <c r="G210" s="1087"/>
      <c r="H210" s="1087" t="str">
        <f>IF(VLOOKUP(B210,'２.住戸一覧'!$B:$AQ,6,0)="","",VLOOKUP(B210,'２.住戸一覧'!$B:$AQ,6,0))</f>
        <v/>
      </c>
      <c r="I210" s="1087"/>
      <c r="J210" s="964"/>
      <c r="K210" s="965"/>
      <c r="L210" s="966"/>
      <c r="M210" s="964"/>
      <c r="N210" s="965"/>
      <c r="O210" s="966"/>
      <c r="P210" s="964"/>
      <c r="Q210" s="965"/>
      <c r="R210" s="966"/>
      <c r="S210" s="1083"/>
      <c r="T210" s="1083"/>
      <c r="U210" s="1083"/>
      <c r="V210" s="962"/>
      <c r="W210" s="962"/>
      <c r="Y210" s="5"/>
      <c r="Z210" s="5"/>
      <c r="AA210" s="5"/>
      <c r="AC210" s="5"/>
    </row>
    <row r="211" spans="1:29" ht="21" hidden="1" outlineLevel="1">
      <c r="A211" s="114"/>
      <c r="B211" s="1085">
        <v>197</v>
      </c>
      <c r="C211" s="1086"/>
      <c r="D211" s="1087" t="str">
        <f>IF(VLOOKUP(B211,'２.住戸一覧'!$B:$AQ,3,0)="","",VLOOKUP(B211,'２.住戸一覧'!$B:$AQ,3,0))</f>
        <v/>
      </c>
      <c r="E211" s="1087"/>
      <c r="F211" s="1087"/>
      <c r="G211" s="1087"/>
      <c r="H211" s="1087" t="str">
        <f>IF(VLOOKUP(B211,'２.住戸一覧'!$B:$AQ,6,0)="","",VLOOKUP(B211,'２.住戸一覧'!$B:$AQ,6,0))</f>
        <v/>
      </c>
      <c r="I211" s="1087"/>
      <c r="J211" s="964"/>
      <c r="K211" s="965"/>
      <c r="L211" s="966"/>
      <c r="M211" s="964"/>
      <c r="N211" s="965"/>
      <c r="O211" s="966"/>
      <c r="P211" s="964"/>
      <c r="Q211" s="965"/>
      <c r="R211" s="966"/>
      <c r="S211" s="1083"/>
      <c r="T211" s="1083"/>
      <c r="U211" s="1083"/>
      <c r="V211" s="962"/>
      <c r="W211" s="962"/>
      <c r="Y211" s="5"/>
      <c r="Z211" s="5"/>
      <c r="AA211" s="5"/>
      <c r="AC211" s="5"/>
    </row>
    <row r="212" spans="1:29" ht="21" hidden="1" outlineLevel="1">
      <c r="A212" s="114"/>
      <c r="B212" s="1085">
        <v>198</v>
      </c>
      <c r="C212" s="1086"/>
      <c r="D212" s="1087" t="str">
        <f>IF(VLOOKUP(B212,'２.住戸一覧'!$B:$AQ,3,0)="","",VLOOKUP(B212,'２.住戸一覧'!$B:$AQ,3,0))</f>
        <v/>
      </c>
      <c r="E212" s="1087"/>
      <c r="F212" s="1087"/>
      <c r="G212" s="1087"/>
      <c r="H212" s="1087" t="str">
        <f>IF(VLOOKUP(B212,'２.住戸一覧'!$B:$AQ,6,0)="","",VLOOKUP(B212,'２.住戸一覧'!$B:$AQ,6,0))</f>
        <v/>
      </c>
      <c r="I212" s="1087"/>
      <c r="J212" s="964"/>
      <c r="K212" s="965"/>
      <c r="L212" s="966"/>
      <c r="M212" s="964"/>
      <c r="N212" s="965"/>
      <c r="O212" s="966"/>
      <c r="P212" s="964"/>
      <c r="Q212" s="965"/>
      <c r="R212" s="966"/>
      <c r="S212" s="1083"/>
      <c r="T212" s="1083"/>
      <c r="U212" s="1083"/>
      <c r="V212" s="962"/>
      <c r="W212" s="962"/>
      <c r="Y212" s="5"/>
      <c r="Z212" s="5"/>
      <c r="AA212" s="5"/>
      <c r="AC212" s="5"/>
    </row>
    <row r="213" spans="1:29" ht="21" hidden="1" outlineLevel="1">
      <c r="A213" s="114"/>
      <c r="B213" s="1085">
        <v>199</v>
      </c>
      <c r="C213" s="1086"/>
      <c r="D213" s="1087" t="str">
        <f>IF(VLOOKUP(B213,'２.住戸一覧'!$B:$AQ,3,0)="","",VLOOKUP(B213,'２.住戸一覧'!$B:$AQ,3,0))</f>
        <v/>
      </c>
      <c r="E213" s="1087"/>
      <c r="F213" s="1087"/>
      <c r="G213" s="1087"/>
      <c r="H213" s="1087" t="str">
        <f>IF(VLOOKUP(B213,'２.住戸一覧'!$B:$AQ,6,0)="","",VLOOKUP(B213,'２.住戸一覧'!$B:$AQ,6,0))</f>
        <v/>
      </c>
      <c r="I213" s="1087"/>
      <c r="J213" s="964"/>
      <c r="K213" s="965"/>
      <c r="L213" s="966"/>
      <c r="M213" s="964"/>
      <c r="N213" s="965"/>
      <c r="O213" s="966"/>
      <c r="P213" s="964"/>
      <c r="Q213" s="965"/>
      <c r="R213" s="966"/>
      <c r="S213" s="1083"/>
      <c r="T213" s="1083"/>
      <c r="U213" s="1083"/>
      <c r="V213" s="962"/>
      <c r="W213" s="962"/>
      <c r="Y213" s="5"/>
      <c r="Z213" s="5"/>
      <c r="AA213" s="5"/>
      <c r="AC213" s="5"/>
    </row>
    <row r="214" spans="1:29" ht="21" hidden="1" outlineLevel="1">
      <c r="A214" s="114"/>
      <c r="B214" s="1085">
        <v>200</v>
      </c>
      <c r="C214" s="1086"/>
      <c r="D214" s="1087" t="str">
        <f>IF(VLOOKUP(B214,'２.住戸一覧'!$B:$AQ,3,0)="","",VLOOKUP(B214,'２.住戸一覧'!$B:$AQ,3,0))</f>
        <v/>
      </c>
      <c r="E214" s="1087"/>
      <c r="F214" s="1087"/>
      <c r="G214" s="1087"/>
      <c r="H214" s="1087" t="str">
        <f>IF(VLOOKUP(B214,'２.住戸一覧'!$B:$AQ,6,0)="","",VLOOKUP(B214,'２.住戸一覧'!$B:$AQ,6,0))</f>
        <v/>
      </c>
      <c r="I214" s="1087"/>
      <c r="J214" s="964"/>
      <c r="K214" s="965"/>
      <c r="L214" s="966"/>
      <c r="M214" s="964"/>
      <c r="N214" s="965"/>
      <c r="O214" s="966"/>
      <c r="P214" s="964"/>
      <c r="Q214" s="965"/>
      <c r="R214" s="966"/>
      <c r="S214" s="1083"/>
      <c r="T214" s="1083"/>
      <c r="U214" s="1083"/>
      <c r="V214" s="962"/>
      <c r="W214" s="962"/>
      <c r="Y214" s="5"/>
      <c r="Z214" s="5"/>
      <c r="AA214" s="5"/>
      <c r="AC214" s="5"/>
    </row>
    <row r="215" spans="1:29" ht="21" hidden="1" outlineLevel="1">
      <c r="A215" s="114"/>
      <c r="B215" s="1085">
        <v>201</v>
      </c>
      <c r="C215" s="1086"/>
      <c r="D215" s="1087" t="str">
        <f>IF(VLOOKUP(B215,'２.住戸一覧'!$B:$AQ,3,0)="","",VLOOKUP(B215,'２.住戸一覧'!$B:$AQ,3,0))</f>
        <v/>
      </c>
      <c r="E215" s="1087"/>
      <c r="F215" s="1087"/>
      <c r="G215" s="1087"/>
      <c r="H215" s="1087" t="str">
        <f>IF(VLOOKUP(B215,'２.住戸一覧'!$B:$AQ,6,0)="","",VLOOKUP(B215,'２.住戸一覧'!$B:$AQ,6,0))</f>
        <v/>
      </c>
      <c r="I215" s="1087"/>
      <c r="J215" s="964"/>
      <c r="K215" s="965"/>
      <c r="L215" s="966"/>
      <c r="M215" s="964"/>
      <c r="N215" s="965"/>
      <c r="O215" s="966"/>
      <c r="P215" s="964"/>
      <c r="Q215" s="965"/>
      <c r="R215" s="966"/>
      <c r="S215" s="1083"/>
      <c r="T215" s="1083"/>
      <c r="U215" s="1083"/>
      <c r="V215" s="962"/>
      <c r="W215" s="962"/>
      <c r="Y215" s="5"/>
      <c r="Z215" s="5"/>
      <c r="AA215" s="5"/>
      <c r="AC215" s="5"/>
    </row>
    <row r="216" spans="1:29" ht="21" hidden="1" outlineLevel="1">
      <c r="A216" s="114"/>
      <c r="B216" s="1085">
        <v>202</v>
      </c>
      <c r="C216" s="1086"/>
      <c r="D216" s="1087" t="str">
        <f>IF(VLOOKUP(B216,'２.住戸一覧'!$B:$AQ,3,0)="","",VLOOKUP(B216,'２.住戸一覧'!$B:$AQ,3,0))</f>
        <v/>
      </c>
      <c r="E216" s="1087"/>
      <c r="F216" s="1087"/>
      <c r="G216" s="1087"/>
      <c r="H216" s="1087" t="str">
        <f>IF(VLOOKUP(B216,'２.住戸一覧'!$B:$AQ,6,0)="","",VLOOKUP(B216,'２.住戸一覧'!$B:$AQ,6,0))</f>
        <v/>
      </c>
      <c r="I216" s="1087"/>
      <c r="J216" s="964"/>
      <c r="K216" s="965"/>
      <c r="L216" s="966"/>
      <c r="M216" s="964"/>
      <c r="N216" s="965"/>
      <c r="O216" s="966"/>
      <c r="P216" s="964"/>
      <c r="Q216" s="965"/>
      <c r="R216" s="966"/>
      <c r="S216" s="1083"/>
      <c r="T216" s="1083"/>
      <c r="U216" s="1083"/>
      <c r="V216" s="962"/>
      <c r="W216" s="962"/>
      <c r="Y216" s="5"/>
      <c r="Z216" s="5"/>
      <c r="AA216" s="5"/>
      <c r="AC216" s="5"/>
    </row>
    <row r="217" spans="1:29" ht="21" hidden="1" outlineLevel="1">
      <c r="A217" s="114"/>
      <c r="B217" s="1085">
        <v>203</v>
      </c>
      <c r="C217" s="1086"/>
      <c r="D217" s="1087" t="str">
        <f>IF(VLOOKUP(B217,'２.住戸一覧'!$B:$AQ,3,0)="","",VLOOKUP(B217,'２.住戸一覧'!$B:$AQ,3,0))</f>
        <v/>
      </c>
      <c r="E217" s="1087"/>
      <c r="F217" s="1087"/>
      <c r="G217" s="1087"/>
      <c r="H217" s="1087" t="str">
        <f>IF(VLOOKUP(B217,'２.住戸一覧'!$B:$AQ,6,0)="","",VLOOKUP(B217,'２.住戸一覧'!$B:$AQ,6,0))</f>
        <v/>
      </c>
      <c r="I217" s="1087"/>
      <c r="J217" s="964"/>
      <c r="K217" s="965"/>
      <c r="L217" s="966"/>
      <c r="M217" s="964"/>
      <c r="N217" s="965"/>
      <c r="O217" s="966"/>
      <c r="P217" s="964"/>
      <c r="Q217" s="965"/>
      <c r="R217" s="966"/>
      <c r="S217" s="1083"/>
      <c r="T217" s="1083"/>
      <c r="U217" s="1083"/>
      <c r="V217" s="962"/>
      <c r="W217" s="962"/>
      <c r="Y217" s="5"/>
      <c r="Z217" s="5"/>
      <c r="AA217" s="5"/>
      <c r="AC217" s="5"/>
    </row>
    <row r="218" spans="1:29" ht="21" hidden="1" outlineLevel="1">
      <c r="A218" s="114"/>
      <c r="B218" s="1085">
        <v>204</v>
      </c>
      <c r="C218" s="1086"/>
      <c r="D218" s="1087" t="str">
        <f>IF(VLOOKUP(B218,'２.住戸一覧'!$B:$AQ,3,0)="","",VLOOKUP(B218,'２.住戸一覧'!$B:$AQ,3,0))</f>
        <v/>
      </c>
      <c r="E218" s="1087"/>
      <c r="F218" s="1087"/>
      <c r="G218" s="1087"/>
      <c r="H218" s="1087" t="str">
        <f>IF(VLOOKUP(B218,'２.住戸一覧'!$B:$AQ,6,0)="","",VLOOKUP(B218,'２.住戸一覧'!$B:$AQ,6,0))</f>
        <v/>
      </c>
      <c r="I218" s="1087"/>
      <c r="J218" s="964"/>
      <c r="K218" s="965"/>
      <c r="L218" s="966"/>
      <c r="M218" s="964"/>
      <c r="N218" s="965"/>
      <c r="O218" s="966"/>
      <c r="P218" s="964"/>
      <c r="Q218" s="965"/>
      <c r="R218" s="966"/>
      <c r="S218" s="1083"/>
      <c r="T218" s="1083"/>
      <c r="U218" s="1083"/>
      <c r="V218" s="962"/>
      <c r="W218" s="962"/>
      <c r="Y218" s="5"/>
      <c r="Z218" s="5"/>
      <c r="AA218" s="5"/>
      <c r="AC218" s="5"/>
    </row>
    <row r="219" spans="1:29" ht="21" hidden="1" outlineLevel="1">
      <c r="A219" s="114"/>
      <c r="B219" s="1085">
        <v>205</v>
      </c>
      <c r="C219" s="1086"/>
      <c r="D219" s="1087" t="str">
        <f>IF(VLOOKUP(B219,'２.住戸一覧'!$B:$AQ,3,0)="","",VLOOKUP(B219,'２.住戸一覧'!$B:$AQ,3,0))</f>
        <v/>
      </c>
      <c r="E219" s="1087"/>
      <c r="F219" s="1087"/>
      <c r="G219" s="1087"/>
      <c r="H219" s="1087" t="str">
        <f>IF(VLOOKUP(B219,'２.住戸一覧'!$B:$AQ,6,0)="","",VLOOKUP(B219,'２.住戸一覧'!$B:$AQ,6,0))</f>
        <v/>
      </c>
      <c r="I219" s="1087"/>
      <c r="J219" s="964"/>
      <c r="K219" s="965"/>
      <c r="L219" s="966"/>
      <c r="M219" s="964"/>
      <c r="N219" s="965"/>
      <c r="O219" s="966"/>
      <c r="P219" s="964"/>
      <c r="Q219" s="965"/>
      <c r="R219" s="966"/>
      <c r="S219" s="1083"/>
      <c r="T219" s="1083"/>
      <c r="U219" s="1083"/>
      <c r="V219" s="962"/>
      <c r="W219" s="962"/>
      <c r="Y219" s="5"/>
      <c r="Z219" s="5"/>
      <c r="AA219" s="5"/>
      <c r="AC219" s="5"/>
    </row>
    <row r="220" spans="1:29" ht="21" hidden="1" outlineLevel="1">
      <c r="A220" s="114"/>
      <c r="B220" s="1085">
        <v>206</v>
      </c>
      <c r="C220" s="1086"/>
      <c r="D220" s="1087" t="str">
        <f>IF(VLOOKUP(B220,'２.住戸一覧'!$B:$AQ,3,0)="","",VLOOKUP(B220,'２.住戸一覧'!$B:$AQ,3,0))</f>
        <v/>
      </c>
      <c r="E220" s="1087"/>
      <c r="F220" s="1087"/>
      <c r="G220" s="1087"/>
      <c r="H220" s="1087" t="str">
        <f>IF(VLOOKUP(B220,'２.住戸一覧'!$B:$AQ,6,0)="","",VLOOKUP(B220,'２.住戸一覧'!$B:$AQ,6,0))</f>
        <v/>
      </c>
      <c r="I220" s="1087"/>
      <c r="J220" s="964"/>
      <c r="K220" s="965"/>
      <c r="L220" s="966"/>
      <c r="M220" s="964"/>
      <c r="N220" s="965"/>
      <c r="O220" s="966"/>
      <c r="P220" s="964"/>
      <c r="Q220" s="965"/>
      <c r="R220" s="966"/>
      <c r="S220" s="1083"/>
      <c r="T220" s="1083"/>
      <c r="U220" s="1083"/>
      <c r="V220" s="962"/>
      <c r="W220" s="962"/>
      <c r="Y220" s="5"/>
      <c r="Z220" s="5"/>
      <c r="AA220" s="5"/>
      <c r="AC220" s="5"/>
    </row>
    <row r="221" spans="1:29" ht="21" hidden="1" outlineLevel="1">
      <c r="A221" s="114"/>
      <c r="B221" s="1085">
        <v>207</v>
      </c>
      <c r="C221" s="1086"/>
      <c r="D221" s="1087" t="str">
        <f>IF(VLOOKUP(B221,'２.住戸一覧'!$B:$AQ,3,0)="","",VLOOKUP(B221,'２.住戸一覧'!$B:$AQ,3,0))</f>
        <v/>
      </c>
      <c r="E221" s="1087"/>
      <c r="F221" s="1087"/>
      <c r="G221" s="1087"/>
      <c r="H221" s="1087" t="str">
        <f>IF(VLOOKUP(B221,'２.住戸一覧'!$B:$AQ,6,0)="","",VLOOKUP(B221,'２.住戸一覧'!$B:$AQ,6,0))</f>
        <v/>
      </c>
      <c r="I221" s="1087"/>
      <c r="J221" s="964"/>
      <c r="K221" s="965"/>
      <c r="L221" s="966"/>
      <c r="M221" s="964"/>
      <c r="N221" s="965"/>
      <c r="O221" s="966"/>
      <c r="P221" s="964"/>
      <c r="Q221" s="965"/>
      <c r="R221" s="966"/>
      <c r="S221" s="1083"/>
      <c r="T221" s="1083"/>
      <c r="U221" s="1083"/>
      <c r="V221" s="962"/>
      <c r="W221" s="962"/>
      <c r="Y221" s="5"/>
      <c r="Z221" s="5"/>
      <c r="AA221" s="5"/>
      <c r="AC221" s="5"/>
    </row>
    <row r="222" spans="1:29" ht="21" hidden="1" outlineLevel="1">
      <c r="A222" s="114"/>
      <c r="B222" s="1085">
        <v>208</v>
      </c>
      <c r="C222" s="1086"/>
      <c r="D222" s="1087" t="str">
        <f>IF(VLOOKUP(B222,'２.住戸一覧'!$B:$AQ,3,0)="","",VLOOKUP(B222,'２.住戸一覧'!$B:$AQ,3,0))</f>
        <v/>
      </c>
      <c r="E222" s="1087"/>
      <c r="F222" s="1087"/>
      <c r="G222" s="1087"/>
      <c r="H222" s="1087" t="str">
        <f>IF(VLOOKUP(B222,'２.住戸一覧'!$B:$AQ,6,0)="","",VLOOKUP(B222,'２.住戸一覧'!$B:$AQ,6,0))</f>
        <v/>
      </c>
      <c r="I222" s="1087"/>
      <c r="J222" s="964"/>
      <c r="K222" s="965"/>
      <c r="L222" s="966"/>
      <c r="M222" s="964"/>
      <c r="N222" s="965"/>
      <c r="O222" s="966"/>
      <c r="P222" s="964"/>
      <c r="Q222" s="965"/>
      <c r="R222" s="966"/>
      <c r="S222" s="1083"/>
      <c r="T222" s="1083"/>
      <c r="U222" s="1083"/>
      <c r="V222" s="962"/>
      <c r="W222" s="962"/>
      <c r="Y222" s="5"/>
      <c r="Z222" s="5"/>
      <c r="AA222" s="5"/>
      <c r="AC222" s="5"/>
    </row>
    <row r="223" spans="1:29" ht="21" hidden="1" outlineLevel="1">
      <c r="A223" s="114"/>
      <c r="B223" s="1085">
        <v>209</v>
      </c>
      <c r="C223" s="1086"/>
      <c r="D223" s="1087" t="str">
        <f>IF(VLOOKUP(B223,'２.住戸一覧'!$B:$AQ,3,0)="","",VLOOKUP(B223,'２.住戸一覧'!$B:$AQ,3,0))</f>
        <v/>
      </c>
      <c r="E223" s="1087"/>
      <c r="F223" s="1087"/>
      <c r="G223" s="1087"/>
      <c r="H223" s="1087" t="str">
        <f>IF(VLOOKUP(B223,'２.住戸一覧'!$B:$AQ,6,0)="","",VLOOKUP(B223,'２.住戸一覧'!$B:$AQ,6,0))</f>
        <v/>
      </c>
      <c r="I223" s="1087"/>
      <c r="J223" s="964"/>
      <c r="K223" s="965"/>
      <c r="L223" s="966"/>
      <c r="M223" s="964"/>
      <c r="N223" s="965"/>
      <c r="O223" s="966"/>
      <c r="P223" s="964"/>
      <c r="Q223" s="965"/>
      <c r="R223" s="966"/>
      <c r="S223" s="1083"/>
      <c r="T223" s="1083"/>
      <c r="U223" s="1083"/>
      <c r="V223" s="962"/>
      <c r="W223" s="962"/>
      <c r="Y223" s="5"/>
      <c r="Z223" s="5"/>
      <c r="AA223" s="5"/>
      <c r="AC223" s="5"/>
    </row>
    <row r="224" spans="1:29" ht="21" hidden="1" outlineLevel="1">
      <c r="A224" s="114"/>
      <c r="B224" s="1085">
        <v>210</v>
      </c>
      <c r="C224" s="1086"/>
      <c r="D224" s="1087" t="str">
        <f>IF(VLOOKUP(B224,'２.住戸一覧'!$B:$AQ,3,0)="","",VLOOKUP(B224,'２.住戸一覧'!$B:$AQ,3,0))</f>
        <v/>
      </c>
      <c r="E224" s="1087"/>
      <c r="F224" s="1087"/>
      <c r="G224" s="1087"/>
      <c r="H224" s="1087" t="str">
        <f>IF(VLOOKUP(B224,'２.住戸一覧'!$B:$AQ,6,0)="","",VLOOKUP(B224,'２.住戸一覧'!$B:$AQ,6,0))</f>
        <v/>
      </c>
      <c r="I224" s="1087"/>
      <c r="J224" s="964"/>
      <c r="K224" s="965"/>
      <c r="L224" s="966"/>
      <c r="M224" s="964"/>
      <c r="N224" s="965"/>
      <c r="O224" s="966"/>
      <c r="P224" s="964"/>
      <c r="Q224" s="965"/>
      <c r="R224" s="966"/>
      <c r="S224" s="1083"/>
      <c r="T224" s="1083"/>
      <c r="U224" s="1083"/>
      <c r="V224" s="962"/>
      <c r="W224" s="962"/>
      <c r="Y224" s="5"/>
      <c r="Z224" s="5"/>
      <c r="AA224" s="5"/>
      <c r="AC224" s="5"/>
    </row>
    <row r="225" spans="1:29" ht="21" hidden="1" outlineLevel="1">
      <c r="A225" s="114"/>
      <c r="B225" s="1085">
        <v>211</v>
      </c>
      <c r="C225" s="1086"/>
      <c r="D225" s="1087" t="str">
        <f>IF(VLOOKUP(B225,'２.住戸一覧'!$B:$AQ,3,0)="","",VLOOKUP(B225,'２.住戸一覧'!$B:$AQ,3,0))</f>
        <v/>
      </c>
      <c r="E225" s="1087"/>
      <c r="F225" s="1087"/>
      <c r="G225" s="1087"/>
      <c r="H225" s="1087" t="str">
        <f>IF(VLOOKUP(B225,'２.住戸一覧'!$B:$AQ,6,0)="","",VLOOKUP(B225,'２.住戸一覧'!$B:$AQ,6,0))</f>
        <v/>
      </c>
      <c r="I225" s="1087"/>
      <c r="J225" s="964"/>
      <c r="K225" s="965"/>
      <c r="L225" s="966"/>
      <c r="M225" s="964"/>
      <c r="N225" s="965"/>
      <c r="O225" s="966"/>
      <c r="P225" s="964"/>
      <c r="Q225" s="965"/>
      <c r="R225" s="966"/>
      <c r="S225" s="1083"/>
      <c r="T225" s="1083"/>
      <c r="U225" s="1083"/>
      <c r="V225" s="962"/>
      <c r="W225" s="962"/>
      <c r="Y225" s="5"/>
      <c r="Z225" s="5"/>
      <c r="AA225" s="5"/>
      <c r="AC225" s="5"/>
    </row>
    <row r="226" spans="1:29" ht="21" hidden="1" outlineLevel="1">
      <c r="A226" s="114"/>
      <c r="B226" s="1085">
        <v>212</v>
      </c>
      <c r="C226" s="1086"/>
      <c r="D226" s="1087" t="str">
        <f>IF(VLOOKUP(B226,'２.住戸一覧'!$B:$AQ,3,0)="","",VLOOKUP(B226,'２.住戸一覧'!$B:$AQ,3,0))</f>
        <v/>
      </c>
      <c r="E226" s="1087"/>
      <c r="F226" s="1087"/>
      <c r="G226" s="1087"/>
      <c r="H226" s="1087" t="str">
        <f>IF(VLOOKUP(B226,'２.住戸一覧'!$B:$AQ,6,0)="","",VLOOKUP(B226,'２.住戸一覧'!$B:$AQ,6,0))</f>
        <v/>
      </c>
      <c r="I226" s="1087"/>
      <c r="J226" s="964"/>
      <c r="K226" s="965"/>
      <c r="L226" s="966"/>
      <c r="M226" s="964"/>
      <c r="N226" s="965"/>
      <c r="O226" s="966"/>
      <c r="P226" s="964"/>
      <c r="Q226" s="965"/>
      <c r="R226" s="966"/>
      <c r="S226" s="1083"/>
      <c r="T226" s="1083"/>
      <c r="U226" s="1083"/>
      <c r="V226" s="962"/>
      <c r="W226" s="962"/>
      <c r="Y226" s="5"/>
      <c r="Z226" s="5"/>
      <c r="AA226" s="5"/>
      <c r="AC226" s="5"/>
    </row>
    <row r="227" spans="1:29" ht="21" hidden="1" outlineLevel="1">
      <c r="A227" s="114"/>
      <c r="B227" s="1085">
        <v>213</v>
      </c>
      <c r="C227" s="1086"/>
      <c r="D227" s="1087" t="str">
        <f>IF(VLOOKUP(B227,'２.住戸一覧'!$B:$AQ,3,0)="","",VLOOKUP(B227,'２.住戸一覧'!$B:$AQ,3,0))</f>
        <v/>
      </c>
      <c r="E227" s="1087"/>
      <c r="F227" s="1087"/>
      <c r="G227" s="1087"/>
      <c r="H227" s="1087" t="str">
        <f>IF(VLOOKUP(B227,'２.住戸一覧'!$B:$AQ,6,0)="","",VLOOKUP(B227,'２.住戸一覧'!$B:$AQ,6,0))</f>
        <v/>
      </c>
      <c r="I227" s="1087"/>
      <c r="J227" s="964"/>
      <c r="K227" s="965"/>
      <c r="L227" s="966"/>
      <c r="M227" s="964"/>
      <c r="N227" s="965"/>
      <c r="O227" s="966"/>
      <c r="P227" s="964"/>
      <c r="Q227" s="965"/>
      <c r="R227" s="966"/>
      <c r="S227" s="1083"/>
      <c r="T227" s="1083"/>
      <c r="U227" s="1083"/>
      <c r="V227" s="962"/>
      <c r="W227" s="962"/>
      <c r="Y227" s="5"/>
      <c r="Z227" s="5"/>
      <c r="AA227" s="5"/>
      <c r="AC227" s="5"/>
    </row>
    <row r="228" spans="1:29" ht="21" hidden="1" outlineLevel="1">
      <c r="A228" s="114"/>
      <c r="B228" s="1085">
        <v>214</v>
      </c>
      <c r="C228" s="1086"/>
      <c r="D228" s="1087" t="str">
        <f>IF(VLOOKUP(B228,'２.住戸一覧'!$B:$AQ,3,0)="","",VLOOKUP(B228,'２.住戸一覧'!$B:$AQ,3,0))</f>
        <v/>
      </c>
      <c r="E228" s="1087"/>
      <c r="F228" s="1087"/>
      <c r="G228" s="1087"/>
      <c r="H228" s="1087" t="str">
        <f>IF(VLOOKUP(B228,'２.住戸一覧'!$B:$AQ,6,0)="","",VLOOKUP(B228,'２.住戸一覧'!$B:$AQ,6,0))</f>
        <v/>
      </c>
      <c r="I228" s="1087"/>
      <c r="J228" s="964"/>
      <c r="K228" s="965"/>
      <c r="L228" s="966"/>
      <c r="M228" s="964"/>
      <c r="N228" s="965"/>
      <c r="O228" s="966"/>
      <c r="P228" s="964"/>
      <c r="Q228" s="965"/>
      <c r="R228" s="966"/>
      <c r="S228" s="1083"/>
      <c r="T228" s="1083"/>
      <c r="U228" s="1083"/>
      <c r="V228" s="962"/>
      <c r="W228" s="962"/>
      <c r="Y228" s="5"/>
      <c r="Z228" s="5"/>
      <c r="AA228" s="5"/>
      <c r="AC228" s="5"/>
    </row>
    <row r="229" spans="1:29" ht="21" hidden="1" outlineLevel="1">
      <c r="A229" s="114"/>
      <c r="B229" s="1085">
        <v>215</v>
      </c>
      <c r="C229" s="1086"/>
      <c r="D229" s="1087" t="str">
        <f>IF(VLOOKUP(B229,'２.住戸一覧'!$B:$AQ,3,0)="","",VLOOKUP(B229,'２.住戸一覧'!$B:$AQ,3,0))</f>
        <v/>
      </c>
      <c r="E229" s="1087"/>
      <c r="F229" s="1087"/>
      <c r="G229" s="1087"/>
      <c r="H229" s="1087" t="str">
        <f>IF(VLOOKUP(B229,'２.住戸一覧'!$B:$AQ,6,0)="","",VLOOKUP(B229,'２.住戸一覧'!$B:$AQ,6,0))</f>
        <v/>
      </c>
      <c r="I229" s="1087"/>
      <c r="J229" s="964"/>
      <c r="K229" s="965"/>
      <c r="L229" s="966"/>
      <c r="M229" s="964"/>
      <c r="N229" s="965"/>
      <c r="O229" s="966"/>
      <c r="P229" s="964"/>
      <c r="Q229" s="965"/>
      <c r="R229" s="966"/>
      <c r="S229" s="1083"/>
      <c r="T229" s="1083"/>
      <c r="U229" s="1083"/>
      <c r="V229" s="962"/>
      <c r="W229" s="962"/>
      <c r="Y229" s="5"/>
      <c r="Z229" s="5"/>
      <c r="AA229" s="5"/>
      <c r="AC229" s="5"/>
    </row>
    <row r="230" spans="1:29" ht="21" hidden="1" outlineLevel="1">
      <c r="A230" s="114"/>
      <c r="B230" s="1085">
        <v>216</v>
      </c>
      <c r="C230" s="1086"/>
      <c r="D230" s="1087" t="str">
        <f>IF(VLOOKUP(B230,'２.住戸一覧'!$B:$AQ,3,0)="","",VLOOKUP(B230,'２.住戸一覧'!$B:$AQ,3,0))</f>
        <v/>
      </c>
      <c r="E230" s="1087"/>
      <c r="F230" s="1087"/>
      <c r="G230" s="1087"/>
      <c r="H230" s="1087" t="str">
        <f>IF(VLOOKUP(B230,'２.住戸一覧'!$B:$AQ,6,0)="","",VLOOKUP(B230,'２.住戸一覧'!$B:$AQ,6,0))</f>
        <v/>
      </c>
      <c r="I230" s="1087"/>
      <c r="J230" s="964"/>
      <c r="K230" s="965"/>
      <c r="L230" s="966"/>
      <c r="M230" s="964"/>
      <c r="N230" s="965"/>
      <c r="O230" s="966"/>
      <c r="P230" s="964"/>
      <c r="Q230" s="965"/>
      <c r="R230" s="966"/>
      <c r="S230" s="1083"/>
      <c r="T230" s="1083"/>
      <c r="U230" s="1083"/>
      <c r="V230" s="962"/>
      <c r="W230" s="962"/>
      <c r="Y230" s="5"/>
      <c r="Z230" s="5"/>
      <c r="AA230" s="5"/>
      <c r="AC230" s="5"/>
    </row>
    <row r="231" spans="1:29" ht="21" hidden="1" outlineLevel="1">
      <c r="A231" s="114"/>
      <c r="B231" s="1085">
        <v>217</v>
      </c>
      <c r="C231" s="1086"/>
      <c r="D231" s="1087" t="str">
        <f>IF(VLOOKUP(B231,'２.住戸一覧'!$B:$AQ,3,0)="","",VLOOKUP(B231,'２.住戸一覧'!$B:$AQ,3,0))</f>
        <v/>
      </c>
      <c r="E231" s="1087"/>
      <c r="F231" s="1087"/>
      <c r="G231" s="1087"/>
      <c r="H231" s="1087" t="str">
        <f>IF(VLOOKUP(B231,'２.住戸一覧'!$B:$AQ,6,0)="","",VLOOKUP(B231,'２.住戸一覧'!$B:$AQ,6,0))</f>
        <v/>
      </c>
      <c r="I231" s="1087"/>
      <c r="J231" s="964"/>
      <c r="K231" s="965"/>
      <c r="L231" s="966"/>
      <c r="M231" s="964"/>
      <c r="N231" s="965"/>
      <c r="O231" s="966"/>
      <c r="P231" s="964"/>
      <c r="Q231" s="965"/>
      <c r="R231" s="966"/>
      <c r="S231" s="1083"/>
      <c r="T231" s="1083"/>
      <c r="U231" s="1083"/>
      <c r="V231" s="962"/>
      <c r="W231" s="962"/>
      <c r="Y231" s="5"/>
      <c r="Z231" s="5"/>
      <c r="AA231" s="5"/>
      <c r="AC231" s="5"/>
    </row>
    <row r="232" spans="1:29" ht="21" hidden="1" outlineLevel="1">
      <c r="A232" s="114"/>
      <c r="B232" s="1085">
        <v>218</v>
      </c>
      <c r="C232" s="1086"/>
      <c r="D232" s="1087" t="str">
        <f>IF(VLOOKUP(B232,'２.住戸一覧'!$B:$AQ,3,0)="","",VLOOKUP(B232,'２.住戸一覧'!$B:$AQ,3,0))</f>
        <v/>
      </c>
      <c r="E232" s="1087"/>
      <c r="F232" s="1087"/>
      <c r="G232" s="1087"/>
      <c r="H232" s="1087" t="str">
        <f>IF(VLOOKUP(B232,'２.住戸一覧'!$B:$AQ,6,0)="","",VLOOKUP(B232,'２.住戸一覧'!$B:$AQ,6,0))</f>
        <v/>
      </c>
      <c r="I232" s="1087"/>
      <c r="J232" s="964"/>
      <c r="K232" s="965"/>
      <c r="L232" s="966"/>
      <c r="M232" s="964"/>
      <c r="N232" s="965"/>
      <c r="O232" s="966"/>
      <c r="P232" s="964"/>
      <c r="Q232" s="965"/>
      <c r="R232" s="966"/>
      <c r="S232" s="1083"/>
      <c r="T232" s="1083"/>
      <c r="U232" s="1083"/>
      <c r="V232" s="962"/>
      <c r="W232" s="962"/>
      <c r="Y232" s="5"/>
      <c r="Z232" s="5"/>
      <c r="AA232" s="5"/>
      <c r="AC232" s="5"/>
    </row>
    <row r="233" spans="1:29" ht="21" hidden="1" outlineLevel="1">
      <c r="A233" s="114"/>
      <c r="B233" s="1085">
        <v>219</v>
      </c>
      <c r="C233" s="1086"/>
      <c r="D233" s="1087" t="str">
        <f>IF(VLOOKUP(B233,'２.住戸一覧'!$B:$AQ,3,0)="","",VLOOKUP(B233,'２.住戸一覧'!$B:$AQ,3,0))</f>
        <v/>
      </c>
      <c r="E233" s="1087"/>
      <c r="F233" s="1087"/>
      <c r="G233" s="1087"/>
      <c r="H233" s="1087" t="str">
        <f>IF(VLOOKUP(B233,'２.住戸一覧'!$B:$AQ,6,0)="","",VLOOKUP(B233,'２.住戸一覧'!$B:$AQ,6,0))</f>
        <v/>
      </c>
      <c r="I233" s="1087"/>
      <c r="J233" s="964"/>
      <c r="K233" s="965"/>
      <c r="L233" s="966"/>
      <c r="M233" s="964"/>
      <c r="N233" s="965"/>
      <c r="O233" s="966"/>
      <c r="P233" s="964"/>
      <c r="Q233" s="965"/>
      <c r="R233" s="966"/>
      <c r="S233" s="1083"/>
      <c r="T233" s="1083"/>
      <c r="U233" s="1083"/>
      <c r="V233" s="962"/>
      <c r="W233" s="962"/>
      <c r="Y233" s="5"/>
      <c r="Z233" s="5"/>
      <c r="AA233" s="5"/>
      <c r="AC233" s="5"/>
    </row>
    <row r="234" spans="1:29" ht="21" hidden="1" outlineLevel="1">
      <c r="A234" s="114"/>
      <c r="B234" s="1085">
        <v>220</v>
      </c>
      <c r="C234" s="1086"/>
      <c r="D234" s="1087" t="str">
        <f>IF(VLOOKUP(B234,'２.住戸一覧'!$B:$AQ,3,0)="","",VLOOKUP(B234,'２.住戸一覧'!$B:$AQ,3,0))</f>
        <v/>
      </c>
      <c r="E234" s="1087"/>
      <c r="F234" s="1087"/>
      <c r="G234" s="1087"/>
      <c r="H234" s="1087" t="str">
        <f>IF(VLOOKUP(B234,'２.住戸一覧'!$B:$AQ,6,0)="","",VLOOKUP(B234,'２.住戸一覧'!$B:$AQ,6,0))</f>
        <v/>
      </c>
      <c r="I234" s="1087"/>
      <c r="J234" s="964"/>
      <c r="K234" s="965"/>
      <c r="L234" s="966"/>
      <c r="M234" s="964"/>
      <c r="N234" s="965"/>
      <c r="O234" s="966"/>
      <c r="P234" s="964"/>
      <c r="Q234" s="965"/>
      <c r="R234" s="966"/>
      <c r="S234" s="1083"/>
      <c r="T234" s="1083"/>
      <c r="U234" s="1083"/>
      <c r="V234" s="962"/>
      <c r="W234" s="962"/>
      <c r="Y234" s="5"/>
      <c r="Z234" s="5"/>
      <c r="AA234" s="5"/>
      <c r="AC234" s="5"/>
    </row>
    <row r="235" spans="1:29" ht="21" hidden="1" outlineLevel="1">
      <c r="A235" s="114"/>
      <c r="B235" s="1085">
        <v>221</v>
      </c>
      <c r="C235" s="1086"/>
      <c r="D235" s="1087" t="str">
        <f>IF(VLOOKUP(B235,'２.住戸一覧'!$B:$AQ,3,0)="","",VLOOKUP(B235,'２.住戸一覧'!$B:$AQ,3,0))</f>
        <v/>
      </c>
      <c r="E235" s="1087"/>
      <c r="F235" s="1087"/>
      <c r="G235" s="1087"/>
      <c r="H235" s="1087" t="str">
        <f>IF(VLOOKUP(B235,'２.住戸一覧'!$B:$AQ,6,0)="","",VLOOKUP(B235,'２.住戸一覧'!$B:$AQ,6,0))</f>
        <v/>
      </c>
      <c r="I235" s="1087"/>
      <c r="J235" s="964"/>
      <c r="K235" s="965"/>
      <c r="L235" s="966"/>
      <c r="M235" s="964"/>
      <c r="N235" s="965"/>
      <c r="O235" s="966"/>
      <c r="P235" s="964"/>
      <c r="Q235" s="965"/>
      <c r="R235" s="966"/>
      <c r="S235" s="1083"/>
      <c r="T235" s="1083"/>
      <c r="U235" s="1083"/>
      <c r="V235" s="962"/>
      <c r="W235" s="962"/>
      <c r="Y235" s="5"/>
      <c r="Z235" s="5"/>
      <c r="AA235" s="5"/>
      <c r="AC235" s="5"/>
    </row>
    <row r="236" spans="1:29" ht="21" hidden="1" outlineLevel="1">
      <c r="A236" s="114"/>
      <c r="B236" s="1085">
        <v>222</v>
      </c>
      <c r="C236" s="1086"/>
      <c r="D236" s="1087" t="str">
        <f>IF(VLOOKUP(B236,'２.住戸一覧'!$B:$AQ,3,0)="","",VLOOKUP(B236,'２.住戸一覧'!$B:$AQ,3,0))</f>
        <v/>
      </c>
      <c r="E236" s="1087"/>
      <c r="F236" s="1087"/>
      <c r="G236" s="1087"/>
      <c r="H236" s="1087" t="str">
        <f>IF(VLOOKUP(B236,'２.住戸一覧'!$B:$AQ,6,0)="","",VLOOKUP(B236,'２.住戸一覧'!$B:$AQ,6,0))</f>
        <v/>
      </c>
      <c r="I236" s="1087"/>
      <c r="J236" s="964"/>
      <c r="K236" s="965"/>
      <c r="L236" s="966"/>
      <c r="M236" s="964"/>
      <c r="N236" s="965"/>
      <c r="O236" s="966"/>
      <c r="P236" s="964"/>
      <c r="Q236" s="965"/>
      <c r="R236" s="966"/>
      <c r="S236" s="1083"/>
      <c r="T236" s="1083"/>
      <c r="U236" s="1083"/>
      <c r="V236" s="962"/>
      <c r="W236" s="962"/>
      <c r="Y236" s="5"/>
      <c r="Z236" s="5"/>
      <c r="AA236" s="5"/>
      <c r="AC236" s="5"/>
    </row>
    <row r="237" spans="1:29" ht="21" hidden="1" outlineLevel="1">
      <c r="A237" s="114"/>
      <c r="B237" s="1085">
        <v>223</v>
      </c>
      <c r="C237" s="1086"/>
      <c r="D237" s="1087" t="str">
        <f>IF(VLOOKUP(B237,'２.住戸一覧'!$B:$AQ,3,0)="","",VLOOKUP(B237,'２.住戸一覧'!$B:$AQ,3,0))</f>
        <v/>
      </c>
      <c r="E237" s="1087"/>
      <c r="F237" s="1087"/>
      <c r="G237" s="1087"/>
      <c r="H237" s="1087" t="str">
        <f>IF(VLOOKUP(B237,'２.住戸一覧'!$B:$AQ,6,0)="","",VLOOKUP(B237,'２.住戸一覧'!$B:$AQ,6,0))</f>
        <v/>
      </c>
      <c r="I237" s="1087"/>
      <c r="J237" s="964"/>
      <c r="K237" s="965"/>
      <c r="L237" s="966"/>
      <c r="M237" s="964"/>
      <c r="N237" s="965"/>
      <c r="O237" s="966"/>
      <c r="P237" s="964"/>
      <c r="Q237" s="965"/>
      <c r="R237" s="966"/>
      <c r="S237" s="1083"/>
      <c r="T237" s="1083"/>
      <c r="U237" s="1083"/>
      <c r="V237" s="962"/>
      <c r="W237" s="962"/>
      <c r="Y237" s="5"/>
      <c r="Z237" s="5"/>
      <c r="AA237" s="5"/>
      <c r="AC237" s="5"/>
    </row>
    <row r="238" spans="1:29" ht="21" hidden="1" outlineLevel="1">
      <c r="A238" s="114"/>
      <c r="B238" s="1085">
        <v>224</v>
      </c>
      <c r="C238" s="1086"/>
      <c r="D238" s="1087" t="str">
        <f>IF(VLOOKUP(B238,'２.住戸一覧'!$B:$AQ,3,0)="","",VLOOKUP(B238,'２.住戸一覧'!$B:$AQ,3,0))</f>
        <v/>
      </c>
      <c r="E238" s="1087"/>
      <c r="F238" s="1087"/>
      <c r="G238" s="1087"/>
      <c r="H238" s="1087" t="str">
        <f>IF(VLOOKUP(B238,'２.住戸一覧'!$B:$AQ,6,0)="","",VLOOKUP(B238,'２.住戸一覧'!$B:$AQ,6,0))</f>
        <v/>
      </c>
      <c r="I238" s="1087"/>
      <c r="J238" s="964"/>
      <c r="K238" s="965"/>
      <c r="L238" s="966"/>
      <c r="M238" s="964"/>
      <c r="N238" s="965"/>
      <c r="O238" s="966"/>
      <c r="P238" s="964"/>
      <c r="Q238" s="965"/>
      <c r="R238" s="966"/>
      <c r="S238" s="1083"/>
      <c r="T238" s="1083"/>
      <c r="U238" s="1083"/>
      <c r="V238" s="962"/>
      <c r="W238" s="962"/>
      <c r="Y238" s="5"/>
      <c r="Z238" s="5"/>
      <c r="AA238" s="5"/>
      <c r="AC238" s="5"/>
    </row>
    <row r="239" spans="1:29" ht="21" hidden="1" outlineLevel="1">
      <c r="A239" s="114"/>
      <c r="B239" s="1085">
        <v>225</v>
      </c>
      <c r="C239" s="1086"/>
      <c r="D239" s="1087" t="str">
        <f>IF(VLOOKUP(B239,'２.住戸一覧'!$B:$AQ,3,0)="","",VLOOKUP(B239,'２.住戸一覧'!$B:$AQ,3,0))</f>
        <v/>
      </c>
      <c r="E239" s="1087"/>
      <c r="F239" s="1087"/>
      <c r="G239" s="1087"/>
      <c r="H239" s="1087" t="str">
        <f>IF(VLOOKUP(B239,'２.住戸一覧'!$B:$AQ,6,0)="","",VLOOKUP(B239,'２.住戸一覧'!$B:$AQ,6,0))</f>
        <v/>
      </c>
      <c r="I239" s="1087"/>
      <c r="J239" s="964"/>
      <c r="K239" s="965"/>
      <c r="L239" s="966"/>
      <c r="M239" s="964"/>
      <c r="N239" s="965"/>
      <c r="O239" s="966"/>
      <c r="P239" s="964"/>
      <c r="Q239" s="965"/>
      <c r="R239" s="966"/>
      <c r="S239" s="1083"/>
      <c r="T239" s="1083"/>
      <c r="U239" s="1083"/>
      <c r="V239" s="962"/>
      <c r="W239" s="962"/>
      <c r="Y239" s="5"/>
      <c r="Z239" s="5"/>
      <c r="AA239" s="5"/>
      <c r="AC239" s="5"/>
    </row>
    <row r="240" spans="1:29" ht="21" hidden="1" outlineLevel="1">
      <c r="A240" s="114"/>
      <c r="B240" s="1085">
        <v>226</v>
      </c>
      <c r="C240" s="1086"/>
      <c r="D240" s="1087" t="str">
        <f>IF(VLOOKUP(B240,'２.住戸一覧'!$B:$AQ,3,0)="","",VLOOKUP(B240,'２.住戸一覧'!$B:$AQ,3,0))</f>
        <v/>
      </c>
      <c r="E240" s="1087"/>
      <c r="F240" s="1087"/>
      <c r="G240" s="1087"/>
      <c r="H240" s="1087" t="str">
        <f>IF(VLOOKUP(B240,'２.住戸一覧'!$B:$AQ,6,0)="","",VLOOKUP(B240,'２.住戸一覧'!$B:$AQ,6,0))</f>
        <v/>
      </c>
      <c r="I240" s="1087"/>
      <c r="J240" s="964"/>
      <c r="K240" s="965"/>
      <c r="L240" s="966"/>
      <c r="M240" s="964"/>
      <c r="N240" s="965"/>
      <c r="O240" s="966"/>
      <c r="P240" s="964"/>
      <c r="Q240" s="965"/>
      <c r="R240" s="966"/>
      <c r="S240" s="1083"/>
      <c r="T240" s="1083"/>
      <c r="U240" s="1083"/>
      <c r="V240" s="962"/>
      <c r="W240" s="962"/>
      <c r="Y240" s="5"/>
      <c r="Z240" s="5"/>
      <c r="AA240" s="5"/>
      <c r="AC240" s="5"/>
    </row>
    <row r="241" spans="1:29" ht="21" hidden="1" outlineLevel="1">
      <c r="A241" s="114"/>
      <c r="B241" s="1085">
        <v>227</v>
      </c>
      <c r="C241" s="1086"/>
      <c r="D241" s="1087" t="str">
        <f>IF(VLOOKUP(B241,'２.住戸一覧'!$B:$AQ,3,0)="","",VLOOKUP(B241,'２.住戸一覧'!$B:$AQ,3,0))</f>
        <v/>
      </c>
      <c r="E241" s="1087"/>
      <c r="F241" s="1087"/>
      <c r="G241" s="1087"/>
      <c r="H241" s="1087" t="str">
        <f>IF(VLOOKUP(B241,'２.住戸一覧'!$B:$AQ,6,0)="","",VLOOKUP(B241,'２.住戸一覧'!$B:$AQ,6,0))</f>
        <v/>
      </c>
      <c r="I241" s="1087"/>
      <c r="J241" s="964"/>
      <c r="K241" s="965"/>
      <c r="L241" s="966"/>
      <c r="M241" s="964"/>
      <c r="N241" s="965"/>
      <c r="O241" s="966"/>
      <c r="P241" s="964"/>
      <c r="Q241" s="965"/>
      <c r="R241" s="966"/>
      <c r="S241" s="1083"/>
      <c r="T241" s="1083"/>
      <c r="U241" s="1083"/>
      <c r="V241" s="962"/>
      <c r="W241" s="962"/>
      <c r="Y241" s="5"/>
      <c r="Z241" s="5"/>
      <c r="AA241" s="5"/>
      <c r="AC241" s="5"/>
    </row>
    <row r="242" spans="1:29" ht="21" hidden="1" outlineLevel="1">
      <c r="A242" s="114"/>
      <c r="B242" s="1085">
        <v>228</v>
      </c>
      <c r="C242" s="1086"/>
      <c r="D242" s="1087" t="str">
        <f>IF(VLOOKUP(B242,'２.住戸一覧'!$B:$AQ,3,0)="","",VLOOKUP(B242,'２.住戸一覧'!$B:$AQ,3,0))</f>
        <v/>
      </c>
      <c r="E242" s="1087"/>
      <c r="F242" s="1087"/>
      <c r="G242" s="1087"/>
      <c r="H242" s="1087" t="str">
        <f>IF(VLOOKUP(B242,'２.住戸一覧'!$B:$AQ,6,0)="","",VLOOKUP(B242,'２.住戸一覧'!$B:$AQ,6,0))</f>
        <v/>
      </c>
      <c r="I242" s="1087"/>
      <c r="J242" s="964"/>
      <c r="K242" s="965"/>
      <c r="L242" s="966"/>
      <c r="M242" s="964"/>
      <c r="N242" s="965"/>
      <c r="O242" s="966"/>
      <c r="P242" s="964"/>
      <c r="Q242" s="965"/>
      <c r="R242" s="966"/>
      <c r="S242" s="1083"/>
      <c r="T242" s="1083"/>
      <c r="U242" s="1083"/>
      <c r="V242" s="962"/>
      <c r="W242" s="962"/>
      <c r="Y242" s="5"/>
      <c r="Z242" s="5"/>
      <c r="AA242" s="5"/>
      <c r="AC242" s="5"/>
    </row>
    <row r="243" spans="1:29" ht="21" hidden="1" outlineLevel="1">
      <c r="A243" s="114"/>
      <c r="B243" s="1085">
        <v>229</v>
      </c>
      <c r="C243" s="1086"/>
      <c r="D243" s="1087" t="str">
        <f>IF(VLOOKUP(B243,'２.住戸一覧'!$B:$AQ,3,0)="","",VLOOKUP(B243,'２.住戸一覧'!$B:$AQ,3,0))</f>
        <v/>
      </c>
      <c r="E243" s="1087"/>
      <c r="F243" s="1087"/>
      <c r="G243" s="1087"/>
      <c r="H243" s="1087" t="str">
        <f>IF(VLOOKUP(B243,'２.住戸一覧'!$B:$AQ,6,0)="","",VLOOKUP(B243,'２.住戸一覧'!$B:$AQ,6,0))</f>
        <v/>
      </c>
      <c r="I243" s="1087"/>
      <c r="J243" s="964"/>
      <c r="K243" s="965"/>
      <c r="L243" s="966"/>
      <c r="M243" s="964"/>
      <c r="N243" s="965"/>
      <c r="O243" s="966"/>
      <c r="P243" s="964"/>
      <c r="Q243" s="965"/>
      <c r="R243" s="966"/>
      <c r="S243" s="1083"/>
      <c r="T243" s="1083"/>
      <c r="U243" s="1083"/>
      <c r="V243" s="962"/>
      <c r="W243" s="962"/>
      <c r="Y243" s="5"/>
      <c r="Z243" s="5"/>
      <c r="AA243" s="5"/>
      <c r="AC243" s="5"/>
    </row>
    <row r="244" spans="1:29" ht="21" hidden="1" outlineLevel="1">
      <c r="A244" s="114"/>
      <c r="B244" s="1085">
        <v>230</v>
      </c>
      <c r="C244" s="1086"/>
      <c r="D244" s="1087" t="str">
        <f>IF(VLOOKUP(B244,'２.住戸一覧'!$B:$AQ,3,0)="","",VLOOKUP(B244,'２.住戸一覧'!$B:$AQ,3,0))</f>
        <v/>
      </c>
      <c r="E244" s="1087"/>
      <c r="F244" s="1087"/>
      <c r="G244" s="1087"/>
      <c r="H244" s="1087" t="str">
        <f>IF(VLOOKUP(B244,'２.住戸一覧'!$B:$AQ,6,0)="","",VLOOKUP(B244,'２.住戸一覧'!$B:$AQ,6,0))</f>
        <v/>
      </c>
      <c r="I244" s="1087"/>
      <c r="J244" s="964"/>
      <c r="K244" s="965"/>
      <c r="L244" s="966"/>
      <c r="M244" s="964"/>
      <c r="N244" s="965"/>
      <c r="O244" s="966"/>
      <c r="P244" s="964"/>
      <c r="Q244" s="965"/>
      <c r="R244" s="966"/>
      <c r="S244" s="1083"/>
      <c r="T244" s="1083"/>
      <c r="U244" s="1083"/>
      <c r="V244" s="962"/>
      <c r="W244" s="962"/>
      <c r="Y244" s="5"/>
      <c r="Z244" s="5"/>
      <c r="AA244" s="5"/>
      <c r="AC244" s="5"/>
    </row>
    <row r="245" spans="1:29" ht="20.25" collapsed="1">
      <c r="Y245" s="368" t="s">
        <v>406</v>
      </c>
    </row>
  </sheetData>
  <sheetProtection algorithmName="SHA-512" hashValue="99IoazoDEeGCPep2qA1nPn3PRROfKiGV6YrqWyyc1Fzd90r14+awIaDt2qVSmC6zI0cMTYiGSuXqCBMwekH8Cg==" saltValue="Ajcd+31UmMwKEjkd+bzIMQ==" spinCount="100000" sheet="1" formatCells="0" formatRows="0" insertRows="0" selectLockedCells="1" autoFilter="0" pivotTables="0"/>
  <mergeCells count="1907">
    <mergeCell ref="S241:U241"/>
    <mergeCell ref="S242:U242"/>
    <mergeCell ref="S243:U243"/>
    <mergeCell ref="S244:U244"/>
    <mergeCell ref="S215:U215"/>
    <mergeCell ref="S216:U216"/>
    <mergeCell ref="S217:U217"/>
    <mergeCell ref="S218:U218"/>
    <mergeCell ref="S219:U219"/>
    <mergeCell ref="S220:U220"/>
    <mergeCell ref="S221:U221"/>
    <mergeCell ref="S222:U222"/>
    <mergeCell ref="S223:U223"/>
    <mergeCell ref="S224:U224"/>
    <mergeCell ref="S225:U225"/>
    <mergeCell ref="S226:U226"/>
    <mergeCell ref="S227:U227"/>
    <mergeCell ref="S228:U228"/>
    <mergeCell ref="S229:U229"/>
    <mergeCell ref="S188:U188"/>
    <mergeCell ref="S189:U189"/>
    <mergeCell ref="S190:U190"/>
    <mergeCell ref="S191:U191"/>
    <mergeCell ref="S192:U192"/>
    <mergeCell ref="S233:U233"/>
    <mergeCell ref="S239:U239"/>
    <mergeCell ref="S240:U240"/>
    <mergeCell ref="S196:U196"/>
    <mergeCell ref="S197:U197"/>
    <mergeCell ref="S198:U198"/>
    <mergeCell ref="S199:U199"/>
    <mergeCell ref="S206:U206"/>
    <mergeCell ref="S207:U207"/>
    <mergeCell ref="S202:U202"/>
    <mergeCell ref="S203:U203"/>
    <mergeCell ref="S204:U204"/>
    <mergeCell ref="S205:U205"/>
    <mergeCell ref="S234:U234"/>
    <mergeCell ref="S235:U235"/>
    <mergeCell ref="S236:U236"/>
    <mergeCell ref="S166:U166"/>
    <mergeCell ref="S167:U167"/>
    <mergeCell ref="S168:U168"/>
    <mergeCell ref="S169:U169"/>
    <mergeCell ref="S170:U170"/>
    <mergeCell ref="S230:U230"/>
    <mergeCell ref="S231:U231"/>
    <mergeCell ref="S232:U232"/>
    <mergeCell ref="S175:U175"/>
    <mergeCell ref="S176:U176"/>
    <mergeCell ref="S210:U210"/>
    <mergeCell ref="S211:U211"/>
    <mergeCell ref="S212:U212"/>
    <mergeCell ref="S213:U213"/>
    <mergeCell ref="S214:U214"/>
    <mergeCell ref="S237:U237"/>
    <mergeCell ref="S238:U238"/>
    <mergeCell ref="S208:U208"/>
    <mergeCell ref="S209:U209"/>
    <mergeCell ref="S200:U200"/>
    <mergeCell ref="S201:U201"/>
    <mergeCell ref="S177:U177"/>
    <mergeCell ref="S178:U178"/>
    <mergeCell ref="S179:U179"/>
    <mergeCell ref="S180:U180"/>
    <mergeCell ref="S181:U181"/>
    <mergeCell ref="S182:U182"/>
    <mergeCell ref="S183:U183"/>
    <mergeCell ref="S184:U184"/>
    <mergeCell ref="S185:U185"/>
    <mergeCell ref="S186:U186"/>
    <mergeCell ref="S187:U187"/>
    <mergeCell ref="S137:U137"/>
    <mergeCell ref="S138:U138"/>
    <mergeCell ref="S139:U139"/>
    <mergeCell ref="S140:U140"/>
    <mergeCell ref="S141:U141"/>
    <mergeCell ref="S142:U142"/>
    <mergeCell ref="S193:U193"/>
    <mergeCell ref="S194:U194"/>
    <mergeCell ref="S195:U195"/>
    <mergeCell ref="S148:U148"/>
    <mergeCell ref="S149:U149"/>
    <mergeCell ref="S150:U150"/>
    <mergeCell ref="S146:U146"/>
    <mergeCell ref="S151:U151"/>
    <mergeCell ref="S152:U152"/>
    <mergeCell ref="S153:U153"/>
    <mergeCell ref="S154:U154"/>
    <mergeCell ref="S155:U155"/>
    <mergeCell ref="S156:U156"/>
    <mergeCell ref="S157:U157"/>
    <mergeCell ref="S158:U158"/>
    <mergeCell ref="S159:U159"/>
    <mergeCell ref="S171:U171"/>
    <mergeCell ref="S172:U172"/>
    <mergeCell ref="S173:U173"/>
    <mergeCell ref="S174:U174"/>
    <mergeCell ref="S160:U160"/>
    <mergeCell ref="S161:U161"/>
    <mergeCell ref="S162:U162"/>
    <mergeCell ref="S163:U163"/>
    <mergeCell ref="S164:U164"/>
    <mergeCell ref="S165:U165"/>
    <mergeCell ref="S143:U143"/>
    <mergeCell ref="S144:U144"/>
    <mergeCell ref="S145:U145"/>
    <mergeCell ref="S147:U147"/>
    <mergeCell ref="S109:U109"/>
    <mergeCell ref="S110:U110"/>
    <mergeCell ref="S111:U111"/>
    <mergeCell ref="S112:U112"/>
    <mergeCell ref="S113:U113"/>
    <mergeCell ref="S114:U114"/>
    <mergeCell ref="S115:U115"/>
    <mergeCell ref="S116:U116"/>
    <mergeCell ref="S117:U117"/>
    <mergeCell ref="S118:U118"/>
    <mergeCell ref="S119:U119"/>
    <mergeCell ref="S120:U120"/>
    <mergeCell ref="S121:U121"/>
    <mergeCell ref="S122:U122"/>
    <mergeCell ref="S123:U123"/>
    <mergeCell ref="S124:U124"/>
    <mergeCell ref="S125:U125"/>
    <mergeCell ref="S126:U126"/>
    <mergeCell ref="S127:U127"/>
    <mergeCell ref="S128:U128"/>
    <mergeCell ref="S129:U129"/>
    <mergeCell ref="S130:U130"/>
    <mergeCell ref="S131:U131"/>
    <mergeCell ref="S132:U132"/>
    <mergeCell ref="S133:U133"/>
    <mergeCell ref="S134:U134"/>
    <mergeCell ref="S135:U135"/>
    <mergeCell ref="S136:U136"/>
    <mergeCell ref="S92:U92"/>
    <mergeCell ref="S93:U93"/>
    <mergeCell ref="S94:U94"/>
    <mergeCell ref="S95:U95"/>
    <mergeCell ref="S96:U96"/>
    <mergeCell ref="S97:U97"/>
    <mergeCell ref="S98:U98"/>
    <mergeCell ref="S99:U99"/>
    <mergeCell ref="S100:U100"/>
    <mergeCell ref="S101:U101"/>
    <mergeCell ref="S102:U102"/>
    <mergeCell ref="S103:U103"/>
    <mergeCell ref="S104:U104"/>
    <mergeCell ref="S105:U105"/>
    <mergeCell ref="S106:U106"/>
    <mergeCell ref="S107:U107"/>
    <mergeCell ref="S108:U108"/>
    <mergeCell ref="S75:U75"/>
    <mergeCell ref="S76:U76"/>
    <mergeCell ref="S77:U77"/>
    <mergeCell ref="S78:U78"/>
    <mergeCell ref="S79:U79"/>
    <mergeCell ref="S80:U80"/>
    <mergeCell ref="S81:U81"/>
    <mergeCell ref="S82:U82"/>
    <mergeCell ref="S83:U83"/>
    <mergeCell ref="S84:U84"/>
    <mergeCell ref="S85:U85"/>
    <mergeCell ref="S86:U86"/>
    <mergeCell ref="S87:U87"/>
    <mergeCell ref="S88:U88"/>
    <mergeCell ref="S89:U89"/>
    <mergeCell ref="S90:U90"/>
    <mergeCell ref="S91:U91"/>
    <mergeCell ref="S54:U54"/>
    <mergeCell ref="S55:U55"/>
    <mergeCell ref="S56:U56"/>
    <mergeCell ref="S61:U61"/>
    <mergeCell ref="S62:U62"/>
    <mergeCell ref="S63:U63"/>
    <mergeCell ref="S64:U64"/>
    <mergeCell ref="S65:U65"/>
    <mergeCell ref="S66:U66"/>
    <mergeCell ref="S67:U67"/>
    <mergeCell ref="S68:U68"/>
    <mergeCell ref="S69:U69"/>
    <mergeCell ref="S70:U70"/>
    <mergeCell ref="S71:U71"/>
    <mergeCell ref="S72:U72"/>
    <mergeCell ref="S73:U73"/>
    <mergeCell ref="S74:U74"/>
    <mergeCell ref="S57:U57"/>
    <mergeCell ref="S58:U58"/>
    <mergeCell ref="V234:W234"/>
    <mergeCell ref="S16:U16"/>
    <mergeCell ref="S15:U15"/>
    <mergeCell ref="S14:U14"/>
    <mergeCell ref="S17:U17"/>
    <mergeCell ref="S18:U18"/>
    <mergeCell ref="S19:U19"/>
    <mergeCell ref="S20:U20"/>
    <mergeCell ref="S21:U21"/>
    <mergeCell ref="S22:U22"/>
    <mergeCell ref="S23:U23"/>
    <mergeCell ref="S24:U24"/>
    <mergeCell ref="S25:U25"/>
    <mergeCell ref="S26:U26"/>
    <mergeCell ref="S27:U27"/>
    <mergeCell ref="S28:U28"/>
    <mergeCell ref="S29:U29"/>
    <mergeCell ref="S30:U30"/>
    <mergeCell ref="S31:U31"/>
    <mergeCell ref="S32:U32"/>
    <mergeCell ref="S33:U33"/>
    <mergeCell ref="S34:U34"/>
    <mergeCell ref="S35:U35"/>
    <mergeCell ref="S36:U36"/>
    <mergeCell ref="S37:U37"/>
    <mergeCell ref="S38:U38"/>
    <mergeCell ref="S39:U39"/>
    <mergeCell ref="S40:U40"/>
    <mergeCell ref="S41:U41"/>
    <mergeCell ref="S42:U42"/>
    <mergeCell ref="S43:U43"/>
    <mergeCell ref="S44:U44"/>
    <mergeCell ref="V165:W165"/>
    <mergeCell ref="V183:W183"/>
    <mergeCell ref="V184:W184"/>
    <mergeCell ref="V185:W185"/>
    <mergeCell ref="V186:W186"/>
    <mergeCell ref="V187:W187"/>
    <mergeCell ref="V188:W188"/>
    <mergeCell ref="V189:W189"/>
    <mergeCell ref="V190:W190"/>
    <mergeCell ref="V191:W191"/>
    <mergeCell ref="V192:W192"/>
    <mergeCell ref="V193:W193"/>
    <mergeCell ref="V194:W194"/>
    <mergeCell ref="V212:W212"/>
    <mergeCell ref="V213:W213"/>
    <mergeCell ref="V214:W214"/>
    <mergeCell ref="V215:W215"/>
    <mergeCell ref="V181:W181"/>
    <mergeCell ref="V182:W182"/>
    <mergeCell ref="V199:W199"/>
    <mergeCell ref="V200:W200"/>
    <mergeCell ref="V201:W201"/>
    <mergeCell ref="V202:W202"/>
    <mergeCell ref="V203:W203"/>
    <mergeCell ref="V204:W204"/>
    <mergeCell ref="V205:W205"/>
    <mergeCell ref="V206:W206"/>
    <mergeCell ref="V207:W207"/>
    <mergeCell ref="V208:W208"/>
    <mergeCell ref="V209:W209"/>
    <mergeCell ref="V210:W210"/>
    <mergeCell ref="V211:W211"/>
    <mergeCell ref="V164:W164"/>
    <mergeCell ref="V139:W139"/>
    <mergeCell ref="V140:W140"/>
    <mergeCell ref="V143:W143"/>
    <mergeCell ref="V144:W144"/>
    <mergeCell ref="V145:W145"/>
    <mergeCell ref="V146:W146"/>
    <mergeCell ref="V147:W147"/>
    <mergeCell ref="V148:W148"/>
    <mergeCell ref="V149:W149"/>
    <mergeCell ref="V150:W150"/>
    <mergeCell ref="V151:W151"/>
    <mergeCell ref="V152:W152"/>
    <mergeCell ref="V153:W153"/>
    <mergeCell ref="V154:W154"/>
    <mergeCell ref="V155:W155"/>
    <mergeCell ref="V156:W156"/>
    <mergeCell ref="V157:W157"/>
    <mergeCell ref="V158:W158"/>
    <mergeCell ref="V159:W159"/>
    <mergeCell ref="V69:W69"/>
    <mergeCell ref="V70:W70"/>
    <mergeCell ref="V71:W71"/>
    <mergeCell ref="V72:W72"/>
    <mergeCell ref="V73:W73"/>
    <mergeCell ref="V74:W74"/>
    <mergeCell ref="V75:W75"/>
    <mergeCell ref="V76:W76"/>
    <mergeCell ref="V77:W77"/>
    <mergeCell ref="V78:W78"/>
    <mergeCell ref="V79:W79"/>
    <mergeCell ref="V80:W80"/>
    <mergeCell ref="V81:W81"/>
    <mergeCell ref="V82:W82"/>
    <mergeCell ref="V83:W83"/>
    <mergeCell ref="V84:W84"/>
    <mergeCell ref="V102:W102"/>
    <mergeCell ref="V85:W85"/>
    <mergeCell ref="V86:W86"/>
    <mergeCell ref="V87:W87"/>
    <mergeCell ref="V88:W88"/>
    <mergeCell ref="V89:W89"/>
    <mergeCell ref="V90:W90"/>
    <mergeCell ref="V91:W91"/>
    <mergeCell ref="V92:W92"/>
    <mergeCell ref="V93:W93"/>
    <mergeCell ref="V94:W94"/>
    <mergeCell ref="V95:W95"/>
    <mergeCell ref="V96:W96"/>
    <mergeCell ref="V97:W97"/>
    <mergeCell ref="V98:W98"/>
    <mergeCell ref="V99:W99"/>
    <mergeCell ref="P184:R184"/>
    <mergeCell ref="P185:R185"/>
    <mergeCell ref="P186:R186"/>
    <mergeCell ref="P168:R168"/>
    <mergeCell ref="P169:R169"/>
    <mergeCell ref="P170:R170"/>
    <mergeCell ref="P171:R171"/>
    <mergeCell ref="P172:R172"/>
    <mergeCell ref="P173:R173"/>
    <mergeCell ref="P174:R174"/>
    <mergeCell ref="P151:R151"/>
    <mergeCell ref="P152:R152"/>
    <mergeCell ref="P153:R153"/>
    <mergeCell ref="P154:R154"/>
    <mergeCell ref="P155:R155"/>
    <mergeCell ref="P156:R156"/>
    <mergeCell ref="P157:R157"/>
    <mergeCell ref="P164:R164"/>
    <mergeCell ref="P165:R165"/>
    <mergeCell ref="P179:R179"/>
    <mergeCell ref="P180:R180"/>
    <mergeCell ref="P158:R158"/>
    <mergeCell ref="P159:R159"/>
    <mergeCell ref="P175:R175"/>
    <mergeCell ref="P147:R147"/>
    <mergeCell ref="P117:R117"/>
    <mergeCell ref="P118:R118"/>
    <mergeCell ref="P119:R119"/>
    <mergeCell ref="P120:R120"/>
    <mergeCell ref="P121:R121"/>
    <mergeCell ref="M122:O122"/>
    <mergeCell ref="P122:R122"/>
    <mergeCell ref="P133:R133"/>
    <mergeCell ref="P123:R123"/>
    <mergeCell ref="P124:R124"/>
    <mergeCell ref="M118:O118"/>
    <mergeCell ref="M121:O121"/>
    <mergeCell ref="M125:O125"/>
    <mergeCell ref="P125:R125"/>
    <mergeCell ref="M141:O141"/>
    <mergeCell ref="M126:O126"/>
    <mergeCell ref="P126:R126"/>
    <mergeCell ref="P138:R138"/>
    <mergeCell ref="P127:R127"/>
    <mergeCell ref="P128:R128"/>
    <mergeCell ref="P129:R129"/>
    <mergeCell ref="P130:R130"/>
    <mergeCell ref="P131:R131"/>
    <mergeCell ref="P132:R132"/>
    <mergeCell ref="M144:O144"/>
    <mergeCell ref="M139:O139"/>
    <mergeCell ref="P78:R78"/>
    <mergeCell ref="P89:R89"/>
    <mergeCell ref="P90:R90"/>
    <mergeCell ref="P91:R91"/>
    <mergeCell ref="P100:R100"/>
    <mergeCell ref="P101:R101"/>
    <mergeCell ref="P110:R110"/>
    <mergeCell ref="P111:R111"/>
    <mergeCell ref="P98:R98"/>
    <mergeCell ref="P99:R99"/>
    <mergeCell ref="P140:R140"/>
    <mergeCell ref="P141:R141"/>
    <mergeCell ref="P142:R142"/>
    <mergeCell ref="P143:R143"/>
    <mergeCell ref="P144:R144"/>
    <mergeCell ref="P145:R145"/>
    <mergeCell ref="P146:R146"/>
    <mergeCell ref="P67:R67"/>
    <mergeCell ref="P51:R51"/>
    <mergeCell ref="P52:R52"/>
    <mergeCell ref="P53:R53"/>
    <mergeCell ref="P54:R54"/>
    <mergeCell ref="P55:R55"/>
    <mergeCell ref="P57:R57"/>
    <mergeCell ref="P58:R58"/>
    <mergeCell ref="M59:O59"/>
    <mergeCell ref="P62:R62"/>
    <mergeCell ref="M51:O51"/>
    <mergeCell ref="P63:R63"/>
    <mergeCell ref="P64:R64"/>
    <mergeCell ref="P65:R65"/>
    <mergeCell ref="P66:R66"/>
    <mergeCell ref="P79:R79"/>
    <mergeCell ref="P87:R87"/>
    <mergeCell ref="M85:O85"/>
    <mergeCell ref="M86:O86"/>
    <mergeCell ref="P60:R60"/>
    <mergeCell ref="P61:R61"/>
    <mergeCell ref="P68:R68"/>
    <mergeCell ref="P69:R69"/>
    <mergeCell ref="P70:R70"/>
    <mergeCell ref="P71:R71"/>
    <mergeCell ref="P72:R72"/>
    <mergeCell ref="P73:R73"/>
    <mergeCell ref="P74:R74"/>
    <mergeCell ref="P80:R80"/>
    <mergeCell ref="P75:R75"/>
    <mergeCell ref="P76:R76"/>
    <mergeCell ref="P77:R77"/>
    <mergeCell ref="M113:O113"/>
    <mergeCell ref="J165:L165"/>
    <mergeCell ref="M165:O165"/>
    <mergeCell ref="J151:L151"/>
    <mergeCell ref="M151:O151"/>
    <mergeCell ref="J152:L152"/>
    <mergeCell ref="M152:O152"/>
    <mergeCell ref="J153:L153"/>
    <mergeCell ref="M153:O153"/>
    <mergeCell ref="J154:L154"/>
    <mergeCell ref="M154:O154"/>
    <mergeCell ref="J159:L159"/>
    <mergeCell ref="M159:O159"/>
    <mergeCell ref="J155:L155"/>
    <mergeCell ref="M155:O155"/>
    <mergeCell ref="J156:L156"/>
    <mergeCell ref="M156:O156"/>
    <mergeCell ref="J157:L157"/>
    <mergeCell ref="M157:O157"/>
    <mergeCell ref="J163:L163"/>
    <mergeCell ref="M163:O163"/>
    <mergeCell ref="J160:L160"/>
    <mergeCell ref="M160:O160"/>
    <mergeCell ref="J161:L161"/>
    <mergeCell ref="M161:O161"/>
    <mergeCell ref="J162:L162"/>
    <mergeCell ref="M162:O162"/>
    <mergeCell ref="J164:L164"/>
    <mergeCell ref="M164:O164"/>
    <mergeCell ref="M92:O92"/>
    <mergeCell ref="J93:L93"/>
    <mergeCell ref="M93:O93"/>
    <mergeCell ref="J146:L146"/>
    <mergeCell ref="M146:O146"/>
    <mergeCell ref="J147:L147"/>
    <mergeCell ref="M147:O147"/>
    <mergeCell ref="M149:O149"/>
    <mergeCell ref="M101:O101"/>
    <mergeCell ref="J112:L112"/>
    <mergeCell ref="M112:O112"/>
    <mergeCell ref="J136:L136"/>
    <mergeCell ref="M136:O136"/>
    <mergeCell ref="J137:L137"/>
    <mergeCell ref="M137:O137"/>
    <mergeCell ref="J138:L138"/>
    <mergeCell ref="M138:O138"/>
    <mergeCell ref="J143:L143"/>
    <mergeCell ref="M143:O143"/>
    <mergeCell ref="J110:L110"/>
    <mergeCell ref="M110:O110"/>
    <mergeCell ref="J111:L111"/>
    <mergeCell ref="M111:O111"/>
    <mergeCell ref="J129:L129"/>
    <mergeCell ref="M129:O129"/>
    <mergeCell ref="J125:L125"/>
    <mergeCell ref="J130:L130"/>
    <mergeCell ref="M130:O130"/>
    <mergeCell ref="J131:L131"/>
    <mergeCell ref="M131:O131"/>
    <mergeCell ref="J132:L132"/>
    <mergeCell ref="M132:O132"/>
    <mergeCell ref="P50:R50"/>
    <mergeCell ref="P56:R56"/>
    <mergeCell ref="J52:L52"/>
    <mergeCell ref="M52:O52"/>
    <mergeCell ref="J109:L109"/>
    <mergeCell ref="J63:L63"/>
    <mergeCell ref="M63:O63"/>
    <mergeCell ref="J64:L64"/>
    <mergeCell ref="M64:O64"/>
    <mergeCell ref="J65:L65"/>
    <mergeCell ref="M65:O65"/>
    <mergeCell ref="J66:L66"/>
    <mergeCell ref="M66:O66"/>
    <mergeCell ref="M56:O56"/>
    <mergeCell ref="J60:L60"/>
    <mergeCell ref="M60:O60"/>
    <mergeCell ref="J61:L61"/>
    <mergeCell ref="M61:O61"/>
    <mergeCell ref="J80:L80"/>
    <mergeCell ref="J74:L74"/>
    <mergeCell ref="M80:O80"/>
    <mergeCell ref="J107:L107"/>
    <mergeCell ref="M107:O107"/>
    <mergeCell ref="M87:O87"/>
    <mergeCell ref="J88:L88"/>
    <mergeCell ref="M88:O88"/>
    <mergeCell ref="J89:L89"/>
    <mergeCell ref="M89:O89"/>
    <mergeCell ref="J94:L94"/>
    <mergeCell ref="M94:O94"/>
    <mergeCell ref="J99:L99"/>
    <mergeCell ref="M99:O99"/>
    <mergeCell ref="V41:W41"/>
    <mergeCell ref="V42:W42"/>
    <mergeCell ref="AE21:AG21"/>
    <mergeCell ref="AH21:AJ21"/>
    <mergeCell ref="AK21:AM21"/>
    <mergeCell ref="AN21:AP21"/>
    <mergeCell ref="AE22:AG22"/>
    <mergeCell ref="AH22:AJ22"/>
    <mergeCell ref="AK22:AM22"/>
    <mergeCell ref="AN22:AP22"/>
    <mergeCell ref="AE23:AG23"/>
    <mergeCell ref="AH23:AJ23"/>
    <mergeCell ref="AK23:AM23"/>
    <mergeCell ref="AN23:AP23"/>
    <mergeCell ref="AE24:AG24"/>
    <mergeCell ref="AH24:AJ24"/>
    <mergeCell ref="AK24:AM24"/>
    <mergeCell ref="AN24:AP24"/>
    <mergeCell ref="AE25:AG25"/>
    <mergeCell ref="AH25:AJ25"/>
    <mergeCell ref="AK25:AM25"/>
    <mergeCell ref="AN25:AP25"/>
    <mergeCell ref="V30:W30"/>
    <mergeCell ref="V31:W31"/>
    <mergeCell ref="V32:W32"/>
    <mergeCell ref="V33:W33"/>
    <mergeCell ref="V34:W34"/>
    <mergeCell ref="V29:W29"/>
    <mergeCell ref="V35:W35"/>
    <mergeCell ref="V36:W36"/>
    <mergeCell ref="V37:W37"/>
    <mergeCell ref="V38:W38"/>
    <mergeCell ref="B177:C177"/>
    <mergeCell ref="D177:G177"/>
    <mergeCell ref="B178:C178"/>
    <mergeCell ref="D178:G178"/>
    <mergeCell ref="D180:G180"/>
    <mergeCell ref="D158:G158"/>
    <mergeCell ref="P81:R81"/>
    <mergeCell ref="P82:R82"/>
    <mergeCell ref="P83:R83"/>
    <mergeCell ref="P84:R84"/>
    <mergeCell ref="P85:R85"/>
    <mergeCell ref="P86:R86"/>
    <mergeCell ref="P102:R102"/>
    <mergeCell ref="P103:R103"/>
    <mergeCell ref="J82:L82"/>
    <mergeCell ref="M82:O82"/>
    <mergeCell ref="J83:L83"/>
    <mergeCell ref="M83:O83"/>
    <mergeCell ref="J84:L84"/>
    <mergeCell ref="M84:O84"/>
    <mergeCell ref="D152:G152"/>
    <mergeCell ref="D153:G153"/>
    <mergeCell ref="B170:C170"/>
    <mergeCell ref="D103:G103"/>
    <mergeCell ref="D119:G119"/>
    <mergeCell ref="H103:I103"/>
    <mergeCell ref="H114:I114"/>
    <mergeCell ref="J102:L102"/>
    <mergeCell ref="M102:O102"/>
    <mergeCell ref="J103:L103"/>
    <mergeCell ref="M103:O103"/>
    <mergeCell ref="J86:L86"/>
    <mergeCell ref="B150:C150"/>
    <mergeCell ref="B156:C156"/>
    <mergeCell ref="D156:G156"/>
    <mergeCell ref="B142:C142"/>
    <mergeCell ref="B143:C143"/>
    <mergeCell ref="B144:C144"/>
    <mergeCell ref="D154:G154"/>
    <mergeCell ref="B147:C147"/>
    <mergeCell ref="D147:G147"/>
    <mergeCell ref="B148:C148"/>
    <mergeCell ref="B149:C149"/>
    <mergeCell ref="D148:G148"/>
    <mergeCell ref="D149:G149"/>
    <mergeCell ref="H150:I150"/>
    <mergeCell ref="H151:I151"/>
    <mergeCell ref="H155:I155"/>
    <mergeCell ref="B158:C158"/>
    <mergeCell ref="B151:C151"/>
    <mergeCell ref="B152:C152"/>
    <mergeCell ref="B153:C153"/>
    <mergeCell ref="B154:C154"/>
    <mergeCell ref="B155:C155"/>
    <mergeCell ref="D155:G155"/>
    <mergeCell ref="D150:G150"/>
    <mergeCell ref="D151:G151"/>
    <mergeCell ref="H147:I147"/>
    <mergeCell ref="H153:I153"/>
    <mergeCell ref="H156:I156"/>
    <mergeCell ref="H152:I152"/>
    <mergeCell ref="H154:I154"/>
    <mergeCell ref="B145:C145"/>
    <mergeCell ref="B146:C146"/>
    <mergeCell ref="B175:C175"/>
    <mergeCell ref="D175:G175"/>
    <mergeCell ref="H174:I174"/>
    <mergeCell ref="H169:I169"/>
    <mergeCell ref="B161:C161"/>
    <mergeCell ref="D161:G161"/>
    <mergeCell ref="H161:I161"/>
    <mergeCell ref="B164:C164"/>
    <mergeCell ref="D164:G164"/>
    <mergeCell ref="H164:I164"/>
    <mergeCell ref="B168:C168"/>
    <mergeCell ref="D168:G168"/>
    <mergeCell ref="H172:I172"/>
    <mergeCell ref="B160:C160"/>
    <mergeCell ref="D160:G160"/>
    <mergeCell ref="B159:C159"/>
    <mergeCell ref="D159:G159"/>
    <mergeCell ref="B162:C162"/>
    <mergeCell ref="D162:G162"/>
    <mergeCell ref="H162:I162"/>
    <mergeCell ref="B163:C163"/>
    <mergeCell ref="D163:G163"/>
    <mergeCell ref="H163:I163"/>
    <mergeCell ref="D170:G170"/>
    <mergeCell ref="B166:C166"/>
    <mergeCell ref="D166:G166"/>
    <mergeCell ref="H166:I166"/>
    <mergeCell ref="D116:G116"/>
    <mergeCell ref="B140:C140"/>
    <mergeCell ref="D140:G140"/>
    <mergeCell ref="B141:C141"/>
    <mergeCell ref="D141:G141"/>
    <mergeCell ref="D143:G143"/>
    <mergeCell ref="H125:I125"/>
    <mergeCell ref="H126:I126"/>
    <mergeCell ref="H146:I146"/>
    <mergeCell ref="D132:G132"/>
    <mergeCell ref="B133:C133"/>
    <mergeCell ref="D133:G133"/>
    <mergeCell ref="H132:I132"/>
    <mergeCell ref="D142:G142"/>
    <mergeCell ref="B138:C138"/>
    <mergeCell ref="D138:G138"/>
    <mergeCell ref="B139:C139"/>
    <mergeCell ref="D139:G139"/>
    <mergeCell ref="B136:C136"/>
    <mergeCell ref="D136:G136"/>
    <mergeCell ref="B137:C137"/>
    <mergeCell ref="D137:G137"/>
    <mergeCell ref="H136:I136"/>
    <mergeCell ref="H133:I133"/>
    <mergeCell ref="B127:C127"/>
    <mergeCell ref="H127:I127"/>
    <mergeCell ref="D144:G144"/>
    <mergeCell ref="D145:G145"/>
    <mergeCell ref="H144:I144"/>
    <mergeCell ref="H122:I122"/>
    <mergeCell ref="H123:I123"/>
    <mergeCell ref="H124:I124"/>
    <mergeCell ref="H53:I53"/>
    <mergeCell ref="D53:G53"/>
    <mergeCell ref="B50:C50"/>
    <mergeCell ref="D51:G51"/>
    <mergeCell ref="D56:G56"/>
    <mergeCell ref="B128:C128"/>
    <mergeCell ref="D128:G128"/>
    <mergeCell ref="B129:C129"/>
    <mergeCell ref="D129:G129"/>
    <mergeCell ref="H130:I130"/>
    <mergeCell ref="H131:I131"/>
    <mergeCell ref="B126:C126"/>
    <mergeCell ref="D126:G126"/>
    <mergeCell ref="D127:G127"/>
    <mergeCell ref="H137:I137"/>
    <mergeCell ref="D123:G123"/>
    <mergeCell ref="B122:C122"/>
    <mergeCell ref="B125:C125"/>
    <mergeCell ref="H134:I134"/>
    <mergeCell ref="H135:I135"/>
    <mergeCell ref="B134:C134"/>
    <mergeCell ref="D134:G134"/>
    <mergeCell ref="B135:C135"/>
    <mergeCell ref="D135:G135"/>
    <mergeCell ref="B132:C132"/>
    <mergeCell ref="D117:G117"/>
    <mergeCell ref="B130:C130"/>
    <mergeCell ref="D130:G130"/>
    <mergeCell ref="B131:C131"/>
    <mergeCell ref="B112:C112"/>
    <mergeCell ref="D112:G112"/>
    <mergeCell ref="B116:C116"/>
    <mergeCell ref="H34:I34"/>
    <mergeCell ref="H41:I41"/>
    <mergeCell ref="H33:I33"/>
    <mergeCell ref="H44:I44"/>
    <mergeCell ref="H45:I45"/>
    <mergeCell ref="H46:I46"/>
    <mergeCell ref="H43:I43"/>
    <mergeCell ref="H52:I52"/>
    <mergeCell ref="H47:I47"/>
    <mergeCell ref="B47:C47"/>
    <mergeCell ref="D47:G47"/>
    <mergeCell ref="B42:C42"/>
    <mergeCell ref="B39:C39"/>
    <mergeCell ref="B38:C38"/>
    <mergeCell ref="B37:C37"/>
    <mergeCell ref="B36:C36"/>
    <mergeCell ref="B35:C35"/>
    <mergeCell ref="B34:C34"/>
    <mergeCell ref="H35:I35"/>
    <mergeCell ref="H36:I36"/>
    <mergeCell ref="D42:G42"/>
    <mergeCell ref="B45:C45"/>
    <mergeCell ref="D45:G45"/>
    <mergeCell ref="B46:C46"/>
    <mergeCell ref="D46:G46"/>
    <mergeCell ref="B44:C44"/>
    <mergeCell ref="B43:C43"/>
    <mergeCell ref="H67:I67"/>
    <mergeCell ref="H98:I98"/>
    <mergeCell ref="H95:I95"/>
    <mergeCell ref="H96:I96"/>
    <mergeCell ref="H68:I68"/>
    <mergeCell ref="H69:I69"/>
    <mergeCell ref="H63:I63"/>
    <mergeCell ref="H66:I66"/>
    <mergeCell ref="H73:I73"/>
    <mergeCell ref="B67:C67"/>
    <mergeCell ref="D67:G67"/>
    <mergeCell ref="B68:C68"/>
    <mergeCell ref="H75:I75"/>
    <mergeCell ref="H76:I76"/>
    <mergeCell ref="H77:I77"/>
    <mergeCell ref="H78:I78"/>
    <mergeCell ref="H70:I70"/>
    <mergeCell ref="H64:I64"/>
    <mergeCell ref="B98:C98"/>
    <mergeCell ref="B92:C92"/>
    <mergeCell ref="B93:C93"/>
    <mergeCell ref="B70:C70"/>
    <mergeCell ref="B69:C69"/>
    <mergeCell ref="D69:G69"/>
    <mergeCell ref="B73:C73"/>
    <mergeCell ref="D73:G73"/>
    <mergeCell ref="B71:C71"/>
    <mergeCell ref="D71:G71"/>
    <mergeCell ref="B72:C72"/>
    <mergeCell ref="D72:G72"/>
    <mergeCell ref="B85:C85"/>
    <mergeCell ref="H71:I71"/>
    <mergeCell ref="H149:I149"/>
    <mergeCell ref="D62:G62"/>
    <mergeCell ref="D63:G63"/>
    <mergeCell ref="D64:G64"/>
    <mergeCell ref="D59:G59"/>
    <mergeCell ref="D60:G60"/>
    <mergeCell ref="D61:G61"/>
    <mergeCell ref="D70:G70"/>
    <mergeCell ref="D125:G125"/>
    <mergeCell ref="H115:I115"/>
    <mergeCell ref="D114:G114"/>
    <mergeCell ref="H81:I81"/>
    <mergeCell ref="H85:I85"/>
    <mergeCell ref="H89:I89"/>
    <mergeCell ref="H128:I128"/>
    <mergeCell ref="H129:I129"/>
    <mergeCell ref="D97:G97"/>
    <mergeCell ref="D98:G98"/>
    <mergeCell ref="D86:G86"/>
    <mergeCell ref="D107:G107"/>
    <mergeCell ref="H99:I99"/>
    <mergeCell ref="D146:G146"/>
    <mergeCell ref="D68:G68"/>
    <mergeCell ref="H65:I65"/>
    <mergeCell ref="H79:I79"/>
    <mergeCell ref="H83:I83"/>
    <mergeCell ref="H82:I82"/>
    <mergeCell ref="H84:I84"/>
    <mergeCell ref="H86:I86"/>
    <mergeCell ref="H87:I87"/>
    <mergeCell ref="H88:I88"/>
    <mergeCell ref="D124:G124"/>
    <mergeCell ref="B103:C103"/>
    <mergeCell ref="B119:C119"/>
    <mergeCell ref="B117:C117"/>
    <mergeCell ref="B121:C121"/>
    <mergeCell ref="D121:G121"/>
    <mergeCell ref="B113:C113"/>
    <mergeCell ref="D113:G113"/>
    <mergeCell ref="B106:C106"/>
    <mergeCell ref="D106:G106"/>
    <mergeCell ref="B96:C96"/>
    <mergeCell ref="B95:C95"/>
    <mergeCell ref="B94:C94"/>
    <mergeCell ref="B100:C100"/>
    <mergeCell ref="B118:C118"/>
    <mergeCell ref="D93:G93"/>
    <mergeCell ref="B107:C107"/>
    <mergeCell ref="H148:I148"/>
    <mergeCell ref="B124:C124"/>
    <mergeCell ref="B123:C123"/>
    <mergeCell ref="B114:C114"/>
    <mergeCell ref="D131:G131"/>
    <mergeCell ref="D122:G122"/>
    <mergeCell ref="D118:G118"/>
    <mergeCell ref="D101:G101"/>
    <mergeCell ref="D99:G99"/>
    <mergeCell ref="D100:G100"/>
    <mergeCell ref="B99:C99"/>
    <mergeCell ref="D120:G120"/>
    <mergeCell ref="B120:C120"/>
    <mergeCell ref="H138:I138"/>
    <mergeCell ref="B115:C115"/>
    <mergeCell ref="D115:G115"/>
    <mergeCell ref="B110:C110"/>
    <mergeCell ref="D110:G110"/>
    <mergeCell ref="B111:C111"/>
    <mergeCell ref="D111:G111"/>
    <mergeCell ref="B74:C74"/>
    <mergeCell ref="D74:G74"/>
    <mergeCell ref="B80:C80"/>
    <mergeCell ref="B81:C81"/>
    <mergeCell ref="B82:C82"/>
    <mergeCell ref="B83:C83"/>
    <mergeCell ref="B86:C86"/>
    <mergeCell ref="D80:G80"/>
    <mergeCell ref="D81:G81"/>
    <mergeCell ref="D82:G82"/>
    <mergeCell ref="D83:G83"/>
    <mergeCell ref="B105:C105"/>
    <mergeCell ref="D105:G105"/>
    <mergeCell ref="D92:G92"/>
    <mergeCell ref="D102:G102"/>
    <mergeCell ref="B104:C104"/>
    <mergeCell ref="D104:G104"/>
    <mergeCell ref="D87:G87"/>
    <mergeCell ref="D88:G88"/>
    <mergeCell ref="B76:C76"/>
    <mergeCell ref="B75:C75"/>
    <mergeCell ref="B79:C79"/>
    <mergeCell ref="B78:C78"/>
    <mergeCell ref="D94:G94"/>
    <mergeCell ref="D95:G95"/>
    <mergeCell ref="B102:C102"/>
    <mergeCell ref="B84:C84"/>
    <mergeCell ref="D84:G84"/>
    <mergeCell ref="B66:C66"/>
    <mergeCell ref="D66:G66"/>
    <mergeCell ref="B48:C48"/>
    <mergeCell ref="D48:G48"/>
    <mergeCell ref="B49:C49"/>
    <mergeCell ref="D49:G49"/>
    <mergeCell ref="B52:C52"/>
    <mergeCell ref="D52:G52"/>
    <mergeCell ref="B53:C53"/>
    <mergeCell ref="B62:C62"/>
    <mergeCell ref="B60:C60"/>
    <mergeCell ref="B65:C65"/>
    <mergeCell ref="D65:G65"/>
    <mergeCell ref="B56:C56"/>
    <mergeCell ref="B58:C58"/>
    <mergeCell ref="B59:C59"/>
    <mergeCell ref="D55:G55"/>
    <mergeCell ref="B54:C54"/>
    <mergeCell ref="B64:C64"/>
    <mergeCell ref="B63:C63"/>
    <mergeCell ref="O7:Q7"/>
    <mergeCell ref="B33:C33"/>
    <mergeCell ref="B32:C32"/>
    <mergeCell ref="B31:C31"/>
    <mergeCell ref="B30:C30"/>
    <mergeCell ref="B29:C29"/>
    <mergeCell ref="B28:C28"/>
    <mergeCell ref="B27:C27"/>
    <mergeCell ref="B26:C26"/>
    <mergeCell ref="B25:C25"/>
    <mergeCell ref="B24:C24"/>
    <mergeCell ref="B23:C23"/>
    <mergeCell ref="B22:C22"/>
    <mergeCell ref="B41:C41"/>
    <mergeCell ref="B40:C40"/>
    <mergeCell ref="B16:C16"/>
    <mergeCell ref="B15:C15"/>
    <mergeCell ref="H15:I15"/>
    <mergeCell ref="H16:I16"/>
    <mergeCell ref="O9:Q9"/>
    <mergeCell ref="O10:Q10"/>
    <mergeCell ref="H19:I19"/>
    <mergeCell ref="H21:I21"/>
    <mergeCell ref="D41:G41"/>
    <mergeCell ref="D25:G25"/>
    <mergeCell ref="D26:G26"/>
    <mergeCell ref="D27:G27"/>
    <mergeCell ref="D28:G28"/>
    <mergeCell ref="D29:G29"/>
    <mergeCell ref="D36:G36"/>
    <mergeCell ref="D37:G37"/>
    <mergeCell ref="H40:I40"/>
    <mergeCell ref="H24:I24"/>
    <mergeCell ref="H25:I25"/>
    <mergeCell ref="H26:I26"/>
    <mergeCell ref="B61:C61"/>
    <mergeCell ref="H37:I37"/>
    <mergeCell ref="H38:I38"/>
    <mergeCell ref="H39:I39"/>
    <mergeCell ref="D38:G38"/>
    <mergeCell ref="D34:G34"/>
    <mergeCell ref="D35:G35"/>
    <mergeCell ref="D24:G24"/>
    <mergeCell ref="D30:G30"/>
    <mergeCell ref="D31:G31"/>
    <mergeCell ref="D32:G32"/>
    <mergeCell ref="D33:G33"/>
    <mergeCell ref="D50:G50"/>
    <mergeCell ref="D54:G54"/>
    <mergeCell ref="B55:C55"/>
    <mergeCell ref="D39:G39"/>
    <mergeCell ref="D40:G40"/>
    <mergeCell ref="H55:I55"/>
    <mergeCell ref="H42:I42"/>
    <mergeCell ref="B51:C51"/>
    <mergeCell ref="H57:I57"/>
    <mergeCell ref="H58:I58"/>
    <mergeCell ref="H60:I60"/>
    <mergeCell ref="H61:I61"/>
    <mergeCell ref="D57:G57"/>
    <mergeCell ref="D58:G58"/>
    <mergeCell ref="D43:G43"/>
    <mergeCell ref="D44:G44"/>
    <mergeCell ref="B57:C57"/>
    <mergeCell ref="B4:H5"/>
    <mergeCell ref="L7:N7"/>
    <mergeCell ref="E8:H8"/>
    <mergeCell ref="I8:K8"/>
    <mergeCell ref="L8:N8"/>
    <mergeCell ref="H27:I27"/>
    <mergeCell ref="H22:I22"/>
    <mergeCell ref="H23:I23"/>
    <mergeCell ref="H28:I28"/>
    <mergeCell ref="H29:I29"/>
    <mergeCell ref="H32:I32"/>
    <mergeCell ref="H30:I30"/>
    <mergeCell ref="H31:I31"/>
    <mergeCell ref="B21:C21"/>
    <mergeCell ref="B20:C20"/>
    <mergeCell ref="B19:C19"/>
    <mergeCell ref="B18:C18"/>
    <mergeCell ref="B17:C17"/>
    <mergeCell ref="D21:G21"/>
    <mergeCell ref="D22:G22"/>
    <mergeCell ref="D23:G23"/>
    <mergeCell ref="L9:N9"/>
    <mergeCell ref="L10:N10"/>
    <mergeCell ref="L11:N11"/>
    <mergeCell ref="M29:O29"/>
    <mergeCell ref="I4:W5"/>
    <mergeCell ref="R7:T7"/>
    <mergeCell ref="U7:W7"/>
    <mergeCell ref="O8:Q8"/>
    <mergeCell ref="R8:T8"/>
    <mergeCell ref="U8:W8"/>
    <mergeCell ref="B13:C14"/>
    <mergeCell ref="D13:G14"/>
    <mergeCell ref="H13:I14"/>
    <mergeCell ref="B7:D7"/>
    <mergeCell ref="B8:D8"/>
    <mergeCell ref="B9:D9"/>
    <mergeCell ref="B10:D10"/>
    <mergeCell ref="D16:G16"/>
    <mergeCell ref="D17:G17"/>
    <mergeCell ref="D18:G18"/>
    <mergeCell ref="D19:G19"/>
    <mergeCell ref="D20:G20"/>
    <mergeCell ref="H20:I20"/>
    <mergeCell ref="H17:I17"/>
    <mergeCell ref="H18:I18"/>
    <mergeCell ref="J17:L17"/>
    <mergeCell ref="B11:D11"/>
    <mergeCell ref="E7:H7"/>
    <mergeCell ref="D15:G15"/>
    <mergeCell ref="E9:H9"/>
    <mergeCell ref="E10:H10"/>
    <mergeCell ref="E11:H11"/>
    <mergeCell ref="I7:K7"/>
    <mergeCell ref="M17:O17"/>
    <mergeCell ref="P17:R17"/>
    <mergeCell ref="J18:L18"/>
    <mergeCell ref="M18:O18"/>
    <mergeCell ref="P18:R18"/>
    <mergeCell ref="J19:L19"/>
    <mergeCell ref="M19:O19"/>
    <mergeCell ref="P19:R19"/>
    <mergeCell ref="R9:T9"/>
    <mergeCell ref="R10:T10"/>
    <mergeCell ref="R11:T11"/>
    <mergeCell ref="J13:L14"/>
    <mergeCell ref="P15:R15"/>
    <mergeCell ref="M15:O15"/>
    <mergeCell ref="J15:L15"/>
    <mergeCell ref="P16:R16"/>
    <mergeCell ref="M16:O16"/>
    <mergeCell ref="J16:L16"/>
    <mergeCell ref="M13:O14"/>
    <mergeCell ref="I9:K9"/>
    <mergeCell ref="I10:K10"/>
    <mergeCell ref="I11:K11"/>
    <mergeCell ref="U9:W9"/>
    <mergeCell ref="U10:W10"/>
    <mergeCell ref="U11:W11"/>
    <mergeCell ref="O11:Q11"/>
    <mergeCell ref="H50:I50"/>
    <mergeCell ref="H51:I51"/>
    <mergeCell ref="H56:I56"/>
    <mergeCell ref="M24:O24"/>
    <mergeCell ref="P24:R24"/>
    <mergeCell ref="J20:L20"/>
    <mergeCell ref="M20:O20"/>
    <mergeCell ref="P25:R25"/>
    <mergeCell ref="J26:L26"/>
    <mergeCell ref="M26:O26"/>
    <mergeCell ref="P26:R26"/>
    <mergeCell ref="J27:L27"/>
    <mergeCell ref="M27:O27"/>
    <mergeCell ref="P27:R27"/>
    <mergeCell ref="J28:L28"/>
    <mergeCell ref="M28:O28"/>
    <mergeCell ref="P28:R28"/>
    <mergeCell ref="J29:L29"/>
    <mergeCell ref="P29:R29"/>
    <mergeCell ref="J25:L25"/>
    <mergeCell ref="M25:O25"/>
    <mergeCell ref="P30:R30"/>
    <mergeCell ref="J31:L31"/>
    <mergeCell ref="M31:O31"/>
    <mergeCell ref="P31:R31"/>
    <mergeCell ref="J32:L32"/>
    <mergeCell ref="M32:O32"/>
    <mergeCell ref="P13:R14"/>
    <mergeCell ref="H62:I62"/>
    <mergeCell ref="H59:I59"/>
    <mergeCell ref="S59:U59"/>
    <mergeCell ref="S60:U60"/>
    <mergeCell ref="P35:R35"/>
    <mergeCell ref="J36:L36"/>
    <mergeCell ref="M36:O36"/>
    <mergeCell ref="P36:R36"/>
    <mergeCell ref="J37:L37"/>
    <mergeCell ref="M37:O37"/>
    <mergeCell ref="P37:R37"/>
    <mergeCell ref="P32:R32"/>
    <mergeCell ref="J38:L38"/>
    <mergeCell ref="M38:O38"/>
    <mergeCell ref="P38:R38"/>
    <mergeCell ref="J39:L39"/>
    <mergeCell ref="M39:O39"/>
    <mergeCell ref="P39:R39"/>
    <mergeCell ref="J40:L40"/>
    <mergeCell ref="M40:O40"/>
    <mergeCell ref="H48:I48"/>
    <mergeCell ref="H49:I49"/>
    <mergeCell ref="H54:I54"/>
    <mergeCell ref="J35:L35"/>
    <mergeCell ref="M35:O35"/>
    <mergeCell ref="P40:R40"/>
    <mergeCell ref="J41:L41"/>
    <mergeCell ref="M41:O41"/>
    <mergeCell ref="P41:R41"/>
    <mergeCell ref="J42:L42"/>
    <mergeCell ref="M42:O42"/>
    <mergeCell ref="P42:R42"/>
    <mergeCell ref="P20:R20"/>
    <mergeCell ref="J21:L21"/>
    <mergeCell ref="M21:O21"/>
    <mergeCell ref="P21:R21"/>
    <mergeCell ref="J22:L22"/>
    <mergeCell ref="M22:O22"/>
    <mergeCell ref="P22:R22"/>
    <mergeCell ref="J23:L23"/>
    <mergeCell ref="M23:O23"/>
    <mergeCell ref="P23:R23"/>
    <mergeCell ref="J24:L24"/>
    <mergeCell ref="J33:L33"/>
    <mergeCell ref="M33:O33"/>
    <mergeCell ref="P33:R33"/>
    <mergeCell ref="J34:L34"/>
    <mergeCell ref="M34:O34"/>
    <mergeCell ref="P34:R34"/>
    <mergeCell ref="J30:L30"/>
    <mergeCell ref="M30:O30"/>
    <mergeCell ref="H105:I105"/>
    <mergeCell ref="H106:I106"/>
    <mergeCell ref="H110:I110"/>
    <mergeCell ref="H72:I72"/>
    <mergeCell ref="H104:I104"/>
    <mergeCell ref="H74:I74"/>
    <mergeCell ref="H100:I100"/>
    <mergeCell ref="H111:I111"/>
    <mergeCell ref="H112:I112"/>
    <mergeCell ref="H113:I113"/>
    <mergeCell ref="H116:I116"/>
    <mergeCell ref="H117:I117"/>
    <mergeCell ref="H90:I90"/>
    <mergeCell ref="H91:I91"/>
    <mergeCell ref="H97:I97"/>
    <mergeCell ref="H92:I92"/>
    <mergeCell ref="H93:I93"/>
    <mergeCell ref="H94:I94"/>
    <mergeCell ref="D85:G85"/>
    <mergeCell ref="D96:G96"/>
    <mergeCell ref="B87:C87"/>
    <mergeCell ref="B88:C88"/>
    <mergeCell ref="B89:C89"/>
    <mergeCell ref="B90:C90"/>
    <mergeCell ref="B77:C77"/>
    <mergeCell ref="H121:I121"/>
    <mergeCell ref="H119:I119"/>
    <mergeCell ref="D77:G77"/>
    <mergeCell ref="D78:G78"/>
    <mergeCell ref="D79:G79"/>
    <mergeCell ref="D75:G75"/>
    <mergeCell ref="D76:G76"/>
    <mergeCell ref="D89:G89"/>
    <mergeCell ref="D90:G90"/>
    <mergeCell ref="D91:G91"/>
    <mergeCell ref="B109:C109"/>
    <mergeCell ref="D109:G109"/>
    <mergeCell ref="B101:C101"/>
    <mergeCell ref="B97:C97"/>
    <mergeCell ref="B108:C108"/>
    <mergeCell ref="D108:G108"/>
    <mergeCell ref="H80:I80"/>
    <mergeCell ref="H108:I108"/>
    <mergeCell ref="H109:I109"/>
    <mergeCell ref="H118:I118"/>
    <mergeCell ref="H101:I101"/>
    <mergeCell ref="H102:I102"/>
    <mergeCell ref="H107:I107"/>
    <mergeCell ref="H120:I120"/>
    <mergeCell ref="B91:C91"/>
    <mergeCell ref="H141:I141"/>
    <mergeCell ref="H142:I142"/>
    <mergeCell ref="H139:I139"/>
    <mergeCell ref="H143:I143"/>
    <mergeCell ref="H145:I145"/>
    <mergeCell ref="J122:L122"/>
    <mergeCell ref="J133:L133"/>
    <mergeCell ref="M133:O133"/>
    <mergeCell ref="J134:L134"/>
    <mergeCell ref="M134:O134"/>
    <mergeCell ref="J135:L135"/>
    <mergeCell ref="M135:O135"/>
    <mergeCell ref="J123:L123"/>
    <mergeCell ref="J119:L119"/>
    <mergeCell ref="M119:O119"/>
    <mergeCell ref="J120:L120"/>
    <mergeCell ref="M120:O120"/>
    <mergeCell ref="J121:L121"/>
    <mergeCell ref="H140:I140"/>
    <mergeCell ref="J140:L140"/>
    <mergeCell ref="M140:O140"/>
    <mergeCell ref="J141:L141"/>
    <mergeCell ref="J126:L126"/>
    <mergeCell ref="J127:L127"/>
    <mergeCell ref="M127:O127"/>
    <mergeCell ref="J128:L128"/>
    <mergeCell ref="M128:O128"/>
    <mergeCell ref="J145:L145"/>
    <mergeCell ref="M145:O145"/>
    <mergeCell ref="J142:L142"/>
    <mergeCell ref="M142:O142"/>
    <mergeCell ref="J144:L144"/>
    <mergeCell ref="H181:I181"/>
    <mergeCell ref="H180:I180"/>
    <mergeCell ref="H173:I173"/>
    <mergeCell ref="H175:I175"/>
    <mergeCell ref="H177:I177"/>
    <mergeCell ref="H158:I158"/>
    <mergeCell ref="H160:I160"/>
    <mergeCell ref="H157:I157"/>
    <mergeCell ref="H171:I171"/>
    <mergeCell ref="H168:I168"/>
    <mergeCell ref="H159:I159"/>
    <mergeCell ref="H170:I170"/>
    <mergeCell ref="H178:I178"/>
    <mergeCell ref="H179:I179"/>
    <mergeCell ref="H176:I176"/>
    <mergeCell ref="B176:C176"/>
    <mergeCell ref="D176:G176"/>
    <mergeCell ref="B171:C171"/>
    <mergeCell ref="D171:G171"/>
    <mergeCell ref="B172:C172"/>
    <mergeCell ref="B173:C173"/>
    <mergeCell ref="B174:C174"/>
    <mergeCell ref="D172:G172"/>
    <mergeCell ref="D173:G173"/>
    <mergeCell ref="D174:G174"/>
    <mergeCell ref="B169:C169"/>
    <mergeCell ref="D169:G169"/>
    <mergeCell ref="B157:C157"/>
    <mergeCell ref="D157:G157"/>
    <mergeCell ref="B180:C180"/>
    <mergeCell ref="B181:C181"/>
    <mergeCell ref="D181:G181"/>
    <mergeCell ref="B185:C185"/>
    <mergeCell ref="D185:G185"/>
    <mergeCell ref="H185:I185"/>
    <mergeCell ref="B165:C165"/>
    <mergeCell ref="D165:G165"/>
    <mergeCell ref="H165:I165"/>
    <mergeCell ref="B167:C167"/>
    <mergeCell ref="D167:G167"/>
    <mergeCell ref="H167:I167"/>
    <mergeCell ref="H183:I183"/>
    <mergeCell ref="H184:I184"/>
    <mergeCell ref="B188:C188"/>
    <mergeCell ref="D188:G188"/>
    <mergeCell ref="H188:I188"/>
    <mergeCell ref="B189:C189"/>
    <mergeCell ref="D189:G189"/>
    <mergeCell ref="H189:I189"/>
    <mergeCell ref="B186:C186"/>
    <mergeCell ref="D186:G186"/>
    <mergeCell ref="H186:I186"/>
    <mergeCell ref="B187:C187"/>
    <mergeCell ref="D187:G187"/>
    <mergeCell ref="H187:I187"/>
    <mergeCell ref="H182:I182"/>
    <mergeCell ref="B184:C184"/>
    <mergeCell ref="D184:G184"/>
    <mergeCell ref="B182:C182"/>
    <mergeCell ref="D182:G182"/>
    <mergeCell ref="B183:C183"/>
    <mergeCell ref="D183:G183"/>
    <mergeCell ref="B179:C179"/>
    <mergeCell ref="D179:G179"/>
    <mergeCell ref="B196:C196"/>
    <mergeCell ref="D196:G196"/>
    <mergeCell ref="H196:I196"/>
    <mergeCell ref="B197:C197"/>
    <mergeCell ref="D197:G197"/>
    <mergeCell ref="H197:I197"/>
    <mergeCell ref="B198:C198"/>
    <mergeCell ref="D198:G198"/>
    <mergeCell ref="H198:I198"/>
    <mergeCell ref="D190:G190"/>
    <mergeCell ref="H190:I190"/>
    <mergeCell ref="B191:C191"/>
    <mergeCell ref="D191:G191"/>
    <mergeCell ref="H191:I191"/>
    <mergeCell ref="B192:C192"/>
    <mergeCell ref="D192:G192"/>
    <mergeCell ref="H192:I192"/>
    <mergeCell ref="B193:C193"/>
    <mergeCell ref="D193:G193"/>
    <mergeCell ref="H193:I193"/>
    <mergeCell ref="B194:C194"/>
    <mergeCell ref="D194:G194"/>
    <mergeCell ref="H194:I194"/>
    <mergeCell ref="B195:C195"/>
    <mergeCell ref="D195:G195"/>
    <mergeCell ref="H195:I195"/>
    <mergeCell ref="B190:C190"/>
    <mergeCell ref="B203:C203"/>
    <mergeCell ref="D203:G203"/>
    <mergeCell ref="H203:I203"/>
    <mergeCell ref="B204:C204"/>
    <mergeCell ref="D204:G204"/>
    <mergeCell ref="H204:I204"/>
    <mergeCell ref="B205:C205"/>
    <mergeCell ref="D205:G205"/>
    <mergeCell ref="H205:I205"/>
    <mergeCell ref="B206:C206"/>
    <mergeCell ref="D206:G206"/>
    <mergeCell ref="H206:I206"/>
    <mergeCell ref="B199:C199"/>
    <mergeCell ref="D199:G199"/>
    <mergeCell ref="H199:I199"/>
    <mergeCell ref="B200:C200"/>
    <mergeCell ref="D200:G200"/>
    <mergeCell ref="H200:I200"/>
    <mergeCell ref="B201:C201"/>
    <mergeCell ref="D201:G201"/>
    <mergeCell ref="H201:I201"/>
    <mergeCell ref="B202:C202"/>
    <mergeCell ref="D202:G202"/>
    <mergeCell ref="H202:I202"/>
    <mergeCell ref="J215:L215"/>
    <mergeCell ref="M215:O215"/>
    <mergeCell ref="P215:R215"/>
    <mergeCell ref="M219:O219"/>
    <mergeCell ref="P219:R219"/>
    <mergeCell ref="J212:L212"/>
    <mergeCell ref="M212:O212"/>
    <mergeCell ref="P212:R212"/>
    <mergeCell ref="J213:L213"/>
    <mergeCell ref="M213:O213"/>
    <mergeCell ref="P213:R213"/>
    <mergeCell ref="J214:L214"/>
    <mergeCell ref="M214:O214"/>
    <mergeCell ref="P214:R214"/>
    <mergeCell ref="B207:C207"/>
    <mergeCell ref="D207:G207"/>
    <mergeCell ref="H207:I207"/>
    <mergeCell ref="B208:C208"/>
    <mergeCell ref="D208:G208"/>
    <mergeCell ref="H208:I208"/>
    <mergeCell ref="B209:C209"/>
    <mergeCell ref="D209:G209"/>
    <mergeCell ref="H209:I209"/>
    <mergeCell ref="B210:C210"/>
    <mergeCell ref="D210:G210"/>
    <mergeCell ref="H210:I210"/>
    <mergeCell ref="B211:C211"/>
    <mergeCell ref="D211:G211"/>
    <mergeCell ref="H211:I211"/>
    <mergeCell ref="B216:C216"/>
    <mergeCell ref="D216:G216"/>
    <mergeCell ref="H216:I216"/>
    <mergeCell ref="B217:C217"/>
    <mergeCell ref="D217:G217"/>
    <mergeCell ref="H217:I217"/>
    <mergeCell ref="B218:C218"/>
    <mergeCell ref="D218:G218"/>
    <mergeCell ref="H218:I218"/>
    <mergeCell ref="B219:C219"/>
    <mergeCell ref="D219:G219"/>
    <mergeCell ref="H219:I219"/>
    <mergeCell ref="B212:C212"/>
    <mergeCell ref="D212:G212"/>
    <mergeCell ref="H212:I212"/>
    <mergeCell ref="B213:C213"/>
    <mergeCell ref="D213:G213"/>
    <mergeCell ref="H213:I213"/>
    <mergeCell ref="B214:C214"/>
    <mergeCell ref="D214:G214"/>
    <mergeCell ref="H214:I214"/>
    <mergeCell ref="B215:C215"/>
    <mergeCell ref="D215:G215"/>
    <mergeCell ref="H215:I215"/>
    <mergeCell ref="B237:C237"/>
    <mergeCell ref="P225:R225"/>
    <mergeCell ref="J226:L226"/>
    <mergeCell ref="M226:O226"/>
    <mergeCell ref="P226:R226"/>
    <mergeCell ref="J227:L227"/>
    <mergeCell ref="M227:O227"/>
    <mergeCell ref="P227:R227"/>
    <mergeCell ref="B220:C220"/>
    <mergeCell ref="D220:G220"/>
    <mergeCell ref="H220:I220"/>
    <mergeCell ref="B221:C221"/>
    <mergeCell ref="D221:G221"/>
    <mergeCell ref="H221:I221"/>
    <mergeCell ref="B222:C222"/>
    <mergeCell ref="D222:G222"/>
    <mergeCell ref="H222:I222"/>
    <mergeCell ref="B223:C223"/>
    <mergeCell ref="D223:G223"/>
    <mergeCell ref="H223:I223"/>
    <mergeCell ref="B224:C224"/>
    <mergeCell ref="D224:G224"/>
    <mergeCell ref="H224:I224"/>
    <mergeCell ref="J220:L220"/>
    <mergeCell ref="M220:O220"/>
    <mergeCell ref="P220:R220"/>
    <mergeCell ref="J221:L221"/>
    <mergeCell ref="M221:O221"/>
    <mergeCell ref="P221:R221"/>
    <mergeCell ref="J222:L222"/>
    <mergeCell ref="M222:O222"/>
    <mergeCell ref="P222:R222"/>
    <mergeCell ref="H228:I228"/>
    <mergeCell ref="B229:C229"/>
    <mergeCell ref="D229:G229"/>
    <mergeCell ref="H229:I229"/>
    <mergeCell ref="B230:C230"/>
    <mergeCell ref="D230:G230"/>
    <mergeCell ref="H230:I230"/>
    <mergeCell ref="B232:C232"/>
    <mergeCell ref="D232:G232"/>
    <mergeCell ref="H232:I232"/>
    <mergeCell ref="B233:C233"/>
    <mergeCell ref="D233:G233"/>
    <mergeCell ref="H233:I233"/>
    <mergeCell ref="B231:C231"/>
    <mergeCell ref="D231:G231"/>
    <mergeCell ref="H231:I231"/>
    <mergeCell ref="B228:C228"/>
    <mergeCell ref="D228:G228"/>
    <mergeCell ref="D237:G237"/>
    <mergeCell ref="B235:C235"/>
    <mergeCell ref="D235:G235"/>
    <mergeCell ref="H235:I235"/>
    <mergeCell ref="B236:C236"/>
    <mergeCell ref="D236:G236"/>
    <mergeCell ref="H236:I236"/>
    <mergeCell ref="J67:L67"/>
    <mergeCell ref="M67:O67"/>
    <mergeCell ref="J57:L57"/>
    <mergeCell ref="M57:O57"/>
    <mergeCell ref="B238:C238"/>
    <mergeCell ref="D238:G238"/>
    <mergeCell ref="H238:I238"/>
    <mergeCell ref="B234:C234"/>
    <mergeCell ref="D234:G234"/>
    <mergeCell ref="H234:I234"/>
    <mergeCell ref="H237:I237"/>
    <mergeCell ref="J238:L238"/>
    <mergeCell ref="M238:O238"/>
    <mergeCell ref="B225:C225"/>
    <mergeCell ref="D225:G225"/>
    <mergeCell ref="H225:I225"/>
    <mergeCell ref="B226:C226"/>
    <mergeCell ref="D226:G226"/>
    <mergeCell ref="H226:I226"/>
    <mergeCell ref="B227:C227"/>
    <mergeCell ref="D227:G227"/>
    <mergeCell ref="H227:I227"/>
    <mergeCell ref="J225:L225"/>
    <mergeCell ref="M225:O225"/>
    <mergeCell ref="J58:L58"/>
    <mergeCell ref="B239:C239"/>
    <mergeCell ref="D239:G239"/>
    <mergeCell ref="H239:I239"/>
    <mergeCell ref="B244:C244"/>
    <mergeCell ref="D244:G244"/>
    <mergeCell ref="H244:I244"/>
    <mergeCell ref="B240:C240"/>
    <mergeCell ref="D240:G240"/>
    <mergeCell ref="H240:I240"/>
    <mergeCell ref="B241:C241"/>
    <mergeCell ref="D241:G241"/>
    <mergeCell ref="H241:I241"/>
    <mergeCell ref="B242:C242"/>
    <mergeCell ref="D242:G242"/>
    <mergeCell ref="H242:I242"/>
    <mergeCell ref="B243:C243"/>
    <mergeCell ref="D243:G243"/>
    <mergeCell ref="H243:I243"/>
    <mergeCell ref="J43:L43"/>
    <mergeCell ref="M43:O43"/>
    <mergeCell ref="P43:R43"/>
    <mergeCell ref="J44:L44"/>
    <mergeCell ref="M44:O44"/>
    <mergeCell ref="P44:R44"/>
    <mergeCell ref="P59:R59"/>
    <mergeCell ref="J45:L45"/>
    <mergeCell ref="M45:O45"/>
    <mergeCell ref="J46:L46"/>
    <mergeCell ref="M46:O46"/>
    <mergeCell ref="J47:L47"/>
    <mergeCell ref="M47:O47"/>
    <mergeCell ref="J48:L48"/>
    <mergeCell ref="M48:O48"/>
    <mergeCell ref="J49:L49"/>
    <mergeCell ref="M49:O49"/>
    <mergeCell ref="J50:L50"/>
    <mergeCell ref="M50:O50"/>
    <mergeCell ref="J51:L51"/>
    <mergeCell ref="J56:L56"/>
    <mergeCell ref="P45:R45"/>
    <mergeCell ref="P46:R46"/>
    <mergeCell ref="P47:R47"/>
    <mergeCell ref="P48:R48"/>
    <mergeCell ref="P49:R49"/>
    <mergeCell ref="J54:L54"/>
    <mergeCell ref="M54:O54"/>
    <mergeCell ref="J55:L55"/>
    <mergeCell ref="M55:O55"/>
    <mergeCell ref="J53:L53"/>
    <mergeCell ref="M53:O53"/>
    <mergeCell ref="M58:O58"/>
    <mergeCell ref="J59:L59"/>
    <mergeCell ref="J81:L81"/>
    <mergeCell ref="M81:O81"/>
    <mergeCell ref="M74:O74"/>
    <mergeCell ref="J75:L75"/>
    <mergeCell ref="M75:O75"/>
    <mergeCell ref="J76:L76"/>
    <mergeCell ref="M76:O76"/>
    <mergeCell ref="J77:L77"/>
    <mergeCell ref="M77:O77"/>
    <mergeCell ref="J78:L78"/>
    <mergeCell ref="M78:O78"/>
    <mergeCell ref="J79:L79"/>
    <mergeCell ref="M79:O79"/>
    <mergeCell ref="J68:L68"/>
    <mergeCell ref="M68:O68"/>
    <mergeCell ref="J69:L69"/>
    <mergeCell ref="M69:O69"/>
    <mergeCell ref="J70:L70"/>
    <mergeCell ref="M70:O70"/>
    <mergeCell ref="J71:L71"/>
    <mergeCell ref="M71:O71"/>
    <mergeCell ref="J72:L72"/>
    <mergeCell ref="M72:O72"/>
    <mergeCell ref="J73:L73"/>
    <mergeCell ref="M73:O73"/>
    <mergeCell ref="J62:L62"/>
    <mergeCell ref="M62:O62"/>
    <mergeCell ref="J85:L85"/>
    <mergeCell ref="P88:R88"/>
    <mergeCell ref="J108:L108"/>
    <mergeCell ref="M108:O108"/>
    <mergeCell ref="M95:O95"/>
    <mergeCell ref="J96:L96"/>
    <mergeCell ref="M96:O96"/>
    <mergeCell ref="J97:L97"/>
    <mergeCell ref="M97:O97"/>
    <mergeCell ref="J90:L90"/>
    <mergeCell ref="M90:O90"/>
    <mergeCell ref="J91:L91"/>
    <mergeCell ref="M91:O91"/>
    <mergeCell ref="J100:L100"/>
    <mergeCell ref="M100:O100"/>
    <mergeCell ref="J101:L101"/>
    <mergeCell ref="J87:L87"/>
    <mergeCell ref="J98:L98"/>
    <mergeCell ref="M98:O98"/>
    <mergeCell ref="P104:R104"/>
    <mergeCell ref="P105:R105"/>
    <mergeCell ref="P106:R106"/>
    <mergeCell ref="P107:R107"/>
    <mergeCell ref="P108:R108"/>
    <mergeCell ref="P96:R96"/>
    <mergeCell ref="P97:R97"/>
    <mergeCell ref="P92:R92"/>
    <mergeCell ref="P93:R93"/>
    <mergeCell ref="P94:R94"/>
    <mergeCell ref="P95:R95"/>
    <mergeCell ref="J95:L95"/>
    <mergeCell ref="J92:L92"/>
    <mergeCell ref="M109:O109"/>
    <mergeCell ref="P109:R109"/>
    <mergeCell ref="J104:L104"/>
    <mergeCell ref="M104:O104"/>
    <mergeCell ref="J105:L105"/>
    <mergeCell ref="M105:O105"/>
    <mergeCell ref="J106:L106"/>
    <mergeCell ref="M106:O106"/>
    <mergeCell ref="P139:R139"/>
    <mergeCell ref="P134:R134"/>
    <mergeCell ref="P135:R135"/>
    <mergeCell ref="P136:R136"/>
    <mergeCell ref="P137:R137"/>
    <mergeCell ref="J114:L114"/>
    <mergeCell ref="M114:O114"/>
    <mergeCell ref="M123:O123"/>
    <mergeCell ref="J124:L124"/>
    <mergeCell ref="M124:O124"/>
    <mergeCell ref="J115:L115"/>
    <mergeCell ref="M115:O115"/>
    <mergeCell ref="J116:L116"/>
    <mergeCell ref="M116:O116"/>
    <mergeCell ref="J117:L117"/>
    <mergeCell ref="M117:O117"/>
    <mergeCell ref="J118:L118"/>
    <mergeCell ref="P115:R115"/>
    <mergeCell ref="P112:R112"/>
    <mergeCell ref="P113:R113"/>
    <mergeCell ref="P114:R114"/>
    <mergeCell ref="P116:R116"/>
    <mergeCell ref="J139:L139"/>
    <mergeCell ref="J113:L113"/>
    <mergeCell ref="J166:L166"/>
    <mergeCell ref="M166:O166"/>
    <mergeCell ref="J167:L167"/>
    <mergeCell ref="P160:R160"/>
    <mergeCell ref="P161:R161"/>
    <mergeCell ref="P162:R162"/>
    <mergeCell ref="P163:R163"/>
    <mergeCell ref="J148:L148"/>
    <mergeCell ref="M148:O148"/>
    <mergeCell ref="P148:R148"/>
    <mergeCell ref="J149:L149"/>
    <mergeCell ref="P149:R149"/>
    <mergeCell ref="J150:L150"/>
    <mergeCell ref="M150:O150"/>
    <mergeCell ref="P150:R150"/>
    <mergeCell ref="J158:L158"/>
    <mergeCell ref="M158:O158"/>
    <mergeCell ref="J177:L177"/>
    <mergeCell ref="M177:O177"/>
    <mergeCell ref="P177:R177"/>
    <mergeCell ref="J178:L178"/>
    <mergeCell ref="M178:O178"/>
    <mergeCell ref="P178:R178"/>
    <mergeCell ref="J168:L168"/>
    <mergeCell ref="M168:O168"/>
    <mergeCell ref="J169:L169"/>
    <mergeCell ref="M169:O169"/>
    <mergeCell ref="J170:L170"/>
    <mergeCell ref="M170:O170"/>
    <mergeCell ref="J171:L171"/>
    <mergeCell ref="M171:O171"/>
    <mergeCell ref="J172:L172"/>
    <mergeCell ref="M172:O172"/>
    <mergeCell ref="J173:L173"/>
    <mergeCell ref="M173:O173"/>
    <mergeCell ref="M175:O175"/>
    <mergeCell ref="J176:L176"/>
    <mergeCell ref="M176:O176"/>
    <mergeCell ref="P176:R176"/>
    <mergeCell ref="J181:L181"/>
    <mergeCell ref="M181:O181"/>
    <mergeCell ref="P181:R181"/>
    <mergeCell ref="J174:L174"/>
    <mergeCell ref="M174:O174"/>
    <mergeCell ref="J175:L175"/>
    <mergeCell ref="J180:L180"/>
    <mergeCell ref="M180:O180"/>
    <mergeCell ref="J179:L179"/>
    <mergeCell ref="M179:O179"/>
    <mergeCell ref="P166:R166"/>
    <mergeCell ref="M167:O167"/>
    <mergeCell ref="P167:R167"/>
    <mergeCell ref="P182:R182"/>
    <mergeCell ref="J191:L191"/>
    <mergeCell ref="M191:O191"/>
    <mergeCell ref="P191:R191"/>
    <mergeCell ref="J189:L189"/>
    <mergeCell ref="M189:O189"/>
    <mergeCell ref="J190:L190"/>
    <mergeCell ref="P187:R187"/>
    <mergeCell ref="P188:R188"/>
    <mergeCell ref="P189:R189"/>
    <mergeCell ref="M190:O190"/>
    <mergeCell ref="P190:R190"/>
    <mergeCell ref="J183:L183"/>
    <mergeCell ref="M183:O183"/>
    <mergeCell ref="J184:L184"/>
    <mergeCell ref="M184:O184"/>
    <mergeCell ref="J185:L185"/>
    <mergeCell ref="M185:O185"/>
    <mergeCell ref="J186:L186"/>
    <mergeCell ref="M186:O186"/>
    <mergeCell ref="J187:L187"/>
    <mergeCell ref="M187:O187"/>
    <mergeCell ref="J188:L188"/>
    <mergeCell ref="M188:O188"/>
    <mergeCell ref="J182:L182"/>
    <mergeCell ref="M182:O182"/>
    <mergeCell ref="J194:L194"/>
    <mergeCell ref="M194:O194"/>
    <mergeCell ref="P194:R194"/>
    <mergeCell ref="J197:L197"/>
    <mergeCell ref="M197:O197"/>
    <mergeCell ref="P197:R197"/>
    <mergeCell ref="J198:L198"/>
    <mergeCell ref="M198:O198"/>
    <mergeCell ref="P198:R198"/>
    <mergeCell ref="J199:L199"/>
    <mergeCell ref="M199:O199"/>
    <mergeCell ref="P199:R199"/>
    <mergeCell ref="J195:L195"/>
    <mergeCell ref="M195:O195"/>
    <mergeCell ref="P195:R195"/>
    <mergeCell ref="J196:L196"/>
    <mergeCell ref="M196:O196"/>
    <mergeCell ref="P196:R196"/>
    <mergeCell ref="J192:L192"/>
    <mergeCell ref="M192:O192"/>
    <mergeCell ref="P192:R192"/>
    <mergeCell ref="J193:L193"/>
    <mergeCell ref="M193:O193"/>
    <mergeCell ref="P193:R193"/>
    <mergeCell ref="P183:R183"/>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M223:O223"/>
    <mergeCell ref="P223:R223"/>
    <mergeCell ref="J224:L224"/>
    <mergeCell ref="M224:O224"/>
    <mergeCell ref="P224:R224"/>
    <mergeCell ref="J216:L216"/>
    <mergeCell ref="M216:O216"/>
    <mergeCell ref="P216:R216"/>
    <mergeCell ref="J217:L217"/>
    <mergeCell ref="M217:O217"/>
    <mergeCell ref="P217:R217"/>
    <mergeCell ref="J218:L218"/>
    <mergeCell ref="M218:O218"/>
    <mergeCell ref="P218:R218"/>
    <mergeCell ref="J219:L219"/>
    <mergeCell ref="J228:L228"/>
    <mergeCell ref="M228:O228"/>
    <mergeCell ref="P228:R228"/>
    <mergeCell ref="J223:L223"/>
    <mergeCell ref="J229:L229"/>
    <mergeCell ref="M229:O229"/>
    <mergeCell ref="P229:R229"/>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9:L239"/>
    <mergeCell ref="M239:O239"/>
    <mergeCell ref="P239:R239"/>
    <mergeCell ref="P238:R238"/>
    <mergeCell ref="J234:L234"/>
    <mergeCell ref="M234:O234"/>
    <mergeCell ref="P234:R234"/>
    <mergeCell ref="J235:L235"/>
    <mergeCell ref="M235:O235"/>
    <mergeCell ref="P235:R235"/>
    <mergeCell ref="J236:L236"/>
    <mergeCell ref="M236:O236"/>
    <mergeCell ref="P236:R236"/>
    <mergeCell ref="J237:L237"/>
    <mergeCell ref="M237:O237"/>
    <mergeCell ref="P237:R237"/>
    <mergeCell ref="J240:L240"/>
    <mergeCell ref="M240:O240"/>
    <mergeCell ref="P240:R240"/>
    <mergeCell ref="J241:L241"/>
    <mergeCell ref="M241:O241"/>
    <mergeCell ref="P241:R241"/>
    <mergeCell ref="J242:L242"/>
    <mergeCell ref="M242:O242"/>
    <mergeCell ref="P242:R242"/>
    <mergeCell ref="J243:L243"/>
    <mergeCell ref="M243:O243"/>
    <mergeCell ref="P243:R243"/>
    <mergeCell ref="J244:L244"/>
    <mergeCell ref="M244:O244"/>
    <mergeCell ref="P244:R244"/>
    <mergeCell ref="V60:W60"/>
    <mergeCell ref="S13:W13"/>
    <mergeCell ref="V14:W14"/>
    <mergeCell ref="V15:W15"/>
    <mergeCell ref="V16:W16"/>
    <mergeCell ref="V17:W17"/>
    <mergeCell ref="V18:W18"/>
    <mergeCell ref="V19:W19"/>
    <mergeCell ref="V20:W20"/>
    <mergeCell ref="V21:W21"/>
    <mergeCell ref="V22:W22"/>
    <mergeCell ref="V23:W23"/>
    <mergeCell ref="V24:W24"/>
    <mergeCell ref="V25:W25"/>
    <mergeCell ref="V26:W26"/>
    <mergeCell ref="V27:W27"/>
    <mergeCell ref="V28:W28"/>
    <mergeCell ref="V39:W39"/>
    <mergeCell ref="S45:U45"/>
    <mergeCell ref="S46:U46"/>
    <mergeCell ref="S47:U47"/>
    <mergeCell ref="S48:U48"/>
    <mergeCell ref="S49:U49"/>
    <mergeCell ref="S50:U50"/>
    <mergeCell ref="S51:U51"/>
    <mergeCell ref="S52:U52"/>
    <mergeCell ref="S53:U53"/>
    <mergeCell ref="V137:W137"/>
    <mergeCell ref="V40:W40"/>
    <mergeCell ref="V111:W111"/>
    <mergeCell ref="V112:W112"/>
    <mergeCell ref="V113:W113"/>
    <mergeCell ref="V114:W114"/>
    <mergeCell ref="V115:W115"/>
    <mergeCell ref="V116:W116"/>
    <mergeCell ref="V117:W117"/>
    <mergeCell ref="V118:W118"/>
    <mergeCell ref="V119:W119"/>
    <mergeCell ref="V120:W120"/>
    <mergeCell ref="V121:W121"/>
    <mergeCell ref="V122:W122"/>
    <mergeCell ref="V123:W123"/>
    <mergeCell ref="V43:W43"/>
    <mergeCell ref="V44:W44"/>
    <mergeCell ref="V45:W45"/>
    <mergeCell ref="V46:W46"/>
    <mergeCell ref="V47:W47"/>
    <mergeCell ref="V48:W48"/>
    <mergeCell ref="V49:W49"/>
    <mergeCell ref="V50:W50"/>
    <mergeCell ref="V51:W51"/>
    <mergeCell ref="V52:W52"/>
    <mergeCell ref="V53:W53"/>
    <mergeCell ref="V54:W54"/>
    <mergeCell ref="V55:W55"/>
    <mergeCell ref="V56:W56"/>
    <mergeCell ref="V57:W57"/>
    <mergeCell ref="V58:W58"/>
    <mergeCell ref="V59:W59"/>
    <mergeCell ref="V233:W233"/>
    <mergeCell ref="V61:W61"/>
    <mergeCell ref="V168:W168"/>
    <mergeCell ref="V169:W169"/>
    <mergeCell ref="V170:W170"/>
    <mergeCell ref="V171:W171"/>
    <mergeCell ref="V172:W172"/>
    <mergeCell ref="V173:W173"/>
    <mergeCell ref="V174:W174"/>
    <mergeCell ref="V175:W175"/>
    <mergeCell ref="V176:W176"/>
    <mergeCell ref="V177:W177"/>
    <mergeCell ref="V178:W178"/>
    <mergeCell ref="V179:W179"/>
    <mergeCell ref="V180:W180"/>
    <mergeCell ref="V62:W62"/>
    <mergeCell ref="V63:W63"/>
    <mergeCell ref="V64:W64"/>
    <mergeCell ref="V65:W65"/>
    <mergeCell ref="V66:W66"/>
    <mergeCell ref="V67:W67"/>
    <mergeCell ref="V68:W68"/>
    <mergeCell ref="V235:W235"/>
    <mergeCell ref="V236:W236"/>
    <mergeCell ref="V100:W100"/>
    <mergeCell ref="V101:W101"/>
    <mergeCell ref="V124:W124"/>
    <mergeCell ref="V125:W125"/>
    <mergeCell ref="V126:W126"/>
    <mergeCell ref="V127:W127"/>
    <mergeCell ref="V128:W128"/>
    <mergeCell ref="V129:W129"/>
    <mergeCell ref="V130:W130"/>
    <mergeCell ref="V131:W131"/>
    <mergeCell ref="V132:W132"/>
    <mergeCell ref="V133:W133"/>
    <mergeCell ref="V134:W134"/>
    <mergeCell ref="V135:W135"/>
    <mergeCell ref="V136:W136"/>
    <mergeCell ref="V103:W103"/>
    <mergeCell ref="V104:W104"/>
    <mergeCell ref="V105:W105"/>
    <mergeCell ref="V106:W106"/>
    <mergeCell ref="V107:W107"/>
    <mergeCell ref="V108:W108"/>
    <mergeCell ref="V109:W109"/>
    <mergeCell ref="V110:W110"/>
    <mergeCell ref="V141:W141"/>
    <mergeCell ref="V138:W138"/>
    <mergeCell ref="V142:W142"/>
    <mergeCell ref="V160:W160"/>
    <mergeCell ref="V161:W161"/>
    <mergeCell ref="V162:W162"/>
    <mergeCell ref="V163:W163"/>
    <mergeCell ref="Y5:AA5"/>
    <mergeCell ref="V195:W195"/>
    <mergeCell ref="V196:W196"/>
    <mergeCell ref="V197:W197"/>
    <mergeCell ref="V198:W198"/>
    <mergeCell ref="V166:W166"/>
    <mergeCell ref="V167:W167"/>
    <mergeCell ref="V237:W237"/>
    <mergeCell ref="V238:W238"/>
    <mergeCell ref="V239:W239"/>
    <mergeCell ref="V240:W240"/>
    <mergeCell ref="V241:W241"/>
    <mergeCell ref="V242:W242"/>
    <mergeCell ref="V243:W243"/>
    <mergeCell ref="V244:W244"/>
    <mergeCell ref="V216:W216"/>
    <mergeCell ref="V217:W217"/>
    <mergeCell ref="V218:W218"/>
    <mergeCell ref="V219:W219"/>
    <mergeCell ref="V220:W220"/>
    <mergeCell ref="V221:W221"/>
    <mergeCell ref="V222:W222"/>
    <mergeCell ref="V223:W223"/>
    <mergeCell ref="V224:W224"/>
    <mergeCell ref="V225:W225"/>
    <mergeCell ref="V226:W226"/>
    <mergeCell ref="V227:W227"/>
    <mergeCell ref="V228:W228"/>
    <mergeCell ref="V229:W229"/>
    <mergeCell ref="V230:W230"/>
    <mergeCell ref="V231:W231"/>
    <mergeCell ref="V232:W232"/>
  </mergeCells>
  <phoneticPr fontId="3"/>
  <conditionalFormatting sqref="A5:H5 A4:I4 A14:I14 A13:J13 A15:J244 A1:XFD3 A246:XFD1048576 M13 M15:M244 P13 P15 V14:V244 X13:XFD244 AA4:XFD4 A245:W245 Y245:XFD245 S13:S244">
    <cfRule type="expression" dxfId="198" priority="15">
      <formula>_xlfn.ISFORMULA(A1)=TRUE</formula>
    </cfRule>
  </conditionalFormatting>
  <conditionalFormatting sqref="A6:XFD12">
    <cfRule type="expression" dxfId="197" priority="8">
      <formula>_xlfn.ISFORMULA(A6)=TRUE</formula>
    </cfRule>
  </conditionalFormatting>
  <conditionalFormatting sqref="J15 M15 P15">
    <cfRule type="containsBlanks" dxfId="196" priority="17">
      <formula>LEN(TRIM(J15))=0</formula>
    </cfRule>
  </conditionalFormatting>
  <conditionalFormatting sqref="S15:W244">
    <cfRule type="notContainsBlanks" dxfId="195" priority="2">
      <formula>LEN(TRIM(S15))&gt;0</formula>
    </cfRule>
    <cfRule type="notContainsBlanks" dxfId="194" priority="6">
      <formula>LEN(TRIM(S15))&gt;0</formula>
    </cfRule>
  </conditionalFormatting>
  <conditionalFormatting sqref="U8:W10">
    <cfRule type="expression" dxfId="193" priority="14">
      <formula>$U8&gt;300000000</formula>
    </cfRule>
  </conditionalFormatting>
  <conditionalFormatting sqref="U11:W11">
    <cfRule type="expression" dxfId="192" priority="13">
      <formula>$U$11&gt;600000000</formula>
    </cfRule>
  </conditionalFormatting>
  <conditionalFormatting sqref="Y5:XFD5">
    <cfRule type="expression" dxfId="191" priority="9">
      <formula>_xlfn.ISFORMULA(Y5)=TRUE</formula>
    </cfRule>
  </conditionalFormatting>
  <conditionalFormatting sqref="AN22:AP24">
    <cfRule type="expression" dxfId="190" priority="12">
      <formula>#REF!&gt;300000000</formula>
    </cfRule>
  </conditionalFormatting>
  <conditionalFormatting sqref="AN25:AP25">
    <cfRule type="expression" dxfId="189" priority="11">
      <formula>$U$11&gt;600000000</formula>
    </cfRule>
  </conditionalFormatting>
  <conditionalFormatting sqref="Y245">
    <cfRule type="expression" dxfId="188" priority="1">
      <formula>_xlfn.ISFORMULA(Y245)=TRUE</formula>
    </cfRule>
  </conditionalFormatting>
  <dataValidations count="3">
    <dataValidation type="list" allowBlank="1" showInputMessage="1" showErrorMessage="1" sqref="M15:M244 P15:P244 V15:V244" xr:uid="{700EE20E-07D9-4E48-AFF5-1B70FE6C4E97}">
      <formula1>"１年目,２年目,３年目"</formula1>
    </dataValidation>
    <dataValidation type="list" allowBlank="1" showInputMessage="1" showErrorMessage="1" sqref="J15:J244" xr:uid="{2BA43C4E-775C-4A15-AEBA-0AB961842EBF}">
      <formula1>"１年目"</formula1>
    </dataValidation>
    <dataValidation type="custom" allowBlank="1" showInputMessage="1" showErrorMessage="1" sqref="S15:U244" xr:uid="{B64F376A-AA3D-443C-B392-8A538BBA5A94}">
      <formula1>INT(S15)&gt;=0</formula1>
    </dataValidation>
  </dataValidations>
  <pageMargins left="0.9055118110236221" right="0.47244094488188981" top="0.70866141732283472" bottom="0.19685039370078741" header="0.19685039370078741" footer="0.19685039370078741"/>
  <pageSetup paperSize="9" scale="50" fitToHeight="4" orientation="portrait" r:id="rId1"/>
  <headerFooter scaleWithDoc="0">
    <oddFooter>&amp;R&amp;"ＭＳ 明朝,標準"&amp;8&amp;K01+021R5低層ZEH-M_ver.1.3</oddFooter>
  </headerFooter>
  <rowBreaks count="3" manualBreakCount="3">
    <brk id="69" min="1" max="22" man="1"/>
    <brk id="129" min="1" max="22" man="1"/>
    <brk id="189" min="1" max="22"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AD1C4988-05AD-4A15-98B8-63D076832D43}">
            <xm:f>'１.全体概要'!$K$29="無し"</xm:f>
            <x14:dxf>
              <fill>
                <patternFill>
                  <bgColor theme="0" tint="-0.499984740745262"/>
                </patternFill>
              </fill>
            </x14:dxf>
          </x14:cfRule>
          <x14:cfRule type="expression" priority="5" id="{399AB28D-8F83-4BCF-B5A1-56C6F575823D}">
            <xm:f>'１.全体概要'!$K$29=""</xm:f>
            <x14:dxf>
              <fill>
                <patternFill>
                  <bgColor theme="0" tint="-0.499984740745262"/>
                </patternFill>
              </fill>
            </x14:dxf>
          </x14:cfRule>
          <xm:sqref>R8:T11 S15:W244</xm:sqref>
        </x14:conditionalFormatting>
        <x14:conditionalFormatting xmlns:xm="http://schemas.microsoft.com/office/excel/2006/main">
          <x14:cfRule type="expression" priority="7" id="{C4963B40-3F8F-4187-95BB-BBEC3CE9B8D3}">
            <xm:f>'２.住戸一覧'!$AB13="有り"</xm:f>
            <x14:dxf>
              <fill>
                <patternFill>
                  <bgColor theme="5" tint="0.79998168889431442"/>
                </patternFill>
              </fill>
            </x14:dxf>
          </x14:cfRule>
          <xm:sqref>S15:W244</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DB01F-90D2-478E-AEC0-8925EC6DACF5}">
  <dimension ref="A1:AF248"/>
  <sheetViews>
    <sheetView showGridLines="0" view="pageBreakPreview" zoomScale="85" zoomScaleNormal="90" zoomScaleSheetLayoutView="85" zoomScalePageLayoutView="77" workbookViewId="0">
      <selection activeCell="J18" sqref="J18:L18"/>
    </sheetView>
  </sheetViews>
  <sheetFormatPr defaultColWidth="2.875" defaultRowHeight="18.75" outlineLevelRow="1"/>
  <cols>
    <col min="1" max="1" width="2.125" style="110" customWidth="1"/>
    <col min="2" max="3" width="2.875" style="5" customWidth="1"/>
    <col min="4" max="4" width="3.75" style="5" customWidth="1"/>
    <col min="5" max="5" width="3.375" style="5" customWidth="1"/>
    <col min="6" max="6" width="7.25" style="5" customWidth="1"/>
    <col min="7" max="19" width="10.75" style="5" customWidth="1"/>
    <col min="20" max="20" width="2.125" style="5" customWidth="1"/>
    <col min="21" max="23" width="7.75" style="5" customWidth="1"/>
    <col min="24" max="25" width="7.75" style="115" customWidth="1"/>
    <col min="26" max="26" width="6" style="115" customWidth="1"/>
    <col min="27" max="27" width="6" style="5" customWidth="1"/>
    <col min="28" max="28" width="13.75" style="105" customWidth="1"/>
    <col min="29" max="16384" width="2.875" style="5"/>
  </cols>
  <sheetData>
    <row r="1" spans="1:28" s="62" customFormat="1" ht="25.5">
      <c r="A1" s="113"/>
      <c r="B1" s="324"/>
      <c r="C1" s="61"/>
      <c r="D1" s="61"/>
      <c r="E1" s="61"/>
    </row>
    <row r="2" spans="1:28" s="62" customFormat="1" ht="25.5">
      <c r="A2" s="113"/>
      <c r="B2" s="165" t="s">
        <v>378</v>
      </c>
      <c r="C2" s="61"/>
      <c r="D2" s="61"/>
      <c r="E2" s="61"/>
    </row>
    <row r="3" spans="1:28" s="62" customFormat="1" ht="25.5">
      <c r="A3" s="113"/>
      <c r="B3" s="165"/>
      <c r="C3" s="165" t="s">
        <v>377</v>
      </c>
      <c r="D3" s="61"/>
      <c r="E3" s="61"/>
    </row>
    <row r="4" spans="1:28" s="62" customFormat="1" ht="25.5">
      <c r="A4" s="113"/>
      <c r="B4" s="165" t="s">
        <v>173</v>
      </c>
      <c r="C4" s="61"/>
      <c r="D4" s="61"/>
      <c r="E4" s="61"/>
    </row>
    <row r="5" spans="1:28" ht="25.5">
      <c r="A5" s="109"/>
      <c r="B5" s="27" t="s">
        <v>518</v>
      </c>
      <c r="C5" s="27"/>
      <c r="D5" s="27"/>
      <c r="E5" s="27"/>
      <c r="F5" s="27"/>
      <c r="G5" s="27"/>
      <c r="H5" s="27"/>
      <c r="I5" s="27"/>
      <c r="J5" s="27"/>
      <c r="K5" s="27"/>
      <c r="L5" s="27"/>
      <c r="M5" s="27"/>
      <c r="N5" s="27"/>
      <c r="O5" s="27"/>
      <c r="P5" s="27"/>
      <c r="Q5" s="27"/>
      <c r="R5" s="27"/>
      <c r="S5" s="27"/>
      <c r="T5" s="27"/>
      <c r="U5" s="27"/>
      <c r="V5" s="27"/>
      <c r="W5" s="27"/>
      <c r="X5" s="27"/>
      <c r="Y5" s="108"/>
      <c r="Z5" s="108"/>
      <c r="AA5" s="108"/>
    </row>
    <row r="6" spans="1:28" ht="18.75" hidden="1" customHeight="1">
      <c r="B6" s="1108" t="s">
        <v>137</v>
      </c>
      <c r="C6" s="1109"/>
      <c r="D6" s="1109"/>
      <c r="E6" s="1109"/>
      <c r="F6" s="1109"/>
      <c r="G6" s="1110"/>
      <c r="H6" s="1133" t="e">
        <f>IF(#REF!="","",#REF!)&amp;"低層ＺＥＨ－Ｍ促進事業"</f>
        <v>#REF!</v>
      </c>
      <c r="I6" s="1133"/>
      <c r="J6" s="1133"/>
      <c r="K6" s="1133"/>
      <c r="L6" s="1133"/>
      <c r="M6" s="1133"/>
      <c r="N6" s="1133"/>
      <c r="O6" s="1133"/>
      <c r="P6" s="1133"/>
      <c r="Q6" s="1133"/>
      <c r="R6" s="1133"/>
      <c r="S6" s="1134"/>
      <c r="T6" s="275"/>
      <c r="U6" s="315"/>
      <c r="V6" s="170"/>
      <c r="W6" s="170"/>
      <c r="X6" s="170"/>
      <c r="Y6" s="170"/>
      <c r="Z6" s="170"/>
      <c r="AA6" s="170"/>
      <c r="AB6" s="170"/>
    </row>
    <row r="7" spans="1:28" ht="16.5" hidden="1">
      <c r="B7" s="1126"/>
      <c r="C7" s="1127"/>
      <c r="D7" s="1127"/>
      <c r="E7" s="1127"/>
      <c r="F7" s="1127"/>
      <c r="G7" s="1128"/>
      <c r="H7" s="1136"/>
      <c r="I7" s="1136"/>
      <c r="J7" s="1136"/>
      <c r="K7" s="1136"/>
      <c r="L7" s="1136"/>
      <c r="M7" s="1136"/>
      <c r="N7" s="1136"/>
      <c r="O7" s="1136"/>
      <c r="P7" s="1136"/>
      <c r="Q7" s="1136"/>
      <c r="R7" s="1136"/>
      <c r="S7" s="1137"/>
      <c r="T7" s="170"/>
      <c r="U7" s="315"/>
      <c r="V7" s="170"/>
      <c r="W7" s="170"/>
      <c r="X7" s="170"/>
      <c r="Y7" s="170"/>
      <c r="Z7" s="170"/>
      <c r="AA7" s="170"/>
      <c r="AB7" s="170"/>
    </row>
    <row r="8" spans="1:28" ht="25.5">
      <c r="A8" s="109"/>
      <c r="B8" s="106" t="s">
        <v>153</v>
      </c>
      <c r="C8" s="6"/>
      <c r="D8" s="6"/>
      <c r="E8" s="107"/>
      <c r="F8" s="107"/>
      <c r="G8" s="107"/>
      <c r="H8" s="107"/>
      <c r="I8" s="107"/>
      <c r="J8" s="107"/>
      <c r="K8" s="107"/>
      <c r="L8" s="107"/>
      <c r="M8" s="107"/>
      <c r="N8" s="107"/>
      <c r="O8" s="107"/>
      <c r="P8" s="107"/>
      <c r="Q8" s="107"/>
      <c r="R8" s="107"/>
      <c r="S8" s="107"/>
      <c r="T8" s="107"/>
      <c r="U8" s="107"/>
      <c r="V8" s="107"/>
      <c r="W8" s="107"/>
      <c r="X8" s="6"/>
      <c r="Y8" s="6"/>
      <c r="Z8" s="6"/>
      <c r="AA8" s="6"/>
      <c r="AB8" s="63"/>
    </row>
    <row r="9" spans="1:28" ht="37.5" customHeight="1">
      <c r="A9" s="111"/>
      <c r="B9" s="1174"/>
      <c r="C9" s="1175"/>
      <c r="D9" s="1175"/>
      <c r="E9" s="1188" t="s">
        <v>358</v>
      </c>
      <c r="F9" s="1101"/>
      <c r="G9" s="1102"/>
      <c r="H9" s="1190" t="s">
        <v>359</v>
      </c>
      <c r="I9" s="1191"/>
      <c r="J9" s="1101" t="s">
        <v>360</v>
      </c>
      <c r="K9" s="1101"/>
      <c r="L9" s="1172" t="s">
        <v>361</v>
      </c>
      <c r="M9" s="1173"/>
      <c r="N9" s="1194" t="s">
        <v>352</v>
      </c>
      <c r="O9" s="1195"/>
      <c r="P9" s="1195"/>
      <c r="Q9" s="1196"/>
      <c r="R9" s="1158" t="s">
        <v>320</v>
      </c>
      <c r="S9" s="1159"/>
      <c r="T9" s="311"/>
      <c r="U9" s="311"/>
      <c r="V9" s="311"/>
      <c r="W9" s="309"/>
      <c r="X9" s="309"/>
      <c r="Y9" s="309"/>
      <c r="Z9" s="309"/>
      <c r="AB9" s="5"/>
    </row>
    <row r="10" spans="1:28" ht="24" customHeight="1">
      <c r="A10" s="111"/>
      <c r="B10" s="1119"/>
      <c r="C10" s="1120"/>
      <c r="D10" s="1120"/>
      <c r="E10" s="1189"/>
      <c r="F10" s="1104"/>
      <c r="G10" s="1105"/>
      <c r="H10" s="1192"/>
      <c r="I10" s="1193"/>
      <c r="J10" s="1082"/>
      <c r="K10" s="1082"/>
      <c r="L10" s="1114"/>
      <c r="M10" s="1082"/>
      <c r="N10" s="1194" t="s">
        <v>362</v>
      </c>
      <c r="O10" s="1196"/>
      <c r="P10" s="1194" t="s">
        <v>363</v>
      </c>
      <c r="Q10" s="1196"/>
      <c r="R10" s="1160"/>
      <c r="S10" s="1161"/>
      <c r="T10" s="311"/>
      <c r="U10" s="311"/>
      <c r="V10" s="311"/>
      <c r="W10" s="309"/>
      <c r="X10" s="309"/>
      <c r="Y10" s="309"/>
      <c r="Z10" s="309"/>
      <c r="AB10" s="5"/>
    </row>
    <row r="11" spans="1:28" ht="30.75">
      <c r="A11" s="112"/>
      <c r="B11" s="1115" t="s">
        <v>150</v>
      </c>
      <c r="C11" s="1116"/>
      <c r="D11" s="1116"/>
      <c r="E11" s="1180">
        <f>'８.直交集成板（ＣＬＴ）明細'!T13</f>
        <v>0</v>
      </c>
      <c r="F11" s="1181"/>
      <c r="G11" s="1167"/>
      <c r="H11" s="1166">
        <f>SUMIF($M$18:$N$247,$B$11,$J$18:$L$247)</f>
        <v>0</v>
      </c>
      <c r="I11" s="1167"/>
      <c r="J11" s="1184">
        <f>'１０.ＰＶＴシステム明細 '!O20</f>
        <v>0</v>
      </c>
      <c r="K11" s="1184"/>
      <c r="L11" s="1184">
        <f>'１１.液体集熱式太陽熱利用システム明細'!O20</f>
        <v>0</v>
      </c>
      <c r="M11" s="1166"/>
      <c r="N11" s="1166">
        <f>SUMIF($R$18:$S$247,$B$11,$O$18:$Q$247)</f>
        <v>0</v>
      </c>
      <c r="O11" s="1167"/>
      <c r="P11" s="1197"/>
      <c r="Q11" s="1198"/>
      <c r="R11" s="1156">
        <f>SUM(E11:Q11)</f>
        <v>0</v>
      </c>
      <c r="S11" s="1157"/>
      <c r="T11" s="308"/>
      <c r="U11" s="165" t="s">
        <v>533</v>
      </c>
      <c r="V11" s="308"/>
      <c r="W11" s="310"/>
      <c r="X11" s="310"/>
      <c r="Y11" s="305"/>
      <c r="Z11" s="305"/>
      <c r="AB11" s="5"/>
    </row>
    <row r="12" spans="1:28" ht="30.75">
      <c r="A12" s="112"/>
      <c r="B12" s="1115" t="s">
        <v>151</v>
      </c>
      <c r="C12" s="1116"/>
      <c r="D12" s="1116"/>
      <c r="E12" s="1180">
        <f>'８.直交集成板（ＣＬＴ）明細'!T14</f>
        <v>0</v>
      </c>
      <c r="F12" s="1181"/>
      <c r="G12" s="1167"/>
      <c r="H12" s="1166">
        <f>SUMIF($M$18:$N$247,$B$12,$J$18:$L$247)</f>
        <v>0</v>
      </c>
      <c r="I12" s="1167"/>
      <c r="J12" s="1184">
        <f>'１０.ＰＶＴシステム明細 '!O21</f>
        <v>0</v>
      </c>
      <c r="K12" s="1184"/>
      <c r="L12" s="1184">
        <f>'１１.液体集熱式太陽熱利用システム明細'!O21</f>
        <v>0</v>
      </c>
      <c r="M12" s="1166"/>
      <c r="N12" s="1166">
        <f>SUMIF($R$18:$S$247,$B$12,$O$18:$Q$247)</f>
        <v>0</v>
      </c>
      <c r="O12" s="1167"/>
      <c r="P12" s="1197"/>
      <c r="Q12" s="1198"/>
      <c r="R12" s="1156">
        <f>SUM(E12:Q12)</f>
        <v>0</v>
      </c>
      <c r="S12" s="1157"/>
      <c r="T12" s="308"/>
      <c r="U12" s="313"/>
      <c r="V12" s="308"/>
      <c r="W12" s="310"/>
      <c r="X12" s="310"/>
      <c r="Y12" s="305"/>
      <c r="Z12" s="305"/>
      <c r="AB12" s="5"/>
    </row>
    <row r="13" spans="1:28" ht="31.5" thickBot="1">
      <c r="A13" s="112"/>
      <c r="B13" s="1117" t="s">
        <v>152</v>
      </c>
      <c r="C13" s="1118"/>
      <c r="D13" s="1118"/>
      <c r="E13" s="1178">
        <f>'８.直交集成板（ＣＬＴ）明細'!T15</f>
        <v>0</v>
      </c>
      <c r="F13" s="1179"/>
      <c r="G13" s="1165"/>
      <c r="H13" s="1164">
        <f>SUMIF($M$18:$N$247,$B$13,$J$18:$L$247)</f>
        <v>0</v>
      </c>
      <c r="I13" s="1165"/>
      <c r="J13" s="1183">
        <f>'１０.ＰＶＴシステム明細 '!O22</f>
        <v>0</v>
      </c>
      <c r="K13" s="1183"/>
      <c r="L13" s="1183">
        <f>'１１.液体集熱式太陽熱利用システム明細'!O22</f>
        <v>0</v>
      </c>
      <c r="M13" s="1164"/>
      <c r="N13" s="1164">
        <f>SUMIF($R$18:$S$247,$B$13,$O$18:$Q$247)</f>
        <v>0</v>
      </c>
      <c r="O13" s="1165"/>
      <c r="P13" s="1170"/>
      <c r="Q13" s="1171"/>
      <c r="R13" s="1154">
        <f>SUM(E13:Q13)</f>
        <v>0</v>
      </c>
      <c r="S13" s="1155"/>
      <c r="T13" s="308"/>
      <c r="U13" s="313"/>
      <c r="V13" s="308"/>
      <c r="W13" s="310"/>
      <c r="X13" s="310"/>
      <c r="Y13" s="305"/>
      <c r="Z13" s="305"/>
      <c r="AB13" s="5"/>
    </row>
    <row r="14" spans="1:28" ht="31.5" thickTop="1">
      <c r="A14" s="112"/>
      <c r="B14" s="1202" t="s">
        <v>64</v>
      </c>
      <c r="C14" s="1203"/>
      <c r="D14" s="1204"/>
      <c r="E14" s="1176">
        <f>SUM(E11:G13)</f>
        <v>0</v>
      </c>
      <c r="F14" s="1177"/>
      <c r="G14" s="1163"/>
      <c r="H14" s="1162">
        <f>SUM(H11:I13)</f>
        <v>0</v>
      </c>
      <c r="I14" s="1163"/>
      <c r="J14" s="1182">
        <f>SUM(J11:K13)</f>
        <v>0</v>
      </c>
      <c r="K14" s="1182"/>
      <c r="L14" s="1205">
        <f>SUM(L11:M13)</f>
        <v>0</v>
      </c>
      <c r="M14" s="1162"/>
      <c r="N14" s="1162">
        <f>SUM(N11:O13)</f>
        <v>0</v>
      </c>
      <c r="O14" s="1163"/>
      <c r="P14" s="1168">
        <f>SUM(P11:Q13)</f>
        <v>0</v>
      </c>
      <c r="Q14" s="1169"/>
      <c r="R14" s="1096">
        <f>SUM(R11:S13)</f>
        <v>0</v>
      </c>
      <c r="S14" s="1153"/>
      <c r="T14" s="308"/>
      <c r="U14" s="313"/>
      <c r="V14" s="308"/>
      <c r="W14" s="310"/>
      <c r="X14" s="310"/>
      <c r="Y14" s="306"/>
      <c r="Z14" s="306"/>
      <c r="AB14" s="5"/>
    </row>
    <row r="15" spans="1:28" ht="25.5">
      <c r="A15" s="109"/>
      <c r="B15" s="5" t="s">
        <v>154</v>
      </c>
      <c r="J15" s="107"/>
      <c r="K15" s="107"/>
      <c r="L15" s="107"/>
      <c r="M15" s="107"/>
      <c r="N15" s="107"/>
      <c r="O15" s="107"/>
      <c r="P15" s="107"/>
      <c r="Q15" s="107"/>
      <c r="R15" s="107"/>
      <c r="S15" s="107"/>
      <c r="T15" s="107"/>
      <c r="U15" s="107"/>
      <c r="V15" s="107"/>
      <c r="W15" s="107"/>
      <c r="X15" s="6"/>
      <c r="Y15" s="6"/>
      <c r="Z15" s="6"/>
      <c r="AA15" s="6"/>
      <c r="AB15" s="63"/>
    </row>
    <row r="16" spans="1:28" ht="24.95" customHeight="1">
      <c r="A16" s="109"/>
      <c r="B16" s="1108" t="s">
        <v>139</v>
      </c>
      <c r="C16" s="1110"/>
      <c r="D16" s="1108" t="s">
        <v>140</v>
      </c>
      <c r="E16" s="1109"/>
      <c r="F16" s="1109"/>
      <c r="G16" s="1110"/>
      <c r="H16" s="1100" t="s">
        <v>169</v>
      </c>
      <c r="I16" s="1101"/>
      <c r="J16" s="1199" t="s">
        <v>276</v>
      </c>
      <c r="K16" s="1200"/>
      <c r="L16" s="1200"/>
      <c r="M16" s="1200"/>
      <c r="N16" s="1201"/>
      <c r="O16" s="1185" t="s">
        <v>364</v>
      </c>
      <c r="P16" s="1186"/>
      <c r="Q16" s="1186"/>
      <c r="R16" s="1186"/>
      <c r="S16" s="1187"/>
      <c r="X16" s="5"/>
      <c r="Y16" s="5"/>
      <c r="Z16" s="5"/>
      <c r="AB16" s="5"/>
    </row>
    <row r="17" spans="1:32" ht="25.5" customHeight="1">
      <c r="A17" s="109"/>
      <c r="B17" s="1126"/>
      <c r="C17" s="1128"/>
      <c r="D17" s="1111"/>
      <c r="E17" s="1112"/>
      <c r="F17" s="1112"/>
      <c r="G17" s="1113"/>
      <c r="H17" s="1114"/>
      <c r="I17" s="1082"/>
      <c r="J17" s="1152" t="s">
        <v>171</v>
      </c>
      <c r="K17" s="1152"/>
      <c r="L17" s="1152"/>
      <c r="M17" s="1084" t="s">
        <v>172</v>
      </c>
      <c r="N17" s="1084"/>
      <c r="O17" s="1152" t="s">
        <v>171</v>
      </c>
      <c r="P17" s="1152"/>
      <c r="Q17" s="1152"/>
      <c r="R17" s="1084" t="s">
        <v>172</v>
      </c>
      <c r="S17" s="1084"/>
      <c r="X17" s="5"/>
      <c r="Y17" s="5"/>
      <c r="Z17" s="5"/>
      <c r="AB17" s="5"/>
    </row>
    <row r="18" spans="1:32" ht="21">
      <c r="A18" s="114"/>
      <c r="B18" s="1085">
        <v>1</v>
      </c>
      <c r="C18" s="1086"/>
      <c r="D18" s="1087" t="str">
        <f>IF(VLOOKUP(B18,'２.住戸一覧'!$B:$AQ,3,0)="","",VLOOKUP(B18,'２.住戸一覧'!$B:$AQ,3,0))</f>
        <v/>
      </c>
      <c r="E18" s="1087"/>
      <c r="F18" s="1087"/>
      <c r="G18" s="1087"/>
      <c r="H18" s="1087" t="str">
        <f>IF(VLOOKUP(B18,'２.住戸一覧'!$B:$AQ,6,0)="","",VLOOKUP(B18,'２.住戸一覧'!$B:$AQ,6,0))</f>
        <v/>
      </c>
      <c r="I18" s="1087"/>
      <c r="J18" s="1083"/>
      <c r="K18" s="1083"/>
      <c r="L18" s="1083"/>
      <c r="M18" s="962"/>
      <c r="N18" s="962"/>
      <c r="O18" s="1083"/>
      <c r="P18" s="1083"/>
      <c r="Q18" s="1083"/>
      <c r="R18" s="962"/>
      <c r="S18" s="962"/>
      <c r="U18" s="165" t="s">
        <v>379</v>
      </c>
      <c r="X18" s="5"/>
      <c r="Y18" s="5"/>
      <c r="Z18" s="5"/>
      <c r="AB18" s="5"/>
    </row>
    <row r="19" spans="1:32" ht="21">
      <c r="A19" s="114"/>
      <c r="B19" s="1085">
        <v>2</v>
      </c>
      <c r="C19" s="1086"/>
      <c r="D19" s="1087" t="str">
        <f>IF(VLOOKUP(B19,'２.住戸一覧'!$B:$AQ,3,0)="","",VLOOKUP(B19,'２.住戸一覧'!$B:$AQ,3,0))</f>
        <v/>
      </c>
      <c r="E19" s="1087"/>
      <c r="F19" s="1087"/>
      <c r="G19" s="1087"/>
      <c r="H19" s="1087" t="str">
        <f>IF(VLOOKUP(B19,'２.住戸一覧'!$B:$AQ,6,0)="","",VLOOKUP(B19,'２.住戸一覧'!$B:$AQ,6,0))</f>
        <v/>
      </c>
      <c r="I19" s="1087"/>
      <c r="J19" s="1083"/>
      <c r="K19" s="1083"/>
      <c r="L19" s="1083"/>
      <c r="M19" s="962"/>
      <c r="N19" s="962"/>
      <c r="O19" s="1083"/>
      <c r="P19" s="1083"/>
      <c r="Q19" s="1083"/>
      <c r="R19" s="962"/>
      <c r="S19" s="962"/>
      <c r="X19" s="5"/>
      <c r="Y19" s="5"/>
      <c r="Z19" s="5"/>
      <c r="AB19" s="5"/>
    </row>
    <row r="20" spans="1:32" ht="21">
      <c r="A20" s="114"/>
      <c r="B20" s="1085">
        <v>3</v>
      </c>
      <c r="C20" s="1086"/>
      <c r="D20" s="1087" t="str">
        <f>IF(VLOOKUP(B20,'２.住戸一覧'!$B:$AQ,3,0)="","",VLOOKUP(B20,'２.住戸一覧'!$B:$AQ,3,0))</f>
        <v/>
      </c>
      <c r="E20" s="1087"/>
      <c r="F20" s="1087"/>
      <c r="G20" s="1087"/>
      <c r="H20" s="1087" t="str">
        <f>IF(VLOOKUP(B20,'２.住戸一覧'!$B:$AQ,6,0)="","",VLOOKUP(B20,'２.住戸一覧'!$B:$AQ,6,0))</f>
        <v/>
      </c>
      <c r="I20" s="1087"/>
      <c r="J20" s="1083"/>
      <c r="K20" s="1083"/>
      <c r="L20" s="1083"/>
      <c r="M20" s="962"/>
      <c r="N20" s="962"/>
      <c r="O20" s="1083"/>
      <c r="P20" s="1083"/>
      <c r="Q20" s="1083"/>
      <c r="R20" s="962"/>
      <c r="S20" s="962"/>
      <c r="X20" s="5"/>
      <c r="Y20" s="5"/>
      <c r="Z20" s="5"/>
      <c r="AB20" s="5"/>
    </row>
    <row r="21" spans="1:32" ht="21">
      <c r="A21" s="114"/>
      <c r="B21" s="1085">
        <v>4</v>
      </c>
      <c r="C21" s="1086"/>
      <c r="D21" s="1087" t="str">
        <f>IF(VLOOKUP(B21,'２.住戸一覧'!$B:$AQ,3,0)="","",VLOOKUP(B21,'２.住戸一覧'!$B:$AQ,3,0))</f>
        <v/>
      </c>
      <c r="E21" s="1087"/>
      <c r="F21" s="1087"/>
      <c r="G21" s="1087"/>
      <c r="H21" s="1087" t="str">
        <f>IF(VLOOKUP(B21,'２.住戸一覧'!$B:$AQ,6,0)="","",VLOOKUP(B21,'２.住戸一覧'!$B:$AQ,6,0))</f>
        <v/>
      </c>
      <c r="I21" s="1087"/>
      <c r="J21" s="1083"/>
      <c r="K21" s="1083"/>
      <c r="L21" s="1083"/>
      <c r="M21" s="962"/>
      <c r="N21" s="962"/>
      <c r="O21" s="1083"/>
      <c r="P21" s="1083"/>
      <c r="Q21" s="1083"/>
      <c r="R21" s="962"/>
      <c r="S21" s="962"/>
      <c r="X21" s="5"/>
      <c r="Y21" s="5"/>
      <c r="Z21" s="5"/>
      <c r="AB21" s="5"/>
    </row>
    <row r="22" spans="1:32" ht="21">
      <c r="A22" s="114"/>
      <c r="B22" s="1085">
        <v>5</v>
      </c>
      <c r="C22" s="1086"/>
      <c r="D22" s="1087" t="str">
        <f>IF(VLOOKUP(B22,'２.住戸一覧'!$B:$AQ,3,0)="","",VLOOKUP(B22,'２.住戸一覧'!$B:$AQ,3,0))</f>
        <v/>
      </c>
      <c r="E22" s="1087"/>
      <c r="F22" s="1087"/>
      <c r="G22" s="1087"/>
      <c r="H22" s="1087" t="str">
        <f>IF(VLOOKUP(B22,'２.住戸一覧'!$B:$AQ,6,0)="","",VLOOKUP(B22,'２.住戸一覧'!$B:$AQ,6,0))</f>
        <v/>
      </c>
      <c r="I22" s="1087"/>
      <c r="J22" s="1083"/>
      <c r="K22" s="1083"/>
      <c r="L22" s="1083"/>
      <c r="M22" s="962"/>
      <c r="N22" s="962"/>
      <c r="O22" s="1083"/>
      <c r="P22" s="1083"/>
      <c r="Q22" s="1083"/>
      <c r="R22" s="962"/>
      <c r="S22" s="962"/>
      <c r="X22" s="5"/>
      <c r="Y22" s="5"/>
      <c r="Z22" s="5"/>
      <c r="AB22" s="5"/>
    </row>
    <row r="23" spans="1:32" ht="21">
      <c r="A23" s="114"/>
      <c r="B23" s="1085">
        <v>6</v>
      </c>
      <c r="C23" s="1086"/>
      <c r="D23" s="1087" t="str">
        <f>IF(VLOOKUP(B23,'２.住戸一覧'!$B:$AQ,3,0)="","",VLOOKUP(B23,'２.住戸一覧'!$B:$AQ,3,0))</f>
        <v/>
      </c>
      <c r="E23" s="1087"/>
      <c r="F23" s="1087"/>
      <c r="G23" s="1087"/>
      <c r="H23" s="1087" t="str">
        <f>IF(VLOOKUP(B23,'２.住戸一覧'!$B:$AQ,6,0)="","",VLOOKUP(B23,'２.住戸一覧'!$B:$AQ,6,0))</f>
        <v/>
      </c>
      <c r="I23" s="1087"/>
      <c r="J23" s="1083"/>
      <c r="K23" s="1083"/>
      <c r="L23" s="1083"/>
      <c r="M23" s="962"/>
      <c r="N23" s="962"/>
      <c r="O23" s="1083"/>
      <c r="P23" s="1083"/>
      <c r="Q23" s="1083"/>
      <c r="R23" s="962"/>
      <c r="S23" s="962"/>
      <c r="V23" s="107"/>
      <c r="W23" s="107"/>
      <c r="X23" s="107"/>
      <c r="Y23" s="107"/>
      <c r="Z23" s="107"/>
      <c r="AA23" s="107"/>
      <c r="AB23" s="6"/>
      <c r="AC23" s="6"/>
      <c r="AD23" s="6"/>
      <c r="AE23" s="6"/>
      <c r="AF23" s="63"/>
    </row>
    <row r="24" spans="1:32" ht="21">
      <c r="A24" s="114"/>
      <c r="B24" s="1085">
        <v>7</v>
      </c>
      <c r="C24" s="1086"/>
      <c r="D24" s="1087" t="str">
        <f>IF(VLOOKUP(B24,'２.住戸一覧'!$B:$AQ,3,0)="","",VLOOKUP(B24,'２.住戸一覧'!$B:$AQ,3,0))</f>
        <v/>
      </c>
      <c r="E24" s="1087"/>
      <c r="F24" s="1087"/>
      <c r="G24" s="1087"/>
      <c r="H24" s="1087" t="str">
        <f>IF(VLOOKUP(B24,'２.住戸一覧'!$B:$AQ,6,0)="","",VLOOKUP(B24,'２.住戸一覧'!$B:$AQ,6,0))</f>
        <v/>
      </c>
      <c r="I24" s="1087"/>
      <c r="J24" s="1083"/>
      <c r="K24" s="1083"/>
      <c r="L24" s="1083"/>
      <c r="M24" s="962"/>
      <c r="N24" s="962"/>
      <c r="O24" s="1083"/>
      <c r="P24" s="1083"/>
      <c r="Q24" s="1083"/>
      <c r="R24" s="962"/>
      <c r="S24" s="962"/>
      <c r="V24" s="312"/>
      <c r="W24" s="312"/>
      <c r="X24" s="312"/>
      <c r="Y24" s="312"/>
      <c r="Z24" s="312"/>
      <c r="AA24" s="1082"/>
      <c r="AB24" s="1082"/>
      <c r="AC24" s="1082"/>
      <c r="AD24" s="1082"/>
      <c r="AE24" s="1082"/>
      <c r="AF24" s="1082"/>
    </row>
    <row r="25" spans="1:32" ht="21">
      <c r="A25" s="114"/>
      <c r="B25" s="1085">
        <v>8</v>
      </c>
      <c r="C25" s="1086"/>
      <c r="D25" s="1087" t="str">
        <f>IF(VLOOKUP(B25,'２.住戸一覧'!$B:$AQ,3,0)="","",VLOOKUP(B25,'２.住戸一覧'!$B:$AQ,3,0))</f>
        <v/>
      </c>
      <c r="E25" s="1087"/>
      <c r="F25" s="1087"/>
      <c r="G25" s="1087"/>
      <c r="H25" s="1087" t="str">
        <f>IF(VLOOKUP(B25,'２.住戸一覧'!$B:$AQ,6,0)="","",VLOOKUP(B25,'２.住戸一覧'!$B:$AQ,6,0))</f>
        <v/>
      </c>
      <c r="I25" s="1087"/>
      <c r="J25" s="1083"/>
      <c r="K25" s="1083"/>
      <c r="L25" s="1083"/>
      <c r="M25" s="962"/>
      <c r="N25" s="962"/>
      <c r="O25" s="1083"/>
      <c r="P25" s="1083"/>
      <c r="Q25" s="1083"/>
      <c r="R25" s="962"/>
      <c r="S25" s="962"/>
      <c r="V25" s="313"/>
      <c r="W25" s="313"/>
      <c r="X25" s="313"/>
      <c r="Y25" s="313"/>
      <c r="Z25" s="313"/>
      <c r="AA25" s="1151"/>
      <c r="AB25" s="1151"/>
      <c r="AC25" s="1151"/>
      <c r="AD25" s="1151"/>
      <c r="AE25" s="1151"/>
      <c r="AF25" s="1151"/>
    </row>
    <row r="26" spans="1:32" ht="21">
      <c r="A26" s="114"/>
      <c r="B26" s="1085">
        <v>9</v>
      </c>
      <c r="C26" s="1086"/>
      <c r="D26" s="1087" t="str">
        <f>IF(VLOOKUP(B26,'２.住戸一覧'!$B:$AQ,3,0)="","",VLOOKUP(B26,'２.住戸一覧'!$B:$AQ,3,0))</f>
        <v/>
      </c>
      <c r="E26" s="1087"/>
      <c r="F26" s="1087"/>
      <c r="G26" s="1087"/>
      <c r="H26" s="1087" t="str">
        <f>IF(VLOOKUP(B26,'２.住戸一覧'!$B:$AQ,6,0)="","",VLOOKUP(B26,'２.住戸一覧'!$B:$AQ,6,0))</f>
        <v/>
      </c>
      <c r="I26" s="1087"/>
      <c r="J26" s="1083"/>
      <c r="K26" s="1083"/>
      <c r="L26" s="1083"/>
      <c r="M26" s="962"/>
      <c r="N26" s="962"/>
      <c r="O26" s="1083"/>
      <c r="P26" s="1083"/>
      <c r="Q26" s="1083"/>
      <c r="R26" s="962"/>
      <c r="S26" s="962"/>
      <c r="V26" s="313"/>
      <c r="W26" s="313"/>
      <c r="X26" s="314"/>
      <c r="Y26" s="314"/>
      <c r="Z26" s="314"/>
      <c r="AA26" s="1151"/>
      <c r="AB26" s="1151"/>
      <c r="AC26" s="1151"/>
      <c r="AD26" s="1151"/>
      <c r="AE26" s="1151"/>
      <c r="AF26" s="1151"/>
    </row>
    <row r="27" spans="1:32" ht="21">
      <c r="A27" s="114"/>
      <c r="B27" s="1085">
        <v>10</v>
      </c>
      <c r="C27" s="1086"/>
      <c r="D27" s="1087" t="str">
        <f>IF(VLOOKUP(B27,'２.住戸一覧'!$B:$AQ,3,0)="","",VLOOKUP(B27,'２.住戸一覧'!$B:$AQ,3,0))</f>
        <v/>
      </c>
      <c r="E27" s="1087"/>
      <c r="F27" s="1087"/>
      <c r="G27" s="1087"/>
      <c r="H27" s="1087" t="str">
        <f>IF(VLOOKUP(B27,'２.住戸一覧'!$B:$AQ,6,0)="","",VLOOKUP(B27,'２.住戸一覧'!$B:$AQ,6,0))</f>
        <v/>
      </c>
      <c r="I27" s="1087"/>
      <c r="J27" s="1083"/>
      <c r="K27" s="1083"/>
      <c r="L27" s="1083"/>
      <c r="M27" s="962"/>
      <c r="N27" s="962"/>
      <c r="O27" s="1083"/>
      <c r="P27" s="1083"/>
      <c r="Q27" s="1083"/>
      <c r="R27" s="962"/>
      <c r="S27" s="962"/>
      <c r="V27" s="313"/>
      <c r="W27" s="313"/>
      <c r="X27" s="314"/>
      <c r="Y27" s="314"/>
      <c r="Z27" s="314"/>
      <c r="AA27" s="1151"/>
      <c r="AB27" s="1151"/>
      <c r="AC27" s="1151"/>
      <c r="AD27" s="1151"/>
      <c r="AE27" s="1151"/>
      <c r="AF27" s="1151"/>
    </row>
    <row r="28" spans="1:32" ht="21">
      <c r="A28" s="114"/>
      <c r="B28" s="1085">
        <v>11</v>
      </c>
      <c r="C28" s="1086"/>
      <c r="D28" s="1087" t="str">
        <f>IF(VLOOKUP(B28,'２.住戸一覧'!$B:$AQ,3,0)="","",VLOOKUP(B28,'２.住戸一覧'!$B:$AQ,3,0))</f>
        <v/>
      </c>
      <c r="E28" s="1087"/>
      <c r="F28" s="1087"/>
      <c r="G28" s="1087"/>
      <c r="H28" s="1087" t="str">
        <f>IF(VLOOKUP(B28,'２.住戸一覧'!$B:$AQ,6,0)="","",VLOOKUP(B28,'２.住戸一覧'!$B:$AQ,6,0))</f>
        <v/>
      </c>
      <c r="I28" s="1087"/>
      <c r="J28" s="1083"/>
      <c r="K28" s="1083"/>
      <c r="L28" s="1083"/>
      <c r="M28" s="962"/>
      <c r="N28" s="962"/>
      <c r="O28" s="1083"/>
      <c r="P28" s="1083"/>
      <c r="Q28" s="1083"/>
      <c r="R28" s="962"/>
      <c r="S28" s="962"/>
      <c r="V28" s="314"/>
      <c r="W28" s="314"/>
      <c r="X28" s="314"/>
      <c r="Y28" s="314"/>
      <c r="Z28" s="314"/>
      <c r="AA28" s="1151"/>
      <c r="AB28" s="1151"/>
      <c r="AC28" s="1151"/>
      <c r="AD28" s="1151"/>
      <c r="AE28" s="1151"/>
      <c r="AF28" s="1151"/>
    </row>
    <row r="29" spans="1:32" ht="21">
      <c r="A29" s="114"/>
      <c r="B29" s="1085">
        <v>12</v>
      </c>
      <c r="C29" s="1086"/>
      <c r="D29" s="1087" t="str">
        <f>IF(VLOOKUP(B29,'２.住戸一覧'!$B:$AQ,3,0)="","",VLOOKUP(B29,'２.住戸一覧'!$B:$AQ,3,0))</f>
        <v/>
      </c>
      <c r="E29" s="1087"/>
      <c r="F29" s="1087"/>
      <c r="G29" s="1087"/>
      <c r="H29" s="1087" t="str">
        <f>IF(VLOOKUP(B29,'２.住戸一覧'!$B:$AQ,6,0)="","",VLOOKUP(B29,'２.住戸一覧'!$B:$AQ,6,0))</f>
        <v/>
      </c>
      <c r="I29" s="1087"/>
      <c r="J29" s="1083"/>
      <c r="K29" s="1083"/>
      <c r="L29" s="1083"/>
      <c r="M29" s="962"/>
      <c r="N29" s="962"/>
      <c r="O29" s="1083"/>
      <c r="P29" s="1083"/>
      <c r="Q29" s="1083"/>
      <c r="R29" s="962"/>
      <c r="S29" s="962"/>
      <c r="X29" s="5"/>
      <c r="Y29" s="5"/>
      <c r="Z29" s="5"/>
      <c r="AB29" s="5"/>
    </row>
    <row r="30" spans="1:32" ht="21">
      <c r="A30" s="114"/>
      <c r="B30" s="1085">
        <v>13</v>
      </c>
      <c r="C30" s="1086"/>
      <c r="D30" s="1087" t="str">
        <f>IF(VLOOKUP(B30,'２.住戸一覧'!$B:$AQ,3,0)="","",VLOOKUP(B30,'２.住戸一覧'!$B:$AQ,3,0))</f>
        <v/>
      </c>
      <c r="E30" s="1087"/>
      <c r="F30" s="1087"/>
      <c r="G30" s="1087"/>
      <c r="H30" s="1087" t="str">
        <f>IF(VLOOKUP(B30,'２.住戸一覧'!$B:$AQ,6,0)="","",VLOOKUP(B30,'２.住戸一覧'!$B:$AQ,6,0))</f>
        <v/>
      </c>
      <c r="I30" s="1087"/>
      <c r="J30" s="1083"/>
      <c r="K30" s="1083"/>
      <c r="L30" s="1083"/>
      <c r="M30" s="962"/>
      <c r="N30" s="962"/>
      <c r="O30" s="1083"/>
      <c r="P30" s="1083"/>
      <c r="Q30" s="1083"/>
      <c r="R30" s="962"/>
      <c r="S30" s="962"/>
      <c r="X30" s="5"/>
      <c r="Y30" s="5"/>
      <c r="Z30" s="5"/>
      <c r="AB30" s="5"/>
    </row>
    <row r="31" spans="1:32" ht="21">
      <c r="A31" s="114"/>
      <c r="B31" s="1085">
        <v>14</v>
      </c>
      <c r="C31" s="1086"/>
      <c r="D31" s="1087" t="str">
        <f>IF(VLOOKUP(B31,'２.住戸一覧'!$B:$AQ,3,0)="","",VLOOKUP(B31,'２.住戸一覧'!$B:$AQ,3,0))</f>
        <v/>
      </c>
      <c r="E31" s="1087"/>
      <c r="F31" s="1087"/>
      <c r="G31" s="1087"/>
      <c r="H31" s="1087" t="str">
        <f>IF(VLOOKUP(B31,'２.住戸一覧'!$B:$AQ,6,0)="","",VLOOKUP(B31,'２.住戸一覧'!$B:$AQ,6,0))</f>
        <v/>
      </c>
      <c r="I31" s="1087"/>
      <c r="J31" s="1083"/>
      <c r="K31" s="1083"/>
      <c r="L31" s="1083"/>
      <c r="M31" s="962"/>
      <c r="N31" s="962"/>
      <c r="O31" s="1083"/>
      <c r="P31" s="1083"/>
      <c r="Q31" s="1083"/>
      <c r="R31" s="962"/>
      <c r="S31" s="962"/>
      <c r="X31" s="5"/>
      <c r="Y31" s="5"/>
      <c r="Z31" s="5"/>
      <c r="AB31" s="5"/>
    </row>
    <row r="32" spans="1:32" ht="21">
      <c r="A32" s="114"/>
      <c r="B32" s="1085">
        <v>15</v>
      </c>
      <c r="C32" s="1086"/>
      <c r="D32" s="1087" t="str">
        <f>IF(VLOOKUP(B32,'２.住戸一覧'!$B:$AQ,3,0)="","",VLOOKUP(B32,'２.住戸一覧'!$B:$AQ,3,0))</f>
        <v/>
      </c>
      <c r="E32" s="1087"/>
      <c r="F32" s="1087"/>
      <c r="G32" s="1087"/>
      <c r="H32" s="1087" t="str">
        <f>IF(VLOOKUP(B32,'２.住戸一覧'!$B:$AQ,6,0)="","",VLOOKUP(B32,'２.住戸一覧'!$B:$AQ,6,0))</f>
        <v/>
      </c>
      <c r="I32" s="1087"/>
      <c r="J32" s="1083"/>
      <c r="K32" s="1083"/>
      <c r="L32" s="1083"/>
      <c r="M32" s="962"/>
      <c r="N32" s="962"/>
      <c r="O32" s="1083"/>
      <c r="P32" s="1083"/>
      <c r="Q32" s="1083"/>
      <c r="R32" s="962"/>
      <c r="S32" s="962"/>
      <c r="X32" s="5"/>
      <c r="Y32" s="5"/>
      <c r="Z32" s="5"/>
      <c r="AB32" s="5"/>
    </row>
    <row r="33" spans="1:28" ht="21">
      <c r="A33" s="114"/>
      <c r="B33" s="1085">
        <v>16</v>
      </c>
      <c r="C33" s="1086"/>
      <c r="D33" s="1087" t="str">
        <f>IF(VLOOKUP(B33,'２.住戸一覧'!$B:$AQ,3,0)="","",VLOOKUP(B33,'２.住戸一覧'!$B:$AQ,3,0))</f>
        <v/>
      </c>
      <c r="E33" s="1087"/>
      <c r="F33" s="1087"/>
      <c r="G33" s="1087"/>
      <c r="H33" s="1087" t="str">
        <f>IF(VLOOKUP(B33,'２.住戸一覧'!$B:$AQ,6,0)="","",VLOOKUP(B33,'２.住戸一覧'!$B:$AQ,6,0))</f>
        <v/>
      </c>
      <c r="I33" s="1087"/>
      <c r="J33" s="1083"/>
      <c r="K33" s="1083"/>
      <c r="L33" s="1083"/>
      <c r="M33" s="962"/>
      <c r="N33" s="962"/>
      <c r="O33" s="1083"/>
      <c r="P33" s="1083"/>
      <c r="Q33" s="1083"/>
      <c r="R33" s="962"/>
      <c r="S33" s="962"/>
      <c r="X33" s="5"/>
      <c r="Y33" s="5"/>
      <c r="Z33" s="5"/>
      <c r="AB33" s="5"/>
    </row>
    <row r="34" spans="1:28" ht="21">
      <c r="A34" s="114"/>
      <c r="B34" s="1085">
        <v>17</v>
      </c>
      <c r="C34" s="1086"/>
      <c r="D34" s="1087" t="str">
        <f>IF(VLOOKUP(B34,'２.住戸一覧'!$B:$AQ,3,0)="","",VLOOKUP(B34,'２.住戸一覧'!$B:$AQ,3,0))</f>
        <v/>
      </c>
      <c r="E34" s="1087"/>
      <c r="F34" s="1087"/>
      <c r="G34" s="1087"/>
      <c r="H34" s="1087" t="str">
        <f>IF(VLOOKUP(B34,'２.住戸一覧'!$B:$AQ,6,0)="","",VLOOKUP(B34,'２.住戸一覧'!$B:$AQ,6,0))</f>
        <v/>
      </c>
      <c r="I34" s="1087"/>
      <c r="J34" s="1083"/>
      <c r="K34" s="1083"/>
      <c r="L34" s="1083"/>
      <c r="M34" s="962"/>
      <c r="N34" s="962"/>
      <c r="O34" s="1083"/>
      <c r="P34" s="1083"/>
      <c r="Q34" s="1083"/>
      <c r="R34" s="962"/>
      <c r="S34" s="962"/>
      <c r="X34" s="5"/>
      <c r="Y34" s="5"/>
      <c r="Z34" s="5"/>
      <c r="AB34" s="5"/>
    </row>
    <row r="35" spans="1:28" ht="21">
      <c r="A35" s="114"/>
      <c r="B35" s="1085">
        <v>18</v>
      </c>
      <c r="C35" s="1086"/>
      <c r="D35" s="1087" t="str">
        <f>IF(VLOOKUP(B35,'２.住戸一覧'!$B:$AQ,3,0)="","",VLOOKUP(B35,'２.住戸一覧'!$B:$AQ,3,0))</f>
        <v/>
      </c>
      <c r="E35" s="1087"/>
      <c r="F35" s="1087"/>
      <c r="G35" s="1087"/>
      <c r="H35" s="1087" t="str">
        <f>IF(VLOOKUP(B35,'２.住戸一覧'!$B:$AQ,6,0)="","",VLOOKUP(B35,'２.住戸一覧'!$B:$AQ,6,0))</f>
        <v/>
      </c>
      <c r="I35" s="1087"/>
      <c r="J35" s="1083"/>
      <c r="K35" s="1083"/>
      <c r="L35" s="1083"/>
      <c r="M35" s="962"/>
      <c r="N35" s="962"/>
      <c r="O35" s="1083"/>
      <c r="P35" s="1083"/>
      <c r="Q35" s="1083"/>
      <c r="R35" s="962"/>
      <c r="S35" s="962"/>
      <c r="X35" s="5"/>
      <c r="Y35" s="5"/>
      <c r="Z35" s="5"/>
      <c r="AB35" s="5"/>
    </row>
    <row r="36" spans="1:28" ht="21">
      <c r="A36" s="114"/>
      <c r="B36" s="1085">
        <v>19</v>
      </c>
      <c r="C36" s="1086"/>
      <c r="D36" s="1087" t="str">
        <f>IF(VLOOKUP(B36,'２.住戸一覧'!$B:$AQ,3,0)="","",VLOOKUP(B36,'２.住戸一覧'!$B:$AQ,3,0))</f>
        <v/>
      </c>
      <c r="E36" s="1087"/>
      <c r="F36" s="1087"/>
      <c r="G36" s="1087"/>
      <c r="H36" s="1087" t="str">
        <f>IF(VLOOKUP(B36,'２.住戸一覧'!$B:$AQ,6,0)="","",VLOOKUP(B36,'２.住戸一覧'!$B:$AQ,6,0))</f>
        <v/>
      </c>
      <c r="I36" s="1087"/>
      <c r="J36" s="1083"/>
      <c r="K36" s="1083"/>
      <c r="L36" s="1083"/>
      <c r="M36" s="962"/>
      <c r="N36" s="962"/>
      <c r="O36" s="1083"/>
      <c r="P36" s="1083"/>
      <c r="Q36" s="1083"/>
      <c r="R36" s="962"/>
      <c r="S36" s="962"/>
      <c r="X36" s="5"/>
      <c r="Y36" s="5"/>
      <c r="Z36" s="5"/>
      <c r="AB36" s="5"/>
    </row>
    <row r="37" spans="1:28" ht="21">
      <c r="A37" s="114"/>
      <c r="B37" s="1085">
        <v>20</v>
      </c>
      <c r="C37" s="1086"/>
      <c r="D37" s="1087" t="str">
        <f>IF(VLOOKUP(B37,'２.住戸一覧'!$B:$AQ,3,0)="","",VLOOKUP(B37,'２.住戸一覧'!$B:$AQ,3,0))</f>
        <v/>
      </c>
      <c r="E37" s="1087"/>
      <c r="F37" s="1087"/>
      <c r="G37" s="1087"/>
      <c r="H37" s="1087" t="str">
        <f>IF(VLOOKUP(B37,'２.住戸一覧'!$B:$AQ,6,0)="","",VLOOKUP(B37,'２.住戸一覧'!$B:$AQ,6,0))</f>
        <v/>
      </c>
      <c r="I37" s="1087"/>
      <c r="J37" s="1083"/>
      <c r="K37" s="1083"/>
      <c r="L37" s="1083"/>
      <c r="M37" s="962"/>
      <c r="N37" s="962"/>
      <c r="O37" s="1083"/>
      <c r="P37" s="1083"/>
      <c r="Q37" s="1083"/>
      <c r="R37" s="962"/>
      <c r="S37" s="962"/>
      <c r="X37" s="5"/>
      <c r="Y37" s="5"/>
      <c r="Z37" s="5"/>
      <c r="AB37" s="5"/>
    </row>
    <row r="38" spans="1:28" ht="21">
      <c r="A38" s="114"/>
      <c r="B38" s="1085">
        <v>21</v>
      </c>
      <c r="C38" s="1086"/>
      <c r="D38" s="1087" t="str">
        <f>IF(VLOOKUP(B38,'２.住戸一覧'!$B:$AQ,3,0)="","",VLOOKUP(B38,'２.住戸一覧'!$B:$AQ,3,0))</f>
        <v/>
      </c>
      <c r="E38" s="1087"/>
      <c r="F38" s="1087"/>
      <c r="G38" s="1087"/>
      <c r="H38" s="1087" t="str">
        <f>IF(VLOOKUP(B38,'２.住戸一覧'!$B:$AQ,6,0)="","",VLOOKUP(B38,'２.住戸一覧'!$B:$AQ,6,0))</f>
        <v/>
      </c>
      <c r="I38" s="1087"/>
      <c r="J38" s="1083"/>
      <c r="K38" s="1083"/>
      <c r="L38" s="1083"/>
      <c r="M38" s="962"/>
      <c r="N38" s="962"/>
      <c r="O38" s="1083"/>
      <c r="P38" s="1083"/>
      <c r="Q38" s="1083"/>
      <c r="R38" s="962"/>
      <c r="S38" s="962"/>
      <c r="X38" s="5"/>
      <c r="Y38" s="5"/>
      <c r="Z38" s="5"/>
      <c r="AB38" s="5"/>
    </row>
    <row r="39" spans="1:28" ht="21">
      <c r="A39" s="114"/>
      <c r="B39" s="1085">
        <v>22</v>
      </c>
      <c r="C39" s="1086"/>
      <c r="D39" s="1087" t="str">
        <f>IF(VLOOKUP(B39,'２.住戸一覧'!$B:$AQ,3,0)="","",VLOOKUP(B39,'２.住戸一覧'!$B:$AQ,3,0))</f>
        <v/>
      </c>
      <c r="E39" s="1087"/>
      <c r="F39" s="1087"/>
      <c r="G39" s="1087"/>
      <c r="H39" s="1087" t="str">
        <f>IF(VLOOKUP(B39,'２.住戸一覧'!$B:$AQ,6,0)="","",VLOOKUP(B39,'２.住戸一覧'!$B:$AQ,6,0))</f>
        <v/>
      </c>
      <c r="I39" s="1087"/>
      <c r="J39" s="1083"/>
      <c r="K39" s="1083"/>
      <c r="L39" s="1083"/>
      <c r="M39" s="962"/>
      <c r="N39" s="962"/>
      <c r="O39" s="1083"/>
      <c r="P39" s="1083"/>
      <c r="Q39" s="1083"/>
      <c r="R39" s="962"/>
      <c r="S39" s="962"/>
      <c r="X39" s="5"/>
      <c r="Y39" s="5"/>
      <c r="Z39" s="5"/>
      <c r="AB39" s="5"/>
    </row>
    <row r="40" spans="1:28" ht="21">
      <c r="A40" s="114"/>
      <c r="B40" s="1085">
        <v>23</v>
      </c>
      <c r="C40" s="1086"/>
      <c r="D40" s="1087" t="str">
        <f>IF(VLOOKUP(B40,'２.住戸一覧'!$B:$AQ,3,0)="","",VLOOKUP(B40,'２.住戸一覧'!$B:$AQ,3,0))</f>
        <v/>
      </c>
      <c r="E40" s="1087"/>
      <c r="F40" s="1087"/>
      <c r="G40" s="1087"/>
      <c r="H40" s="1087" t="str">
        <f>IF(VLOOKUP(B40,'２.住戸一覧'!$B:$AQ,6,0)="","",VLOOKUP(B40,'２.住戸一覧'!$B:$AQ,6,0))</f>
        <v/>
      </c>
      <c r="I40" s="1087"/>
      <c r="J40" s="1083"/>
      <c r="K40" s="1083"/>
      <c r="L40" s="1083"/>
      <c r="M40" s="962"/>
      <c r="N40" s="962"/>
      <c r="O40" s="1083"/>
      <c r="P40" s="1083"/>
      <c r="Q40" s="1083"/>
      <c r="R40" s="962"/>
      <c r="S40" s="962"/>
      <c r="X40" s="5"/>
      <c r="Y40" s="5"/>
      <c r="Z40" s="5"/>
      <c r="AB40" s="5"/>
    </row>
    <row r="41" spans="1:28" ht="21">
      <c r="A41" s="114"/>
      <c r="B41" s="1085">
        <v>24</v>
      </c>
      <c r="C41" s="1086"/>
      <c r="D41" s="1087" t="str">
        <f>IF(VLOOKUP(B41,'２.住戸一覧'!$B:$AQ,3,0)="","",VLOOKUP(B41,'２.住戸一覧'!$B:$AQ,3,0))</f>
        <v/>
      </c>
      <c r="E41" s="1087"/>
      <c r="F41" s="1087"/>
      <c r="G41" s="1087"/>
      <c r="H41" s="1087" t="str">
        <f>IF(VLOOKUP(B41,'２.住戸一覧'!$B:$AQ,6,0)="","",VLOOKUP(B41,'２.住戸一覧'!$B:$AQ,6,0))</f>
        <v/>
      </c>
      <c r="I41" s="1087"/>
      <c r="J41" s="1083"/>
      <c r="K41" s="1083"/>
      <c r="L41" s="1083"/>
      <c r="M41" s="962"/>
      <c r="N41" s="962"/>
      <c r="O41" s="1083"/>
      <c r="P41" s="1083"/>
      <c r="Q41" s="1083"/>
      <c r="R41" s="962"/>
      <c r="S41" s="962"/>
      <c r="X41" s="5"/>
      <c r="Y41" s="5"/>
      <c r="Z41" s="5"/>
      <c r="AB41" s="5"/>
    </row>
    <row r="42" spans="1:28" ht="21">
      <c r="A42" s="114"/>
      <c r="B42" s="1085">
        <v>25</v>
      </c>
      <c r="C42" s="1086"/>
      <c r="D42" s="1087" t="str">
        <f>IF(VLOOKUP(B42,'２.住戸一覧'!$B:$AQ,3,0)="","",VLOOKUP(B42,'２.住戸一覧'!$B:$AQ,3,0))</f>
        <v/>
      </c>
      <c r="E42" s="1087"/>
      <c r="F42" s="1087"/>
      <c r="G42" s="1087"/>
      <c r="H42" s="1087" t="str">
        <f>IF(VLOOKUP(B42,'２.住戸一覧'!$B:$AQ,6,0)="","",VLOOKUP(B42,'２.住戸一覧'!$B:$AQ,6,0))</f>
        <v/>
      </c>
      <c r="I42" s="1087"/>
      <c r="J42" s="1083"/>
      <c r="K42" s="1083"/>
      <c r="L42" s="1083"/>
      <c r="M42" s="962"/>
      <c r="N42" s="962"/>
      <c r="O42" s="1083"/>
      <c r="P42" s="1083"/>
      <c r="Q42" s="1083"/>
      <c r="R42" s="962"/>
      <c r="S42" s="962"/>
      <c r="X42" s="5"/>
      <c r="Y42" s="5"/>
      <c r="Z42" s="5"/>
      <c r="AB42" s="5"/>
    </row>
    <row r="43" spans="1:28" ht="21">
      <c r="A43" s="114"/>
      <c r="B43" s="1085">
        <v>26</v>
      </c>
      <c r="C43" s="1086"/>
      <c r="D43" s="1087" t="str">
        <f>IF(VLOOKUP(B43,'２.住戸一覧'!$B:$AQ,3,0)="","",VLOOKUP(B43,'２.住戸一覧'!$B:$AQ,3,0))</f>
        <v/>
      </c>
      <c r="E43" s="1087"/>
      <c r="F43" s="1087"/>
      <c r="G43" s="1087"/>
      <c r="H43" s="1087" t="str">
        <f>IF(VLOOKUP(B43,'２.住戸一覧'!$B:$AQ,6,0)="","",VLOOKUP(B43,'２.住戸一覧'!$B:$AQ,6,0))</f>
        <v/>
      </c>
      <c r="I43" s="1087"/>
      <c r="J43" s="1083"/>
      <c r="K43" s="1083"/>
      <c r="L43" s="1083"/>
      <c r="M43" s="962"/>
      <c r="N43" s="962"/>
      <c r="O43" s="1083"/>
      <c r="P43" s="1083"/>
      <c r="Q43" s="1083"/>
      <c r="R43" s="962"/>
      <c r="S43" s="962"/>
      <c r="X43" s="5"/>
      <c r="Y43" s="5"/>
      <c r="Z43" s="5"/>
      <c r="AB43" s="5"/>
    </row>
    <row r="44" spans="1:28" ht="21">
      <c r="A44" s="114"/>
      <c r="B44" s="1085">
        <v>27</v>
      </c>
      <c r="C44" s="1086"/>
      <c r="D44" s="1087" t="str">
        <f>IF(VLOOKUP(B44,'２.住戸一覧'!$B:$AQ,3,0)="","",VLOOKUP(B44,'２.住戸一覧'!$B:$AQ,3,0))</f>
        <v/>
      </c>
      <c r="E44" s="1087"/>
      <c r="F44" s="1087"/>
      <c r="G44" s="1087"/>
      <c r="H44" s="1087" t="str">
        <f>IF(VLOOKUP(B44,'２.住戸一覧'!$B:$AQ,6,0)="","",VLOOKUP(B44,'２.住戸一覧'!$B:$AQ,6,0))</f>
        <v/>
      </c>
      <c r="I44" s="1087"/>
      <c r="J44" s="1083"/>
      <c r="K44" s="1083"/>
      <c r="L44" s="1083"/>
      <c r="M44" s="962"/>
      <c r="N44" s="962"/>
      <c r="O44" s="1083"/>
      <c r="P44" s="1083"/>
      <c r="Q44" s="1083"/>
      <c r="R44" s="962"/>
      <c r="S44" s="962"/>
      <c r="X44" s="5"/>
      <c r="Y44" s="5"/>
      <c r="Z44" s="5"/>
      <c r="AB44" s="5"/>
    </row>
    <row r="45" spans="1:28" ht="21">
      <c r="A45" s="114"/>
      <c r="B45" s="1085">
        <v>28</v>
      </c>
      <c r="C45" s="1086"/>
      <c r="D45" s="1087" t="str">
        <f>IF(VLOOKUP(B45,'２.住戸一覧'!$B:$AQ,3,0)="","",VLOOKUP(B45,'２.住戸一覧'!$B:$AQ,3,0))</f>
        <v/>
      </c>
      <c r="E45" s="1087"/>
      <c r="F45" s="1087"/>
      <c r="G45" s="1087"/>
      <c r="H45" s="1087" t="str">
        <f>IF(VLOOKUP(B45,'２.住戸一覧'!$B:$AQ,6,0)="","",VLOOKUP(B45,'２.住戸一覧'!$B:$AQ,6,0))</f>
        <v/>
      </c>
      <c r="I45" s="1087"/>
      <c r="J45" s="1083"/>
      <c r="K45" s="1083"/>
      <c r="L45" s="1083"/>
      <c r="M45" s="962"/>
      <c r="N45" s="962"/>
      <c r="O45" s="1083"/>
      <c r="P45" s="1083"/>
      <c r="Q45" s="1083"/>
      <c r="R45" s="962"/>
      <c r="S45" s="962"/>
      <c r="X45" s="5"/>
      <c r="Y45" s="5"/>
      <c r="Z45" s="5"/>
      <c r="AB45" s="5"/>
    </row>
    <row r="46" spans="1:28" ht="21">
      <c r="A46" s="114"/>
      <c r="B46" s="1085">
        <v>29</v>
      </c>
      <c r="C46" s="1086"/>
      <c r="D46" s="1087" t="str">
        <f>IF(VLOOKUP(B46,'２.住戸一覧'!$B:$AQ,3,0)="","",VLOOKUP(B46,'２.住戸一覧'!$B:$AQ,3,0))</f>
        <v/>
      </c>
      <c r="E46" s="1087"/>
      <c r="F46" s="1087"/>
      <c r="G46" s="1087"/>
      <c r="H46" s="1087" t="str">
        <f>IF(VLOOKUP(B46,'２.住戸一覧'!$B:$AQ,6,0)="","",VLOOKUP(B46,'２.住戸一覧'!$B:$AQ,6,0))</f>
        <v/>
      </c>
      <c r="I46" s="1087"/>
      <c r="J46" s="1083"/>
      <c r="K46" s="1083"/>
      <c r="L46" s="1083"/>
      <c r="M46" s="962"/>
      <c r="N46" s="962"/>
      <c r="O46" s="1083"/>
      <c r="P46" s="1083"/>
      <c r="Q46" s="1083"/>
      <c r="R46" s="962"/>
      <c r="S46" s="962"/>
      <c r="X46" s="5"/>
      <c r="Y46" s="5"/>
      <c r="Z46" s="5"/>
      <c r="AB46" s="5"/>
    </row>
    <row r="47" spans="1:28" ht="21">
      <c r="A47" s="114"/>
      <c r="B47" s="1085">
        <v>30</v>
      </c>
      <c r="C47" s="1086"/>
      <c r="D47" s="1087" t="str">
        <f>IF(VLOOKUP(B47,'２.住戸一覧'!$B:$AQ,3,0)="","",VLOOKUP(B47,'２.住戸一覧'!$B:$AQ,3,0))</f>
        <v/>
      </c>
      <c r="E47" s="1087"/>
      <c r="F47" s="1087"/>
      <c r="G47" s="1087"/>
      <c r="H47" s="1087" t="str">
        <f>IF(VLOOKUP(B47,'２.住戸一覧'!$B:$AQ,6,0)="","",VLOOKUP(B47,'２.住戸一覧'!$B:$AQ,6,0))</f>
        <v/>
      </c>
      <c r="I47" s="1087"/>
      <c r="J47" s="1083"/>
      <c r="K47" s="1083"/>
      <c r="L47" s="1083"/>
      <c r="M47" s="962"/>
      <c r="N47" s="962"/>
      <c r="O47" s="1083"/>
      <c r="P47" s="1083"/>
      <c r="Q47" s="1083"/>
      <c r="R47" s="962"/>
      <c r="S47" s="962"/>
      <c r="X47" s="5"/>
      <c r="Y47" s="5"/>
      <c r="Z47" s="5"/>
      <c r="AB47" s="5"/>
    </row>
    <row r="48" spans="1:28" ht="21" hidden="1" outlineLevel="1">
      <c r="A48" s="114"/>
      <c r="B48" s="1085">
        <v>31</v>
      </c>
      <c r="C48" s="1086"/>
      <c r="D48" s="1087" t="str">
        <f>IF(VLOOKUP(B48,'２.住戸一覧'!$B:$AQ,3,0)="","",VLOOKUP(B48,'２.住戸一覧'!$B:$AQ,3,0))</f>
        <v/>
      </c>
      <c r="E48" s="1087"/>
      <c r="F48" s="1087"/>
      <c r="G48" s="1087"/>
      <c r="H48" s="1087" t="str">
        <f>IF(VLOOKUP(B48,'２.住戸一覧'!$B:$AQ,6,0)="","",VLOOKUP(B48,'２.住戸一覧'!$B:$AQ,6,0))</f>
        <v/>
      </c>
      <c r="I48" s="1087"/>
      <c r="J48" s="1083"/>
      <c r="K48" s="1083"/>
      <c r="L48" s="1083"/>
      <c r="M48" s="962"/>
      <c r="N48" s="962"/>
      <c r="O48" s="1083"/>
      <c r="P48" s="1083"/>
      <c r="Q48" s="1083"/>
      <c r="R48" s="962"/>
      <c r="S48" s="962"/>
      <c r="X48" s="5"/>
      <c r="Y48" s="5"/>
      <c r="Z48" s="5"/>
      <c r="AB48" s="5"/>
    </row>
    <row r="49" spans="1:28" ht="21" hidden="1" outlineLevel="1">
      <c r="A49" s="114"/>
      <c r="B49" s="1085">
        <v>32</v>
      </c>
      <c r="C49" s="1086"/>
      <c r="D49" s="1087" t="str">
        <f>IF(VLOOKUP(B49,'２.住戸一覧'!$B:$AQ,3,0)="","",VLOOKUP(B49,'２.住戸一覧'!$B:$AQ,3,0))</f>
        <v/>
      </c>
      <c r="E49" s="1087"/>
      <c r="F49" s="1087"/>
      <c r="G49" s="1087"/>
      <c r="H49" s="1087" t="str">
        <f>IF(VLOOKUP(B49,'２.住戸一覧'!$B:$AQ,6,0)="","",VLOOKUP(B49,'２.住戸一覧'!$B:$AQ,6,0))</f>
        <v/>
      </c>
      <c r="I49" s="1087"/>
      <c r="J49" s="1083"/>
      <c r="K49" s="1083"/>
      <c r="L49" s="1083"/>
      <c r="M49" s="962"/>
      <c r="N49" s="962"/>
      <c r="O49" s="1083"/>
      <c r="P49" s="1083"/>
      <c r="Q49" s="1083"/>
      <c r="R49" s="962"/>
      <c r="S49" s="962"/>
      <c r="X49" s="5"/>
      <c r="Y49" s="5"/>
      <c r="Z49" s="5"/>
      <c r="AB49" s="5"/>
    </row>
    <row r="50" spans="1:28" ht="21" hidden="1" outlineLevel="1">
      <c r="A50" s="114"/>
      <c r="B50" s="1085">
        <v>33</v>
      </c>
      <c r="C50" s="1086"/>
      <c r="D50" s="1087" t="str">
        <f>IF(VLOOKUP(B50,'２.住戸一覧'!$B:$AQ,3,0)="","",VLOOKUP(B50,'２.住戸一覧'!$B:$AQ,3,0))</f>
        <v/>
      </c>
      <c r="E50" s="1087"/>
      <c r="F50" s="1087"/>
      <c r="G50" s="1087"/>
      <c r="H50" s="1087" t="str">
        <f>IF(VLOOKUP(B50,'２.住戸一覧'!$B:$AQ,6,0)="","",VLOOKUP(B50,'２.住戸一覧'!$B:$AQ,6,0))</f>
        <v/>
      </c>
      <c r="I50" s="1087"/>
      <c r="J50" s="1083"/>
      <c r="K50" s="1083"/>
      <c r="L50" s="1083"/>
      <c r="M50" s="962"/>
      <c r="N50" s="962"/>
      <c r="O50" s="1083"/>
      <c r="P50" s="1083"/>
      <c r="Q50" s="1083"/>
      <c r="R50" s="962"/>
      <c r="S50" s="962"/>
      <c r="X50" s="5"/>
      <c r="Y50" s="5"/>
      <c r="Z50" s="5"/>
      <c r="AB50" s="5"/>
    </row>
    <row r="51" spans="1:28" ht="21" hidden="1" outlineLevel="1">
      <c r="A51" s="114"/>
      <c r="B51" s="1085">
        <v>34</v>
      </c>
      <c r="C51" s="1086"/>
      <c r="D51" s="1087" t="str">
        <f>IF(VLOOKUP(B51,'２.住戸一覧'!$B:$AQ,3,0)="","",VLOOKUP(B51,'２.住戸一覧'!$B:$AQ,3,0))</f>
        <v/>
      </c>
      <c r="E51" s="1087"/>
      <c r="F51" s="1087"/>
      <c r="G51" s="1087"/>
      <c r="H51" s="1087" t="str">
        <f>IF(VLOOKUP(B51,'２.住戸一覧'!$B:$AQ,6,0)="","",VLOOKUP(B51,'２.住戸一覧'!$B:$AQ,6,0))</f>
        <v/>
      </c>
      <c r="I51" s="1087"/>
      <c r="J51" s="1083"/>
      <c r="K51" s="1083"/>
      <c r="L51" s="1083"/>
      <c r="M51" s="962"/>
      <c r="N51" s="962"/>
      <c r="O51" s="1083"/>
      <c r="P51" s="1083"/>
      <c r="Q51" s="1083"/>
      <c r="R51" s="962"/>
      <c r="S51" s="962"/>
      <c r="X51" s="5"/>
      <c r="Y51" s="5"/>
      <c r="Z51" s="5"/>
      <c r="AB51" s="5"/>
    </row>
    <row r="52" spans="1:28" ht="21" hidden="1" outlineLevel="1">
      <c r="A52" s="114"/>
      <c r="B52" s="1085">
        <v>35</v>
      </c>
      <c r="C52" s="1086"/>
      <c r="D52" s="1087" t="str">
        <f>IF(VLOOKUP(B52,'２.住戸一覧'!$B:$AQ,3,0)="","",VLOOKUP(B52,'２.住戸一覧'!$B:$AQ,3,0))</f>
        <v/>
      </c>
      <c r="E52" s="1087"/>
      <c r="F52" s="1087"/>
      <c r="G52" s="1087"/>
      <c r="H52" s="1087" t="str">
        <f>IF(VLOOKUP(B52,'２.住戸一覧'!$B:$AQ,6,0)="","",VLOOKUP(B52,'２.住戸一覧'!$B:$AQ,6,0))</f>
        <v/>
      </c>
      <c r="I52" s="1087"/>
      <c r="J52" s="1083"/>
      <c r="K52" s="1083"/>
      <c r="L52" s="1083"/>
      <c r="M52" s="962"/>
      <c r="N52" s="962"/>
      <c r="O52" s="1083"/>
      <c r="P52" s="1083"/>
      <c r="Q52" s="1083"/>
      <c r="R52" s="962"/>
      <c r="S52" s="962"/>
      <c r="X52" s="5"/>
      <c r="Y52" s="5"/>
      <c r="Z52" s="5"/>
      <c r="AB52" s="5"/>
    </row>
    <row r="53" spans="1:28" ht="21" hidden="1" outlineLevel="1">
      <c r="A53" s="114"/>
      <c r="B53" s="1085">
        <v>36</v>
      </c>
      <c r="C53" s="1086"/>
      <c r="D53" s="1087" t="str">
        <f>IF(VLOOKUP(B53,'２.住戸一覧'!$B:$AQ,3,0)="","",VLOOKUP(B53,'２.住戸一覧'!$B:$AQ,3,0))</f>
        <v/>
      </c>
      <c r="E53" s="1087"/>
      <c r="F53" s="1087"/>
      <c r="G53" s="1087"/>
      <c r="H53" s="1087" t="str">
        <f>IF(VLOOKUP(B53,'２.住戸一覧'!$B:$AQ,6,0)="","",VLOOKUP(B53,'２.住戸一覧'!$B:$AQ,6,0))</f>
        <v/>
      </c>
      <c r="I53" s="1087"/>
      <c r="J53" s="1083"/>
      <c r="K53" s="1083"/>
      <c r="L53" s="1083"/>
      <c r="M53" s="962"/>
      <c r="N53" s="962"/>
      <c r="O53" s="1083"/>
      <c r="P53" s="1083"/>
      <c r="Q53" s="1083"/>
      <c r="R53" s="962"/>
      <c r="S53" s="962"/>
      <c r="X53" s="5"/>
      <c r="Y53" s="5"/>
      <c r="Z53" s="5"/>
      <c r="AB53" s="5"/>
    </row>
    <row r="54" spans="1:28" ht="21" hidden="1" outlineLevel="1">
      <c r="A54" s="114"/>
      <c r="B54" s="1085">
        <v>37</v>
      </c>
      <c r="C54" s="1086"/>
      <c r="D54" s="1087" t="str">
        <f>IF(VLOOKUP(B54,'２.住戸一覧'!$B:$AQ,3,0)="","",VLOOKUP(B54,'２.住戸一覧'!$B:$AQ,3,0))</f>
        <v/>
      </c>
      <c r="E54" s="1087"/>
      <c r="F54" s="1087"/>
      <c r="G54" s="1087"/>
      <c r="H54" s="1087" t="str">
        <f>IF(VLOOKUP(B54,'２.住戸一覧'!$B:$AQ,6,0)="","",VLOOKUP(B54,'２.住戸一覧'!$B:$AQ,6,0))</f>
        <v/>
      </c>
      <c r="I54" s="1087"/>
      <c r="J54" s="1083"/>
      <c r="K54" s="1083"/>
      <c r="L54" s="1083"/>
      <c r="M54" s="962"/>
      <c r="N54" s="962"/>
      <c r="O54" s="1083"/>
      <c r="P54" s="1083"/>
      <c r="Q54" s="1083"/>
      <c r="R54" s="962"/>
      <c r="S54" s="962"/>
      <c r="X54" s="5"/>
      <c r="Y54" s="5"/>
      <c r="Z54" s="5"/>
      <c r="AB54" s="5"/>
    </row>
    <row r="55" spans="1:28" ht="21" hidden="1" outlineLevel="1">
      <c r="A55" s="114"/>
      <c r="B55" s="1085">
        <v>38</v>
      </c>
      <c r="C55" s="1086"/>
      <c r="D55" s="1087" t="str">
        <f>IF(VLOOKUP(B55,'２.住戸一覧'!$B:$AQ,3,0)="","",VLOOKUP(B55,'２.住戸一覧'!$B:$AQ,3,0))</f>
        <v/>
      </c>
      <c r="E55" s="1087"/>
      <c r="F55" s="1087"/>
      <c r="G55" s="1087"/>
      <c r="H55" s="1087" t="str">
        <f>IF(VLOOKUP(B55,'２.住戸一覧'!$B:$AQ,6,0)="","",VLOOKUP(B55,'２.住戸一覧'!$B:$AQ,6,0))</f>
        <v/>
      </c>
      <c r="I55" s="1087"/>
      <c r="J55" s="1083"/>
      <c r="K55" s="1083"/>
      <c r="L55" s="1083"/>
      <c r="M55" s="962"/>
      <c r="N55" s="962"/>
      <c r="O55" s="1083"/>
      <c r="P55" s="1083"/>
      <c r="Q55" s="1083"/>
      <c r="R55" s="962"/>
      <c r="S55" s="962"/>
      <c r="X55" s="5"/>
      <c r="Y55" s="5"/>
      <c r="Z55" s="5"/>
      <c r="AB55" s="5"/>
    </row>
    <row r="56" spans="1:28" ht="21" hidden="1" outlineLevel="1">
      <c r="A56" s="114"/>
      <c r="B56" s="1085">
        <v>39</v>
      </c>
      <c r="C56" s="1086"/>
      <c r="D56" s="1087" t="str">
        <f>IF(VLOOKUP(B56,'２.住戸一覧'!$B:$AQ,3,0)="","",VLOOKUP(B56,'２.住戸一覧'!$B:$AQ,3,0))</f>
        <v/>
      </c>
      <c r="E56" s="1087"/>
      <c r="F56" s="1087"/>
      <c r="G56" s="1087"/>
      <c r="H56" s="1087" t="str">
        <f>IF(VLOOKUP(B56,'２.住戸一覧'!$B:$AQ,6,0)="","",VLOOKUP(B56,'２.住戸一覧'!$B:$AQ,6,0))</f>
        <v/>
      </c>
      <c r="I56" s="1087"/>
      <c r="J56" s="1083"/>
      <c r="K56" s="1083"/>
      <c r="L56" s="1083"/>
      <c r="M56" s="962"/>
      <c r="N56" s="962"/>
      <c r="O56" s="1083"/>
      <c r="P56" s="1083"/>
      <c r="Q56" s="1083"/>
      <c r="R56" s="962"/>
      <c r="S56" s="962"/>
      <c r="X56" s="5"/>
      <c r="Y56" s="5"/>
      <c r="Z56" s="5"/>
      <c r="AB56" s="5"/>
    </row>
    <row r="57" spans="1:28" ht="21" hidden="1" outlineLevel="1">
      <c r="A57" s="114"/>
      <c r="B57" s="1085">
        <v>40</v>
      </c>
      <c r="C57" s="1086"/>
      <c r="D57" s="1087" t="str">
        <f>IF(VLOOKUP(B57,'２.住戸一覧'!$B:$AQ,3,0)="","",VLOOKUP(B57,'２.住戸一覧'!$B:$AQ,3,0))</f>
        <v/>
      </c>
      <c r="E57" s="1087"/>
      <c r="F57" s="1087"/>
      <c r="G57" s="1087"/>
      <c r="H57" s="1087" t="str">
        <f>IF(VLOOKUP(B57,'２.住戸一覧'!$B:$AQ,6,0)="","",VLOOKUP(B57,'２.住戸一覧'!$B:$AQ,6,0))</f>
        <v/>
      </c>
      <c r="I57" s="1087"/>
      <c r="J57" s="1083"/>
      <c r="K57" s="1083"/>
      <c r="L57" s="1083"/>
      <c r="M57" s="962"/>
      <c r="N57" s="962"/>
      <c r="O57" s="1083"/>
      <c r="P57" s="1083"/>
      <c r="Q57" s="1083"/>
      <c r="R57" s="962"/>
      <c r="S57" s="962"/>
      <c r="X57" s="5"/>
      <c r="Y57" s="5"/>
      <c r="Z57" s="5"/>
      <c r="AB57" s="5"/>
    </row>
    <row r="58" spans="1:28" ht="21" hidden="1" outlineLevel="1">
      <c r="A58" s="114"/>
      <c r="B58" s="1085">
        <v>41</v>
      </c>
      <c r="C58" s="1086"/>
      <c r="D58" s="1087" t="str">
        <f>IF(VLOOKUP(B58,'２.住戸一覧'!$B:$AQ,3,0)="","",VLOOKUP(B58,'２.住戸一覧'!$B:$AQ,3,0))</f>
        <v/>
      </c>
      <c r="E58" s="1087"/>
      <c r="F58" s="1087"/>
      <c r="G58" s="1087"/>
      <c r="H58" s="1087" t="str">
        <f>IF(VLOOKUP(B58,'２.住戸一覧'!$B:$AQ,6,0)="","",VLOOKUP(B58,'２.住戸一覧'!$B:$AQ,6,0))</f>
        <v/>
      </c>
      <c r="I58" s="1087"/>
      <c r="J58" s="1083"/>
      <c r="K58" s="1083"/>
      <c r="L58" s="1083"/>
      <c r="M58" s="962"/>
      <c r="N58" s="962"/>
      <c r="O58" s="1083"/>
      <c r="P58" s="1083"/>
      <c r="Q58" s="1083"/>
      <c r="R58" s="962"/>
      <c r="S58" s="962"/>
      <c r="X58" s="5"/>
      <c r="Y58" s="5"/>
      <c r="Z58" s="5"/>
      <c r="AB58" s="5"/>
    </row>
    <row r="59" spans="1:28" ht="21" hidden="1" outlineLevel="1">
      <c r="A59" s="114"/>
      <c r="B59" s="1085">
        <v>42</v>
      </c>
      <c r="C59" s="1086"/>
      <c r="D59" s="1087" t="str">
        <f>IF(VLOOKUP(B59,'２.住戸一覧'!$B:$AQ,3,0)="","",VLOOKUP(B59,'２.住戸一覧'!$B:$AQ,3,0))</f>
        <v/>
      </c>
      <c r="E59" s="1087"/>
      <c r="F59" s="1087"/>
      <c r="G59" s="1087"/>
      <c r="H59" s="1087" t="str">
        <f>IF(VLOOKUP(B59,'２.住戸一覧'!$B:$AQ,6,0)="","",VLOOKUP(B59,'２.住戸一覧'!$B:$AQ,6,0))</f>
        <v/>
      </c>
      <c r="I59" s="1087"/>
      <c r="J59" s="1083"/>
      <c r="K59" s="1083"/>
      <c r="L59" s="1083"/>
      <c r="M59" s="962"/>
      <c r="N59" s="962"/>
      <c r="O59" s="1083"/>
      <c r="P59" s="1083"/>
      <c r="Q59" s="1083"/>
      <c r="R59" s="962"/>
      <c r="S59" s="962"/>
      <c r="X59" s="5"/>
      <c r="Y59" s="5"/>
      <c r="Z59" s="5"/>
      <c r="AB59" s="5"/>
    </row>
    <row r="60" spans="1:28" ht="21" hidden="1" outlineLevel="1">
      <c r="A60" s="114"/>
      <c r="B60" s="1085">
        <v>43</v>
      </c>
      <c r="C60" s="1086"/>
      <c r="D60" s="1087" t="str">
        <f>IF(VLOOKUP(B60,'２.住戸一覧'!$B:$AQ,3,0)="","",VLOOKUP(B60,'２.住戸一覧'!$B:$AQ,3,0))</f>
        <v/>
      </c>
      <c r="E60" s="1087"/>
      <c r="F60" s="1087"/>
      <c r="G60" s="1087"/>
      <c r="H60" s="1087" t="str">
        <f>IF(VLOOKUP(B60,'２.住戸一覧'!$B:$AQ,6,0)="","",VLOOKUP(B60,'２.住戸一覧'!$B:$AQ,6,0))</f>
        <v/>
      </c>
      <c r="I60" s="1087"/>
      <c r="J60" s="1083"/>
      <c r="K60" s="1083"/>
      <c r="L60" s="1083"/>
      <c r="M60" s="962"/>
      <c r="N60" s="962"/>
      <c r="O60" s="1083"/>
      <c r="P60" s="1083"/>
      <c r="Q60" s="1083"/>
      <c r="R60" s="962"/>
      <c r="S60" s="962"/>
      <c r="X60" s="5"/>
      <c r="Y60" s="5"/>
      <c r="Z60" s="5"/>
      <c r="AB60" s="5"/>
    </row>
    <row r="61" spans="1:28" ht="21" hidden="1" outlineLevel="1">
      <c r="A61" s="114"/>
      <c r="B61" s="1085">
        <v>44</v>
      </c>
      <c r="C61" s="1086"/>
      <c r="D61" s="1087" t="str">
        <f>IF(VLOOKUP(B61,'２.住戸一覧'!$B:$AQ,3,0)="","",VLOOKUP(B61,'２.住戸一覧'!$B:$AQ,3,0))</f>
        <v/>
      </c>
      <c r="E61" s="1087"/>
      <c r="F61" s="1087"/>
      <c r="G61" s="1087"/>
      <c r="H61" s="1087" t="str">
        <f>IF(VLOOKUP(B61,'２.住戸一覧'!$B:$AQ,6,0)="","",VLOOKUP(B61,'２.住戸一覧'!$B:$AQ,6,0))</f>
        <v/>
      </c>
      <c r="I61" s="1087"/>
      <c r="J61" s="1083"/>
      <c r="K61" s="1083"/>
      <c r="L61" s="1083"/>
      <c r="M61" s="962"/>
      <c r="N61" s="962"/>
      <c r="O61" s="1083"/>
      <c r="P61" s="1083"/>
      <c r="Q61" s="1083"/>
      <c r="R61" s="962"/>
      <c r="S61" s="962"/>
      <c r="X61" s="5"/>
      <c r="Y61" s="5"/>
      <c r="Z61" s="5"/>
      <c r="AB61" s="5"/>
    </row>
    <row r="62" spans="1:28" ht="21" hidden="1" outlineLevel="1">
      <c r="A62" s="114"/>
      <c r="B62" s="1085">
        <v>45</v>
      </c>
      <c r="C62" s="1086"/>
      <c r="D62" s="1087" t="str">
        <f>IF(VLOOKUP(B62,'２.住戸一覧'!$B:$AQ,3,0)="","",VLOOKUP(B62,'２.住戸一覧'!$B:$AQ,3,0))</f>
        <v/>
      </c>
      <c r="E62" s="1087"/>
      <c r="F62" s="1087"/>
      <c r="G62" s="1087"/>
      <c r="H62" s="1087" t="str">
        <f>IF(VLOOKUP(B62,'２.住戸一覧'!$B:$AQ,6,0)="","",VLOOKUP(B62,'２.住戸一覧'!$B:$AQ,6,0))</f>
        <v/>
      </c>
      <c r="I62" s="1087"/>
      <c r="J62" s="1083"/>
      <c r="K62" s="1083"/>
      <c r="L62" s="1083"/>
      <c r="M62" s="962"/>
      <c r="N62" s="962"/>
      <c r="O62" s="1083"/>
      <c r="P62" s="1083"/>
      <c r="Q62" s="1083"/>
      <c r="R62" s="962"/>
      <c r="S62" s="962"/>
      <c r="X62" s="5"/>
      <c r="Y62" s="5"/>
      <c r="Z62" s="5"/>
      <c r="AB62" s="5"/>
    </row>
    <row r="63" spans="1:28" ht="21" hidden="1" outlineLevel="1">
      <c r="A63" s="114"/>
      <c r="B63" s="1085">
        <v>46</v>
      </c>
      <c r="C63" s="1086"/>
      <c r="D63" s="1087" t="str">
        <f>IF(VLOOKUP(B63,'２.住戸一覧'!$B:$AQ,3,0)="","",VLOOKUP(B63,'２.住戸一覧'!$B:$AQ,3,0))</f>
        <v/>
      </c>
      <c r="E63" s="1087"/>
      <c r="F63" s="1087"/>
      <c r="G63" s="1087"/>
      <c r="H63" s="1087" t="str">
        <f>IF(VLOOKUP(B63,'２.住戸一覧'!$B:$AQ,6,0)="","",VLOOKUP(B63,'２.住戸一覧'!$B:$AQ,6,0))</f>
        <v/>
      </c>
      <c r="I63" s="1087"/>
      <c r="J63" s="1083"/>
      <c r="K63" s="1083"/>
      <c r="L63" s="1083"/>
      <c r="M63" s="962"/>
      <c r="N63" s="962"/>
      <c r="O63" s="1083"/>
      <c r="P63" s="1083"/>
      <c r="Q63" s="1083"/>
      <c r="R63" s="962"/>
      <c r="S63" s="962"/>
      <c r="X63" s="5"/>
      <c r="Y63" s="5"/>
      <c r="Z63" s="5"/>
      <c r="AB63" s="5"/>
    </row>
    <row r="64" spans="1:28" ht="21" hidden="1" outlineLevel="1">
      <c r="A64" s="114"/>
      <c r="B64" s="1085">
        <v>47</v>
      </c>
      <c r="C64" s="1086"/>
      <c r="D64" s="1087" t="str">
        <f>IF(VLOOKUP(B64,'２.住戸一覧'!$B:$AQ,3,0)="","",VLOOKUP(B64,'２.住戸一覧'!$B:$AQ,3,0))</f>
        <v/>
      </c>
      <c r="E64" s="1087"/>
      <c r="F64" s="1087"/>
      <c r="G64" s="1087"/>
      <c r="H64" s="1087" t="str">
        <f>IF(VLOOKUP(B64,'２.住戸一覧'!$B:$AQ,6,0)="","",VLOOKUP(B64,'２.住戸一覧'!$B:$AQ,6,0))</f>
        <v/>
      </c>
      <c r="I64" s="1087"/>
      <c r="J64" s="1083"/>
      <c r="K64" s="1083"/>
      <c r="L64" s="1083"/>
      <c r="M64" s="962"/>
      <c r="N64" s="962"/>
      <c r="O64" s="1083"/>
      <c r="P64" s="1083"/>
      <c r="Q64" s="1083"/>
      <c r="R64" s="962"/>
      <c r="S64" s="962"/>
      <c r="X64" s="5"/>
      <c r="Y64" s="5"/>
      <c r="Z64" s="5"/>
      <c r="AB64" s="5"/>
    </row>
    <row r="65" spans="1:28" ht="21" hidden="1" outlineLevel="1">
      <c r="A65" s="114"/>
      <c r="B65" s="1085">
        <v>48</v>
      </c>
      <c r="C65" s="1086"/>
      <c r="D65" s="1087" t="str">
        <f>IF(VLOOKUP(B65,'２.住戸一覧'!$B:$AQ,3,0)="","",VLOOKUP(B65,'２.住戸一覧'!$B:$AQ,3,0))</f>
        <v/>
      </c>
      <c r="E65" s="1087"/>
      <c r="F65" s="1087"/>
      <c r="G65" s="1087"/>
      <c r="H65" s="1087" t="str">
        <f>IF(VLOOKUP(B65,'２.住戸一覧'!$B:$AQ,6,0)="","",VLOOKUP(B65,'２.住戸一覧'!$B:$AQ,6,0))</f>
        <v/>
      </c>
      <c r="I65" s="1087"/>
      <c r="J65" s="1083"/>
      <c r="K65" s="1083"/>
      <c r="L65" s="1083"/>
      <c r="M65" s="962"/>
      <c r="N65" s="962"/>
      <c r="O65" s="1083"/>
      <c r="P65" s="1083"/>
      <c r="Q65" s="1083"/>
      <c r="R65" s="962"/>
      <c r="S65" s="962"/>
      <c r="X65" s="5"/>
      <c r="Y65" s="5"/>
      <c r="Z65" s="5"/>
      <c r="AB65" s="5"/>
    </row>
    <row r="66" spans="1:28" ht="21" hidden="1" outlineLevel="1">
      <c r="A66" s="114"/>
      <c r="B66" s="1085">
        <v>49</v>
      </c>
      <c r="C66" s="1086"/>
      <c r="D66" s="1087" t="str">
        <f>IF(VLOOKUP(B66,'２.住戸一覧'!$B:$AQ,3,0)="","",VLOOKUP(B66,'２.住戸一覧'!$B:$AQ,3,0))</f>
        <v/>
      </c>
      <c r="E66" s="1087"/>
      <c r="F66" s="1087"/>
      <c r="G66" s="1087"/>
      <c r="H66" s="1087" t="str">
        <f>IF(VLOOKUP(B66,'２.住戸一覧'!$B:$AQ,6,0)="","",VLOOKUP(B66,'２.住戸一覧'!$B:$AQ,6,0))</f>
        <v/>
      </c>
      <c r="I66" s="1087"/>
      <c r="J66" s="1083"/>
      <c r="K66" s="1083"/>
      <c r="L66" s="1083"/>
      <c r="M66" s="962"/>
      <c r="N66" s="962"/>
      <c r="O66" s="1083"/>
      <c r="P66" s="1083"/>
      <c r="Q66" s="1083"/>
      <c r="R66" s="962"/>
      <c r="S66" s="962"/>
      <c r="X66" s="5"/>
      <c r="Y66" s="5"/>
      <c r="Z66" s="5"/>
      <c r="AB66" s="5"/>
    </row>
    <row r="67" spans="1:28" ht="21" hidden="1" outlineLevel="1">
      <c r="A67" s="114"/>
      <c r="B67" s="1085">
        <v>50</v>
      </c>
      <c r="C67" s="1086"/>
      <c r="D67" s="1087" t="str">
        <f>IF(VLOOKUP(B67,'２.住戸一覧'!$B:$AQ,3,0)="","",VLOOKUP(B67,'２.住戸一覧'!$B:$AQ,3,0))</f>
        <v/>
      </c>
      <c r="E67" s="1087"/>
      <c r="F67" s="1087"/>
      <c r="G67" s="1087"/>
      <c r="H67" s="1087" t="str">
        <f>IF(VLOOKUP(B67,'２.住戸一覧'!$B:$AQ,6,0)="","",VLOOKUP(B67,'２.住戸一覧'!$B:$AQ,6,0))</f>
        <v/>
      </c>
      <c r="I67" s="1087"/>
      <c r="J67" s="1083"/>
      <c r="K67" s="1083"/>
      <c r="L67" s="1083"/>
      <c r="M67" s="962"/>
      <c r="N67" s="962"/>
      <c r="O67" s="1083"/>
      <c r="P67" s="1083"/>
      <c r="Q67" s="1083"/>
      <c r="R67" s="962"/>
      <c r="S67" s="962"/>
      <c r="X67" s="5"/>
      <c r="Y67" s="5"/>
      <c r="Z67" s="5"/>
      <c r="AB67" s="5"/>
    </row>
    <row r="68" spans="1:28" ht="21" hidden="1" outlineLevel="1">
      <c r="A68" s="114"/>
      <c r="B68" s="1085">
        <v>51</v>
      </c>
      <c r="C68" s="1086"/>
      <c r="D68" s="1087" t="str">
        <f>IF(VLOOKUP(B68,'２.住戸一覧'!$B:$AQ,3,0)="","",VLOOKUP(B68,'２.住戸一覧'!$B:$AQ,3,0))</f>
        <v/>
      </c>
      <c r="E68" s="1087"/>
      <c r="F68" s="1087"/>
      <c r="G68" s="1087"/>
      <c r="H68" s="1087" t="str">
        <f>IF(VLOOKUP(B68,'２.住戸一覧'!$B:$AQ,6,0)="","",VLOOKUP(B68,'２.住戸一覧'!$B:$AQ,6,0))</f>
        <v/>
      </c>
      <c r="I68" s="1087"/>
      <c r="J68" s="1083"/>
      <c r="K68" s="1083"/>
      <c r="L68" s="1083"/>
      <c r="M68" s="962"/>
      <c r="N68" s="962"/>
      <c r="O68" s="1083"/>
      <c r="P68" s="1083"/>
      <c r="Q68" s="1083"/>
      <c r="R68" s="962"/>
      <c r="S68" s="962"/>
      <c r="X68" s="5"/>
      <c r="Y68" s="5"/>
      <c r="Z68" s="5"/>
      <c r="AB68" s="5"/>
    </row>
    <row r="69" spans="1:28" ht="21" hidden="1" outlineLevel="1">
      <c r="A69" s="114"/>
      <c r="B69" s="1085">
        <v>52</v>
      </c>
      <c r="C69" s="1086"/>
      <c r="D69" s="1087" t="str">
        <f>IF(VLOOKUP(B69,'２.住戸一覧'!$B:$AQ,3,0)="","",VLOOKUP(B69,'２.住戸一覧'!$B:$AQ,3,0))</f>
        <v/>
      </c>
      <c r="E69" s="1087"/>
      <c r="F69" s="1087"/>
      <c r="G69" s="1087"/>
      <c r="H69" s="1087" t="str">
        <f>IF(VLOOKUP(B69,'２.住戸一覧'!$B:$AQ,6,0)="","",VLOOKUP(B69,'２.住戸一覧'!$B:$AQ,6,0))</f>
        <v/>
      </c>
      <c r="I69" s="1087"/>
      <c r="J69" s="1083"/>
      <c r="K69" s="1083"/>
      <c r="L69" s="1083"/>
      <c r="M69" s="962"/>
      <c r="N69" s="962"/>
      <c r="O69" s="1083"/>
      <c r="P69" s="1083"/>
      <c r="Q69" s="1083"/>
      <c r="R69" s="962"/>
      <c r="S69" s="962"/>
      <c r="X69" s="5"/>
      <c r="Y69" s="5"/>
      <c r="Z69" s="5"/>
      <c r="AB69" s="5"/>
    </row>
    <row r="70" spans="1:28" ht="21" hidden="1" outlineLevel="1">
      <c r="A70" s="114"/>
      <c r="B70" s="1085">
        <v>53</v>
      </c>
      <c r="C70" s="1086"/>
      <c r="D70" s="1087" t="str">
        <f>IF(VLOOKUP(B70,'２.住戸一覧'!$B:$AQ,3,0)="","",VLOOKUP(B70,'２.住戸一覧'!$B:$AQ,3,0))</f>
        <v/>
      </c>
      <c r="E70" s="1087"/>
      <c r="F70" s="1087"/>
      <c r="G70" s="1087"/>
      <c r="H70" s="1087" t="str">
        <f>IF(VLOOKUP(B70,'２.住戸一覧'!$B:$AQ,6,0)="","",VLOOKUP(B70,'２.住戸一覧'!$B:$AQ,6,0))</f>
        <v/>
      </c>
      <c r="I70" s="1087"/>
      <c r="J70" s="1083"/>
      <c r="K70" s="1083"/>
      <c r="L70" s="1083"/>
      <c r="M70" s="962"/>
      <c r="N70" s="962"/>
      <c r="O70" s="1083"/>
      <c r="P70" s="1083"/>
      <c r="Q70" s="1083"/>
      <c r="R70" s="962"/>
      <c r="S70" s="962"/>
      <c r="X70" s="5"/>
      <c r="Y70" s="5"/>
      <c r="Z70" s="5"/>
      <c r="AB70" s="5"/>
    </row>
    <row r="71" spans="1:28" ht="21" hidden="1" outlineLevel="1">
      <c r="A71" s="114"/>
      <c r="B71" s="1085">
        <v>54</v>
      </c>
      <c r="C71" s="1086"/>
      <c r="D71" s="1087" t="str">
        <f>IF(VLOOKUP(B71,'２.住戸一覧'!$B:$AQ,3,0)="","",VLOOKUP(B71,'２.住戸一覧'!$B:$AQ,3,0))</f>
        <v/>
      </c>
      <c r="E71" s="1087"/>
      <c r="F71" s="1087"/>
      <c r="G71" s="1087"/>
      <c r="H71" s="1087" t="str">
        <f>IF(VLOOKUP(B71,'２.住戸一覧'!$B:$AQ,6,0)="","",VLOOKUP(B71,'２.住戸一覧'!$B:$AQ,6,0))</f>
        <v/>
      </c>
      <c r="I71" s="1087"/>
      <c r="J71" s="1083"/>
      <c r="K71" s="1083"/>
      <c r="L71" s="1083"/>
      <c r="M71" s="962"/>
      <c r="N71" s="962"/>
      <c r="O71" s="1083"/>
      <c r="P71" s="1083"/>
      <c r="Q71" s="1083"/>
      <c r="R71" s="962"/>
      <c r="S71" s="962"/>
      <c r="X71" s="5"/>
      <c r="Y71" s="5"/>
      <c r="Z71" s="5"/>
      <c r="AB71" s="5"/>
    </row>
    <row r="72" spans="1:28" ht="21" hidden="1" outlineLevel="1">
      <c r="A72" s="114"/>
      <c r="B72" s="1085">
        <v>55</v>
      </c>
      <c r="C72" s="1086"/>
      <c r="D72" s="1087" t="str">
        <f>IF(VLOOKUP(B72,'２.住戸一覧'!$B:$AQ,3,0)="","",VLOOKUP(B72,'２.住戸一覧'!$B:$AQ,3,0))</f>
        <v/>
      </c>
      <c r="E72" s="1087"/>
      <c r="F72" s="1087"/>
      <c r="G72" s="1087"/>
      <c r="H72" s="1087" t="str">
        <f>IF(VLOOKUP(B72,'２.住戸一覧'!$B:$AQ,6,0)="","",VLOOKUP(B72,'２.住戸一覧'!$B:$AQ,6,0))</f>
        <v/>
      </c>
      <c r="I72" s="1087"/>
      <c r="J72" s="1083"/>
      <c r="K72" s="1083"/>
      <c r="L72" s="1083"/>
      <c r="M72" s="962"/>
      <c r="N72" s="962"/>
      <c r="O72" s="1083"/>
      <c r="P72" s="1083"/>
      <c r="Q72" s="1083"/>
      <c r="R72" s="962"/>
      <c r="S72" s="962"/>
      <c r="X72" s="5"/>
      <c r="Y72" s="5"/>
      <c r="Z72" s="5"/>
      <c r="AB72" s="5"/>
    </row>
    <row r="73" spans="1:28" ht="21" hidden="1" outlineLevel="1">
      <c r="A73" s="114"/>
      <c r="B73" s="1085">
        <v>56</v>
      </c>
      <c r="C73" s="1086"/>
      <c r="D73" s="1087" t="str">
        <f>IF(VLOOKUP(B73,'２.住戸一覧'!$B:$AQ,3,0)="","",VLOOKUP(B73,'２.住戸一覧'!$B:$AQ,3,0))</f>
        <v/>
      </c>
      <c r="E73" s="1087"/>
      <c r="F73" s="1087"/>
      <c r="G73" s="1087"/>
      <c r="H73" s="1087" t="str">
        <f>IF(VLOOKUP(B73,'２.住戸一覧'!$B:$AQ,6,0)="","",VLOOKUP(B73,'２.住戸一覧'!$B:$AQ,6,0))</f>
        <v/>
      </c>
      <c r="I73" s="1087"/>
      <c r="J73" s="1083"/>
      <c r="K73" s="1083"/>
      <c r="L73" s="1083"/>
      <c r="M73" s="962"/>
      <c r="N73" s="962"/>
      <c r="O73" s="1083"/>
      <c r="P73" s="1083"/>
      <c r="Q73" s="1083"/>
      <c r="R73" s="962"/>
      <c r="S73" s="962"/>
      <c r="X73" s="5"/>
      <c r="Y73" s="5"/>
      <c r="Z73" s="5"/>
      <c r="AB73" s="5"/>
    </row>
    <row r="74" spans="1:28" ht="21" hidden="1" outlineLevel="1">
      <c r="A74" s="114"/>
      <c r="B74" s="1085">
        <v>57</v>
      </c>
      <c r="C74" s="1086"/>
      <c r="D74" s="1087" t="str">
        <f>IF(VLOOKUP(B74,'２.住戸一覧'!$B:$AQ,3,0)="","",VLOOKUP(B74,'２.住戸一覧'!$B:$AQ,3,0))</f>
        <v/>
      </c>
      <c r="E74" s="1087"/>
      <c r="F74" s="1087"/>
      <c r="G74" s="1087"/>
      <c r="H74" s="1087" t="str">
        <f>IF(VLOOKUP(B74,'２.住戸一覧'!$B:$AQ,6,0)="","",VLOOKUP(B74,'２.住戸一覧'!$B:$AQ,6,0))</f>
        <v/>
      </c>
      <c r="I74" s="1087"/>
      <c r="J74" s="1083"/>
      <c r="K74" s="1083"/>
      <c r="L74" s="1083"/>
      <c r="M74" s="962"/>
      <c r="N74" s="962"/>
      <c r="O74" s="1083"/>
      <c r="P74" s="1083"/>
      <c r="Q74" s="1083"/>
      <c r="R74" s="962"/>
      <c r="S74" s="962"/>
      <c r="X74" s="5"/>
      <c r="Y74" s="5"/>
      <c r="Z74" s="5"/>
      <c r="AB74" s="5"/>
    </row>
    <row r="75" spans="1:28" ht="21" hidden="1" outlineLevel="1">
      <c r="A75" s="114"/>
      <c r="B75" s="1085">
        <v>58</v>
      </c>
      <c r="C75" s="1086"/>
      <c r="D75" s="1087" t="str">
        <f>IF(VLOOKUP(B75,'２.住戸一覧'!$B:$AQ,3,0)="","",VLOOKUP(B75,'２.住戸一覧'!$B:$AQ,3,0))</f>
        <v/>
      </c>
      <c r="E75" s="1087"/>
      <c r="F75" s="1087"/>
      <c r="G75" s="1087"/>
      <c r="H75" s="1087" t="str">
        <f>IF(VLOOKUP(B75,'２.住戸一覧'!$B:$AQ,6,0)="","",VLOOKUP(B75,'２.住戸一覧'!$B:$AQ,6,0))</f>
        <v/>
      </c>
      <c r="I75" s="1087"/>
      <c r="J75" s="1083"/>
      <c r="K75" s="1083"/>
      <c r="L75" s="1083"/>
      <c r="M75" s="962"/>
      <c r="N75" s="962"/>
      <c r="O75" s="1083"/>
      <c r="P75" s="1083"/>
      <c r="Q75" s="1083"/>
      <c r="R75" s="962"/>
      <c r="S75" s="962"/>
      <c r="X75" s="5"/>
      <c r="Y75" s="5"/>
      <c r="Z75" s="5"/>
      <c r="AB75" s="5"/>
    </row>
    <row r="76" spans="1:28" ht="21" hidden="1" outlineLevel="1">
      <c r="A76" s="114"/>
      <c r="B76" s="1085">
        <v>59</v>
      </c>
      <c r="C76" s="1086"/>
      <c r="D76" s="1087" t="str">
        <f>IF(VLOOKUP(B76,'２.住戸一覧'!$B:$AQ,3,0)="","",VLOOKUP(B76,'２.住戸一覧'!$B:$AQ,3,0))</f>
        <v/>
      </c>
      <c r="E76" s="1087"/>
      <c r="F76" s="1087"/>
      <c r="G76" s="1087"/>
      <c r="H76" s="1087" t="str">
        <f>IF(VLOOKUP(B76,'２.住戸一覧'!$B:$AQ,6,0)="","",VLOOKUP(B76,'２.住戸一覧'!$B:$AQ,6,0))</f>
        <v/>
      </c>
      <c r="I76" s="1087"/>
      <c r="J76" s="1083"/>
      <c r="K76" s="1083"/>
      <c r="L76" s="1083"/>
      <c r="M76" s="962"/>
      <c r="N76" s="962"/>
      <c r="O76" s="1083"/>
      <c r="P76" s="1083"/>
      <c r="Q76" s="1083"/>
      <c r="R76" s="962"/>
      <c r="S76" s="962"/>
      <c r="X76" s="5"/>
      <c r="Y76" s="5"/>
      <c r="Z76" s="5"/>
      <c r="AB76" s="5"/>
    </row>
    <row r="77" spans="1:28" ht="21" hidden="1" outlineLevel="1">
      <c r="A77" s="114"/>
      <c r="B77" s="1085">
        <v>60</v>
      </c>
      <c r="C77" s="1086"/>
      <c r="D77" s="1087" t="str">
        <f>IF(VLOOKUP(B77,'２.住戸一覧'!$B:$AQ,3,0)="","",VLOOKUP(B77,'２.住戸一覧'!$B:$AQ,3,0))</f>
        <v/>
      </c>
      <c r="E77" s="1087"/>
      <c r="F77" s="1087"/>
      <c r="G77" s="1087"/>
      <c r="H77" s="1087" t="str">
        <f>IF(VLOOKUP(B77,'２.住戸一覧'!$B:$AQ,6,0)="","",VLOOKUP(B77,'２.住戸一覧'!$B:$AQ,6,0))</f>
        <v/>
      </c>
      <c r="I77" s="1087"/>
      <c r="J77" s="1083"/>
      <c r="K77" s="1083"/>
      <c r="L77" s="1083"/>
      <c r="M77" s="962"/>
      <c r="N77" s="962"/>
      <c r="O77" s="1083"/>
      <c r="P77" s="1083"/>
      <c r="Q77" s="1083"/>
      <c r="R77" s="962"/>
      <c r="S77" s="962"/>
      <c r="X77" s="5"/>
      <c r="Y77" s="5"/>
      <c r="Z77" s="5"/>
      <c r="AB77" s="5"/>
    </row>
    <row r="78" spans="1:28" ht="21" hidden="1" outlineLevel="1">
      <c r="A78" s="114"/>
      <c r="B78" s="1085">
        <v>61</v>
      </c>
      <c r="C78" s="1086"/>
      <c r="D78" s="1087" t="str">
        <f>IF(VLOOKUP(B78,'２.住戸一覧'!$B:$AQ,3,0)="","",VLOOKUP(B78,'２.住戸一覧'!$B:$AQ,3,0))</f>
        <v/>
      </c>
      <c r="E78" s="1087"/>
      <c r="F78" s="1087"/>
      <c r="G78" s="1087"/>
      <c r="H78" s="1087" t="str">
        <f>IF(VLOOKUP(B78,'２.住戸一覧'!$B:$AQ,6,0)="","",VLOOKUP(B78,'２.住戸一覧'!$B:$AQ,6,0))</f>
        <v/>
      </c>
      <c r="I78" s="1087"/>
      <c r="J78" s="1083"/>
      <c r="K78" s="1083"/>
      <c r="L78" s="1083"/>
      <c r="M78" s="962"/>
      <c r="N78" s="962"/>
      <c r="O78" s="1083"/>
      <c r="P78" s="1083"/>
      <c r="Q78" s="1083"/>
      <c r="R78" s="962"/>
      <c r="S78" s="962"/>
      <c r="X78" s="5"/>
      <c r="Y78" s="5"/>
      <c r="Z78" s="5"/>
      <c r="AB78" s="5"/>
    </row>
    <row r="79" spans="1:28" ht="21" hidden="1" outlineLevel="1">
      <c r="A79" s="114"/>
      <c r="B79" s="1085">
        <v>62</v>
      </c>
      <c r="C79" s="1086"/>
      <c r="D79" s="1087" t="str">
        <f>IF(VLOOKUP(B79,'２.住戸一覧'!$B:$AQ,3,0)="","",VLOOKUP(B79,'２.住戸一覧'!$B:$AQ,3,0))</f>
        <v/>
      </c>
      <c r="E79" s="1087"/>
      <c r="F79" s="1087"/>
      <c r="G79" s="1087"/>
      <c r="H79" s="1087" t="str">
        <f>IF(VLOOKUP(B79,'２.住戸一覧'!$B:$AQ,6,0)="","",VLOOKUP(B79,'２.住戸一覧'!$B:$AQ,6,0))</f>
        <v/>
      </c>
      <c r="I79" s="1087"/>
      <c r="J79" s="1083"/>
      <c r="K79" s="1083"/>
      <c r="L79" s="1083"/>
      <c r="M79" s="962"/>
      <c r="N79" s="962"/>
      <c r="O79" s="1083"/>
      <c r="P79" s="1083"/>
      <c r="Q79" s="1083"/>
      <c r="R79" s="962"/>
      <c r="S79" s="962"/>
      <c r="X79" s="5"/>
      <c r="Y79" s="5"/>
      <c r="Z79" s="5"/>
      <c r="AB79" s="5"/>
    </row>
    <row r="80" spans="1:28" ht="21" hidden="1" outlineLevel="1">
      <c r="A80" s="114"/>
      <c r="B80" s="1085">
        <v>63</v>
      </c>
      <c r="C80" s="1086"/>
      <c r="D80" s="1087" t="str">
        <f>IF(VLOOKUP(B80,'２.住戸一覧'!$B:$AQ,3,0)="","",VLOOKUP(B80,'２.住戸一覧'!$B:$AQ,3,0))</f>
        <v/>
      </c>
      <c r="E80" s="1087"/>
      <c r="F80" s="1087"/>
      <c r="G80" s="1087"/>
      <c r="H80" s="1087" t="str">
        <f>IF(VLOOKUP(B80,'２.住戸一覧'!$B:$AQ,6,0)="","",VLOOKUP(B80,'２.住戸一覧'!$B:$AQ,6,0))</f>
        <v/>
      </c>
      <c r="I80" s="1087"/>
      <c r="J80" s="1083"/>
      <c r="K80" s="1083"/>
      <c r="L80" s="1083"/>
      <c r="M80" s="962"/>
      <c r="N80" s="962"/>
      <c r="O80" s="1083"/>
      <c r="P80" s="1083"/>
      <c r="Q80" s="1083"/>
      <c r="R80" s="962"/>
      <c r="S80" s="962"/>
      <c r="X80" s="5"/>
      <c r="Y80" s="5"/>
      <c r="Z80" s="5"/>
      <c r="AB80" s="5"/>
    </row>
    <row r="81" spans="1:28" ht="21" hidden="1" outlineLevel="1">
      <c r="A81" s="114"/>
      <c r="B81" s="1085">
        <v>64</v>
      </c>
      <c r="C81" s="1086"/>
      <c r="D81" s="1087" t="str">
        <f>IF(VLOOKUP(B81,'２.住戸一覧'!$B:$AQ,3,0)="","",VLOOKUP(B81,'２.住戸一覧'!$B:$AQ,3,0))</f>
        <v/>
      </c>
      <c r="E81" s="1087"/>
      <c r="F81" s="1087"/>
      <c r="G81" s="1087"/>
      <c r="H81" s="1087" t="str">
        <f>IF(VLOOKUP(B81,'２.住戸一覧'!$B:$AQ,6,0)="","",VLOOKUP(B81,'２.住戸一覧'!$B:$AQ,6,0))</f>
        <v/>
      </c>
      <c r="I81" s="1087"/>
      <c r="J81" s="1083"/>
      <c r="K81" s="1083"/>
      <c r="L81" s="1083"/>
      <c r="M81" s="962"/>
      <c r="N81" s="962"/>
      <c r="O81" s="1083"/>
      <c r="P81" s="1083"/>
      <c r="Q81" s="1083"/>
      <c r="R81" s="962"/>
      <c r="S81" s="962"/>
      <c r="X81" s="5"/>
      <c r="Y81" s="5"/>
      <c r="Z81" s="5"/>
      <c r="AB81" s="5"/>
    </row>
    <row r="82" spans="1:28" ht="21" hidden="1" outlineLevel="1">
      <c r="A82" s="114"/>
      <c r="B82" s="1085">
        <v>65</v>
      </c>
      <c r="C82" s="1086"/>
      <c r="D82" s="1087" t="str">
        <f>IF(VLOOKUP(B82,'２.住戸一覧'!$B:$AQ,3,0)="","",VLOOKUP(B82,'２.住戸一覧'!$B:$AQ,3,0))</f>
        <v/>
      </c>
      <c r="E82" s="1087"/>
      <c r="F82" s="1087"/>
      <c r="G82" s="1087"/>
      <c r="H82" s="1087" t="str">
        <f>IF(VLOOKUP(B82,'２.住戸一覧'!$B:$AQ,6,0)="","",VLOOKUP(B82,'２.住戸一覧'!$B:$AQ,6,0))</f>
        <v/>
      </c>
      <c r="I82" s="1087"/>
      <c r="J82" s="1083"/>
      <c r="K82" s="1083"/>
      <c r="L82" s="1083"/>
      <c r="M82" s="962"/>
      <c r="N82" s="962"/>
      <c r="O82" s="1083"/>
      <c r="P82" s="1083"/>
      <c r="Q82" s="1083"/>
      <c r="R82" s="962"/>
      <c r="S82" s="962"/>
      <c r="X82" s="5"/>
      <c r="Y82" s="5"/>
      <c r="Z82" s="5"/>
      <c r="AB82" s="5"/>
    </row>
    <row r="83" spans="1:28" ht="21" hidden="1" outlineLevel="1">
      <c r="A83" s="114"/>
      <c r="B83" s="1085">
        <v>66</v>
      </c>
      <c r="C83" s="1086"/>
      <c r="D83" s="1087" t="str">
        <f>IF(VLOOKUP(B83,'２.住戸一覧'!$B:$AQ,3,0)="","",VLOOKUP(B83,'２.住戸一覧'!$B:$AQ,3,0))</f>
        <v/>
      </c>
      <c r="E83" s="1087"/>
      <c r="F83" s="1087"/>
      <c r="G83" s="1087"/>
      <c r="H83" s="1087" t="str">
        <f>IF(VLOOKUP(B83,'２.住戸一覧'!$B:$AQ,6,0)="","",VLOOKUP(B83,'２.住戸一覧'!$B:$AQ,6,0))</f>
        <v/>
      </c>
      <c r="I83" s="1087"/>
      <c r="J83" s="1083"/>
      <c r="K83" s="1083"/>
      <c r="L83" s="1083"/>
      <c r="M83" s="962"/>
      <c r="N83" s="962"/>
      <c r="O83" s="1083"/>
      <c r="P83" s="1083"/>
      <c r="Q83" s="1083"/>
      <c r="R83" s="962"/>
      <c r="S83" s="962"/>
      <c r="X83" s="5"/>
      <c r="Y83" s="5"/>
      <c r="Z83" s="5"/>
      <c r="AB83" s="5"/>
    </row>
    <row r="84" spans="1:28" ht="21" hidden="1" outlineLevel="1">
      <c r="A84" s="114"/>
      <c r="B84" s="1085">
        <v>67</v>
      </c>
      <c r="C84" s="1086"/>
      <c r="D84" s="1087" t="str">
        <f>IF(VLOOKUP(B84,'２.住戸一覧'!$B:$AQ,3,0)="","",VLOOKUP(B84,'２.住戸一覧'!$B:$AQ,3,0))</f>
        <v/>
      </c>
      <c r="E84" s="1087"/>
      <c r="F84" s="1087"/>
      <c r="G84" s="1087"/>
      <c r="H84" s="1087" t="str">
        <f>IF(VLOOKUP(B84,'２.住戸一覧'!$B:$AQ,6,0)="","",VLOOKUP(B84,'２.住戸一覧'!$B:$AQ,6,0))</f>
        <v/>
      </c>
      <c r="I84" s="1087"/>
      <c r="J84" s="1083"/>
      <c r="K84" s="1083"/>
      <c r="L84" s="1083"/>
      <c r="M84" s="962"/>
      <c r="N84" s="962"/>
      <c r="O84" s="1083"/>
      <c r="P84" s="1083"/>
      <c r="Q84" s="1083"/>
      <c r="R84" s="962"/>
      <c r="S84" s="962"/>
      <c r="X84" s="5"/>
      <c r="Y84" s="5"/>
      <c r="Z84" s="5"/>
      <c r="AB84" s="5"/>
    </row>
    <row r="85" spans="1:28" ht="21" hidden="1" outlineLevel="1">
      <c r="A85" s="114"/>
      <c r="B85" s="1085">
        <v>68</v>
      </c>
      <c r="C85" s="1086"/>
      <c r="D85" s="1087" t="str">
        <f>IF(VLOOKUP(B85,'２.住戸一覧'!$B:$AQ,3,0)="","",VLOOKUP(B85,'２.住戸一覧'!$B:$AQ,3,0))</f>
        <v/>
      </c>
      <c r="E85" s="1087"/>
      <c r="F85" s="1087"/>
      <c r="G85" s="1087"/>
      <c r="H85" s="1087" t="str">
        <f>IF(VLOOKUP(B85,'２.住戸一覧'!$B:$AQ,6,0)="","",VLOOKUP(B85,'２.住戸一覧'!$B:$AQ,6,0))</f>
        <v/>
      </c>
      <c r="I85" s="1087"/>
      <c r="J85" s="1083"/>
      <c r="K85" s="1083"/>
      <c r="L85" s="1083"/>
      <c r="M85" s="962"/>
      <c r="N85" s="962"/>
      <c r="O85" s="1083"/>
      <c r="P85" s="1083"/>
      <c r="Q85" s="1083"/>
      <c r="R85" s="962"/>
      <c r="S85" s="962"/>
      <c r="X85" s="5"/>
      <c r="Y85" s="5"/>
      <c r="Z85" s="5"/>
      <c r="AB85" s="5"/>
    </row>
    <row r="86" spans="1:28" ht="21" hidden="1" outlineLevel="1">
      <c r="A86" s="114"/>
      <c r="B86" s="1085">
        <v>69</v>
      </c>
      <c r="C86" s="1086"/>
      <c r="D86" s="1087" t="str">
        <f>IF(VLOOKUP(B86,'２.住戸一覧'!$B:$AQ,3,0)="","",VLOOKUP(B86,'２.住戸一覧'!$B:$AQ,3,0))</f>
        <v/>
      </c>
      <c r="E86" s="1087"/>
      <c r="F86" s="1087"/>
      <c r="G86" s="1087"/>
      <c r="H86" s="1087" t="str">
        <f>IF(VLOOKUP(B86,'２.住戸一覧'!$B:$AQ,6,0)="","",VLOOKUP(B86,'２.住戸一覧'!$B:$AQ,6,0))</f>
        <v/>
      </c>
      <c r="I86" s="1087"/>
      <c r="J86" s="1083"/>
      <c r="K86" s="1083"/>
      <c r="L86" s="1083"/>
      <c r="M86" s="962"/>
      <c r="N86" s="962"/>
      <c r="O86" s="1083"/>
      <c r="P86" s="1083"/>
      <c r="Q86" s="1083"/>
      <c r="R86" s="962"/>
      <c r="S86" s="962"/>
      <c r="X86" s="5"/>
      <c r="Y86" s="5"/>
      <c r="Z86" s="5"/>
      <c r="AB86" s="5"/>
    </row>
    <row r="87" spans="1:28" ht="21" hidden="1" outlineLevel="1">
      <c r="A87" s="114"/>
      <c r="B87" s="1085">
        <v>70</v>
      </c>
      <c r="C87" s="1086"/>
      <c r="D87" s="1087" t="str">
        <f>IF(VLOOKUP(B87,'２.住戸一覧'!$B:$AQ,3,0)="","",VLOOKUP(B87,'２.住戸一覧'!$B:$AQ,3,0))</f>
        <v/>
      </c>
      <c r="E87" s="1087"/>
      <c r="F87" s="1087"/>
      <c r="G87" s="1087"/>
      <c r="H87" s="1087" t="str">
        <f>IF(VLOOKUP(B87,'２.住戸一覧'!$B:$AQ,6,0)="","",VLOOKUP(B87,'２.住戸一覧'!$B:$AQ,6,0))</f>
        <v/>
      </c>
      <c r="I87" s="1087"/>
      <c r="J87" s="1083"/>
      <c r="K87" s="1083"/>
      <c r="L87" s="1083"/>
      <c r="M87" s="962"/>
      <c r="N87" s="962"/>
      <c r="O87" s="1083"/>
      <c r="P87" s="1083"/>
      <c r="Q87" s="1083"/>
      <c r="R87" s="962"/>
      <c r="S87" s="962"/>
      <c r="X87" s="5"/>
      <c r="Y87" s="5"/>
      <c r="Z87" s="5"/>
      <c r="AB87" s="5"/>
    </row>
    <row r="88" spans="1:28" ht="21" hidden="1" outlineLevel="1">
      <c r="A88" s="114"/>
      <c r="B88" s="1085">
        <v>71</v>
      </c>
      <c r="C88" s="1086"/>
      <c r="D88" s="1087" t="str">
        <f>IF(VLOOKUP(B88,'２.住戸一覧'!$B:$AQ,3,0)="","",VLOOKUP(B88,'２.住戸一覧'!$B:$AQ,3,0))</f>
        <v/>
      </c>
      <c r="E88" s="1087"/>
      <c r="F88" s="1087"/>
      <c r="G88" s="1087"/>
      <c r="H88" s="1087" t="str">
        <f>IF(VLOOKUP(B88,'２.住戸一覧'!$B:$AQ,6,0)="","",VLOOKUP(B88,'２.住戸一覧'!$B:$AQ,6,0))</f>
        <v/>
      </c>
      <c r="I88" s="1087"/>
      <c r="J88" s="1083"/>
      <c r="K88" s="1083"/>
      <c r="L88" s="1083"/>
      <c r="M88" s="962"/>
      <c r="N88" s="962"/>
      <c r="O88" s="1083"/>
      <c r="P88" s="1083"/>
      <c r="Q88" s="1083"/>
      <c r="R88" s="962"/>
      <c r="S88" s="962"/>
      <c r="X88" s="5"/>
      <c r="Y88" s="5"/>
      <c r="Z88" s="5"/>
      <c r="AB88" s="5"/>
    </row>
    <row r="89" spans="1:28" ht="21" hidden="1" outlineLevel="1">
      <c r="A89" s="114"/>
      <c r="B89" s="1085">
        <v>72</v>
      </c>
      <c r="C89" s="1086"/>
      <c r="D89" s="1087" t="str">
        <f>IF(VLOOKUP(B89,'２.住戸一覧'!$B:$AQ,3,0)="","",VLOOKUP(B89,'２.住戸一覧'!$B:$AQ,3,0))</f>
        <v/>
      </c>
      <c r="E89" s="1087"/>
      <c r="F89" s="1087"/>
      <c r="G89" s="1087"/>
      <c r="H89" s="1087" t="str">
        <f>IF(VLOOKUP(B89,'２.住戸一覧'!$B:$AQ,6,0)="","",VLOOKUP(B89,'２.住戸一覧'!$B:$AQ,6,0))</f>
        <v/>
      </c>
      <c r="I89" s="1087"/>
      <c r="J89" s="1083"/>
      <c r="K89" s="1083"/>
      <c r="L89" s="1083"/>
      <c r="M89" s="962"/>
      <c r="N89" s="962"/>
      <c r="O89" s="1083"/>
      <c r="P89" s="1083"/>
      <c r="Q89" s="1083"/>
      <c r="R89" s="962"/>
      <c r="S89" s="962"/>
      <c r="X89" s="5"/>
      <c r="Y89" s="5"/>
      <c r="Z89" s="5"/>
      <c r="AB89" s="5"/>
    </row>
    <row r="90" spans="1:28" ht="21" hidden="1" outlineLevel="1">
      <c r="A90" s="114"/>
      <c r="B90" s="1085">
        <v>73</v>
      </c>
      <c r="C90" s="1086"/>
      <c r="D90" s="1087" t="str">
        <f>IF(VLOOKUP(B90,'２.住戸一覧'!$B:$AQ,3,0)="","",VLOOKUP(B90,'２.住戸一覧'!$B:$AQ,3,0))</f>
        <v/>
      </c>
      <c r="E90" s="1087"/>
      <c r="F90" s="1087"/>
      <c r="G90" s="1087"/>
      <c r="H90" s="1087" t="str">
        <f>IF(VLOOKUP(B90,'２.住戸一覧'!$B:$AQ,6,0)="","",VLOOKUP(B90,'２.住戸一覧'!$B:$AQ,6,0))</f>
        <v/>
      </c>
      <c r="I90" s="1087"/>
      <c r="J90" s="1083"/>
      <c r="K90" s="1083"/>
      <c r="L90" s="1083"/>
      <c r="M90" s="962"/>
      <c r="N90" s="962"/>
      <c r="O90" s="1083"/>
      <c r="P90" s="1083"/>
      <c r="Q90" s="1083"/>
      <c r="R90" s="962"/>
      <c r="S90" s="962"/>
      <c r="X90" s="5"/>
      <c r="Y90" s="5"/>
      <c r="Z90" s="5"/>
      <c r="AB90" s="5"/>
    </row>
    <row r="91" spans="1:28" ht="21" hidden="1" outlineLevel="1">
      <c r="A91" s="114"/>
      <c r="B91" s="1085">
        <v>74</v>
      </c>
      <c r="C91" s="1086"/>
      <c r="D91" s="1087" t="str">
        <f>IF(VLOOKUP(B91,'２.住戸一覧'!$B:$AQ,3,0)="","",VLOOKUP(B91,'２.住戸一覧'!$B:$AQ,3,0))</f>
        <v/>
      </c>
      <c r="E91" s="1087"/>
      <c r="F91" s="1087"/>
      <c r="G91" s="1087"/>
      <c r="H91" s="1087" t="str">
        <f>IF(VLOOKUP(B91,'２.住戸一覧'!$B:$AQ,6,0)="","",VLOOKUP(B91,'２.住戸一覧'!$B:$AQ,6,0))</f>
        <v/>
      </c>
      <c r="I91" s="1087"/>
      <c r="J91" s="1083"/>
      <c r="K91" s="1083"/>
      <c r="L91" s="1083"/>
      <c r="M91" s="962"/>
      <c r="N91" s="962"/>
      <c r="O91" s="1083"/>
      <c r="P91" s="1083"/>
      <c r="Q91" s="1083"/>
      <c r="R91" s="962"/>
      <c r="S91" s="962"/>
      <c r="X91" s="5"/>
      <c r="Y91" s="5"/>
      <c r="Z91" s="5"/>
      <c r="AB91" s="5"/>
    </row>
    <row r="92" spans="1:28" ht="21" hidden="1" outlineLevel="1">
      <c r="A92" s="114"/>
      <c r="B92" s="1085">
        <v>75</v>
      </c>
      <c r="C92" s="1086"/>
      <c r="D92" s="1087" t="str">
        <f>IF(VLOOKUP(B92,'２.住戸一覧'!$B:$AQ,3,0)="","",VLOOKUP(B92,'２.住戸一覧'!$B:$AQ,3,0))</f>
        <v/>
      </c>
      <c r="E92" s="1087"/>
      <c r="F92" s="1087"/>
      <c r="G92" s="1087"/>
      <c r="H92" s="1087" t="str">
        <f>IF(VLOOKUP(B92,'２.住戸一覧'!$B:$AQ,6,0)="","",VLOOKUP(B92,'２.住戸一覧'!$B:$AQ,6,0))</f>
        <v/>
      </c>
      <c r="I92" s="1087"/>
      <c r="J92" s="1083"/>
      <c r="K92" s="1083"/>
      <c r="L92" s="1083"/>
      <c r="M92" s="962"/>
      <c r="N92" s="962"/>
      <c r="O92" s="1083"/>
      <c r="P92" s="1083"/>
      <c r="Q92" s="1083"/>
      <c r="R92" s="962"/>
      <c r="S92" s="962"/>
      <c r="X92" s="5"/>
      <c r="Y92" s="5"/>
      <c r="Z92" s="5"/>
      <c r="AB92" s="5"/>
    </row>
    <row r="93" spans="1:28" ht="21" hidden="1" outlineLevel="1">
      <c r="A93" s="114"/>
      <c r="B93" s="1085">
        <v>76</v>
      </c>
      <c r="C93" s="1086"/>
      <c r="D93" s="1087" t="str">
        <f>IF(VLOOKUP(B93,'２.住戸一覧'!$B:$AQ,3,0)="","",VLOOKUP(B93,'２.住戸一覧'!$B:$AQ,3,0))</f>
        <v/>
      </c>
      <c r="E93" s="1087"/>
      <c r="F93" s="1087"/>
      <c r="G93" s="1087"/>
      <c r="H93" s="1087" t="str">
        <f>IF(VLOOKUP(B93,'２.住戸一覧'!$B:$AQ,6,0)="","",VLOOKUP(B93,'２.住戸一覧'!$B:$AQ,6,0))</f>
        <v/>
      </c>
      <c r="I93" s="1087"/>
      <c r="J93" s="1083"/>
      <c r="K93" s="1083"/>
      <c r="L93" s="1083"/>
      <c r="M93" s="962"/>
      <c r="N93" s="962"/>
      <c r="O93" s="1083"/>
      <c r="P93" s="1083"/>
      <c r="Q93" s="1083"/>
      <c r="R93" s="962"/>
      <c r="S93" s="962"/>
      <c r="X93" s="5"/>
      <c r="Y93" s="5"/>
      <c r="Z93" s="5"/>
      <c r="AB93" s="5"/>
    </row>
    <row r="94" spans="1:28" ht="21" hidden="1" outlineLevel="1">
      <c r="A94" s="114"/>
      <c r="B94" s="1085">
        <v>77</v>
      </c>
      <c r="C94" s="1086"/>
      <c r="D94" s="1087" t="str">
        <f>IF(VLOOKUP(B94,'２.住戸一覧'!$B:$AQ,3,0)="","",VLOOKUP(B94,'２.住戸一覧'!$B:$AQ,3,0))</f>
        <v/>
      </c>
      <c r="E94" s="1087"/>
      <c r="F94" s="1087"/>
      <c r="G94" s="1087"/>
      <c r="H94" s="1087" t="str">
        <f>IF(VLOOKUP(B94,'２.住戸一覧'!$B:$AQ,6,0)="","",VLOOKUP(B94,'２.住戸一覧'!$B:$AQ,6,0))</f>
        <v/>
      </c>
      <c r="I94" s="1087"/>
      <c r="J94" s="1083"/>
      <c r="K94" s="1083"/>
      <c r="L94" s="1083"/>
      <c r="M94" s="962"/>
      <c r="N94" s="962"/>
      <c r="O94" s="1083"/>
      <c r="P94" s="1083"/>
      <c r="Q94" s="1083"/>
      <c r="R94" s="962"/>
      <c r="S94" s="962"/>
      <c r="X94" s="5"/>
      <c r="Y94" s="5"/>
      <c r="Z94" s="5"/>
      <c r="AB94" s="5"/>
    </row>
    <row r="95" spans="1:28" ht="21" hidden="1" outlineLevel="1">
      <c r="A95" s="114"/>
      <c r="B95" s="1085">
        <v>78</v>
      </c>
      <c r="C95" s="1086"/>
      <c r="D95" s="1087" t="str">
        <f>IF(VLOOKUP(B95,'２.住戸一覧'!$B:$AQ,3,0)="","",VLOOKUP(B95,'２.住戸一覧'!$B:$AQ,3,0))</f>
        <v/>
      </c>
      <c r="E95" s="1087"/>
      <c r="F95" s="1087"/>
      <c r="G95" s="1087"/>
      <c r="H95" s="1087" t="str">
        <f>IF(VLOOKUP(B95,'２.住戸一覧'!$B:$AQ,6,0)="","",VLOOKUP(B95,'２.住戸一覧'!$B:$AQ,6,0))</f>
        <v/>
      </c>
      <c r="I95" s="1087"/>
      <c r="J95" s="1083"/>
      <c r="K95" s="1083"/>
      <c r="L95" s="1083"/>
      <c r="M95" s="962"/>
      <c r="N95" s="962"/>
      <c r="O95" s="1083"/>
      <c r="P95" s="1083"/>
      <c r="Q95" s="1083"/>
      <c r="R95" s="962"/>
      <c r="S95" s="962"/>
      <c r="X95" s="5"/>
      <c r="Y95" s="5"/>
      <c r="Z95" s="5"/>
      <c r="AB95" s="5"/>
    </row>
    <row r="96" spans="1:28" ht="21" hidden="1" outlineLevel="1">
      <c r="A96" s="114"/>
      <c r="B96" s="1085">
        <v>79</v>
      </c>
      <c r="C96" s="1086"/>
      <c r="D96" s="1087" t="str">
        <f>IF(VLOOKUP(B96,'２.住戸一覧'!$B:$AQ,3,0)="","",VLOOKUP(B96,'２.住戸一覧'!$B:$AQ,3,0))</f>
        <v/>
      </c>
      <c r="E96" s="1087"/>
      <c r="F96" s="1087"/>
      <c r="G96" s="1087"/>
      <c r="H96" s="1087" t="str">
        <f>IF(VLOOKUP(B96,'２.住戸一覧'!$B:$AQ,6,0)="","",VLOOKUP(B96,'２.住戸一覧'!$B:$AQ,6,0))</f>
        <v/>
      </c>
      <c r="I96" s="1087"/>
      <c r="J96" s="1083"/>
      <c r="K96" s="1083"/>
      <c r="L96" s="1083"/>
      <c r="M96" s="962"/>
      <c r="N96" s="962"/>
      <c r="O96" s="1083"/>
      <c r="P96" s="1083"/>
      <c r="Q96" s="1083"/>
      <c r="R96" s="962"/>
      <c r="S96" s="962"/>
      <c r="X96" s="5"/>
      <c r="Y96" s="5"/>
      <c r="Z96" s="5"/>
      <c r="AB96" s="5"/>
    </row>
    <row r="97" spans="1:28" ht="21" hidden="1" outlineLevel="1">
      <c r="A97" s="114"/>
      <c r="B97" s="1085">
        <v>80</v>
      </c>
      <c r="C97" s="1086"/>
      <c r="D97" s="1087" t="str">
        <f>IF(VLOOKUP(B97,'２.住戸一覧'!$B:$AQ,3,0)="","",VLOOKUP(B97,'２.住戸一覧'!$B:$AQ,3,0))</f>
        <v/>
      </c>
      <c r="E97" s="1087"/>
      <c r="F97" s="1087"/>
      <c r="G97" s="1087"/>
      <c r="H97" s="1087" t="str">
        <f>IF(VLOOKUP(B97,'２.住戸一覧'!$B:$AQ,6,0)="","",VLOOKUP(B97,'２.住戸一覧'!$B:$AQ,6,0))</f>
        <v/>
      </c>
      <c r="I97" s="1087"/>
      <c r="J97" s="1083"/>
      <c r="K97" s="1083"/>
      <c r="L97" s="1083"/>
      <c r="M97" s="962"/>
      <c r="N97" s="962"/>
      <c r="O97" s="1083"/>
      <c r="P97" s="1083"/>
      <c r="Q97" s="1083"/>
      <c r="R97" s="962"/>
      <c r="S97" s="962"/>
      <c r="X97" s="5"/>
      <c r="Y97" s="5"/>
      <c r="Z97" s="5"/>
      <c r="AB97" s="5"/>
    </row>
    <row r="98" spans="1:28" ht="21" hidden="1" outlineLevel="1">
      <c r="A98" s="114"/>
      <c r="B98" s="1085">
        <v>81</v>
      </c>
      <c r="C98" s="1086"/>
      <c r="D98" s="1087" t="str">
        <f>IF(VLOOKUP(B98,'２.住戸一覧'!$B:$AQ,3,0)="","",VLOOKUP(B98,'２.住戸一覧'!$B:$AQ,3,0))</f>
        <v/>
      </c>
      <c r="E98" s="1087"/>
      <c r="F98" s="1087"/>
      <c r="G98" s="1087"/>
      <c r="H98" s="1087" t="str">
        <f>IF(VLOOKUP(B98,'２.住戸一覧'!$B:$AQ,6,0)="","",VLOOKUP(B98,'２.住戸一覧'!$B:$AQ,6,0))</f>
        <v/>
      </c>
      <c r="I98" s="1087"/>
      <c r="J98" s="1083"/>
      <c r="K98" s="1083"/>
      <c r="L98" s="1083"/>
      <c r="M98" s="962"/>
      <c r="N98" s="962"/>
      <c r="O98" s="1083"/>
      <c r="P98" s="1083"/>
      <c r="Q98" s="1083"/>
      <c r="R98" s="962"/>
      <c r="S98" s="962"/>
      <c r="X98" s="5"/>
      <c r="Y98" s="5"/>
      <c r="Z98" s="5"/>
      <c r="AB98" s="5"/>
    </row>
    <row r="99" spans="1:28" ht="21" hidden="1" outlineLevel="1">
      <c r="A99" s="114"/>
      <c r="B99" s="1085">
        <v>82</v>
      </c>
      <c r="C99" s="1086"/>
      <c r="D99" s="1087" t="str">
        <f>IF(VLOOKUP(B99,'２.住戸一覧'!$B:$AQ,3,0)="","",VLOOKUP(B99,'２.住戸一覧'!$B:$AQ,3,0))</f>
        <v/>
      </c>
      <c r="E99" s="1087"/>
      <c r="F99" s="1087"/>
      <c r="G99" s="1087"/>
      <c r="H99" s="1087" t="str">
        <f>IF(VLOOKUP(B99,'２.住戸一覧'!$B:$AQ,6,0)="","",VLOOKUP(B99,'２.住戸一覧'!$B:$AQ,6,0))</f>
        <v/>
      </c>
      <c r="I99" s="1087"/>
      <c r="J99" s="1083"/>
      <c r="K99" s="1083"/>
      <c r="L99" s="1083"/>
      <c r="M99" s="962"/>
      <c r="N99" s="962"/>
      <c r="O99" s="1083"/>
      <c r="P99" s="1083"/>
      <c r="Q99" s="1083"/>
      <c r="R99" s="962"/>
      <c r="S99" s="962"/>
      <c r="X99" s="5"/>
      <c r="Y99" s="5"/>
      <c r="Z99" s="5"/>
      <c r="AB99" s="5"/>
    </row>
    <row r="100" spans="1:28" ht="21" hidden="1" outlineLevel="1">
      <c r="A100" s="114"/>
      <c r="B100" s="1085">
        <v>83</v>
      </c>
      <c r="C100" s="1086"/>
      <c r="D100" s="1087" t="str">
        <f>IF(VLOOKUP(B100,'２.住戸一覧'!$B:$AQ,3,0)="","",VLOOKUP(B100,'２.住戸一覧'!$B:$AQ,3,0))</f>
        <v/>
      </c>
      <c r="E100" s="1087"/>
      <c r="F100" s="1087"/>
      <c r="G100" s="1087"/>
      <c r="H100" s="1087" t="str">
        <f>IF(VLOOKUP(B100,'２.住戸一覧'!$B:$AQ,6,0)="","",VLOOKUP(B100,'２.住戸一覧'!$B:$AQ,6,0))</f>
        <v/>
      </c>
      <c r="I100" s="1087"/>
      <c r="J100" s="1083"/>
      <c r="K100" s="1083"/>
      <c r="L100" s="1083"/>
      <c r="M100" s="962"/>
      <c r="N100" s="962"/>
      <c r="O100" s="1083"/>
      <c r="P100" s="1083"/>
      <c r="Q100" s="1083"/>
      <c r="R100" s="962"/>
      <c r="S100" s="962"/>
      <c r="X100" s="5"/>
      <c r="Y100" s="5"/>
      <c r="Z100" s="5"/>
      <c r="AB100" s="5"/>
    </row>
    <row r="101" spans="1:28" ht="21" hidden="1" outlineLevel="1">
      <c r="A101" s="114"/>
      <c r="B101" s="1085">
        <v>84</v>
      </c>
      <c r="C101" s="1086"/>
      <c r="D101" s="1087" t="str">
        <f>IF(VLOOKUP(B101,'２.住戸一覧'!$B:$AQ,3,0)="","",VLOOKUP(B101,'２.住戸一覧'!$B:$AQ,3,0))</f>
        <v/>
      </c>
      <c r="E101" s="1087"/>
      <c r="F101" s="1087"/>
      <c r="G101" s="1087"/>
      <c r="H101" s="1087" t="str">
        <f>IF(VLOOKUP(B101,'２.住戸一覧'!$B:$AQ,6,0)="","",VLOOKUP(B101,'２.住戸一覧'!$B:$AQ,6,0))</f>
        <v/>
      </c>
      <c r="I101" s="1087"/>
      <c r="J101" s="1083"/>
      <c r="K101" s="1083"/>
      <c r="L101" s="1083"/>
      <c r="M101" s="962"/>
      <c r="N101" s="962"/>
      <c r="O101" s="1083"/>
      <c r="P101" s="1083"/>
      <c r="Q101" s="1083"/>
      <c r="R101" s="962"/>
      <c r="S101" s="962"/>
      <c r="X101" s="5"/>
      <c r="Y101" s="5"/>
      <c r="Z101" s="5"/>
      <c r="AB101" s="5"/>
    </row>
    <row r="102" spans="1:28" ht="21" hidden="1" outlineLevel="1">
      <c r="A102" s="114"/>
      <c r="B102" s="1085">
        <v>85</v>
      </c>
      <c r="C102" s="1086"/>
      <c r="D102" s="1087" t="str">
        <f>IF(VLOOKUP(B102,'２.住戸一覧'!$B:$AQ,3,0)="","",VLOOKUP(B102,'２.住戸一覧'!$B:$AQ,3,0))</f>
        <v/>
      </c>
      <c r="E102" s="1087"/>
      <c r="F102" s="1087"/>
      <c r="G102" s="1087"/>
      <c r="H102" s="1087" t="str">
        <f>IF(VLOOKUP(B102,'２.住戸一覧'!$B:$AQ,6,0)="","",VLOOKUP(B102,'２.住戸一覧'!$B:$AQ,6,0))</f>
        <v/>
      </c>
      <c r="I102" s="1087"/>
      <c r="J102" s="1083"/>
      <c r="K102" s="1083"/>
      <c r="L102" s="1083"/>
      <c r="M102" s="962"/>
      <c r="N102" s="962"/>
      <c r="O102" s="1083"/>
      <c r="P102" s="1083"/>
      <c r="Q102" s="1083"/>
      <c r="R102" s="962"/>
      <c r="S102" s="962"/>
      <c r="X102" s="5"/>
      <c r="Y102" s="5"/>
      <c r="Z102" s="5"/>
      <c r="AB102" s="5"/>
    </row>
    <row r="103" spans="1:28" ht="21" hidden="1" outlineLevel="1">
      <c r="A103" s="114"/>
      <c r="B103" s="1085">
        <v>86</v>
      </c>
      <c r="C103" s="1086"/>
      <c r="D103" s="1087" t="str">
        <f>IF(VLOOKUP(B103,'２.住戸一覧'!$B:$AQ,3,0)="","",VLOOKUP(B103,'２.住戸一覧'!$B:$AQ,3,0))</f>
        <v/>
      </c>
      <c r="E103" s="1087"/>
      <c r="F103" s="1087"/>
      <c r="G103" s="1087"/>
      <c r="H103" s="1087" t="str">
        <f>IF(VLOOKUP(B103,'２.住戸一覧'!$B:$AQ,6,0)="","",VLOOKUP(B103,'２.住戸一覧'!$B:$AQ,6,0))</f>
        <v/>
      </c>
      <c r="I103" s="1087"/>
      <c r="J103" s="1083"/>
      <c r="K103" s="1083"/>
      <c r="L103" s="1083"/>
      <c r="M103" s="962"/>
      <c r="N103" s="962"/>
      <c r="O103" s="1083"/>
      <c r="P103" s="1083"/>
      <c r="Q103" s="1083"/>
      <c r="R103" s="962"/>
      <c r="S103" s="962"/>
      <c r="X103" s="5"/>
      <c r="Y103" s="5"/>
      <c r="Z103" s="5"/>
      <c r="AB103" s="5"/>
    </row>
    <row r="104" spans="1:28" ht="21" hidden="1" outlineLevel="1">
      <c r="A104" s="114"/>
      <c r="B104" s="1085">
        <v>87</v>
      </c>
      <c r="C104" s="1086"/>
      <c r="D104" s="1087" t="str">
        <f>IF(VLOOKUP(B104,'２.住戸一覧'!$B:$AQ,3,0)="","",VLOOKUP(B104,'２.住戸一覧'!$B:$AQ,3,0))</f>
        <v/>
      </c>
      <c r="E104" s="1087"/>
      <c r="F104" s="1087"/>
      <c r="G104" s="1087"/>
      <c r="H104" s="1087" t="str">
        <f>IF(VLOOKUP(B104,'２.住戸一覧'!$B:$AQ,6,0)="","",VLOOKUP(B104,'２.住戸一覧'!$B:$AQ,6,0))</f>
        <v/>
      </c>
      <c r="I104" s="1087"/>
      <c r="J104" s="1083"/>
      <c r="K104" s="1083"/>
      <c r="L104" s="1083"/>
      <c r="M104" s="962"/>
      <c r="N104" s="962"/>
      <c r="O104" s="1083"/>
      <c r="P104" s="1083"/>
      <c r="Q104" s="1083"/>
      <c r="R104" s="962"/>
      <c r="S104" s="962"/>
      <c r="X104" s="5"/>
      <c r="Y104" s="5"/>
      <c r="Z104" s="5"/>
      <c r="AB104" s="5"/>
    </row>
    <row r="105" spans="1:28" ht="21" hidden="1" outlineLevel="1">
      <c r="A105" s="114"/>
      <c r="B105" s="1085">
        <v>88</v>
      </c>
      <c r="C105" s="1086"/>
      <c r="D105" s="1087" t="str">
        <f>IF(VLOOKUP(B105,'２.住戸一覧'!$B:$AQ,3,0)="","",VLOOKUP(B105,'２.住戸一覧'!$B:$AQ,3,0))</f>
        <v/>
      </c>
      <c r="E105" s="1087"/>
      <c r="F105" s="1087"/>
      <c r="G105" s="1087"/>
      <c r="H105" s="1087" t="str">
        <f>IF(VLOOKUP(B105,'２.住戸一覧'!$B:$AQ,6,0)="","",VLOOKUP(B105,'２.住戸一覧'!$B:$AQ,6,0))</f>
        <v/>
      </c>
      <c r="I105" s="1087"/>
      <c r="J105" s="1083"/>
      <c r="K105" s="1083"/>
      <c r="L105" s="1083"/>
      <c r="M105" s="962"/>
      <c r="N105" s="962"/>
      <c r="O105" s="1083"/>
      <c r="P105" s="1083"/>
      <c r="Q105" s="1083"/>
      <c r="R105" s="962"/>
      <c r="S105" s="962"/>
      <c r="X105" s="5"/>
      <c r="Y105" s="5"/>
      <c r="Z105" s="5"/>
      <c r="AB105" s="5"/>
    </row>
    <row r="106" spans="1:28" ht="21" hidden="1" outlineLevel="1">
      <c r="A106" s="114"/>
      <c r="B106" s="1085">
        <v>89</v>
      </c>
      <c r="C106" s="1086"/>
      <c r="D106" s="1087" t="str">
        <f>IF(VLOOKUP(B106,'２.住戸一覧'!$B:$AQ,3,0)="","",VLOOKUP(B106,'２.住戸一覧'!$B:$AQ,3,0))</f>
        <v/>
      </c>
      <c r="E106" s="1087"/>
      <c r="F106" s="1087"/>
      <c r="G106" s="1087"/>
      <c r="H106" s="1087" t="str">
        <f>IF(VLOOKUP(B106,'２.住戸一覧'!$B:$AQ,6,0)="","",VLOOKUP(B106,'２.住戸一覧'!$B:$AQ,6,0))</f>
        <v/>
      </c>
      <c r="I106" s="1087"/>
      <c r="J106" s="1083"/>
      <c r="K106" s="1083"/>
      <c r="L106" s="1083"/>
      <c r="M106" s="962"/>
      <c r="N106" s="962"/>
      <c r="O106" s="1083"/>
      <c r="P106" s="1083"/>
      <c r="Q106" s="1083"/>
      <c r="R106" s="962"/>
      <c r="S106" s="962"/>
      <c r="X106" s="5"/>
      <c r="Y106" s="5"/>
      <c r="Z106" s="5"/>
      <c r="AB106" s="5"/>
    </row>
    <row r="107" spans="1:28" ht="21" hidden="1" outlineLevel="1">
      <c r="A107" s="114"/>
      <c r="B107" s="1085">
        <v>90</v>
      </c>
      <c r="C107" s="1086"/>
      <c r="D107" s="1087" t="str">
        <f>IF(VLOOKUP(B107,'２.住戸一覧'!$B:$AQ,3,0)="","",VLOOKUP(B107,'２.住戸一覧'!$B:$AQ,3,0))</f>
        <v/>
      </c>
      <c r="E107" s="1087"/>
      <c r="F107" s="1087"/>
      <c r="G107" s="1087"/>
      <c r="H107" s="1087" t="str">
        <f>IF(VLOOKUP(B107,'２.住戸一覧'!$B:$AQ,6,0)="","",VLOOKUP(B107,'２.住戸一覧'!$B:$AQ,6,0))</f>
        <v/>
      </c>
      <c r="I107" s="1087"/>
      <c r="J107" s="1083"/>
      <c r="K107" s="1083"/>
      <c r="L107" s="1083"/>
      <c r="M107" s="962"/>
      <c r="N107" s="962"/>
      <c r="O107" s="1083"/>
      <c r="P107" s="1083"/>
      <c r="Q107" s="1083"/>
      <c r="R107" s="962"/>
      <c r="S107" s="962"/>
      <c r="X107" s="5"/>
      <c r="Y107" s="5"/>
      <c r="Z107" s="5"/>
      <c r="AB107" s="5"/>
    </row>
    <row r="108" spans="1:28" ht="21" hidden="1" outlineLevel="1">
      <c r="A108" s="114"/>
      <c r="B108" s="1085">
        <v>91</v>
      </c>
      <c r="C108" s="1086"/>
      <c r="D108" s="1087" t="str">
        <f>IF(VLOOKUP(B108,'２.住戸一覧'!$B:$AQ,3,0)="","",VLOOKUP(B108,'２.住戸一覧'!$B:$AQ,3,0))</f>
        <v/>
      </c>
      <c r="E108" s="1087"/>
      <c r="F108" s="1087"/>
      <c r="G108" s="1087"/>
      <c r="H108" s="1087" t="str">
        <f>IF(VLOOKUP(B108,'２.住戸一覧'!$B:$AQ,6,0)="","",VLOOKUP(B108,'２.住戸一覧'!$B:$AQ,6,0))</f>
        <v/>
      </c>
      <c r="I108" s="1087"/>
      <c r="J108" s="1083"/>
      <c r="K108" s="1083"/>
      <c r="L108" s="1083"/>
      <c r="M108" s="962"/>
      <c r="N108" s="962"/>
      <c r="O108" s="1083"/>
      <c r="P108" s="1083"/>
      <c r="Q108" s="1083"/>
      <c r="R108" s="962"/>
      <c r="S108" s="962"/>
      <c r="X108" s="5"/>
      <c r="Y108" s="5"/>
      <c r="Z108" s="5"/>
      <c r="AB108" s="5"/>
    </row>
    <row r="109" spans="1:28" ht="21" hidden="1" outlineLevel="1">
      <c r="A109" s="114"/>
      <c r="B109" s="1085">
        <v>92</v>
      </c>
      <c r="C109" s="1086"/>
      <c r="D109" s="1087" t="str">
        <f>IF(VLOOKUP(B109,'２.住戸一覧'!$B:$AQ,3,0)="","",VLOOKUP(B109,'２.住戸一覧'!$B:$AQ,3,0))</f>
        <v/>
      </c>
      <c r="E109" s="1087"/>
      <c r="F109" s="1087"/>
      <c r="G109" s="1087"/>
      <c r="H109" s="1087" t="str">
        <f>IF(VLOOKUP(B109,'２.住戸一覧'!$B:$AQ,6,0)="","",VLOOKUP(B109,'２.住戸一覧'!$B:$AQ,6,0))</f>
        <v/>
      </c>
      <c r="I109" s="1087"/>
      <c r="J109" s="1083"/>
      <c r="K109" s="1083"/>
      <c r="L109" s="1083"/>
      <c r="M109" s="962"/>
      <c r="N109" s="962"/>
      <c r="O109" s="1083"/>
      <c r="P109" s="1083"/>
      <c r="Q109" s="1083"/>
      <c r="R109" s="962"/>
      <c r="S109" s="962"/>
      <c r="X109" s="5"/>
      <c r="Y109" s="5"/>
      <c r="Z109" s="5"/>
      <c r="AB109" s="5"/>
    </row>
    <row r="110" spans="1:28" ht="21" hidden="1" outlineLevel="1">
      <c r="A110" s="114"/>
      <c r="B110" s="1085">
        <v>93</v>
      </c>
      <c r="C110" s="1086"/>
      <c r="D110" s="1087" t="str">
        <f>IF(VLOOKUP(B110,'２.住戸一覧'!$B:$AQ,3,0)="","",VLOOKUP(B110,'２.住戸一覧'!$B:$AQ,3,0))</f>
        <v/>
      </c>
      <c r="E110" s="1087"/>
      <c r="F110" s="1087"/>
      <c r="G110" s="1087"/>
      <c r="H110" s="1087" t="str">
        <f>IF(VLOOKUP(B110,'２.住戸一覧'!$B:$AQ,6,0)="","",VLOOKUP(B110,'２.住戸一覧'!$B:$AQ,6,0))</f>
        <v/>
      </c>
      <c r="I110" s="1087"/>
      <c r="J110" s="1083"/>
      <c r="K110" s="1083"/>
      <c r="L110" s="1083"/>
      <c r="M110" s="962"/>
      <c r="N110" s="962"/>
      <c r="O110" s="1083"/>
      <c r="P110" s="1083"/>
      <c r="Q110" s="1083"/>
      <c r="R110" s="962"/>
      <c r="S110" s="962"/>
      <c r="X110" s="5"/>
      <c r="Y110" s="5"/>
      <c r="Z110" s="5"/>
      <c r="AB110" s="5"/>
    </row>
    <row r="111" spans="1:28" ht="21" hidden="1" outlineLevel="1">
      <c r="A111" s="114"/>
      <c r="B111" s="1085">
        <v>94</v>
      </c>
      <c r="C111" s="1086"/>
      <c r="D111" s="1087" t="str">
        <f>IF(VLOOKUP(B111,'２.住戸一覧'!$B:$AQ,3,0)="","",VLOOKUP(B111,'２.住戸一覧'!$B:$AQ,3,0))</f>
        <v/>
      </c>
      <c r="E111" s="1087"/>
      <c r="F111" s="1087"/>
      <c r="G111" s="1087"/>
      <c r="H111" s="1087" t="str">
        <f>IF(VLOOKUP(B111,'２.住戸一覧'!$B:$AQ,6,0)="","",VLOOKUP(B111,'２.住戸一覧'!$B:$AQ,6,0))</f>
        <v/>
      </c>
      <c r="I111" s="1087"/>
      <c r="J111" s="1083"/>
      <c r="K111" s="1083"/>
      <c r="L111" s="1083"/>
      <c r="M111" s="962"/>
      <c r="N111" s="962"/>
      <c r="O111" s="1083"/>
      <c r="P111" s="1083"/>
      <c r="Q111" s="1083"/>
      <c r="R111" s="962"/>
      <c r="S111" s="962"/>
      <c r="X111" s="5"/>
      <c r="Y111" s="5"/>
      <c r="Z111" s="5"/>
      <c r="AB111" s="5"/>
    </row>
    <row r="112" spans="1:28" ht="21" hidden="1" outlineLevel="1">
      <c r="A112" s="114"/>
      <c r="B112" s="1085">
        <v>95</v>
      </c>
      <c r="C112" s="1086"/>
      <c r="D112" s="1087" t="str">
        <f>IF(VLOOKUP(B112,'２.住戸一覧'!$B:$AQ,3,0)="","",VLOOKUP(B112,'２.住戸一覧'!$B:$AQ,3,0))</f>
        <v/>
      </c>
      <c r="E112" s="1087"/>
      <c r="F112" s="1087"/>
      <c r="G112" s="1087"/>
      <c r="H112" s="1087" t="str">
        <f>IF(VLOOKUP(B112,'２.住戸一覧'!$B:$AQ,6,0)="","",VLOOKUP(B112,'２.住戸一覧'!$B:$AQ,6,0))</f>
        <v/>
      </c>
      <c r="I112" s="1087"/>
      <c r="J112" s="1083"/>
      <c r="K112" s="1083"/>
      <c r="L112" s="1083"/>
      <c r="M112" s="962"/>
      <c r="N112" s="962"/>
      <c r="O112" s="1083"/>
      <c r="P112" s="1083"/>
      <c r="Q112" s="1083"/>
      <c r="R112" s="962"/>
      <c r="S112" s="962"/>
      <c r="X112" s="5"/>
      <c r="Y112" s="5"/>
      <c r="Z112" s="5"/>
      <c r="AB112" s="5"/>
    </row>
    <row r="113" spans="1:28" ht="21" hidden="1" outlineLevel="1">
      <c r="A113" s="114"/>
      <c r="B113" s="1085">
        <v>96</v>
      </c>
      <c r="C113" s="1086"/>
      <c r="D113" s="1087" t="str">
        <f>IF(VLOOKUP(B113,'２.住戸一覧'!$B:$AQ,3,0)="","",VLOOKUP(B113,'２.住戸一覧'!$B:$AQ,3,0))</f>
        <v/>
      </c>
      <c r="E113" s="1087"/>
      <c r="F113" s="1087"/>
      <c r="G113" s="1087"/>
      <c r="H113" s="1087" t="str">
        <f>IF(VLOOKUP(B113,'２.住戸一覧'!$B:$AQ,6,0)="","",VLOOKUP(B113,'２.住戸一覧'!$B:$AQ,6,0))</f>
        <v/>
      </c>
      <c r="I113" s="1087"/>
      <c r="J113" s="1083"/>
      <c r="K113" s="1083"/>
      <c r="L113" s="1083"/>
      <c r="M113" s="962"/>
      <c r="N113" s="962"/>
      <c r="O113" s="1083"/>
      <c r="P113" s="1083"/>
      <c r="Q113" s="1083"/>
      <c r="R113" s="962"/>
      <c r="S113" s="962"/>
      <c r="X113" s="5"/>
      <c r="Y113" s="5"/>
      <c r="Z113" s="5"/>
      <c r="AB113" s="5"/>
    </row>
    <row r="114" spans="1:28" ht="21" hidden="1" outlineLevel="1">
      <c r="A114" s="114"/>
      <c r="B114" s="1085">
        <v>97</v>
      </c>
      <c r="C114" s="1086"/>
      <c r="D114" s="1087" t="str">
        <f>IF(VLOOKUP(B114,'２.住戸一覧'!$B:$AQ,3,0)="","",VLOOKUP(B114,'２.住戸一覧'!$B:$AQ,3,0))</f>
        <v/>
      </c>
      <c r="E114" s="1087"/>
      <c r="F114" s="1087"/>
      <c r="G114" s="1087"/>
      <c r="H114" s="1087" t="str">
        <f>IF(VLOOKUP(B114,'２.住戸一覧'!$B:$AQ,6,0)="","",VLOOKUP(B114,'２.住戸一覧'!$B:$AQ,6,0))</f>
        <v/>
      </c>
      <c r="I114" s="1087"/>
      <c r="J114" s="1083"/>
      <c r="K114" s="1083"/>
      <c r="L114" s="1083"/>
      <c r="M114" s="962"/>
      <c r="N114" s="962"/>
      <c r="O114" s="1083"/>
      <c r="P114" s="1083"/>
      <c r="Q114" s="1083"/>
      <c r="R114" s="962"/>
      <c r="S114" s="962"/>
      <c r="X114" s="5"/>
      <c r="Y114" s="5"/>
      <c r="Z114" s="5"/>
      <c r="AB114" s="5"/>
    </row>
    <row r="115" spans="1:28" ht="21" hidden="1" outlineLevel="1">
      <c r="A115" s="114"/>
      <c r="B115" s="1085">
        <v>98</v>
      </c>
      <c r="C115" s="1086"/>
      <c r="D115" s="1087" t="str">
        <f>IF(VLOOKUP(B115,'２.住戸一覧'!$B:$AQ,3,0)="","",VLOOKUP(B115,'２.住戸一覧'!$B:$AQ,3,0))</f>
        <v/>
      </c>
      <c r="E115" s="1087"/>
      <c r="F115" s="1087"/>
      <c r="G115" s="1087"/>
      <c r="H115" s="1087" t="str">
        <f>IF(VLOOKUP(B115,'２.住戸一覧'!$B:$AQ,6,0)="","",VLOOKUP(B115,'２.住戸一覧'!$B:$AQ,6,0))</f>
        <v/>
      </c>
      <c r="I115" s="1087"/>
      <c r="J115" s="1083"/>
      <c r="K115" s="1083"/>
      <c r="L115" s="1083"/>
      <c r="M115" s="962"/>
      <c r="N115" s="962"/>
      <c r="O115" s="1083"/>
      <c r="P115" s="1083"/>
      <c r="Q115" s="1083"/>
      <c r="R115" s="962"/>
      <c r="S115" s="962"/>
      <c r="X115" s="5"/>
      <c r="Y115" s="5"/>
      <c r="Z115" s="5"/>
      <c r="AB115" s="5"/>
    </row>
    <row r="116" spans="1:28" ht="21" hidden="1" outlineLevel="1">
      <c r="A116" s="114"/>
      <c r="B116" s="1085">
        <v>99</v>
      </c>
      <c r="C116" s="1086"/>
      <c r="D116" s="1087" t="str">
        <f>IF(VLOOKUP(B116,'２.住戸一覧'!$B:$AQ,3,0)="","",VLOOKUP(B116,'２.住戸一覧'!$B:$AQ,3,0))</f>
        <v/>
      </c>
      <c r="E116" s="1087"/>
      <c r="F116" s="1087"/>
      <c r="G116" s="1087"/>
      <c r="H116" s="1087" t="str">
        <f>IF(VLOOKUP(B116,'２.住戸一覧'!$B:$AQ,6,0)="","",VLOOKUP(B116,'２.住戸一覧'!$B:$AQ,6,0))</f>
        <v/>
      </c>
      <c r="I116" s="1087"/>
      <c r="J116" s="1083"/>
      <c r="K116" s="1083"/>
      <c r="L116" s="1083"/>
      <c r="M116" s="962"/>
      <c r="N116" s="962"/>
      <c r="O116" s="1083"/>
      <c r="P116" s="1083"/>
      <c r="Q116" s="1083"/>
      <c r="R116" s="962"/>
      <c r="S116" s="962"/>
      <c r="X116" s="5"/>
      <c r="Y116" s="5"/>
      <c r="Z116" s="5"/>
      <c r="AB116" s="5"/>
    </row>
    <row r="117" spans="1:28" ht="21" hidden="1" outlineLevel="1">
      <c r="A117" s="114"/>
      <c r="B117" s="1085">
        <v>100</v>
      </c>
      <c r="C117" s="1086"/>
      <c r="D117" s="1087" t="str">
        <f>IF(VLOOKUP(B117,'２.住戸一覧'!$B:$AQ,3,0)="","",VLOOKUP(B117,'２.住戸一覧'!$B:$AQ,3,0))</f>
        <v/>
      </c>
      <c r="E117" s="1087"/>
      <c r="F117" s="1087"/>
      <c r="G117" s="1087"/>
      <c r="H117" s="1087" t="str">
        <f>IF(VLOOKUP(B117,'２.住戸一覧'!$B:$AQ,6,0)="","",VLOOKUP(B117,'２.住戸一覧'!$B:$AQ,6,0))</f>
        <v/>
      </c>
      <c r="I117" s="1087"/>
      <c r="J117" s="1083"/>
      <c r="K117" s="1083"/>
      <c r="L117" s="1083"/>
      <c r="M117" s="962"/>
      <c r="N117" s="962"/>
      <c r="O117" s="1083"/>
      <c r="P117" s="1083"/>
      <c r="Q117" s="1083"/>
      <c r="R117" s="962"/>
      <c r="S117" s="962"/>
      <c r="X117" s="5"/>
      <c r="Y117" s="5"/>
      <c r="Z117" s="5"/>
      <c r="AB117" s="5"/>
    </row>
    <row r="118" spans="1:28" ht="21" hidden="1" outlineLevel="1">
      <c r="A118" s="114"/>
      <c r="B118" s="1085">
        <v>101</v>
      </c>
      <c r="C118" s="1086"/>
      <c r="D118" s="1087" t="str">
        <f>IF(VLOOKUP(B118,'２.住戸一覧'!$B:$AQ,3,0)="","",VLOOKUP(B118,'２.住戸一覧'!$B:$AQ,3,0))</f>
        <v/>
      </c>
      <c r="E118" s="1087"/>
      <c r="F118" s="1087"/>
      <c r="G118" s="1087"/>
      <c r="H118" s="1087" t="str">
        <f>IF(VLOOKUP(B118,'２.住戸一覧'!$B:$AQ,6,0)="","",VLOOKUP(B118,'２.住戸一覧'!$B:$AQ,6,0))</f>
        <v/>
      </c>
      <c r="I118" s="1087"/>
      <c r="J118" s="1083"/>
      <c r="K118" s="1083"/>
      <c r="L118" s="1083"/>
      <c r="M118" s="962"/>
      <c r="N118" s="962"/>
      <c r="O118" s="1083"/>
      <c r="P118" s="1083"/>
      <c r="Q118" s="1083"/>
      <c r="R118" s="962"/>
      <c r="S118" s="962"/>
      <c r="X118" s="5"/>
      <c r="Y118" s="5"/>
      <c r="Z118" s="5"/>
      <c r="AB118" s="5"/>
    </row>
    <row r="119" spans="1:28" ht="21" hidden="1" outlineLevel="1">
      <c r="A119" s="114"/>
      <c r="B119" s="1085">
        <v>102</v>
      </c>
      <c r="C119" s="1086"/>
      <c r="D119" s="1087" t="str">
        <f>IF(VLOOKUP(B119,'２.住戸一覧'!$B:$AQ,3,0)="","",VLOOKUP(B119,'２.住戸一覧'!$B:$AQ,3,0))</f>
        <v/>
      </c>
      <c r="E119" s="1087"/>
      <c r="F119" s="1087"/>
      <c r="G119" s="1087"/>
      <c r="H119" s="1087" t="str">
        <f>IF(VLOOKUP(B119,'２.住戸一覧'!$B:$AQ,6,0)="","",VLOOKUP(B119,'２.住戸一覧'!$B:$AQ,6,0))</f>
        <v/>
      </c>
      <c r="I119" s="1087"/>
      <c r="J119" s="1083"/>
      <c r="K119" s="1083"/>
      <c r="L119" s="1083"/>
      <c r="M119" s="962"/>
      <c r="N119" s="962"/>
      <c r="O119" s="1083"/>
      <c r="P119" s="1083"/>
      <c r="Q119" s="1083"/>
      <c r="R119" s="962"/>
      <c r="S119" s="962"/>
      <c r="X119" s="5"/>
      <c r="Y119" s="5"/>
      <c r="Z119" s="5"/>
      <c r="AB119" s="5"/>
    </row>
    <row r="120" spans="1:28" ht="21" hidden="1" outlineLevel="1">
      <c r="A120" s="114"/>
      <c r="B120" s="1085">
        <v>103</v>
      </c>
      <c r="C120" s="1086"/>
      <c r="D120" s="1087" t="str">
        <f>IF(VLOOKUP(B120,'２.住戸一覧'!$B:$AQ,3,0)="","",VLOOKUP(B120,'２.住戸一覧'!$B:$AQ,3,0))</f>
        <v/>
      </c>
      <c r="E120" s="1087"/>
      <c r="F120" s="1087"/>
      <c r="G120" s="1087"/>
      <c r="H120" s="1087" t="str">
        <f>IF(VLOOKUP(B120,'２.住戸一覧'!$B:$AQ,6,0)="","",VLOOKUP(B120,'２.住戸一覧'!$B:$AQ,6,0))</f>
        <v/>
      </c>
      <c r="I120" s="1087"/>
      <c r="J120" s="1083"/>
      <c r="K120" s="1083"/>
      <c r="L120" s="1083"/>
      <c r="M120" s="962"/>
      <c r="N120" s="962"/>
      <c r="O120" s="1083"/>
      <c r="P120" s="1083"/>
      <c r="Q120" s="1083"/>
      <c r="R120" s="962"/>
      <c r="S120" s="962"/>
      <c r="X120" s="5"/>
      <c r="Y120" s="5"/>
      <c r="Z120" s="5"/>
      <c r="AB120" s="5"/>
    </row>
    <row r="121" spans="1:28" ht="21" hidden="1" outlineLevel="1">
      <c r="A121" s="114"/>
      <c r="B121" s="1085">
        <v>104</v>
      </c>
      <c r="C121" s="1086"/>
      <c r="D121" s="1087" t="str">
        <f>IF(VLOOKUP(B121,'２.住戸一覧'!$B:$AQ,3,0)="","",VLOOKUP(B121,'２.住戸一覧'!$B:$AQ,3,0))</f>
        <v/>
      </c>
      <c r="E121" s="1087"/>
      <c r="F121" s="1087"/>
      <c r="G121" s="1087"/>
      <c r="H121" s="1087" t="str">
        <f>IF(VLOOKUP(B121,'２.住戸一覧'!$B:$AQ,6,0)="","",VLOOKUP(B121,'２.住戸一覧'!$B:$AQ,6,0))</f>
        <v/>
      </c>
      <c r="I121" s="1087"/>
      <c r="J121" s="1083"/>
      <c r="K121" s="1083"/>
      <c r="L121" s="1083"/>
      <c r="M121" s="962"/>
      <c r="N121" s="962"/>
      <c r="O121" s="1083"/>
      <c r="P121" s="1083"/>
      <c r="Q121" s="1083"/>
      <c r="R121" s="962"/>
      <c r="S121" s="962"/>
      <c r="X121" s="5"/>
      <c r="Y121" s="5"/>
      <c r="Z121" s="5"/>
      <c r="AB121" s="5"/>
    </row>
    <row r="122" spans="1:28" ht="21" hidden="1" outlineLevel="1">
      <c r="A122" s="114"/>
      <c r="B122" s="1085">
        <v>105</v>
      </c>
      <c r="C122" s="1086"/>
      <c r="D122" s="1087" t="str">
        <f>IF(VLOOKUP(B122,'２.住戸一覧'!$B:$AQ,3,0)="","",VLOOKUP(B122,'２.住戸一覧'!$B:$AQ,3,0))</f>
        <v/>
      </c>
      <c r="E122" s="1087"/>
      <c r="F122" s="1087"/>
      <c r="G122" s="1087"/>
      <c r="H122" s="1087" t="str">
        <f>IF(VLOOKUP(B122,'２.住戸一覧'!$B:$AQ,6,0)="","",VLOOKUP(B122,'２.住戸一覧'!$B:$AQ,6,0))</f>
        <v/>
      </c>
      <c r="I122" s="1087"/>
      <c r="J122" s="1083"/>
      <c r="K122" s="1083"/>
      <c r="L122" s="1083"/>
      <c r="M122" s="962"/>
      <c r="N122" s="962"/>
      <c r="O122" s="1083"/>
      <c r="P122" s="1083"/>
      <c r="Q122" s="1083"/>
      <c r="R122" s="962"/>
      <c r="S122" s="962"/>
      <c r="X122" s="5"/>
      <c r="Y122" s="5"/>
      <c r="Z122" s="5"/>
      <c r="AB122" s="5"/>
    </row>
    <row r="123" spans="1:28" ht="21" hidden="1" outlineLevel="1">
      <c r="A123" s="114"/>
      <c r="B123" s="1085">
        <v>106</v>
      </c>
      <c r="C123" s="1086"/>
      <c r="D123" s="1087" t="str">
        <f>IF(VLOOKUP(B123,'２.住戸一覧'!$B:$AQ,3,0)="","",VLOOKUP(B123,'２.住戸一覧'!$B:$AQ,3,0))</f>
        <v/>
      </c>
      <c r="E123" s="1087"/>
      <c r="F123" s="1087"/>
      <c r="G123" s="1087"/>
      <c r="H123" s="1087" t="str">
        <f>IF(VLOOKUP(B123,'２.住戸一覧'!$B:$AQ,6,0)="","",VLOOKUP(B123,'２.住戸一覧'!$B:$AQ,6,0))</f>
        <v/>
      </c>
      <c r="I123" s="1087"/>
      <c r="J123" s="1083"/>
      <c r="K123" s="1083"/>
      <c r="L123" s="1083"/>
      <c r="M123" s="962"/>
      <c r="N123" s="962"/>
      <c r="O123" s="1083"/>
      <c r="P123" s="1083"/>
      <c r="Q123" s="1083"/>
      <c r="R123" s="962"/>
      <c r="S123" s="962"/>
      <c r="X123" s="5"/>
      <c r="Y123" s="5"/>
      <c r="Z123" s="5"/>
      <c r="AB123" s="5"/>
    </row>
    <row r="124" spans="1:28" ht="21" hidden="1" outlineLevel="1">
      <c r="A124" s="114"/>
      <c r="B124" s="1085">
        <v>107</v>
      </c>
      <c r="C124" s="1086"/>
      <c r="D124" s="1087" t="str">
        <f>IF(VLOOKUP(B124,'２.住戸一覧'!$B:$AQ,3,0)="","",VLOOKUP(B124,'２.住戸一覧'!$B:$AQ,3,0))</f>
        <v/>
      </c>
      <c r="E124" s="1087"/>
      <c r="F124" s="1087"/>
      <c r="G124" s="1087"/>
      <c r="H124" s="1087" t="str">
        <f>IF(VLOOKUP(B124,'２.住戸一覧'!$B:$AQ,6,0)="","",VLOOKUP(B124,'２.住戸一覧'!$B:$AQ,6,0))</f>
        <v/>
      </c>
      <c r="I124" s="1087"/>
      <c r="J124" s="1083"/>
      <c r="K124" s="1083"/>
      <c r="L124" s="1083"/>
      <c r="M124" s="962"/>
      <c r="N124" s="962"/>
      <c r="O124" s="1083"/>
      <c r="P124" s="1083"/>
      <c r="Q124" s="1083"/>
      <c r="R124" s="962"/>
      <c r="S124" s="962"/>
      <c r="X124" s="5"/>
      <c r="Y124" s="5"/>
      <c r="Z124" s="5"/>
      <c r="AB124" s="5"/>
    </row>
    <row r="125" spans="1:28" ht="21" hidden="1" outlineLevel="1">
      <c r="A125" s="114"/>
      <c r="B125" s="1085">
        <v>108</v>
      </c>
      <c r="C125" s="1086"/>
      <c r="D125" s="1087" t="str">
        <f>IF(VLOOKUP(B125,'２.住戸一覧'!$B:$AQ,3,0)="","",VLOOKUP(B125,'２.住戸一覧'!$B:$AQ,3,0))</f>
        <v/>
      </c>
      <c r="E125" s="1087"/>
      <c r="F125" s="1087"/>
      <c r="G125" s="1087"/>
      <c r="H125" s="1087" t="str">
        <f>IF(VLOOKUP(B125,'２.住戸一覧'!$B:$AQ,6,0)="","",VLOOKUP(B125,'２.住戸一覧'!$B:$AQ,6,0))</f>
        <v/>
      </c>
      <c r="I125" s="1087"/>
      <c r="J125" s="1083"/>
      <c r="K125" s="1083"/>
      <c r="L125" s="1083"/>
      <c r="M125" s="962"/>
      <c r="N125" s="962"/>
      <c r="O125" s="1083"/>
      <c r="P125" s="1083"/>
      <c r="Q125" s="1083"/>
      <c r="R125" s="962"/>
      <c r="S125" s="962"/>
      <c r="X125" s="5"/>
      <c r="Y125" s="5"/>
      <c r="Z125" s="5"/>
      <c r="AB125" s="5"/>
    </row>
    <row r="126" spans="1:28" ht="21" hidden="1" outlineLevel="1">
      <c r="A126" s="114"/>
      <c r="B126" s="1085">
        <v>109</v>
      </c>
      <c r="C126" s="1086"/>
      <c r="D126" s="1087" t="str">
        <f>IF(VLOOKUP(B126,'２.住戸一覧'!$B:$AQ,3,0)="","",VLOOKUP(B126,'２.住戸一覧'!$B:$AQ,3,0))</f>
        <v/>
      </c>
      <c r="E126" s="1087"/>
      <c r="F126" s="1087"/>
      <c r="G126" s="1087"/>
      <c r="H126" s="1087" t="str">
        <f>IF(VLOOKUP(B126,'２.住戸一覧'!$B:$AQ,6,0)="","",VLOOKUP(B126,'２.住戸一覧'!$B:$AQ,6,0))</f>
        <v/>
      </c>
      <c r="I126" s="1087"/>
      <c r="J126" s="1083"/>
      <c r="K126" s="1083"/>
      <c r="L126" s="1083"/>
      <c r="M126" s="962"/>
      <c r="N126" s="962"/>
      <c r="O126" s="1083"/>
      <c r="P126" s="1083"/>
      <c r="Q126" s="1083"/>
      <c r="R126" s="962"/>
      <c r="S126" s="962"/>
      <c r="X126" s="5"/>
      <c r="Y126" s="5"/>
      <c r="Z126" s="5"/>
      <c r="AB126" s="5"/>
    </row>
    <row r="127" spans="1:28" ht="21" hidden="1" outlineLevel="1">
      <c r="A127" s="114"/>
      <c r="B127" s="1085">
        <v>110</v>
      </c>
      <c r="C127" s="1086"/>
      <c r="D127" s="1087" t="str">
        <f>IF(VLOOKUP(B127,'２.住戸一覧'!$B:$AQ,3,0)="","",VLOOKUP(B127,'２.住戸一覧'!$B:$AQ,3,0))</f>
        <v/>
      </c>
      <c r="E127" s="1087"/>
      <c r="F127" s="1087"/>
      <c r="G127" s="1087"/>
      <c r="H127" s="1087" t="str">
        <f>IF(VLOOKUP(B127,'２.住戸一覧'!$B:$AQ,6,0)="","",VLOOKUP(B127,'２.住戸一覧'!$B:$AQ,6,0))</f>
        <v/>
      </c>
      <c r="I127" s="1087"/>
      <c r="J127" s="1083"/>
      <c r="K127" s="1083"/>
      <c r="L127" s="1083"/>
      <c r="M127" s="962"/>
      <c r="N127" s="962"/>
      <c r="O127" s="1083"/>
      <c r="P127" s="1083"/>
      <c r="Q127" s="1083"/>
      <c r="R127" s="962"/>
      <c r="S127" s="962"/>
      <c r="X127" s="5"/>
      <c r="Y127" s="5"/>
      <c r="Z127" s="5"/>
      <c r="AB127" s="5"/>
    </row>
    <row r="128" spans="1:28" ht="21" hidden="1" outlineLevel="1">
      <c r="A128" s="114"/>
      <c r="B128" s="1085">
        <v>111</v>
      </c>
      <c r="C128" s="1086"/>
      <c r="D128" s="1087" t="str">
        <f>IF(VLOOKUP(B128,'２.住戸一覧'!$B:$AQ,3,0)="","",VLOOKUP(B128,'２.住戸一覧'!$B:$AQ,3,0))</f>
        <v/>
      </c>
      <c r="E128" s="1087"/>
      <c r="F128" s="1087"/>
      <c r="G128" s="1087"/>
      <c r="H128" s="1087" t="str">
        <f>IF(VLOOKUP(B128,'２.住戸一覧'!$B:$AQ,6,0)="","",VLOOKUP(B128,'２.住戸一覧'!$B:$AQ,6,0))</f>
        <v/>
      </c>
      <c r="I128" s="1087"/>
      <c r="J128" s="1083"/>
      <c r="K128" s="1083"/>
      <c r="L128" s="1083"/>
      <c r="M128" s="962"/>
      <c r="N128" s="962"/>
      <c r="O128" s="1083"/>
      <c r="P128" s="1083"/>
      <c r="Q128" s="1083"/>
      <c r="R128" s="962"/>
      <c r="S128" s="962"/>
      <c r="X128" s="5"/>
      <c r="Y128" s="5"/>
      <c r="Z128" s="5"/>
      <c r="AB128" s="5"/>
    </row>
    <row r="129" spans="1:28" ht="21" hidden="1" outlineLevel="1">
      <c r="A129" s="114"/>
      <c r="B129" s="1085">
        <v>112</v>
      </c>
      <c r="C129" s="1086"/>
      <c r="D129" s="1087" t="str">
        <f>IF(VLOOKUP(B129,'２.住戸一覧'!$B:$AQ,3,0)="","",VLOOKUP(B129,'２.住戸一覧'!$B:$AQ,3,0))</f>
        <v/>
      </c>
      <c r="E129" s="1087"/>
      <c r="F129" s="1087"/>
      <c r="G129" s="1087"/>
      <c r="H129" s="1087" t="str">
        <f>IF(VLOOKUP(B129,'２.住戸一覧'!$B:$AQ,6,0)="","",VLOOKUP(B129,'２.住戸一覧'!$B:$AQ,6,0))</f>
        <v/>
      </c>
      <c r="I129" s="1087"/>
      <c r="J129" s="1083"/>
      <c r="K129" s="1083"/>
      <c r="L129" s="1083"/>
      <c r="M129" s="962"/>
      <c r="N129" s="962"/>
      <c r="O129" s="1083"/>
      <c r="P129" s="1083"/>
      <c r="Q129" s="1083"/>
      <c r="R129" s="962"/>
      <c r="S129" s="962"/>
      <c r="X129" s="5"/>
      <c r="Y129" s="5"/>
      <c r="Z129" s="5"/>
      <c r="AB129" s="5"/>
    </row>
    <row r="130" spans="1:28" ht="21" hidden="1" outlineLevel="1">
      <c r="A130" s="114"/>
      <c r="B130" s="1085">
        <v>113</v>
      </c>
      <c r="C130" s="1086"/>
      <c r="D130" s="1087" t="str">
        <f>IF(VLOOKUP(B130,'２.住戸一覧'!$B:$AQ,3,0)="","",VLOOKUP(B130,'２.住戸一覧'!$B:$AQ,3,0))</f>
        <v/>
      </c>
      <c r="E130" s="1087"/>
      <c r="F130" s="1087"/>
      <c r="G130" s="1087"/>
      <c r="H130" s="1087" t="str">
        <f>IF(VLOOKUP(B130,'２.住戸一覧'!$B:$AQ,6,0)="","",VLOOKUP(B130,'２.住戸一覧'!$B:$AQ,6,0))</f>
        <v/>
      </c>
      <c r="I130" s="1087"/>
      <c r="J130" s="1083"/>
      <c r="K130" s="1083"/>
      <c r="L130" s="1083"/>
      <c r="M130" s="962"/>
      <c r="N130" s="962"/>
      <c r="O130" s="1083"/>
      <c r="P130" s="1083"/>
      <c r="Q130" s="1083"/>
      <c r="R130" s="962"/>
      <c r="S130" s="962"/>
      <c r="X130" s="5"/>
      <c r="Y130" s="5"/>
      <c r="Z130" s="5"/>
      <c r="AB130" s="5"/>
    </row>
    <row r="131" spans="1:28" ht="21" hidden="1" outlineLevel="1">
      <c r="A131" s="114"/>
      <c r="B131" s="1085">
        <v>114</v>
      </c>
      <c r="C131" s="1086"/>
      <c r="D131" s="1087" t="str">
        <f>IF(VLOOKUP(B131,'２.住戸一覧'!$B:$AQ,3,0)="","",VLOOKUP(B131,'２.住戸一覧'!$B:$AQ,3,0))</f>
        <v/>
      </c>
      <c r="E131" s="1087"/>
      <c r="F131" s="1087"/>
      <c r="G131" s="1087"/>
      <c r="H131" s="1087" t="str">
        <f>IF(VLOOKUP(B131,'２.住戸一覧'!$B:$AQ,6,0)="","",VLOOKUP(B131,'２.住戸一覧'!$B:$AQ,6,0))</f>
        <v/>
      </c>
      <c r="I131" s="1087"/>
      <c r="J131" s="1083"/>
      <c r="K131" s="1083"/>
      <c r="L131" s="1083"/>
      <c r="M131" s="962"/>
      <c r="N131" s="962"/>
      <c r="O131" s="1083"/>
      <c r="P131" s="1083"/>
      <c r="Q131" s="1083"/>
      <c r="R131" s="962"/>
      <c r="S131" s="962"/>
      <c r="X131" s="5"/>
      <c r="Y131" s="5"/>
      <c r="Z131" s="5"/>
      <c r="AB131" s="5"/>
    </row>
    <row r="132" spans="1:28" ht="21" hidden="1" outlineLevel="1">
      <c r="A132" s="114"/>
      <c r="B132" s="1085">
        <v>115</v>
      </c>
      <c r="C132" s="1086"/>
      <c r="D132" s="1087" t="str">
        <f>IF(VLOOKUP(B132,'２.住戸一覧'!$B:$AQ,3,0)="","",VLOOKUP(B132,'２.住戸一覧'!$B:$AQ,3,0))</f>
        <v/>
      </c>
      <c r="E132" s="1087"/>
      <c r="F132" s="1087"/>
      <c r="G132" s="1087"/>
      <c r="H132" s="1087" t="str">
        <f>IF(VLOOKUP(B132,'２.住戸一覧'!$B:$AQ,6,0)="","",VLOOKUP(B132,'２.住戸一覧'!$B:$AQ,6,0))</f>
        <v/>
      </c>
      <c r="I132" s="1087"/>
      <c r="J132" s="1083"/>
      <c r="K132" s="1083"/>
      <c r="L132" s="1083"/>
      <c r="M132" s="962"/>
      <c r="N132" s="962"/>
      <c r="O132" s="1083"/>
      <c r="P132" s="1083"/>
      <c r="Q132" s="1083"/>
      <c r="R132" s="962"/>
      <c r="S132" s="962"/>
      <c r="X132" s="5"/>
      <c r="Y132" s="5"/>
      <c r="Z132" s="5"/>
      <c r="AB132" s="5"/>
    </row>
    <row r="133" spans="1:28" ht="21" hidden="1" outlineLevel="1">
      <c r="A133" s="114"/>
      <c r="B133" s="1085">
        <v>116</v>
      </c>
      <c r="C133" s="1086"/>
      <c r="D133" s="1087" t="str">
        <f>IF(VLOOKUP(B133,'２.住戸一覧'!$B:$AQ,3,0)="","",VLOOKUP(B133,'２.住戸一覧'!$B:$AQ,3,0))</f>
        <v/>
      </c>
      <c r="E133" s="1087"/>
      <c r="F133" s="1087"/>
      <c r="G133" s="1087"/>
      <c r="H133" s="1087" t="str">
        <f>IF(VLOOKUP(B133,'２.住戸一覧'!$B:$AQ,6,0)="","",VLOOKUP(B133,'２.住戸一覧'!$B:$AQ,6,0))</f>
        <v/>
      </c>
      <c r="I133" s="1087"/>
      <c r="J133" s="1083"/>
      <c r="K133" s="1083"/>
      <c r="L133" s="1083"/>
      <c r="M133" s="962"/>
      <c r="N133" s="962"/>
      <c r="O133" s="1083"/>
      <c r="P133" s="1083"/>
      <c r="Q133" s="1083"/>
      <c r="R133" s="962"/>
      <c r="S133" s="962"/>
      <c r="X133" s="5"/>
      <c r="Y133" s="5"/>
      <c r="Z133" s="5"/>
      <c r="AB133" s="5"/>
    </row>
    <row r="134" spans="1:28" ht="21" hidden="1" outlineLevel="1">
      <c r="A134" s="114"/>
      <c r="B134" s="1085">
        <v>117</v>
      </c>
      <c r="C134" s="1086"/>
      <c r="D134" s="1087" t="str">
        <f>IF(VLOOKUP(B134,'２.住戸一覧'!$B:$AQ,3,0)="","",VLOOKUP(B134,'２.住戸一覧'!$B:$AQ,3,0))</f>
        <v/>
      </c>
      <c r="E134" s="1087"/>
      <c r="F134" s="1087"/>
      <c r="G134" s="1087"/>
      <c r="H134" s="1087" t="str">
        <f>IF(VLOOKUP(B134,'２.住戸一覧'!$B:$AQ,6,0)="","",VLOOKUP(B134,'２.住戸一覧'!$B:$AQ,6,0))</f>
        <v/>
      </c>
      <c r="I134" s="1087"/>
      <c r="J134" s="1083"/>
      <c r="K134" s="1083"/>
      <c r="L134" s="1083"/>
      <c r="M134" s="962"/>
      <c r="N134" s="962"/>
      <c r="O134" s="1083"/>
      <c r="P134" s="1083"/>
      <c r="Q134" s="1083"/>
      <c r="R134" s="962"/>
      <c r="S134" s="962"/>
      <c r="X134" s="5"/>
      <c r="Y134" s="5"/>
      <c r="Z134" s="5"/>
      <c r="AB134" s="5"/>
    </row>
    <row r="135" spans="1:28" ht="21" hidden="1" outlineLevel="1">
      <c r="A135" s="114"/>
      <c r="B135" s="1085">
        <v>118</v>
      </c>
      <c r="C135" s="1086"/>
      <c r="D135" s="1087" t="str">
        <f>IF(VLOOKUP(B135,'２.住戸一覧'!$B:$AQ,3,0)="","",VLOOKUP(B135,'２.住戸一覧'!$B:$AQ,3,0))</f>
        <v/>
      </c>
      <c r="E135" s="1087"/>
      <c r="F135" s="1087"/>
      <c r="G135" s="1087"/>
      <c r="H135" s="1087" t="str">
        <f>IF(VLOOKUP(B135,'２.住戸一覧'!$B:$AQ,6,0)="","",VLOOKUP(B135,'２.住戸一覧'!$B:$AQ,6,0))</f>
        <v/>
      </c>
      <c r="I135" s="1087"/>
      <c r="J135" s="1083"/>
      <c r="K135" s="1083"/>
      <c r="L135" s="1083"/>
      <c r="M135" s="962"/>
      <c r="N135" s="962"/>
      <c r="O135" s="1083"/>
      <c r="P135" s="1083"/>
      <c r="Q135" s="1083"/>
      <c r="R135" s="962"/>
      <c r="S135" s="962"/>
      <c r="X135" s="5"/>
      <c r="Y135" s="5"/>
      <c r="Z135" s="5"/>
      <c r="AB135" s="5"/>
    </row>
    <row r="136" spans="1:28" ht="21" hidden="1" outlineLevel="1">
      <c r="A136" s="114"/>
      <c r="B136" s="1085">
        <v>119</v>
      </c>
      <c r="C136" s="1086"/>
      <c r="D136" s="1087" t="str">
        <f>IF(VLOOKUP(B136,'２.住戸一覧'!$B:$AQ,3,0)="","",VLOOKUP(B136,'２.住戸一覧'!$B:$AQ,3,0))</f>
        <v/>
      </c>
      <c r="E136" s="1087"/>
      <c r="F136" s="1087"/>
      <c r="G136" s="1087"/>
      <c r="H136" s="1087" t="str">
        <f>IF(VLOOKUP(B136,'２.住戸一覧'!$B:$AQ,6,0)="","",VLOOKUP(B136,'２.住戸一覧'!$B:$AQ,6,0))</f>
        <v/>
      </c>
      <c r="I136" s="1087"/>
      <c r="J136" s="1083"/>
      <c r="K136" s="1083"/>
      <c r="L136" s="1083"/>
      <c r="M136" s="962"/>
      <c r="N136" s="962"/>
      <c r="O136" s="1083"/>
      <c r="P136" s="1083"/>
      <c r="Q136" s="1083"/>
      <c r="R136" s="962"/>
      <c r="S136" s="962"/>
      <c r="X136" s="5"/>
      <c r="Y136" s="5"/>
      <c r="Z136" s="5"/>
      <c r="AB136" s="5"/>
    </row>
    <row r="137" spans="1:28" ht="21" hidden="1" outlineLevel="1">
      <c r="A137" s="114"/>
      <c r="B137" s="1085">
        <v>120</v>
      </c>
      <c r="C137" s="1086"/>
      <c r="D137" s="1087" t="str">
        <f>IF(VLOOKUP(B137,'２.住戸一覧'!$B:$AQ,3,0)="","",VLOOKUP(B137,'２.住戸一覧'!$B:$AQ,3,0))</f>
        <v/>
      </c>
      <c r="E137" s="1087"/>
      <c r="F137" s="1087"/>
      <c r="G137" s="1087"/>
      <c r="H137" s="1087" t="str">
        <f>IF(VLOOKUP(B137,'２.住戸一覧'!$B:$AQ,6,0)="","",VLOOKUP(B137,'２.住戸一覧'!$B:$AQ,6,0))</f>
        <v/>
      </c>
      <c r="I137" s="1087"/>
      <c r="J137" s="1083"/>
      <c r="K137" s="1083"/>
      <c r="L137" s="1083"/>
      <c r="M137" s="962"/>
      <c r="N137" s="962"/>
      <c r="O137" s="1083"/>
      <c r="P137" s="1083"/>
      <c r="Q137" s="1083"/>
      <c r="R137" s="962"/>
      <c r="S137" s="962"/>
      <c r="X137" s="5"/>
      <c r="Y137" s="5"/>
      <c r="Z137" s="5"/>
      <c r="AB137" s="5"/>
    </row>
    <row r="138" spans="1:28" ht="21" hidden="1" outlineLevel="1">
      <c r="A138" s="114"/>
      <c r="B138" s="1085">
        <v>121</v>
      </c>
      <c r="C138" s="1086"/>
      <c r="D138" s="1087" t="str">
        <f>IF(VLOOKUP(B138,'２.住戸一覧'!$B:$AQ,3,0)="","",VLOOKUP(B138,'２.住戸一覧'!$B:$AQ,3,0))</f>
        <v/>
      </c>
      <c r="E138" s="1087"/>
      <c r="F138" s="1087"/>
      <c r="G138" s="1087"/>
      <c r="H138" s="1087" t="str">
        <f>IF(VLOOKUP(B138,'２.住戸一覧'!$B:$AQ,6,0)="","",VLOOKUP(B138,'２.住戸一覧'!$B:$AQ,6,0))</f>
        <v/>
      </c>
      <c r="I138" s="1087"/>
      <c r="J138" s="1083"/>
      <c r="K138" s="1083"/>
      <c r="L138" s="1083"/>
      <c r="M138" s="962"/>
      <c r="N138" s="962"/>
      <c r="O138" s="1083"/>
      <c r="P138" s="1083"/>
      <c r="Q138" s="1083"/>
      <c r="R138" s="962"/>
      <c r="S138" s="962"/>
      <c r="X138" s="5"/>
      <c r="Y138" s="5"/>
      <c r="Z138" s="5"/>
      <c r="AB138" s="5"/>
    </row>
    <row r="139" spans="1:28" ht="21" hidden="1" outlineLevel="1">
      <c r="A139" s="114"/>
      <c r="B139" s="1085">
        <v>122</v>
      </c>
      <c r="C139" s="1086"/>
      <c r="D139" s="1087" t="str">
        <f>IF(VLOOKUP(B139,'２.住戸一覧'!$B:$AQ,3,0)="","",VLOOKUP(B139,'２.住戸一覧'!$B:$AQ,3,0))</f>
        <v/>
      </c>
      <c r="E139" s="1087"/>
      <c r="F139" s="1087"/>
      <c r="G139" s="1087"/>
      <c r="H139" s="1087" t="str">
        <f>IF(VLOOKUP(B139,'２.住戸一覧'!$B:$AQ,6,0)="","",VLOOKUP(B139,'２.住戸一覧'!$B:$AQ,6,0))</f>
        <v/>
      </c>
      <c r="I139" s="1087"/>
      <c r="J139" s="1083"/>
      <c r="K139" s="1083"/>
      <c r="L139" s="1083"/>
      <c r="M139" s="962"/>
      <c r="N139" s="962"/>
      <c r="O139" s="1083"/>
      <c r="P139" s="1083"/>
      <c r="Q139" s="1083"/>
      <c r="R139" s="962"/>
      <c r="S139" s="962"/>
      <c r="X139" s="5"/>
      <c r="Y139" s="5"/>
      <c r="Z139" s="5"/>
      <c r="AB139" s="5"/>
    </row>
    <row r="140" spans="1:28" ht="21" hidden="1" outlineLevel="1">
      <c r="A140" s="114"/>
      <c r="B140" s="1085">
        <v>123</v>
      </c>
      <c r="C140" s="1086"/>
      <c r="D140" s="1087" t="str">
        <f>IF(VLOOKUP(B140,'２.住戸一覧'!$B:$AQ,3,0)="","",VLOOKUP(B140,'２.住戸一覧'!$B:$AQ,3,0))</f>
        <v/>
      </c>
      <c r="E140" s="1087"/>
      <c r="F140" s="1087"/>
      <c r="G140" s="1087"/>
      <c r="H140" s="1087" t="str">
        <f>IF(VLOOKUP(B140,'２.住戸一覧'!$B:$AQ,6,0)="","",VLOOKUP(B140,'２.住戸一覧'!$B:$AQ,6,0))</f>
        <v/>
      </c>
      <c r="I140" s="1087"/>
      <c r="J140" s="1083"/>
      <c r="K140" s="1083"/>
      <c r="L140" s="1083"/>
      <c r="M140" s="962"/>
      <c r="N140" s="962"/>
      <c r="O140" s="1083"/>
      <c r="P140" s="1083"/>
      <c r="Q140" s="1083"/>
      <c r="R140" s="962"/>
      <c r="S140" s="962"/>
      <c r="X140" s="5"/>
      <c r="Y140" s="5"/>
      <c r="Z140" s="5"/>
      <c r="AB140" s="5"/>
    </row>
    <row r="141" spans="1:28" ht="21" hidden="1" outlineLevel="1">
      <c r="A141" s="114"/>
      <c r="B141" s="1085">
        <v>124</v>
      </c>
      <c r="C141" s="1086"/>
      <c r="D141" s="1087" t="str">
        <f>IF(VLOOKUP(B141,'２.住戸一覧'!$B:$AQ,3,0)="","",VLOOKUP(B141,'２.住戸一覧'!$B:$AQ,3,0))</f>
        <v/>
      </c>
      <c r="E141" s="1087"/>
      <c r="F141" s="1087"/>
      <c r="G141" s="1087"/>
      <c r="H141" s="1087" t="str">
        <f>IF(VLOOKUP(B141,'２.住戸一覧'!$B:$AQ,6,0)="","",VLOOKUP(B141,'２.住戸一覧'!$B:$AQ,6,0))</f>
        <v/>
      </c>
      <c r="I141" s="1087"/>
      <c r="J141" s="1083"/>
      <c r="K141" s="1083"/>
      <c r="L141" s="1083"/>
      <c r="M141" s="962"/>
      <c r="N141" s="962"/>
      <c r="O141" s="1083"/>
      <c r="P141" s="1083"/>
      <c r="Q141" s="1083"/>
      <c r="R141" s="962"/>
      <c r="S141" s="962"/>
      <c r="X141" s="5"/>
      <c r="Y141" s="5"/>
      <c r="Z141" s="5"/>
      <c r="AB141" s="5"/>
    </row>
    <row r="142" spans="1:28" ht="21" hidden="1" outlineLevel="1">
      <c r="A142" s="114"/>
      <c r="B142" s="1085">
        <v>125</v>
      </c>
      <c r="C142" s="1086"/>
      <c r="D142" s="1087" t="str">
        <f>IF(VLOOKUP(B142,'２.住戸一覧'!$B:$AQ,3,0)="","",VLOOKUP(B142,'２.住戸一覧'!$B:$AQ,3,0))</f>
        <v/>
      </c>
      <c r="E142" s="1087"/>
      <c r="F142" s="1087"/>
      <c r="G142" s="1087"/>
      <c r="H142" s="1087" t="str">
        <f>IF(VLOOKUP(B142,'２.住戸一覧'!$B:$AQ,6,0)="","",VLOOKUP(B142,'２.住戸一覧'!$B:$AQ,6,0))</f>
        <v/>
      </c>
      <c r="I142" s="1087"/>
      <c r="J142" s="1083"/>
      <c r="K142" s="1083"/>
      <c r="L142" s="1083"/>
      <c r="M142" s="962"/>
      <c r="N142" s="962"/>
      <c r="O142" s="1083"/>
      <c r="P142" s="1083"/>
      <c r="Q142" s="1083"/>
      <c r="R142" s="962"/>
      <c r="S142" s="962"/>
      <c r="X142" s="5"/>
      <c r="Y142" s="5"/>
      <c r="Z142" s="5"/>
      <c r="AB142" s="5"/>
    </row>
    <row r="143" spans="1:28" ht="21" hidden="1" outlineLevel="1">
      <c r="A143" s="114"/>
      <c r="B143" s="1085">
        <v>126</v>
      </c>
      <c r="C143" s="1086"/>
      <c r="D143" s="1087" t="str">
        <f>IF(VLOOKUP(B143,'２.住戸一覧'!$B:$AQ,3,0)="","",VLOOKUP(B143,'２.住戸一覧'!$B:$AQ,3,0))</f>
        <v/>
      </c>
      <c r="E143" s="1087"/>
      <c r="F143" s="1087"/>
      <c r="G143" s="1087"/>
      <c r="H143" s="1087" t="str">
        <f>IF(VLOOKUP(B143,'２.住戸一覧'!$B:$AQ,6,0)="","",VLOOKUP(B143,'２.住戸一覧'!$B:$AQ,6,0))</f>
        <v/>
      </c>
      <c r="I143" s="1087"/>
      <c r="J143" s="1083"/>
      <c r="K143" s="1083"/>
      <c r="L143" s="1083"/>
      <c r="M143" s="962"/>
      <c r="N143" s="962"/>
      <c r="O143" s="1083"/>
      <c r="P143" s="1083"/>
      <c r="Q143" s="1083"/>
      <c r="R143" s="962"/>
      <c r="S143" s="962"/>
      <c r="X143" s="5"/>
      <c r="Y143" s="5"/>
      <c r="Z143" s="5"/>
      <c r="AB143" s="5"/>
    </row>
    <row r="144" spans="1:28" ht="21" hidden="1" outlineLevel="1">
      <c r="A144" s="114"/>
      <c r="B144" s="1085">
        <v>127</v>
      </c>
      <c r="C144" s="1086"/>
      <c r="D144" s="1087" t="str">
        <f>IF(VLOOKUP(B144,'２.住戸一覧'!$B:$AQ,3,0)="","",VLOOKUP(B144,'２.住戸一覧'!$B:$AQ,3,0))</f>
        <v/>
      </c>
      <c r="E144" s="1087"/>
      <c r="F144" s="1087"/>
      <c r="G144" s="1087"/>
      <c r="H144" s="1087" t="str">
        <f>IF(VLOOKUP(B144,'２.住戸一覧'!$B:$AQ,6,0)="","",VLOOKUP(B144,'２.住戸一覧'!$B:$AQ,6,0))</f>
        <v/>
      </c>
      <c r="I144" s="1087"/>
      <c r="J144" s="1083"/>
      <c r="K144" s="1083"/>
      <c r="L144" s="1083"/>
      <c r="M144" s="962"/>
      <c r="N144" s="962"/>
      <c r="O144" s="1083"/>
      <c r="P144" s="1083"/>
      <c r="Q144" s="1083"/>
      <c r="R144" s="962"/>
      <c r="S144" s="962"/>
      <c r="X144" s="5"/>
      <c r="Y144" s="5"/>
      <c r="Z144" s="5"/>
      <c r="AB144" s="5"/>
    </row>
    <row r="145" spans="1:28" ht="21" hidden="1" outlineLevel="1">
      <c r="A145" s="114"/>
      <c r="B145" s="1085">
        <v>128</v>
      </c>
      <c r="C145" s="1086"/>
      <c r="D145" s="1087" t="str">
        <f>IF(VLOOKUP(B145,'２.住戸一覧'!$B:$AQ,3,0)="","",VLOOKUP(B145,'２.住戸一覧'!$B:$AQ,3,0))</f>
        <v/>
      </c>
      <c r="E145" s="1087"/>
      <c r="F145" s="1087"/>
      <c r="G145" s="1087"/>
      <c r="H145" s="1087" t="str">
        <f>IF(VLOOKUP(B145,'２.住戸一覧'!$B:$AQ,6,0)="","",VLOOKUP(B145,'２.住戸一覧'!$B:$AQ,6,0))</f>
        <v/>
      </c>
      <c r="I145" s="1087"/>
      <c r="J145" s="1083"/>
      <c r="K145" s="1083"/>
      <c r="L145" s="1083"/>
      <c r="M145" s="962"/>
      <c r="N145" s="962"/>
      <c r="O145" s="1083"/>
      <c r="P145" s="1083"/>
      <c r="Q145" s="1083"/>
      <c r="R145" s="962"/>
      <c r="S145" s="962"/>
      <c r="X145" s="5"/>
      <c r="Y145" s="5"/>
      <c r="Z145" s="5"/>
      <c r="AB145" s="5"/>
    </row>
    <row r="146" spans="1:28" ht="21" hidden="1" outlineLevel="1">
      <c r="A146" s="114"/>
      <c r="B146" s="1085">
        <v>129</v>
      </c>
      <c r="C146" s="1086"/>
      <c r="D146" s="1087" t="str">
        <f>IF(VLOOKUP(B146,'２.住戸一覧'!$B:$AQ,3,0)="","",VLOOKUP(B146,'２.住戸一覧'!$B:$AQ,3,0))</f>
        <v/>
      </c>
      <c r="E146" s="1087"/>
      <c r="F146" s="1087"/>
      <c r="G146" s="1087"/>
      <c r="H146" s="1087" t="str">
        <f>IF(VLOOKUP(B146,'２.住戸一覧'!$B:$AQ,6,0)="","",VLOOKUP(B146,'２.住戸一覧'!$B:$AQ,6,0))</f>
        <v/>
      </c>
      <c r="I146" s="1087"/>
      <c r="J146" s="1083"/>
      <c r="K146" s="1083"/>
      <c r="L146" s="1083"/>
      <c r="M146" s="962"/>
      <c r="N146" s="962"/>
      <c r="O146" s="1083"/>
      <c r="P146" s="1083"/>
      <c r="Q146" s="1083"/>
      <c r="R146" s="962"/>
      <c r="S146" s="962"/>
      <c r="X146" s="5"/>
      <c r="Y146" s="5"/>
      <c r="Z146" s="5"/>
      <c r="AB146" s="5"/>
    </row>
    <row r="147" spans="1:28" ht="21" hidden="1" outlineLevel="1">
      <c r="A147" s="114"/>
      <c r="B147" s="1085">
        <v>130</v>
      </c>
      <c r="C147" s="1086"/>
      <c r="D147" s="1087" t="str">
        <f>IF(VLOOKUP(B147,'２.住戸一覧'!$B:$AQ,3,0)="","",VLOOKUP(B147,'２.住戸一覧'!$B:$AQ,3,0))</f>
        <v/>
      </c>
      <c r="E147" s="1087"/>
      <c r="F147" s="1087"/>
      <c r="G147" s="1087"/>
      <c r="H147" s="1087" t="str">
        <f>IF(VLOOKUP(B147,'２.住戸一覧'!$B:$AQ,6,0)="","",VLOOKUP(B147,'２.住戸一覧'!$B:$AQ,6,0))</f>
        <v/>
      </c>
      <c r="I147" s="1087"/>
      <c r="J147" s="1083"/>
      <c r="K147" s="1083"/>
      <c r="L147" s="1083"/>
      <c r="M147" s="962"/>
      <c r="N147" s="962"/>
      <c r="O147" s="1083"/>
      <c r="P147" s="1083"/>
      <c r="Q147" s="1083"/>
      <c r="R147" s="962"/>
      <c r="S147" s="962"/>
      <c r="X147" s="5"/>
      <c r="Y147" s="5"/>
      <c r="Z147" s="5"/>
      <c r="AB147" s="5"/>
    </row>
    <row r="148" spans="1:28" ht="21" hidden="1" outlineLevel="1">
      <c r="A148" s="114"/>
      <c r="B148" s="1085">
        <v>131</v>
      </c>
      <c r="C148" s="1086"/>
      <c r="D148" s="1087" t="str">
        <f>IF(VLOOKUP(B148,'２.住戸一覧'!$B:$AQ,3,0)="","",VLOOKUP(B148,'２.住戸一覧'!$B:$AQ,3,0))</f>
        <v/>
      </c>
      <c r="E148" s="1087"/>
      <c r="F148" s="1087"/>
      <c r="G148" s="1087"/>
      <c r="H148" s="1087" t="str">
        <f>IF(VLOOKUP(B148,'２.住戸一覧'!$B:$AQ,6,0)="","",VLOOKUP(B148,'２.住戸一覧'!$B:$AQ,6,0))</f>
        <v/>
      </c>
      <c r="I148" s="1087"/>
      <c r="J148" s="1083"/>
      <c r="K148" s="1083"/>
      <c r="L148" s="1083"/>
      <c r="M148" s="962"/>
      <c r="N148" s="962"/>
      <c r="O148" s="1083"/>
      <c r="P148" s="1083"/>
      <c r="Q148" s="1083"/>
      <c r="R148" s="962"/>
      <c r="S148" s="962"/>
      <c r="X148" s="5"/>
      <c r="Y148" s="5"/>
      <c r="Z148" s="5"/>
      <c r="AB148" s="5"/>
    </row>
    <row r="149" spans="1:28" ht="21" hidden="1" outlineLevel="1">
      <c r="A149" s="114"/>
      <c r="B149" s="1085">
        <v>132</v>
      </c>
      <c r="C149" s="1086"/>
      <c r="D149" s="1087" t="str">
        <f>IF(VLOOKUP(B149,'２.住戸一覧'!$B:$AQ,3,0)="","",VLOOKUP(B149,'２.住戸一覧'!$B:$AQ,3,0))</f>
        <v/>
      </c>
      <c r="E149" s="1087"/>
      <c r="F149" s="1087"/>
      <c r="G149" s="1087"/>
      <c r="H149" s="1087" t="str">
        <f>IF(VLOOKUP(B149,'２.住戸一覧'!$B:$AQ,6,0)="","",VLOOKUP(B149,'２.住戸一覧'!$B:$AQ,6,0))</f>
        <v/>
      </c>
      <c r="I149" s="1087"/>
      <c r="J149" s="1083"/>
      <c r="K149" s="1083"/>
      <c r="L149" s="1083"/>
      <c r="M149" s="962"/>
      <c r="N149" s="962"/>
      <c r="O149" s="1083"/>
      <c r="P149" s="1083"/>
      <c r="Q149" s="1083"/>
      <c r="R149" s="962"/>
      <c r="S149" s="962"/>
      <c r="X149" s="5"/>
      <c r="Y149" s="5"/>
      <c r="Z149" s="5"/>
      <c r="AB149" s="5"/>
    </row>
    <row r="150" spans="1:28" ht="21" hidden="1" outlineLevel="1">
      <c r="A150" s="114"/>
      <c r="B150" s="1085">
        <v>133</v>
      </c>
      <c r="C150" s="1086"/>
      <c r="D150" s="1087" t="str">
        <f>IF(VLOOKUP(B150,'２.住戸一覧'!$B:$AQ,3,0)="","",VLOOKUP(B150,'２.住戸一覧'!$B:$AQ,3,0))</f>
        <v/>
      </c>
      <c r="E150" s="1087"/>
      <c r="F150" s="1087"/>
      <c r="G150" s="1087"/>
      <c r="H150" s="1087" t="str">
        <f>IF(VLOOKUP(B150,'２.住戸一覧'!$B:$AQ,6,0)="","",VLOOKUP(B150,'２.住戸一覧'!$B:$AQ,6,0))</f>
        <v/>
      </c>
      <c r="I150" s="1087"/>
      <c r="J150" s="1083"/>
      <c r="K150" s="1083"/>
      <c r="L150" s="1083"/>
      <c r="M150" s="962"/>
      <c r="N150" s="962"/>
      <c r="O150" s="1083"/>
      <c r="P150" s="1083"/>
      <c r="Q150" s="1083"/>
      <c r="R150" s="962"/>
      <c r="S150" s="962"/>
      <c r="X150" s="5"/>
      <c r="Y150" s="5"/>
      <c r="Z150" s="5"/>
      <c r="AB150" s="5"/>
    </row>
    <row r="151" spans="1:28" ht="21" hidden="1" outlineLevel="1">
      <c r="A151" s="114"/>
      <c r="B151" s="1085">
        <v>134</v>
      </c>
      <c r="C151" s="1086"/>
      <c r="D151" s="1087" t="str">
        <f>IF(VLOOKUP(B151,'２.住戸一覧'!$B:$AQ,3,0)="","",VLOOKUP(B151,'２.住戸一覧'!$B:$AQ,3,0))</f>
        <v/>
      </c>
      <c r="E151" s="1087"/>
      <c r="F151" s="1087"/>
      <c r="G151" s="1087"/>
      <c r="H151" s="1087" t="str">
        <f>IF(VLOOKUP(B151,'２.住戸一覧'!$B:$AQ,6,0)="","",VLOOKUP(B151,'２.住戸一覧'!$B:$AQ,6,0))</f>
        <v/>
      </c>
      <c r="I151" s="1087"/>
      <c r="J151" s="1083"/>
      <c r="K151" s="1083"/>
      <c r="L151" s="1083"/>
      <c r="M151" s="962"/>
      <c r="N151" s="962"/>
      <c r="O151" s="1083"/>
      <c r="P151" s="1083"/>
      <c r="Q151" s="1083"/>
      <c r="R151" s="962"/>
      <c r="S151" s="962"/>
      <c r="X151" s="5"/>
      <c r="Y151" s="5"/>
      <c r="Z151" s="5"/>
      <c r="AB151" s="5"/>
    </row>
    <row r="152" spans="1:28" ht="21" hidden="1" outlineLevel="1">
      <c r="A152" s="114"/>
      <c r="B152" s="1085">
        <v>135</v>
      </c>
      <c r="C152" s="1086"/>
      <c r="D152" s="1087" t="str">
        <f>IF(VLOOKUP(B152,'２.住戸一覧'!$B:$AQ,3,0)="","",VLOOKUP(B152,'２.住戸一覧'!$B:$AQ,3,0))</f>
        <v/>
      </c>
      <c r="E152" s="1087"/>
      <c r="F152" s="1087"/>
      <c r="G152" s="1087"/>
      <c r="H152" s="1087" t="str">
        <f>IF(VLOOKUP(B152,'２.住戸一覧'!$B:$AQ,6,0)="","",VLOOKUP(B152,'２.住戸一覧'!$B:$AQ,6,0))</f>
        <v/>
      </c>
      <c r="I152" s="1087"/>
      <c r="J152" s="1083"/>
      <c r="K152" s="1083"/>
      <c r="L152" s="1083"/>
      <c r="M152" s="962"/>
      <c r="N152" s="962"/>
      <c r="O152" s="1083"/>
      <c r="P152" s="1083"/>
      <c r="Q152" s="1083"/>
      <c r="R152" s="962"/>
      <c r="S152" s="962"/>
      <c r="X152" s="5"/>
      <c r="Y152" s="5"/>
      <c r="Z152" s="5"/>
      <c r="AB152" s="5"/>
    </row>
    <row r="153" spans="1:28" ht="21" hidden="1" outlineLevel="1">
      <c r="A153" s="114"/>
      <c r="B153" s="1085">
        <v>136</v>
      </c>
      <c r="C153" s="1086"/>
      <c r="D153" s="1087" t="str">
        <f>IF(VLOOKUP(B153,'２.住戸一覧'!$B:$AQ,3,0)="","",VLOOKUP(B153,'２.住戸一覧'!$B:$AQ,3,0))</f>
        <v/>
      </c>
      <c r="E153" s="1087"/>
      <c r="F153" s="1087"/>
      <c r="G153" s="1087"/>
      <c r="H153" s="1087" t="str">
        <f>IF(VLOOKUP(B153,'２.住戸一覧'!$B:$AQ,6,0)="","",VLOOKUP(B153,'２.住戸一覧'!$B:$AQ,6,0))</f>
        <v/>
      </c>
      <c r="I153" s="1087"/>
      <c r="J153" s="1083"/>
      <c r="K153" s="1083"/>
      <c r="L153" s="1083"/>
      <c r="M153" s="962"/>
      <c r="N153" s="962"/>
      <c r="O153" s="1083"/>
      <c r="P153" s="1083"/>
      <c r="Q153" s="1083"/>
      <c r="R153" s="962"/>
      <c r="S153" s="962"/>
      <c r="X153" s="5"/>
      <c r="Y153" s="5"/>
      <c r="Z153" s="5"/>
      <c r="AB153" s="5"/>
    </row>
    <row r="154" spans="1:28" ht="21" hidden="1" outlineLevel="1">
      <c r="A154" s="114"/>
      <c r="B154" s="1085">
        <v>137</v>
      </c>
      <c r="C154" s="1086"/>
      <c r="D154" s="1087" t="str">
        <f>IF(VLOOKUP(B154,'２.住戸一覧'!$B:$AQ,3,0)="","",VLOOKUP(B154,'２.住戸一覧'!$B:$AQ,3,0))</f>
        <v/>
      </c>
      <c r="E154" s="1087"/>
      <c r="F154" s="1087"/>
      <c r="G154" s="1087"/>
      <c r="H154" s="1087" t="str">
        <f>IF(VLOOKUP(B154,'２.住戸一覧'!$B:$AQ,6,0)="","",VLOOKUP(B154,'２.住戸一覧'!$B:$AQ,6,0))</f>
        <v/>
      </c>
      <c r="I154" s="1087"/>
      <c r="J154" s="1083"/>
      <c r="K154" s="1083"/>
      <c r="L154" s="1083"/>
      <c r="M154" s="962"/>
      <c r="N154" s="962"/>
      <c r="O154" s="1083"/>
      <c r="P154" s="1083"/>
      <c r="Q154" s="1083"/>
      <c r="R154" s="962"/>
      <c r="S154" s="962"/>
      <c r="X154" s="5"/>
      <c r="Y154" s="5"/>
      <c r="Z154" s="5"/>
      <c r="AB154" s="5"/>
    </row>
    <row r="155" spans="1:28" ht="21" hidden="1" outlineLevel="1">
      <c r="A155" s="114"/>
      <c r="B155" s="1085">
        <v>138</v>
      </c>
      <c r="C155" s="1086"/>
      <c r="D155" s="1087" t="str">
        <f>IF(VLOOKUP(B155,'２.住戸一覧'!$B:$AQ,3,0)="","",VLOOKUP(B155,'２.住戸一覧'!$B:$AQ,3,0))</f>
        <v/>
      </c>
      <c r="E155" s="1087"/>
      <c r="F155" s="1087"/>
      <c r="G155" s="1087"/>
      <c r="H155" s="1087" t="str">
        <f>IF(VLOOKUP(B155,'２.住戸一覧'!$B:$AQ,6,0)="","",VLOOKUP(B155,'２.住戸一覧'!$B:$AQ,6,0))</f>
        <v/>
      </c>
      <c r="I155" s="1087"/>
      <c r="J155" s="1083"/>
      <c r="K155" s="1083"/>
      <c r="L155" s="1083"/>
      <c r="M155" s="962"/>
      <c r="N155" s="962"/>
      <c r="O155" s="1083"/>
      <c r="P155" s="1083"/>
      <c r="Q155" s="1083"/>
      <c r="R155" s="962"/>
      <c r="S155" s="962"/>
      <c r="X155" s="5"/>
      <c r="Y155" s="5"/>
      <c r="Z155" s="5"/>
      <c r="AB155" s="5"/>
    </row>
    <row r="156" spans="1:28" ht="21" hidden="1" outlineLevel="1">
      <c r="A156" s="114"/>
      <c r="B156" s="1085">
        <v>139</v>
      </c>
      <c r="C156" s="1086"/>
      <c r="D156" s="1087" t="str">
        <f>IF(VLOOKUP(B156,'２.住戸一覧'!$B:$AQ,3,0)="","",VLOOKUP(B156,'２.住戸一覧'!$B:$AQ,3,0))</f>
        <v/>
      </c>
      <c r="E156" s="1087"/>
      <c r="F156" s="1087"/>
      <c r="G156" s="1087"/>
      <c r="H156" s="1087" t="str">
        <f>IF(VLOOKUP(B156,'２.住戸一覧'!$B:$AQ,6,0)="","",VLOOKUP(B156,'２.住戸一覧'!$B:$AQ,6,0))</f>
        <v/>
      </c>
      <c r="I156" s="1087"/>
      <c r="J156" s="1083"/>
      <c r="K156" s="1083"/>
      <c r="L156" s="1083"/>
      <c r="M156" s="962"/>
      <c r="N156" s="962"/>
      <c r="O156" s="1083"/>
      <c r="P156" s="1083"/>
      <c r="Q156" s="1083"/>
      <c r="R156" s="962"/>
      <c r="S156" s="962"/>
      <c r="X156" s="5"/>
      <c r="Y156" s="5"/>
      <c r="Z156" s="5"/>
      <c r="AB156" s="5"/>
    </row>
    <row r="157" spans="1:28" ht="21" hidden="1" outlineLevel="1">
      <c r="A157" s="114"/>
      <c r="B157" s="1085">
        <v>140</v>
      </c>
      <c r="C157" s="1086"/>
      <c r="D157" s="1087" t="str">
        <f>IF(VLOOKUP(B157,'２.住戸一覧'!$B:$AQ,3,0)="","",VLOOKUP(B157,'２.住戸一覧'!$B:$AQ,3,0))</f>
        <v/>
      </c>
      <c r="E157" s="1087"/>
      <c r="F157" s="1087"/>
      <c r="G157" s="1087"/>
      <c r="H157" s="1087" t="str">
        <f>IF(VLOOKUP(B157,'２.住戸一覧'!$B:$AQ,6,0)="","",VLOOKUP(B157,'２.住戸一覧'!$B:$AQ,6,0))</f>
        <v/>
      </c>
      <c r="I157" s="1087"/>
      <c r="J157" s="1083"/>
      <c r="K157" s="1083"/>
      <c r="L157" s="1083"/>
      <c r="M157" s="962"/>
      <c r="N157" s="962"/>
      <c r="O157" s="1083"/>
      <c r="P157" s="1083"/>
      <c r="Q157" s="1083"/>
      <c r="R157" s="962"/>
      <c r="S157" s="962"/>
      <c r="X157" s="5"/>
      <c r="Y157" s="5"/>
      <c r="Z157" s="5"/>
      <c r="AB157" s="5"/>
    </row>
    <row r="158" spans="1:28" ht="21" hidden="1" outlineLevel="1">
      <c r="A158" s="114"/>
      <c r="B158" s="1085">
        <v>141</v>
      </c>
      <c r="C158" s="1086"/>
      <c r="D158" s="1087" t="str">
        <f>IF(VLOOKUP(B158,'２.住戸一覧'!$B:$AQ,3,0)="","",VLOOKUP(B158,'２.住戸一覧'!$B:$AQ,3,0))</f>
        <v/>
      </c>
      <c r="E158" s="1087"/>
      <c r="F158" s="1087"/>
      <c r="G158" s="1087"/>
      <c r="H158" s="1087" t="str">
        <f>IF(VLOOKUP(B158,'２.住戸一覧'!$B:$AQ,6,0)="","",VLOOKUP(B158,'２.住戸一覧'!$B:$AQ,6,0))</f>
        <v/>
      </c>
      <c r="I158" s="1087"/>
      <c r="J158" s="1083"/>
      <c r="K158" s="1083"/>
      <c r="L158" s="1083"/>
      <c r="M158" s="962"/>
      <c r="N158" s="962"/>
      <c r="O158" s="1083"/>
      <c r="P158" s="1083"/>
      <c r="Q158" s="1083"/>
      <c r="R158" s="962"/>
      <c r="S158" s="962"/>
      <c r="X158" s="5"/>
      <c r="Y158" s="5"/>
      <c r="Z158" s="5"/>
      <c r="AB158" s="5"/>
    </row>
    <row r="159" spans="1:28" ht="21" hidden="1" outlineLevel="1">
      <c r="A159" s="114"/>
      <c r="B159" s="1085">
        <v>142</v>
      </c>
      <c r="C159" s="1086"/>
      <c r="D159" s="1087" t="str">
        <f>IF(VLOOKUP(B159,'２.住戸一覧'!$B:$AQ,3,0)="","",VLOOKUP(B159,'２.住戸一覧'!$B:$AQ,3,0))</f>
        <v/>
      </c>
      <c r="E159" s="1087"/>
      <c r="F159" s="1087"/>
      <c r="G159" s="1087"/>
      <c r="H159" s="1087" t="str">
        <f>IF(VLOOKUP(B159,'２.住戸一覧'!$B:$AQ,6,0)="","",VLOOKUP(B159,'２.住戸一覧'!$B:$AQ,6,0))</f>
        <v/>
      </c>
      <c r="I159" s="1087"/>
      <c r="J159" s="1083"/>
      <c r="K159" s="1083"/>
      <c r="L159" s="1083"/>
      <c r="M159" s="962"/>
      <c r="N159" s="962"/>
      <c r="O159" s="1083"/>
      <c r="P159" s="1083"/>
      <c r="Q159" s="1083"/>
      <c r="R159" s="962"/>
      <c r="S159" s="962"/>
      <c r="X159" s="5"/>
      <c r="Y159" s="5"/>
      <c r="Z159" s="5"/>
      <c r="AB159" s="5"/>
    </row>
    <row r="160" spans="1:28" ht="21" hidden="1" outlineLevel="1">
      <c r="A160" s="114"/>
      <c r="B160" s="1085">
        <v>143</v>
      </c>
      <c r="C160" s="1086"/>
      <c r="D160" s="1087" t="str">
        <f>IF(VLOOKUP(B160,'２.住戸一覧'!$B:$AQ,3,0)="","",VLOOKUP(B160,'２.住戸一覧'!$B:$AQ,3,0))</f>
        <v/>
      </c>
      <c r="E160" s="1087"/>
      <c r="F160" s="1087"/>
      <c r="G160" s="1087"/>
      <c r="H160" s="1087" t="str">
        <f>IF(VLOOKUP(B160,'２.住戸一覧'!$B:$AQ,6,0)="","",VLOOKUP(B160,'２.住戸一覧'!$B:$AQ,6,0))</f>
        <v/>
      </c>
      <c r="I160" s="1087"/>
      <c r="J160" s="1083"/>
      <c r="K160" s="1083"/>
      <c r="L160" s="1083"/>
      <c r="M160" s="962"/>
      <c r="N160" s="962"/>
      <c r="O160" s="1083"/>
      <c r="P160" s="1083"/>
      <c r="Q160" s="1083"/>
      <c r="R160" s="962"/>
      <c r="S160" s="962"/>
      <c r="X160" s="5"/>
      <c r="Y160" s="5"/>
      <c r="Z160" s="5"/>
      <c r="AB160" s="5"/>
    </row>
    <row r="161" spans="1:28" ht="21" hidden="1" outlineLevel="1">
      <c r="A161" s="114"/>
      <c r="B161" s="1085">
        <v>144</v>
      </c>
      <c r="C161" s="1086"/>
      <c r="D161" s="1087" t="str">
        <f>IF(VLOOKUP(B161,'２.住戸一覧'!$B:$AQ,3,0)="","",VLOOKUP(B161,'２.住戸一覧'!$B:$AQ,3,0))</f>
        <v/>
      </c>
      <c r="E161" s="1087"/>
      <c r="F161" s="1087"/>
      <c r="G161" s="1087"/>
      <c r="H161" s="1087" t="str">
        <f>IF(VLOOKUP(B161,'２.住戸一覧'!$B:$AQ,6,0)="","",VLOOKUP(B161,'２.住戸一覧'!$B:$AQ,6,0))</f>
        <v/>
      </c>
      <c r="I161" s="1087"/>
      <c r="J161" s="1083"/>
      <c r="K161" s="1083"/>
      <c r="L161" s="1083"/>
      <c r="M161" s="962"/>
      <c r="N161" s="962"/>
      <c r="O161" s="1083"/>
      <c r="P161" s="1083"/>
      <c r="Q161" s="1083"/>
      <c r="R161" s="962"/>
      <c r="S161" s="962"/>
      <c r="X161" s="5"/>
      <c r="Y161" s="5"/>
      <c r="Z161" s="5"/>
      <c r="AB161" s="5"/>
    </row>
    <row r="162" spans="1:28" ht="21" hidden="1" outlineLevel="1">
      <c r="A162" s="114"/>
      <c r="B162" s="1085">
        <v>145</v>
      </c>
      <c r="C162" s="1086"/>
      <c r="D162" s="1087" t="str">
        <f>IF(VLOOKUP(B162,'２.住戸一覧'!$B:$AQ,3,0)="","",VLOOKUP(B162,'２.住戸一覧'!$B:$AQ,3,0))</f>
        <v/>
      </c>
      <c r="E162" s="1087"/>
      <c r="F162" s="1087"/>
      <c r="G162" s="1087"/>
      <c r="H162" s="1087" t="str">
        <f>IF(VLOOKUP(B162,'２.住戸一覧'!$B:$AQ,6,0)="","",VLOOKUP(B162,'２.住戸一覧'!$B:$AQ,6,0))</f>
        <v/>
      </c>
      <c r="I162" s="1087"/>
      <c r="J162" s="1083"/>
      <c r="K162" s="1083"/>
      <c r="L162" s="1083"/>
      <c r="M162" s="962"/>
      <c r="N162" s="962"/>
      <c r="O162" s="1083"/>
      <c r="P162" s="1083"/>
      <c r="Q162" s="1083"/>
      <c r="R162" s="962"/>
      <c r="S162" s="962"/>
      <c r="X162" s="5"/>
      <c r="Y162" s="5"/>
      <c r="Z162" s="5"/>
      <c r="AB162" s="5"/>
    </row>
    <row r="163" spans="1:28" ht="21" hidden="1" outlineLevel="1">
      <c r="A163" s="114"/>
      <c r="B163" s="1085">
        <v>146</v>
      </c>
      <c r="C163" s="1086"/>
      <c r="D163" s="1087" t="str">
        <f>IF(VLOOKUP(B163,'２.住戸一覧'!$B:$AQ,3,0)="","",VLOOKUP(B163,'２.住戸一覧'!$B:$AQ,3,0))</f>
        <v/>
      </c>
      <c r="E163" s="1087"/>
      <c r="F163" s="1087"/>
      <c r="G163" s="1087"/>
      <c r="H163" s="1087" t="str">
        <f>IF(VLOOKUP(B163,'２.住戸一覧'!$B:$AQ,6,0)="","",VLOOKUP(B163,'２.住戸一覧'!$B:$AQ,6,0))</f>
        <v/>
      </c>
      <c r="I163" s="1087"/>
      <c r="J163" s="1083"/>
      <c r="K163" s="1083"/>
      <c r="L163" s="1083"/>
      <c r="M163" s="962"/>
      <c r="N163" s="962"/>
      <c r="O163" s="1083"/>
      <c r="P163" s="1083"/>
      <c r="Q163" s="1083"/>
      <c r="R163" s="962"/>
      <c r="S163" s="962"/>
      <c r="X163" s="5"/>
      <c r="Y163" s="5"/>
      <c r="Z163" s="5"/>
      <c r="AB163" s="5"/>
    </row>
    <row r="164" spans="1:28" ht="21" hidden="1" outlineLevel="1">
      <c r="A164" s="114"/>
      <c r="B164" s="1085">
        <v>147</v>
      </c>
      <c r="C164" s="1086"/>
      <c r="D164" s="1087" t="str">
        <f>IF(VLOOKUP(B164,'２.住戸一覧'!$B:$AQ,3,0)="","",VLOOKUP(B164,'２.住戸一覧'!$B:$AQ,3,0))</f>
        <v/>
      </c>
      <c r="E164" s="1087"/>
      <c r="F164" s="1087"/>
      <c r="G164" s="1087"/>
      <c r="H164" s="1087" t="str">
        <f>IF(VLOOKUP(B164,'２.住戸一覧'!$B:$AQ,6,0)="","",VLOOKUP(B164,'２.住戸一覧'!$B:$AQ,6,0))</f>
        <v/>
      </c>
      <c r="I164" s="1087"/>
      <c r="J164" s="1083"/>
      <c r="K164" s="1083"/>
      <c r="L164" s="1083"/>
      <c r="M164" s="962"/>
      <c r="N164" s="962"/>
      <c r="O164" s="1083"/>
      <c r="P164" s="1083"/>
      <c r="Q164" s="1083"/>
      <c r="R164" s="962"/>
      <c r="S164" s="962"/>
      <c r="X164" s="5"/>
      <c r="Y164" s="5"/>
      <c r="Z164" s="5"/>
      <c r="AB164" s="5"/>
    </row>
    <row r="165" spans="1:28" ht="21" hidden="1" outlineLevel="1">
      <c r="A165" s="114"/>
      <c r="B165" s="1085">
        <v>148</v>
      </c>
      <c r="C165" s="1086"/>
      <c r="D165" s="1087" t="str">
        <f>IF(VLOOKUP(B165,'２.住戸一覧'!$B:$AQ,3,0)="","",VLOOKUP(B165,'２.住戸一覧'!$B:$AQ,3,0))</f>
        <v/>
      </c>
      <c r="E165" s="1087"/>
      <c r="F165" s="1087"/>
      <c r="G165" s="1087"/>
      <c r="H165" s="1087" t="str">
        <f>IF(VLOOKUP(B165,'２.住戸一覧'!$B:$AQ,6,0)="","",VLOOKUP(B165,'２.住戸一覧'!$B:$AQ,6,0))</f>
        <v/>
      </c>
      <c r="I165" s="1087"/>
      <c r="J165" s="1083"/>
      <c r="K165" s="1083"/>
      <c r="L165" s="1083"/>
      <c r="M165" s="962"/>
      <c r="N165" s="962"/>
      <c r="O165" s="1083"/>
      <c r="P165" s="1083"/>
      <c r="Q165" s="1083"/>
      <c r="R165" s="962"/>
      <c r="S165" s="962"/>
      <c r="X165" s="5"/>
      <c r="Y165" s="5"/>
      <c r="Z165" s="5"/>
      <c r="AB165" s="5"/>
    </row>
    <row r="166" spans="1:28" ht="21" hidden="1" outlineLevel="1">
      <c r="A166" s="114"/>
      <c r="B166" s="1085">
        <v>149</v>
      </c>
      <c r="C166" s="1086"/>
      <c r="D166" s="1087" t="str">
        <f>IF(VLOOKUP(B166,'２.住戸一覧'!$B:$AQ,3,0)="","",VLOOKUP(B166,'２.住戸一覧'!$B:$AQ,3,0))</f>
        <v/>
      </c>
      <c r="E166" s="1087"/>
      <c r="F166" s="1087"/>
      <c r="G166" s="1087"/>
      <c r="H166" s="1087" t="str">
        <f>IF(VLOOKUP(B166,'２.住戸一覧'!$B:$AQ,6,0)="","",VLOOKUP(B166,'２.住戸一覧'!$B:$AQ,6,0))</f>
        <v/>
      </c>
      <c r="I166" s="1087"/>
      <c r="J166" s="1083"/>
      <c r="K166" s="1083"/>
      <c r="L166" s="1083"/>
      <c r="M166" s="962"/>
      <c r="N166" s="962"/>
      <c r="O166" s="1083"/>
      <c r="P166" s="1083"/>
      <c r="Q166" s="1083"/>
      <c r="R166" s="962"/>
      <c r="S166" s="962"/>
      <c r="X166" s="5"/>
      <c r="Y166" s="5"/>
      <c r="Z166" s="5"/>
      <c r="AB166" s="5"/>
    </row>
    <row r="167" spans="1:28" ht="21" hidden="1" outlineLevel="1">
      <c r="A167" s="114"/>
      <c r="B167" s="1085">
        <v>150</v>
      </c>
      <c r="C167" s="1086"/>
      <c r="D167" s="1087" t="str">
        <f>IF(VLOOKUP(B167,'２.住戸一覧'!$B:$AQ,3,0)="","",VLOOKUP(B167,'２.住戸一覧'!$B:$AQ,3,0))</f>
        <v/>
      </c>
      <c r="E167" s="1087"/>
      <c r="F167" s="1087"/>
      <c r="G167" s="1087"/>
      <c r="H167" s="1087" t="str">
        <f>IF(VLOOKUP(B167,'２.住戸一覧'!$B:$AQ,6,0)="","",VLOOKUP(B167,'２.住戸一覧'!$B:$AQ,6,0))</f>
        <v/>
      </c>
      <c r="I167" s="1087"/>
      <c r="J167" s="1083"/>
      <c r="K167" s="1083"/>
      <c r="L167" s="1083"/>
      <c r="M167" s="962"/>
      <c r="N167" s="962"/>
      <c r="O167" s="1083"/>
      <c r="P167" s="1083"/>
      <c r="Q167" s="1083"/>
      <c r="R167" s="962"/>
      <c r="S167" s="962"/>
      <c r="X167" s="5"/>
      <c r="Y167" s="5"/>
      <c r="Z167" s="5"/>
      <c r="AB167" s="5"/>
    </row>
    <row r="168" spans="1:28" ht="21" hidden="1" outlineLevel="1">
      <c r="A168" s="114"/>
      <c r="B168" s="1085">
        <v>151</v>
      </c>
      <c r="C168" s="1086"/>
      <c r="D168" s="1087" t="str">
        <f>IF(VLOOKUP(B168,'２.住戸一覧'!$B:$AQ,3,0)="","",VLOOKUP(B168,'２.住戸一覧'!$B:$AQ,3,0))</f>
        <v/>
      </c>
      <c r="E168" s="1087"/>
      <c r="F168" s="1087"/>
      <c r="G168" s="1087"/>
      <c r="H168" s="1087" t="str">
        <f>IF(VLOOKUP(B168,'２.住戸一覧'!$B:$AQ,6,0)="","",VLOOKUP(B168,'２.住戸一覧'!$B:$AQ,6,0))</f>
        <v/>
      </c>
      <c r="I168" s="1087"/>
      <c r="J168" s="1083"/>
      <c r="K168" s="1083"/>
      <c r="L168" s="1083"/>
      <c r="M168" s="962"/>
      <c r="N168" s="962"/>
      <c r="O168" s="1083"/>
      <c r="P168" s="1083"/>
      <c r="Q168" s="1083"/>
      <c r="R168" s="962"/>
      <c r="S168" s="962"/>
      <c r="X168" s="5"/>
      <c r="Y168" s="5"/>
      <c r="Z168" s="5"/>
      <c r="AB168" s="5"/>
    </row>
    <row r="169" spans="1:28" ht="21" hidden="1" outlineLevel="1">
      <c r="A169" s="114"/>
      <c r="B169" s="1085">
        <v>152</v>
      </c>
      <c r="C169" s="1086"/>
      <c r="D169" s="1087" t="str">
        <f>IF(VLOOKUP(B169,'２.住戸一覧'!$B:$AQ,3,0)="","",VLOOKUP(B169,'２.住戸一覧'!$B:$AQ,3,0))</f>
        <v/>
      </c>
      <c r="E169" s="1087"/>
      <c r="F169" s="1087"/>
      <c r="G169" s="1087"/>
      <c r="H169" s="1087" t="str">
        <f>IF(VLOOKUP(B169,'２.住戸一覧'!$B:$AQ,6,0)="","",VLOOKUP(B169,'２.住戸一覧'!$B:$AQ,6,0))</f>
        <v/>
      </c>
      <c r="I169" s="1087"/>
      <c r="J169" s="1083"/>
      <c r="K169" s="1083"/>
      <c r="L169" s="1083"/>
      <c r="M169" s="962"/>
      <c r="N169" s="962"/>
      <c r="O169" s="1083"/>
      <c r="P169" s="1083"/>
      <c r="Q169" s="1083"/>
      <c r="R169" s="962"/>
      <c r="S169" s="962"/>
      <c r="X169" s="5"/>
      <c r="Y169" s="5"/>
      <c r="Z169" s="5"/>
      <c r="AB169" s="5"/>
    </row>
    <row r="170" spans="1:28" ht="21" hidden="1" outlineLevel="1">
      <c r="A170" s="114"/>
      <c r="B170" s="1085">
        <v>153</v>
      </c>
      <c r="C170" s="1086"/>
      <c r="D170" s="1087" t="str">
        <f>IF(VLOOKUP(B170,'２.住戸一覧'!$B:$AQ,3,0)="","",VLOOKUP(B170,'２.住戸一覧'!$B:$AQ,3,0))</f>
        <v/>
      </c>
      <c r="E170" s="1087"/>
      <c r="F170" s="1087"/>
      <c r="G170" s="1087"/>
      <c r="H170" s="1087" t="str">
        <f>IF(VLOOKUP(B170,'２.住戸一覧'!$B:$AQ,6,0)="","",VLOOKUP(B170,'２.住戸一覧'!$B:$AQ,6,0))</f>
        <v/>
      </c>
      <c r="I170" s="1087"/>
      <c r="J170" s="1083"/>
      <c r="K170" s="1083"/>
      <c r="L170" s="1083"/>
      <c r="M170" s="962"/>
      <c r="N170" s="962"/>
      <c r="O170" s="1083"/>
      <c r="P170" s="1083"/>
      <c r="Q170" s="1083"/>
      <c r="R170" s="962"/>
      <c r="S170" s="962"/>
      <c r="X170" s="5"/>
      <c r="Y170" s="5"/>
      <c r="Z170" s="5"/>
      <c r="AB170" s="5"/>
    </row>
    <row r="171" spans="1:28" ht="21" hidden="1" outlineLevel="1">
      <c r="A171" s="114"/>
      <c r="B171" s="1085">
        <v>154</v>
      </c>
      <c r="C171" s="1086"/>
      <c r="D171" s="1087" t="str">
        <f>IF(VLOOKUP(B171,'２.住戸一覧'!$B:$AQ,3,0)="","",VLOOKUP(B171,'２.住戸一覧'!$B:$AQ,3,0))</f>
        <v/>
      </c>
      <c r="E171" s="1087"/>
      <c r="F171" s="1087"/>
      <c r="G171" s="1087"/>
      <c r="H171" s="1087" t="str">
        <f>IF(VLOOKUP(B171,'２.住戸一覧'!$B:$AQ,6,0)="","",VLOOKUP(B171,'２.住戸一覧'!$B:$AQ,6,0))</f>
        <v/>
      </c>
      <c r="I171" s="1087"/>
      <c r="J171" s="1083"/>
      <c r="K171" s="1083"/>
      <c r="L171" s="1083"/>
      <c r="M171" s="962"/>
      <c r="N171" s="962"/>
      <c r="O171" s="1083"/>
      <c r="P171" s="1083"/>
      <c r="Q171" s="1083"/>
      <c r="R171" s="962"/>
      <c r="S171" s="962"/>
      <c r="X171" s="5"/>
      <c r="Y171" s="5"/>
      <c r="Z171" s="5"/>
      <c r="AB171" s="5"/>
    </row>
    <row r="172" spans="1:28" ht="21" hidden="1" outlineLevel="1">
      <c r="A172" s="114"/>
      <c r="B172" s="1085">
        <v>155</v>
      </c>
      <c r="C172" s="1086"/>
      <c r="D172" s="1087" t="str">
        <f>IF(VLOOKUP(B172,'２.住戸一覧'!$B:$AQ,3,0)="","",VLOOKUP(B172,'２.住戸一覧'!$B:$AQ,3,0))</f>
        <v/>
      </c>
      <c r="E172" s="1087"/>
      <c r="F172" s="1087"/>
      <c r="G172" s="1087"/>
      <c r="H172" s="1087" t="str">
        <f>IF(VLOOKUP(B172,'２.住戸一覧'!$B:$AQ,6,0)="","",VLOOKUP(B172,'２.住戸一覧'!$B:$AQ,6,0))</f>
        <v/>
      </c>
      <c r="I172" s="1087"/>
      <c r="J172" s="1083"/>
      <c r="K172" s="1083"/>
      <c r="L172" s="1083"/>
      <c r="M172" s="962"/>
      <c r="N172" s="962"/>
      <c r="O172" s="1083"/>
      <c r="P172" s="1083"/>
      <c r="Q172" s="1083"/>
      <c r="R172" s="962"/>
      <c r="S172" s="962"/>
      <c r="X172" s="5"/>
      <c r="Y172" s="5"/>
      <c r="Z172" s="5"/>
      <c r="AB172" s="5"/>
    </row>
    <row r="173" spans="1:28" ht="21" hidden="1" outlineLevel="1">
      <c r="A173" s="114"/>
      <c r="B173" s="1085">
        <v>156</v>
      </c>
      <c r="C173" s="1086"/>
      <c r="D173" s="1087" t="str">
        <f>IF(VLOOKUP(B173,'２.住戸一覧'!$B:$AQ,3,0)="","",VLOOKUP(B173,'２.住戸一覧'!$B:$AQ,3,0))</f>
        <v/>
      </c>
      <c r="E173" s="1087"/>
      <c r="F173" s="1087"/>
      <c r="G173" s="1087"/>
      <c r="H173" s="1087" t="str">
        <f>IF(VLOOKUP(B173,'２.住戸一覧'!$B:$AQ,6,0)="","",VLOOKUP(B173,'２.住戸一覧'!$B:$AQ,6,0))</f>
        <v/>
      </c>
      <c r="I173" s="1087"/>
      <c r="J173" s="1083"/>
      <c r="K173" s="1083"/>
      <c r="L173" s="1083"/>
      <c r="M173" s="962"/>
      <c r="N173" s="962"/>
      <c r="O173" s="1083"/>
      <c r="P173" s="1083"/>
      <c r="Q173" s="1083"/>
      <c r="R173" s="962"/>
      <c r="S173" s="962"/>
      <c r="X173" s="5"/>
      <c r="Y173" s="5"/>
      <c r="Z173" s="5"/>
      <c r="AB173" s="5"/>
    </row>
    <row r="174" spans="1:28" ht="21" hidden="1" outlineLevel="1">
      <c r="A174" s="114"/>
      <c r="B174" s="1085">
        <v>157</v>
      </c>
      <c r="C174" s="1086"/>
      <c r="D174" s="1087" t="str">
        <f>IF(VLOOKUP(B174,'２.住戸一覧'!$B:$AQ,3,0)="","",VLOOKUP(B174,'２.住戸一覧'!$B:$AQ,3,0))</f>
        <v/>
      </c>
      <c r="E174" s="1087"/>
      <c r="F174" s="1087"/>
      <c r="G174" s="1087"/>
      <c r="H174" s="1087" t="str">
        <f>IF(VLOOKUP(B174,'２.住戸一覧'!$B:$AQ,6,0)="","",VLOOKUP(B174,'２.住戸一覧'!$B:$AQ,6,0))</f>
        <v/>
      </c>
      <c r="I174" s="1087"/>
      <c r="J174" s="1083"/>
      <c r="K174" s="1083"/>
      <c r="L174" s="1083"/>
      <c r="M174" s="962"/>
      <c r="N174" s="962"/>
      <c r="O174" s="1083"/>
      <c r="P174" s="1083"/>
      <c r="Q174" s="1083"/>
      <c r="R174" s="962"/>
      <c r="S174" s="962"/>
      <c r="X174" s="5"/>
      <c r="Y174" s="5"/>
      <c r="Z174" s="5"/>
      <c r="AB174" s="5"/>
    </row>
    <row r="175" spans="1:28" ht="21" hidden="1" outlineLevel="1">
      <c r="A175" s="114"/>
      <c r="B175" s="1085">
        <v>158</v>
      </c>
      <c r="C175" s="1086"/>
      <c r="D175" s="1087" t="str">
        <f>IF(VLOOKUP(B175,'２.住戸一覧'!$B:$AQ,3,0)="","",VLOOKUP(B175,'２.住戸一覧'!$B:$AQ,3,0))</f>
        <v/>
      </c>
      <c r="E175" s="1087"/>
      <c r="F175" s="1087"/>
      <c r="G175" s="1087"/>
      <c r="H175" s="1087" t="str">
        <f>IF(VLOOKUP(B175,'２.住戸一覧'!$B:$AQ,6,0)="","",VLOOKUP(B175,'２.住戸一覧'!$B:$AQ,6,0))</f>
        <v/>
      </c>
      <c r="I175" s="1087"/>
      <c r="J175" s="1083"/>
      <c r="K175" s="1083"/>
      <c r="L175" s="1083"/>
      <c r="M175" s="962"/>
      <c r="N175" s="962"/>
      <c r="O175" s="1083"/>
      <c r="P175" s="1083"/>
      <c r="Q175" s="1083"/>
      <c r="R175" s="962"/>
      <c r="S175" s="962"/>
      <c r="X175" s="5"/>
      <c r="Y175" s="5"/>
      <c r="Z175" s="5"/>
      <c r="AB175" s="5"/>
    </row>
    <row r="176" spans="1:28" ht="21" hidden="1" outlineLevel="1">
      <c r="A176" s="114"/>
      <c r="B176" s="1085">
        <v>159</v>
      </c>
      <c r="C176" s="1086"/>
      <c r="D176" s="1087" t="str">
        <f>IF(VLOOKUP(B176,'２.住戸一覧'!$B:$AQ,3,0)="","",VLOOKUP(B176,'２.住戸一覧'!$B:$AQ,3,0))</f>
        <v/>
      </c>
      <c r="E176" s="1087"/>
      <c r="F176" s="1087"/>
      <c r="G176" s="1087"/>
      <c r="H176" s="1087" t="str">
        <f>IF(VLOOKUP(B176,'２.住戸一覧'!$B:$AQ,6,0)="","",VLOOKUP(B176,'２.住戸一覧'!$B:$AQ,6,0))</f>
        <v/>
      </c>
      <c r="I176" s="1087"/>
      <c r="J176" s="1083"/>
      <c r="K176" s="1083"/>
      <c r="L176" s="1083"/>
      <c r="M176" s="962"/>
      <c r="N176" s="962"/>
      <c r="O176" s="1083"/>
      <c r="P176" s="1083"/>
      <c r="Q176" s="1083"/>
      <c r="R176" s="962"/>
      <c r="S176" s="962"/>
      <c r="X176" s="5"/>
      <c r="Y176" s="5"/>
      <c r="Z176" s="5"/>
      <c r="AB176" s="5"/>
    </row>
    <row r="177" spans="1:28" ht="21" hidden="1" outlineLevel="1">
      <c r="A177" s="114"/>
      <c r="B177" s="1085">
        <v>160</v>
      </c>
      <c r="C177" s="1086"/>
      <c r="D177" s="1087" t="str">
        <f>IF(VLOOKUP(B177,'２.住戸一覧'!$B:$AQ,3,0)="","",VLOOKUP(B177,'２.住戸一覧'!$B:$AQ,3,0))</f>
        <v/>
      </c>
      <c r="E177" s="1087"/>
      <c r="F177" s="1087"/>
      <c r="G177" s="1087"/>
      <c r="H177" s="1087" t="str">
        <f>IF(VLOOKUP(B177,'２.住戸一覧'!$B:$AQ,6,0)="","",VLOOKUP(B177,'２.住戸一覧'!$B:$AQ,6,0))</f>
        <v/>
      </c>
      <c r="I177" s="1087"/>
      <c r="J177" s="1083"/>
      <c r="K177" s="1083"/>
      <c r="L177" s="1083"/>
      <c r="M177" s="962"/>
      <c r="N177" s="962"/>
      <c r="O177" s="1083"/>
      <c r="P177" s="1083"/>
      <c r="Q177" s="1083"/>
      <c r="R177" s="962"/>
      <c r="S177" s="962"/>
      <c r="X177" s="5"/>
      <c r="Y177" s="5"/>
      <c r="Z177" s="5"/>
      <c r="AB177" s="5"/>
    </row>
    <row r="178" spans="1:28" ht="21" hidden="1" outlineLevel="1">
      <c r="A178" s="114"/>
      <c r="B178" s="1085">
        <v>161</v>
      </c>
      <c r="C178" s="1086"/>
      <c r="D178" s="1087" t="str">
        <f>IF(VLOOKUP(B178,'２.住戸一覧'!$B:$AQ,3,0)="","",VLOOKUP(B178,'２.住戸一覧'!$B:$AQ,3,0))</f>
        <v/>
      </c>
      <c r="E178" s="1087"/>
      <c r="F178" s="1087"/>
      <c r="G178" s="1087"/>
      <c r="H178" s="1087" t="str">
        <f>IF(VLOOKUP(B178,'２.住戸一覧'!$B:$AQ,6,0)="","",VLOOKUP(B178,'２.住戸一覧'!$B:$AQ,6,0))</f>
        <v/>
      </c>
      <c r="I178" s="1087"/>
      <c r="J178" s="1083"/>
      <c r="K178" s="1083"/>
      <c r="L178" s="1083"/>
      <c r="M178" s="962"/>
      <c r="N178" s="962"/>
      <c r="O178" s="1083"/>
      <c r="P178" s="1083"/>
      <c r="Q178" s="1083"/>
      <c r="R178" s="962"/>
      <c r="S178" s="962"/>
      <c r="X178" s="5"/>
      <c r="Y178" s="5"/>
      <c r="Z178" s="5"/>
      <c r="AB178" s="5"/>
    </row>
    <row r="179" spans="1:28" ht="21" hidden="1" outlineLevel="1">
      <c r="A179" s="114"/>
      <c r="B179" s="1085">
        <v>162</v>
      </c>
      <c r="C179" s="1086"/>
      <c r="D179" s="1087" t="str">
        <f>IF(VLOOKUP(B179,'２.住戸一覧'!$B:$AQ,3,0)="","",VLOOKUP(B179,'２.住戸一覧'!$B:$AQ,3,0))</f>
        <v/>
      </c>
      <c r="E179" s="1087"/>
      <c r="F179" s="1087"/>
      <c r="G179" s="1087"/>
      <c r="H179" s="1087" t="str">
        <f>IF(VLOOKUP(B179,'２.住戸一覧'!$B:$AQ,6,0)="","",VLOOKUP(B179,'２.住戸一覧'!$B:$AQ,6,0))</f>
        <v/>
      </c>
      <c r="I179" s="1087"/>
      <c r="J179" s="1083"/>
      <c r="K179" s="1083"/>
      <c r="L179" s="1083"/>
      <c r="M179" s="962"/>
      <c r="N179" s="962"/>
      <c r="O179" s="1083"/>
      <c r="P179" s="1083"/>
      <c r="Q179" s="1083"/>
      <c r="R179" s="962"/>
      <c r="S179" s="962"/>
      <c r="X179" s="5"/>
      <c r="Y179" s="5"/>
      <c r="Z179" s="5"/>
      <c r="AB179" s="5"/>
    </row>
    <row r="180" spans="1:28" ht="21" hidden="1" outlineLevel="1">
      <c r="A180" s="114"/>
      <c r="B180" s="1085">
        <v>163</v>
      </c>
      <c r="C180" s="1086"/>
      <c r="D180" s="1087" t="str">
        <f>IF(VLOOKUP(B180,'２.住戸一覧'!$B:$AQ,3,0)="","",VLOOKUP(B180,'２.住戸一覧'!$B:$AQ,3,0))</f>
        <v/>
      </c>
      <c r="E180" s="1087"/>
      <c r="F180" s="1087"/>
      <c r="G180" s="1087"/>
      <c r="H180" s="1087" t="str">
        <f>IF(VLOOKUP(B180,'２.住戸一覧'!$B:$AQ,6,0)="","",VLOOKUP(B180,'２.住戸一覧'!$B:$AQ,6,0))</f>
        <v/>
      </c>
      <c r="I180" s="1087"/>
      <c r="J180" s="1083"/>
      <c r="K180" s="1083"/>
      <c r="L180" s="1083"/>
      <c r="M180" s="962"/>
      <c r="N180" s="962"/>
      <c r="O180" s="1083"/>
      <c r="P180" s="1083"/>
      <c r="Q180" s="1083"/>
      <c r="R180" s="962"/>
      <c r="S180" s="962"/>
      <c r="X180" s="5"/>
      <c r="Y180" s="5"/>
      <c r="Z180" s="5"/>
      <c r="AB180" s="5"/>
    </row>
    <row r="181" spans="1:28" ht="21" hidden="1" outlineLevel="1">
      <c r="A181" s="114"/>
      <c r="B181" s="1085">
        <v>164</v>
      </c>
      <c r="C181" s="1086"/>
      <c r="D181" s="1087" t="str">
        <f>IF(VLOOKUP(B181,'２.住戸一覧'!$B:$AQ,3,0)="","",VLOOKUP(B181,'２.住戸一覧'!$B:$AQ,3,0))</f>
        <v/>
      </c>
      <c r="E181" s="1087"/>
      <c r="F181" s="1087"/>
      <c r="G181" s="1087"/>
      <c r="H181" s="1087" t="str">
        <f>IF(VLOOKUP(B181,'２.住戸一覧'!$B:$AQ,6,0)="","",VLOOKUP(B181,'２.住戸一覧'!$B:$AQ,6,0))</f>
        <v/>
      </c>
      <c r="I181" s="1087"/>
      <c r="J181" s="1083"/>
      <c r="K181" s="1083"/>
      <c r="L181" s="1083"/>
      <c r="M181" s="962"/>
      <c r="N181" s="962"/>
      <c r="O181" s="1083"/>
      <c r="P181" s="1083"/>
      <c r="Q181" s="1083"/>
      <c r="R181" s="962"/>
      <c r="S181" s="962"/>
      <c r="X181" s="5"/>
      <c r="Y181" s="5"/>
      <c r="Z181" s="5"/>
      <c r="AB181" s="5"/>
    </row>
    <row r="182" spans="1:28" ht="21" hidden="1" outlineLevel="1">
      <c r="A182" s="114"/>
      <c r="B182" s="1085">
        <v>165</v>
      </c>
      <c r="C182" s="1086"/>
      <c r="D182" s="1087" t="str">
        <f>IF(VLOOKUP(B182,'２.住戸一覧'!$B:$AQ,3,0)="","",VLOOKUP(B182,'２.住戸一覧'!$B:$AQ,3,0))</f>
        <v/>
      </c>
      <c r="E182" s="1087"/>
      <c r="F182" s="1087"/>
      <c r="G182" s="1087"/>
      <c r="H182" s="1087" t="str">
        <f>IF(VLOOKUP(B182,'２.住戸一覧'!$B:$AQ,6,0)="","",VLOOKUP(B182,'２.住戸一覧'!$B:$AQ,6,0))</f>
        <v/>
      </c>
      <c r="I182" s="1087"/>
      <c r="J182" s="1083"/>
      <c r="K182" s="1083"/>
      <c r="L182" s="1083"/>
      <c r="M182" s="962"/>
      <c r="N182" s="962"/>
      <c r="O182" s="1083"/>
      <c r="P182" s="1083"/>
      <c r="Q182" s="1083"/>
      <c r="R182" s="962"/>
      <c r="S182" s="962"/>
      <c r="X182" s="5"/>
      <c r="Y182" s="5"/>
      <c r="Z182" s="5"/>
      <c r="AB182" s="5"/>
    </row>
    <row r="183" spans="1:28" ht="21" hidden="1" outlineLevel="1">
      <c r="A183" s="114"/>
      <c r="B183" s="1085">
        <v>166</v>
      </c>
      <c r="C183" s="1086"/>
      <c r="D183" s="1087" t="str">
        <f>IF(VLOOKUP(B183,'２.住戸一覧'!$B:$AQ,3,0)="","",VLOOKUP(B183,'２.住戸一覧'!$B:$AQ,3,0))</f>
        <v/>
      </c>
      <c r="E183" s="1087"/>
      <c r="F183" s="1087"/>
      <c r="G183" s="1087"/>
      <c r="H183" s="1087" t="str">
        <f>IF(VLOOKUP(B183,'２.住戸一覧'!$B:$AQ,6,0)="","",VLOOKUP(B183,'２.住戸一覧'!$B:$AQ,6,0))</f>
        <v/>
      </c>
      <c r="I183" s="1087"/>
      <c r="J183" s="1083"/>
      <c r="K183" s="1083"/>
      <c r="L183" s="1083"/>
      <c r="M183" s="962"/>
      <c r="N183" s="962"/>
      <c r="O183" s="1083"/>
      <c r="P183" s="1083"/>
      <c r="Q183" s="1083"/>
      <c r="R183" s="962"/>
      <c r="S183" s="962"/>
      <c r="X183" s="5"/>
      <c r="Y183" s="5"/>
      <c r="Z183" s="5"/>
      <c r="AB183" s="5"/>
    </row>
    <row r="184" spans="1:28" ht="21" hidden="1" outlineLevel="1">
      <c r="A184" s="114"/>
      <c r="B184" s="1085">
        <v>167</v>
      </c>
      <c r="C184" s="1086"/>
      <c r="D184" s="1087" t="str">
        <f>IF(VLOOKUP(B184,'２.住戸一覧'!$B:$AQ,3,0)="","",VLOOKUP(B184,'２.住戸一覧'!$B:$AQ,3,0))</f>
        <v/>
      </c>
      <c r="E184" s="1087"/>
      <c r="F184" s="1087"/>
      <c r="G184" s="1087"/>
      <c r="H184" s="1087" t="str">
        <f>IF(VLOOKUP(B184,'２.住戸一覧'!$B:$AQ,6,0)="","",VLOOKUP(B184,'２.住戸一覧'!$B:$AQ,6,0))</f>
        <v/>
      </c>
      <c r="I184" s="1087"/>
      <c r="J184" s="1083"/>
      <c r="K184" s="1083"/>
      <c r="L184" s="1083"/>
      <c r="M184" s="962"/>
      <c r="N184" s="962"/>
      <c r="O184" s="1083"/>
      <c r="P184" s="1083"/>
      <c r="Q184" s="1083"/>
      <c r="R184" s="962"/>
      <c r="S184" s="962"/>
      <c r="X184" s="5"/>
      <c r="Y184" s="5"/>
      <c r="Z184" s="5"/>
      <c r="AB184" s="5"/>
    </row>
    <row r="185" spans="1:28" ht="21" hidden="1" outlineLevel="1">
      <c r="A185" s="114"/>
      <c r="B185" s="1085">
        <v>168</v>
      </c>
      <c r="C185" s="1086"/>
      <c r="D185" s="1087" t="str">
        <f>IF(VLOOKUP(B185,'２.住戸一覧'!$B:$AQ,3,0)="","",VLOOKUP(B185,'２.住戸一覧'!$B:$AQ,3,0))</f>
        <v/>
      </c>
      <c r="E185" s="1087"/>
      <c r="F185" s="1087"/>
      <c r="G185" s="1087"/>
      <c r="H185" s="1087" t="str">
        <f>IF(VLOOKUP(B185,'２.住戸一覧'!$B:$AQ,6,0)="","",VLOOKUP(B185,'２.住戸一覧'!$B:$AQ,6,0))</f>
        <v/>
      </c>
      <c r="I185" s="1087"/>
      <c r="J185" s="1083"/>
      <c r="K185" s="1083"/>
      <c r="L185" s="1083"/>
      <c r="M185" s="962"/>
      <c r="N185" s="962"/>
      <c r="O185" s="1083"/>
      <c r="P185" s="1083"/>
      <c r="Q185" s="1083"/>
      <c r="R185" s="962"/>
      <c r="S185" s="962"/>
      <c r="X185" s="5"/>
      <c r="Y185" s="5"/>
      <c r="Z185" s="5"/>
      <c r="AB185" s="5"/>
    </row>
    <row r="186" spans="1:28" ht="21" hidden="1" outlineLevel="1">
      <c r="A186" s="114"/>
      <c r="B186" s="1085">
        <v>169</v>
      </c>
      <c r="C186" s="1086"/>
      <c r="D186" s="1087" t="str">
        <f>IF(VLOOKUP(B186,'２.住戸一覧'!$B:$AQ,3,0)="","",VLOOKUP(B186,'２.住戸一覧'!$B:$AQ,3,0))</f>
        <v/>
      </c>
      <c r="E186" s="1087"/>
      <c r="F186" s="1087"/>
      <c r="G186" s="1087"/>
      <c r="H186" s="1087" t="str">
        <f>IF(VLOOKUP(B186,'２.住戸一覧'!$B:$AQ,6,0)="","",VLOOKUP(B186,'２.住戸一覧'!$B:$AQ,6,0))</f>
        <v/>
      </c>
      <c r="I186" s="1087"/>
      <c r="J186" s="1083"/>
      <c r="K186" s="1083"/>
      <c r="L186" s="1083"/>
      <c r="M186" s="962"/>
      <c r="N186" s="962"/>
      <c r="O186" s="1083"/>
      <c r="P186" s="1083"/>
      <c r="Q186" s="1083"/>
      <c r="R186" s="962"/>
      <c r="S186" s="962"/>
      <c r="X186" s="5"/>
      <c r="Y186" s="5"/>
      <c r="Z186" s="5"/>
      <c r="AB186" s="5"/>
    </row>
    <row r="187" spans="1:28" ht="21" hidden="1" outlineLevel="1">
      <c r="A187" s="114"/>
      <c r="B187" s="1085">
        <v>170</v>
      </c>
      <c r="C187" s="1086"/>
      <c r="D187" s="1087" t="str">
        <f>IF(VLOOKUP(B187,'２.住戸一覧'!$B:$AQ,3,0)="","",VLOOKUP(B187,'２.住戸一覧'!$B:$AQ,3,0))</f>
        <v/>
      </c>
      <c r="E187" s="1087"/>
      <c r="F187" s="1087"/>
      <c r="G187" s="1087"/>
      <c r="H187" s="1087" t="str">
        <f>IF(VLOOKUP(B187,'２.住戸一覧'!$B:$AQ,6,0)="","",VLOOKUP(B187,'２.住戸一覧'!$B:$AQ,6,0))</f>
        <v/>
      </c>
      <c r="I187" s="1087"/>
      <c r="J187" s="1083"/>
      <c r="K187" s="1083"/>
      <c r="L187" s="1083"/>
      <c r="M187" s="962"/>
      <c r="N187" s="962"/>
      <c r="O187" s="1083"/>
      <c r="P187" s="1083"/>
      <c r="Q187" s="1083"/>
      <c r="R187" s="962"/>
      <c r="S187" s="962"/>
      <c r="X187" s="5"/>
      <c r="Y187" s="5"/>
      <c r="Z187" s="5"/>
      <c r="AB187" s="5"/>
    </row>
    <row r="188" spans="1:28" ht="21" hidden="1" outlineLevel="1">
      <c r="A188" s="114"/>
      <c r="B188" s="1085">
        <v>171</v>
      </c>
      <c r="C188" s="1086"/>
      <c r="D188" s="1087" t="str">
        <f>IF(VLOOKUP(B188,'２.住戸一覧'!$B:$AQ,3,0)="","",VLOOKUP(B188,'２.住戸一覧'!$B:$AQ,3,0))</f>
        <v/>
      </c>
      <c r="E188" s="1087"/>
      <c r="F188" s="1087"/>
      <c r="G188" s="1087"/>
      <c r="H188" s="1087" t="str">
        <f>IF(VLOOKUP(B188,'２.住戸一覧'!$B:$AQ,6,0)="","",VLOOKUP(B188,'２.住戸一覧'!$B:$AQ,6,0))</f>
        <v/>
      </c>
      <c r="I188" s="1087"/>
      <c r="J188" s="1083"/>
      <c r="K188" s="1083"/>
      <c r="L188" s="1083"/>
      <c r="M188" s="962"/>
      <c r="N188" s="962"/>
      <c r="O188" s="1083"/>
      <c r="P188" s="1083"/>
      <c r="Q188" s="1083"/>
      <c r="R188" s="962"/>
      <c r="S188" s="962"/>
      <c r="X188" s="5"/>
      <c r="Y188" s="5"/>
      <c r="Z188" s="5"/>
      <c r="AB188" s="5"/>
    </row>
    <row r="189" spans="1:28" ht="21" hidden="1" outlineLevel="1">
      <c r="A189" s="114"/>
      <c r="B189" s="1085">
        <v>172</v>
      </c>
      <c r="C189" s="1086"/>
      <c r="D189" s="1087" t="str">
        <f>IF(VLOOKUP(B189,'２.住戸一覧'!$B:$AQ,3,0)="","",VLOOKUP(B189,'２.住戸一覧'!$B:$AQ,3,0))</f>
        <v/>
      </c>
      <c r="E189" s="1087"/>
      <c r="F189" s="1087"/>
      <c r="G189" s="1087"/>
      <c r="H189" s="1087" t="str">
        <f>IF(VLOOKUP(B189,'２.住戸一覧'!$B:$AQ,6,0)="","",VLOOKUP(B189,'２.住戸一覧'!$B:$AQ,6,0))</f>
        <v/>
      </c>
      <c r="I189" s="1087"/>
      <c r="J189" s="1083"/>
      <c r="K189" s="1083"/>
      <c r="L189" s="1083"/>
      <c r="M189" s="962"/>
      <c r="N189" s="962"/>
      <c r="O189" s="1083"/>
      <c r="P189" s="1083"/>
      <c r="Q189" s="1083"/>
      <c r="R189" s="962"/>
      <c r="S189" s="962"/>
      <c r="X189" s="5"/>
      <c r="Y189" s="5"/>
      <c r="Z189" s="5"/>
      <c r="AB189" s="5"/>
    </row>
    <row r="190" spans="1:28" ht="21" hidden="1" outlineLevel="1">
      <c r="A190" s="114"/>
      <c r="B190" s="1085">
        <v>173</v>
      </c>
      <c r="C190" s="1086"/>
      <c r="D190" s="1087" t="str">
        <f>IF(VLOOKUP(B190,'２.住戸一覧'!$B:$AQ,3,0)="","",VLOOKUP(B190,'２.住戸一覧'!$B:$AQ,3,0))</f>
        <v/>
      </c>
      <c r="E190" s="1087"/>
      <c r="F190" s="1087"/>
      <c r="G190" s="1087"/>
      <c r="H190" s="1087" t="str">
        <f>IF(VLOOKUP(B190,'２.住戸一覧'!$B:$AQ,6,0)="","",VLOOKUP(B190,'２.住戸一覧'!$B:$AQ,6,0))</f>
        <v/>
      </c>
      <c r="I190" s="1087"/>
      <c r="J190" s="1083"/>
      <c r="K190" s="1083"/>
      <c r="L190" s="1083"/>
      <c r="M190" s="962"/>
      <c r="N190" s="962"/>
      <c r="O190" s="1083"/>
      <c r="P190" s="1083"/>
      <c r="Q190" s="1083"/>
      <c r="R190" s="962"/>
      <c r="S190" s="962"/>
      <c r="X190" s="5"/>
      <c r="Y190" s="5"/>
      <c r="Z190" s="5"/>
      <c r="AB190" s="5"/>
    </row>
    <row r="191" spans="1:28" ht="21" hidden="1" outlineLevel="1">
      <c r="A191" s="114"/>
      <c r="B191" s="1085">
        <v>174</v>
      </c>
      <c r="C191" s="1086"/>
      <c r="D191" s="1087" t="str">
        <f>IF(VLOOKUP(B191,'２.住戸一覧'!$B:$AQ,3,0)="","",VLOOKUP(B191,'２.住戸一覧'!$B:$AQ,3,0))</f>
        <v/>
      </c>
      <c r="E191" s="1087"/>
      <c r="F191" s="1087"/>
      <c r="G191" s="1087"/>
      <c r="H191" s="1087" t="str">
        <f>IF(VLOOKUP(B191,'２.住戸一覧'!$B:$AQ,6,0)="","",VLOOKUP(B191,'２.住戸一覧'!$B:$AQ,6,0))</f>
        <v/>
      </c>
      <c r="I191" s="1087"/>
      <c r="J191" s="1083"/>
      <c r="K191" s="1083"/>
      <c r="L191" s="1083"/>
      <c r="M191" s="962"/>
      <c r="N191" s="962"/>
      <c r="O191" s="1083"/>
      <c r="P191" s="1083"/>
      <c r="Q191" s="1083"/>
      <c r="R191" s="962"/>
      <c r="S191" s="962"/>
      <c r="X191" s="5"/>
      <c r="Y191" s="5"/>
      <c r="Z191" s="5"/>
      <c r="AB191" s="5"/>
    </row>
    <row r="192" spans="1:28" ht="21" hidden="1" outlineLevel="1">
      <c r="A192" s="114"/>
      <c r="B192" s="1085">
        <v>175</v>
      </c>
      <c r="C192" s="1086"/>
      <c r="D192" s="1087" t="str">
        <f>IF(VLOOKUP(B192,'２.住戸一覧'!$B:$AQ,3,0)="","",VLOOKUP(B192,'２.住戸一覧'!$B:$AQ,3,0))</f>
        <v/>
      </c>
      <c r="E192" s="1087"/>
      <c r="F192" s="1087"/>
      <c r="G192" s="1087"/>
      <c r="H192" s="1087" t="str">
        <f>IF(VLOOKUP(B192,'２.住戸一覧'!$B:$AQ,6,0)="","",VLOOKUP(B192,'２.住戸一覧'!$B:$AQ,6,0))</f>
        <v/>
      </c>
      <c r="I192" s="1087"/>
      <c r="J192" s="1083"/>
      <c r="K192" s="1083"/>
      <c r="L192" s="1083"/>
      <c r="M192" s="962"/>
      <c r="N192" s="962"/>
      <c r="O192" s="1083"/>
      <c r="P192" s="1083"/>
      <c r="Q192" s="1083"/>
      <c r="R192" s="962"/>
      <c r="S192" s="962"/>
      <c r="X192" s="5"/>
      <c r="Y192" s="5"/>
      <c r="Z192" s="5"/>
      <c r="AB192" s="5"/>
    </row>
    <row r="193" spans="1:28" ht="21" hidden="1" outlineLevel="1">
      <c r="A193" s="114"/>
      <c r="B193" s="1085">
        <v>176</v>
      </c>
      <c r="C193" s="1086"/>
      <c r="D193" s="1087" t="str">
        <f>IF(VLOOKUP(B193,'２.住戸一覧'!$B:$AQ,3,0)="","",VLOOKUP(B193,'２.住戸一覧'!$B:$AQ,3,0))</f>
        <v/>
      </c>
      <c r="E193" s="1087"/>
      <c r="F193" s="1087"/>
      <c r="G193" s="1087"/>
      <c r="H193" s="1087" t="str">
        <f>IF(VLOOKUP(B193,'２.住戸一覧'!$B:$AQ,6,0)="","",VLOOKUP(B193,'２.住戸一覧'!$B:$AQ,6,0))</f>
        <v/>
      </c>
      <c r="I193" s="1087"/>
      <c r="J193" s="1083"/>
      <c r="K193" s="1083"/>
      <c r="L193" s="1083"/>
      <c r="M193" s="962"/>
      <c r="N193" s="962"/>
      <c r="O193" s="1083"/>
      <c r="P193" s="1083"/>
      <c r="Q193" s="1083"/>
      <c r="R193" s="962"/>
      <c r="S193" s="962"/>
      <c r="X193" s="5"/>
      <c r="Y193" s="5"/>
      <c r="Z193" s="5"/>
      <c r="AB193" s="5"/>
    </row>
    <row r="194" spans="1:28" ht="21" hidden="1" outlineLevel="1">
      <c r="A194" s="114"/>
      <c r="B194" s="1085">
        <v>177</v>
      </c>
      <c r="C194" s="1086"/>
      <c r="D194" s="1087" t="str">
        <f>IF(VLOOKUP(B194,'２.住戸一覧'!$B:$AQ,3,0)="","",VLOOKUP(B194,'２.住戸一覧'!$B:$AQ,3,0))</f>
        <v/>
      </c>
      <c r="E194" s="1087"/>
      <c r="F194" s="1087"/>
      <c r="G194" s="1087"/>
      <c r="H194" s="1087" t="str">
        <f>IF(VLOOKUP(B194,'２.住戸一覧'!$B:$AQ,6,0)="","",VLOOKUP(B194,'２.住戸一覧'!$B:$AQ,6,0))</f>
        <v/>
      </c>
      <c r="I194" s="1087"/>
      <c r="J194" s="1083"/>
      <c r="K194" s="1083"/>
      <c r="L194" s="1083"/>
      <c r="M194" s="962"/>
      <c r="N194" s="962"/>
      <c r="O194" s="1083"/>
      <c r="P194" s="1083"/>
      <c r="Q194" s="1083"/>
      <c r="R194" s="962"/>
      <c r="S194" s="962"/>
      <c r="X194" s="5"/>
      <c r="Y194" s="5"/>
      <c r="Z194" s="5"/>
      <c r="AB194" s="5"/>
    </row>
    <row r="195" spans="1:28" ht="21" hidden="1" outlineLevel="1">
      <c r="A195" s="114"/>
      <c r="B195" s="1085">
        <v>178</v>
      </c>
      <c r="C195" s="1086"/>
      <c r="D195" s="1087" t="str">
        <f>IF(VLOOKUP(B195,'２.住戸一覧'!$B:$AQ,3,0)="","",VLOOKUP(B195,'２.住戸一覧'!$B:$AQ,3,0))</f>
        <v/>
      </c>
      <c r="E195" s="1087"/>
      <c r="F195" s="1087"/>
      <c r="G195" s="1087"/>
      <c r="H195" s="1087" t="str">
        <f>IF(VLOOKUP(B195,'２.住戸一覧'!$B:$AQ,6,0)="","",VLOOKUP(B195,'２.住戸一覧'!$B:$AQ,6,0))</f>
        <v/>
      </c>
      <c r="I195" s="1087"/>
      <c r="J195" s="1083"/>
      <c r="K195" s="1083"/>
      <c r="L195" s="1083"/>
      <c r="M195" s="962"/>
      <c r="N195" s="962"/>
      <c r="O195" s="1083"/>
      <c r="P195" s="1083"/>
      <c r="Q195" s="1083"/>
      <c r="R195" s="962"/>
      <c r="S195" s="962"/>
      <c r="X195" s="5"/>
      <c r="Y195" s="5"/>
      <c r="Z195" s="5"/>
      <c r="AB195" s="5"/>
    </row>
    <row r="196" spans="1:28" ht="21" hidden="1" outlineLevel="1">
      <c r="A196" s="114"/>
      <c r="B196" s="1085">
        <v>179</v>
      </c>
      <c r="C196" s="1086"/>
      <c r="D196" s="1087" t="str">
        <f>IF(VLOOKUP(B196,'２.住戸一覧'!$B:$AQ,3,0)="","",VLOOKUP(B196,'２.住戸一覧'!$B:$AQ,3,0))</f>
        <v/>
      </c>
      <c r="E196" s="1087"/>
      <c r="F196" s="1087"/>
      <c r="G196" s="1087"/>
      <c r="H196" s="1087" t="str">
        <f>IF(VLOOKUP(B196,'２.住戸一覧'!$B:$AQ,6,0)="","",VLOOKUP(B196,'２.住戸一覧'!$B:$AQ,6,0))</f>
        <v/>
      </c>
      <c r="I196" s="1087"/>
      <c r="J196" s="1083"/>
      <c r="K196" s="1083"/>
      <c r="L196" s="1083"/>
      <c r="M196" s="962"/>
      <c r="N196" s="962"/>
      <c r="O196" s="1083"/>
      <c r="P196" s="1083"/>
      <c r="Q196" s="1083"/>
      <c r="R196" s="962"/>
      <c r="S196" s="962"/>
      <c r="X196" s="5"/>
      <c r="Y196" s="5"/>
      <c r="Z196" s="5"/>
      <c r="AB196" s="5"/>
    </row>
    <row r="197" spans="1:28" ht="21" hidden="1" outlineLevel="1">
      <c r="A197" s="114"/>
      <c r="B197" s="1085">
        <v>180</v>
      </c>
      <c r="C197" s="1086"/>
      <c r="D197" s="1087" t="str">
        <f>IF(VLOOKUP(B197,'２.住戸一覧'!$B:$AQ,3,0)="","",VLOOKUP(B197,'２.住戸一覧'!$B:$AQ,3,0))</f>
        <v/>
      </c>
      <c r="E197" s="1087"/>
      <c r="F197" s="1087"/>
      <c r="G197" s="1087"/>
      <c r="H197" s="1087" t="str">
        <f>IF(VLOOKUP(B197,'２.住戸一覧'!$B:$AQ,6,0)="","",VLOOKUP(B197,'２.住戸一覧'!$B:$AQ,6,0))</f>
        <v/>
      </c>
      <c r="I197" s="1087"/>
      <c r="J197" s="1083"/>
      <c r="K197" s="1083"/>
      <c r="L197" s="1083"/>
      <c r="M197" s="962"/>
      <c r="N197" s="962"/>
      <c r="O197" s="1083"/>
      <c r="P197" s="1083"/>
      <c r="Q197" s="1083"/>
      <c r="R197" s="962"/>
      <c r="S197" s="962"/>
      <c r="X197" s="5"/>
      <c r="Y197" s="5"/>
      <c r="Z197" s="5"/>
      <c r="AB197" s="5"/>
    </row>
    <row r="198" spans="1:28" ht="21" hidden="1" outlineLevel="1">
      <c r="A198" s="114"/>
      <c r="B198" s="1085">
        <v>181</v>
      </c>
      <c r="C198" s="1086"/>
      <c r="D198" s="1087" t="str">
        <f>IF(VLOOKUP(B198,'２.住戸一覧'!$B:$AQ,3,0)="","",VLOOKUP(B198,'２.住戸一覧'!$B:$AQ,3,0))</f>
        <v/>
      </c>
      <c r="E198" s="1087"/>
      <c r="F198" s="1087"/>
      <c r="G198" s="1087"/>
      <c r="H198" s="1087" t="str">
        <f>IF(VLOOKUP(B198,'２.住戸一覧'!$B:$AQ,6,0)="","",VLOOKUP(B198,'２.住戸一覧'!$B:$AQ,6,0))</f>
        <v/>
      </c>
      <c r="I198" s="1087"/>
      <c r="J198" s="1083"/>
      <c r="K198" s="1083"/>
      <c r="L198" s="1083"/>
      <c r="M198" s="962"/>
      <c r="N198" s="962"/>
      <c r="O198" s="1083"/>
      <c r="P198" s="1083"/>
      <c r="Q198" s="1083"/>
      <c r="R198" s="962"/>
      <c r="S198" s="962"/>
      <c r="X198" s="5"/>
      <c r="Y198" s="5"/>
      <c r="Z198" s="5"/>
      <c r="AB198" s="5"/>
    </row>
    <row r="199" spans="1:28" ht="21" hidden="1" outlineLevel="1">
      <c r="A199" s="114"/>
      <c r="B199" s="1085">
        <v>182</v>
      </c>
      <c r="C199" s="1086"/>
      <c r="D199" s="1087" t="str">
        <f>IF(VLOOKUP(B199,'２.住戸一覧'!$B:$AQ,3,0)="","",VLOOKUP(B199,'２.住戸一覧'!$B:$AQ,3,0))</f>
        <v/>
      </c>
      <c r="E199" s="1087"/>
      <c r="F199" s="1087"/>
      <c r="G199" s="1087"/>
      <c r="H199" s="1087" t="str">
        <f>IF(VLOOKUP(B199,'２.住戸一覧'!$B:$AQ,6,0)="","",VLOOKUP(B199,'２.住戸一覧'!$B:$AQ,6,0))</f>
        <v/>
      </c>
      <c r="I199" s="1087"/>
      <c r="J199" s="1083"/>
      <c r="K199" s="1083"/>
      <c r="L199" s="1083"/>
      <c r="M199" s="962"/>
      <c r="N199" s="962"/>
      <c r="O199" s="1083"/>
      <c r="P199" s="1083"/>
      <c r="Q199" s="1083"/>
      <c r="R199" s="962"/>
      <c r="S199" s="962"/>
      <c r="X199" s="5"/>
      <c r="Y199" s="5"/>
      <c r="Z199" s="5"/>
      <c r="AB199" s="5"/>
    </row>
    <row r="200" spans="1:28" ht="21" hidden="1" outlineLevel="1">
      <c r="A200" s="114"/>
      <c r="B200" s="1085">
        <v>183</v>
      </c>
      <c r="C200" s="1086"/>
      <c r="D200" s="1087" t="str">
        <f>IF(VLOOKUP(B200,'２.住戸一覧'!$B:$AQ,3,0)="","",VLOOKUP(B200,'２.住戸一覧'!$B:$AQ,3,0))</f>
        <v/>
      </c>
      <c r="E200" s="1087"/>
      <c r="F200" s="1087"/>
      <c r="G200" s="1087"/>
      <c r="H200" s="1087" t="str">
        <f>IF(VLOOKUP(B200,'２.住戸一覧'!$B:$AQ,6,0)="","",VLOOKUP(B200,'２.住戸一覧'!$B:$AQ,6,0))</f>
        <v/>
      </c>
      <c r="I200" s="1087"/>
      <c r="J200" s="1083"/>
      <c r="K200" s="1083"/>
      <c r="L200" s="1083"/>
      <c r="M200" s="962"/>
      <c r="N200" s="962"/>
      <c r="O200" s="1083"/>
      <c r="P200" s="1083"/>
      <c r="Q200" s="1083"/>
      <c r="R200" s="962"/>
      <c r="S200" s="962"/>
      <c r="X200" s="5"/>
      <c r="Y200" s="5"/>
      <c r="Z200" s="5"/>
      <c r="AB200" s="5"/>
    </row>
    <row r="201" spans="1:28" ht="21" hidden="1" outlineLevel="1">
      <c r="A201" s="114"/>
      <c r="B201" s="1085">
        <v>184</v>
      </c>
      <c r="C201" s="1086"/>
      <c r="D201" s="1087" t="str">
        <f>IF(VLOOKUP(B201,'２.住戸一覧'!$B:$AQ,3,0)="","",VLOOKUP(B201,'２.住戸一覧'!$B:$AQ,3,0))</f>
        <v/>
      </c>
      <c r="E201" s="1087"/>
      <c r="F201" s="1087"/>
      <c r="G201" s="1087"/>
      <c r="H201" s="1087" t="str">
        <f>IF(VLOOKUP(B201,'２.住戸一覧'!$B:$AQ,6,0)="","",VLOOKUP(B201,'２.住戸一覧'!$B:$AQ,6,0))</f>
        <v/>
      </c>
      <c r="I201" s="1087"/>
      <c r="J201" s="1083"/>
      <c r="K201" s="1083"/>
      <c r="L201" s="1083"/>
      <c r="M201" s="962"/>
      <c r="N201" s="962"/>
      <c r="O201" s="1083"/>
      <c r="P201" s="1083"/>
      <c r="Q201" s="1083"/>
      <c r="R201" s="962"/>
      <c r="S201" s="962"/>
      <c r="X201" s="5"/>
      <c r="Y201" s="5"/>
      <c r="Z201" s="5"/>
      <c r="AB201" s="5"/>
    </row>
    <row r="202" spans="1:28" ht="21" hidden="1" outlineLevel="1">
      <c r="A202" s="114"/>
      <c r="B202" s="1085">
        <v>185</v>
      </c>
      <c r="C202" s="1086"/>
      <c r="D202" s="1087" t="str">
        <f>IF(VLOOKUP(B202,'２.住戸一覧'!$B:$AQ,3,0)="","",VLOOKUP(B202,'２.住戸一覧'!$B:$AQ,3,0))</f>
        <v/>
      </c>
      <c r="E202" s="1087"/>
      <c r="F202" s="1087"/>
      <c r="G202" s="1087"/>
      <c r="H202" s="1087" t="str">
        <f>IF(VLOOKUP(B202,'２.住戸一覧'!$B:$AQ,6,0)="","",VLOOKUP(B202,'２.住戸一覧'!$B:$AQ,6,0))</f>
        <v/>
      </c>
      <c r="I202" s="1087"/>
      <c r="J202" s="1083"/>
      <c r="K202" s="1083"/>
      <c r="L202" s="1083"/>
      <c r="M202" s="962"/>
      <c r="N202" s="962"/>
      <c r="O202" s="1083"/>
      <c r="P202" s="1083"/>
      <c r="Q202" s="1083"/>
      <c r="R202" s="962"/>
      <c r="S202" s="962"/>
      <c r="X202" s="5"/>
      <c r="Y202" s="5"/>
      <c r="Z202" s="5"/>
      <c r="AB202" s="5"/>
    </row>
    <row r="203" spans="1:28" ht="21" hidden="1" outlineLevel="1">
      <c r="A203" s="114"/>
      <c r="B203" s="1085">
        <v>186</v>
      </c>
      <c r="C203" s="1086"/>
      <c r="D203" s="1087" t="str">
        <f>IF(VLOOKUP(B203,'２.住戸一覧'!$B:$AQ,3,0)="","",VLOOKUP(B203,'２.住戸一覧'!$B:$AQ,3,0))</f>
        <v/>
      </c>
      <c r="E203" s="1087"/>
      <c r="F203" s="1087"/>
      <c r="G203" s="1087"/>
      <c r="H203" s="1087" t="str">
        <f>IF(VLOOKUP(B203,'２.住戸一覧'!$B:$AQ,6,0)="","",VLOOKUP(B203,'２.住戸一覧'!$B:$AQ,6,0))</f>
        <v/>
      </c>
      <c r="I203" s="1087"/>
      <c r="J203" s="1083"/>
      <c r="K203" s="1083"/>
      <c r="L203" s="1083"/>
      <c r="M203" s="962"/>
      <c r="N203" s="962"/>
      <c r="O203" s="1083"/>
      <c r="P203" s="1083"/>
      <c r="Q203" s="1083"/>
      <c r="R203" s="962"/>
      <c r="S203" s="962"/>
      <c r="X203" s="5"/>
      <c r="Y203" s="5"/>
      <c r="Z203" s="5"/>
      <c r="AB203" s="5"/>
    </row>
    <row r="204" spans="1:28" ht="21" hidden="1" outlineLevel="1">
      <c r="A204" s="114"/>
      <c r="B204" s="1085">
        <v>187</v>
      </c>
      <c r="C204" s="1086"/>
      <c r="D204" s="1087" t="str">
        <f>IF(VLOOKUP(B204,'２.住戸一覧'!$B:$AQ,3,0)="","",VLOOKUP(B204,'２.住戸一覧'!$B:$AQ,3,0))</f>
        <v/>
      </c>
      <c r="E204" s="1087"/>
      <c r="F204" s="1087"/>
      <c r="G204" s="1087"/>
      <c r="H204" s="1087" t="str">
        <f>IF(VLOOKUP(B204,'２.住戸一覧'!$B:$AQ,6,0)="","",VLOOKUP(B204,'２.住戸一覧'!$B:$AQ,6,0))</f>
        <v/>
      </c>
      <c r="I204" s="1087"/>
      <c r="J204" s="1083"/>
      <c r="K204" s="1083"/>
      <c r="L204" s="1083"/>
      <c r="M204" s="962"/>
      <c r="N204" s="962"/>
      <c r="O204" s="1083"/>
      <c r="P204" s="1083"/>
      <c r="Q204" s="1083"/>
      <c r="R204" s="962"/>
      <c r="S204" s="962"/>
      <c r="X204" s="5"/>
      <c r="Y204" s="5"/>
      <c r="Z204" s="5"/>
      <c r="AB204" s="5"/>
    </row>
    <row r="205" spans="1:28" ht="21" hidden="1" outlineLevel="1">
      <c r="A205" s="114"/>
      <c r="B205" s="1085">
        <v>188</v>
      </c>
      <c r="C205" s="1086"/>
      <c r="D205" s="1087" t="str">
        <f>IF(VLOOKUP(B205,'２.住戸一覧'!$B:$AQ,3,0)="","",VLOOKUP(B205,'２.住戸一覧'!$B:$AQ,3,0))</f>
        <v/>
      </c>
      <c r="E205" s="1087"/>
      <c r="F205" s="1087"/>
      <c r="G205" s="1087"/>
      <c r="H205" s="1087" t="str">
        <f>IF(VLOOKUP(B205,'２.住戸一覧'!$B:$AQ,6,0)="","",VLOOKUP(B205,'２.住戸一覧'!$B:$AQ,6,0))</f>
        <v/>
      </c>
      <c r="I205" s="1087"/>
      <c r="J205" s="1083"/>
      <c r="K205" s="1083"/>
      <c r="L205" s="1083"/>
      <c r="M205" s="962"/>
      <c r="N205" s="962"/>
      <c r="O205" s="1083"/>
      <c r="P205" s="1083"/>
      <c r="Q205" s="1083"/>
      <c r="R205" s="962"/>
      <c r="S205" s="962"/>
      <c r="X205" s="5"/>
      <c r="Y205" s="5"/>
      <c r="Z205" s="5"/>
      <c r="AB205" s="5"/>
    </row>
    <row r="206" spans="1:28" ht="21" hidden="1" outlineLevel="1">
      <c r="A206" s="114"/>
      <c r="B206" s="1085">
        <v>189</v>
      </c>
      <c r="C206" s="1086"/>
      <c r="D206" s="1087" t="str">
        <f>IF(VLOOKUP(B206,'２.住戸一覧'!$B:$AQ,3,0)="","",VLOOKUP(B206,'２.住戸一覧'!$B:$AQ,3,0))</f>
        <v/>
      </c>
      <c r="E206" s="1087"/>
      <c r="F206" s="1087"/>
      <c r="G206" s="1087"/>
      <c r="H206" s="1087" t="str">
        <f>IF(VLOOKUP(B206,'２.住戸一覧'!$B:$AQ,6,0)="","",VLOOKUP(B206,'２.住戸一覧'!$B:$AQ,6,0))</f>
        <v/>
      </c>
      <c r="I206" s="1087"/>
      <c r="J206" s="1083"/>
      <c r="K206" s="1083"/>
      <c r="L206" s="1083"/>
      <c r="M206" s="962"/>
      <c r="N206" s="962"/>
      <c r="O206" s="1083"/>
      <c r="P206" s="1083"/>
      <c r="Q206" s="1083"/>
      <c r="R206" s="962"/>
      <c r="S206" s="962"/>
      <c r="X206" s="5"/>
      <c r="Y206" s="5"/>
      <c r="Z206" s="5"/>
      <c r="AB206" s="5"/>
    </row>
    <row r="207" spans="1:28" ht="21" hidden="1" outlineLevel="1">
      <c r="A207" s="114"/>
      <c r="B207" s="1085">
        <v>190</v>
      </c>
      <c r="C207" s="1086"/>
      <c r="D207" s="1087" t="str">
        <f>IF(VLOOKUP(B207,'２.住戸一覧'!$B:$AQ,3,0)="","",VLOOKUP(B207,'２.住戸一覧'!$B:$AQ,3,0))</f>
        <v/>
      </c>
      <c r="E207" s="1087"/>
      <c r="F207" s="1087"/>
      <c r="G207" s="1087"/>
      <c r="H207" s="1087" t="str">
        <f>IF(VLOOKUP(B207,'２.住戸一覧'!$B:$AQ,6,0)="","",VLOOKUP(B207,'２.住戸一覧'!$B:$AQ,6,0))</f>
        <v/>
      </c>
      <c r="I207" s="1087"/>
      <c r="J207" s="1083"/>
      <c r="K207" s="1083"/>
      <c r="L207" s="1083"/>
      <c r="M207" s="962"/>
      <c r="N207" s="962"/>
      <c r="O207" s="1083"/>
      <c r="P207" s="1083"/>
      <c r="Q207" s="1083"/>
      <c r="R207" s="962"/>
      <c r="S207" s="962"/>
      <c r="X207" s="5"/>
      <c r="Y207" s="5"/>
      <c r="Z207" s="5"/>
      <c r="AB207" s="5"/>
    </row>
    <row r="208" spans="1:28" ht="21" hidden="1" outlineLevel="1">
      <c r="A208" s="114"/>
      <c r="B208" s="1085">
        <v>191</v>
      </c>
      <c r="C208" s="1086"/>
      <c r="D208" s="1087" t="str">
        <f>IF(VLOOKUP(B208,'２.住戸一覧'!$B:$AQ,3,0)="","",VLOOKUP(B208,'２.住戸一覧'!$B:$AQ,3,0))</f>
        <v/>
      </c>
      <c r="E208" s="1087"/>
      <c r="F208" s="1087"/>
      <c r="G208" s="1087"/>
      <c r="H208" s="1087" t="str">
        <f>IF(VLOOKUP(B208,'２.住戸一覧'!$B:$AQ,6,0)="","",VLOOKUP(B208,'２.住戸一覧'!$B:$AQ,6,0))</f>
        <v/>
      </c>
      <c r="I208" s="1087"/>
      <c r="J208" s="1083"/>
      <c r="K208" s="1083"/>
      <c r="L208" s="1083"/>
      <c r="M208" s="962"/>
      <c r="N208" s="962"/>
      <c r="O208" s="1083"/>
      <c r="P208" s="1083"/>
      <c r="Q208" s="1083"/>
      <c r="R208" s="962"/>
      <c r="S208" s="962"/>
      <c r="X208" s="5"/>
      <c r="Y208" s="5"/>
      <c r="Z208" s="5"/>
      <c r="AB208" s="5"/>
    </row>
    <row r="209" spans="1:28" ht="21" hidden="1" outlineLevel="1">
      <c r="A209" s="114"/>
      <c r="B209" s="1085">
        <v>192</v>
      </c>
      <c r="C209" s="1086"/>
      <c r="D209" s="1087" t="str">
        <f>IF(VLOOKUP(B209,'２.住戸一覧'!$B:$AQ,3,0)="","",VLOOKUP(B209,'２.住戸一覧'!$B:$AQ,3,0))</f>
        <v/>
      </c>
      <c r="E209" s="1087"/>
      <c r="F209" s="1087"/>
      <c r="G209" s="1087"/>
      <c r="H209" s="1087" t="str">
        <f>IF(VLOOKUP(B209,'２.住戸一覧'!$B:$AQ,6,0)="","",VLOOKUP(B209,'２.住戸一覧'!$B:$AQ,6,0))</f>
        <v/>
      </c>
      <c r="I209" s="1087"/>
      <c r="J209" s="1083"/>
      <c r="K209" s="1083"/>
      <c r="L209" s="1083"/>
      <c r="M209" s="962"/>
      <c r="N209" s="962"/>
      <c r="O209" s="1083"/>
      <c r="P209" s="1083"/>
      <c r="Q209" s="1083"/>
      <c r="R209" s="962"/>
      <c r="S209" s="962"/>
      <c r="X209" s="5"/>
      <c r="Y209" s="5"/>
      <c r="Z209" s="5"/>
      <c r="AB209" s="5"/>
    </row>
    <row r="210" spans="1:28" ht="21" hidden="1" outlineLevel="1">
      <c r="A210" s="114"/>
      <c r="B210" s="1085">
        <v>193</v>
      </c>
      <c r="C210" s="1086"/>
      <c r="D210" s="1087" t="str">
        <f>IF(VLOOKUP(B210,'２.住戸一覧'!$B:$AQ,3,0)="","",VLOOKUP(B210,'２.住戸一覧'!$B:$AQ,3,0))</f>
        <v/>
      </c>
      <c r="E210" s="1087"/>
      <c r="F210" s="1087"/>
      <c r="G210" s="1087"/>
      <c r="H210" s="1087" t="str">
        <f>IF(VLOOKUP(B210,'２.住戸一覧'!$B:$AQ,6,0)="","",VLOOKUP(B210,'２.住戸一覧'!$B:$AQ,6,0))</f>
        <v/>
      </c>
      <c r="I210" s="1087"/>
      <c r="J210" s="1083"/>
      <c r="K210" s="1083"/>
      <c r="L210" s="1083"/>
      <c r="M210" s="962"/>
      <c r="N210" s="962"/>
      <c r="O210" s="1083"/>
      <c r="P210" s="1083"/>
      <c r="Q210" s="1083"/>
      <c r="R210" s="962"/>
      <c r="S210" s="962"/>
      <c r="X210" s="5"/>
      <c r="Y210" s="5"/>
      <c r="Z210" s="5"/>
      <c r="AB210" s="5"/>
    </row>
    <row r="211" spans="1:28" ht="21" hidden="1" outlineLevel="1">
      <c r="A211" s="114"/>
      <c r="B211" s="1085">
        <v>194</v>
      </c>
      <c r="C211" s="1086"/>
      <c r="D211" s="1087" t="str">
        <f>IF(VLOOKUP(B211,'２.住戸一覧'!$B:$AQ,3,0)="","",VLOOKUP(B211,'２.住戸一覧'!$B:$AQ,3,0))</f>
        <v/>
      </c>
      <c r="E211" s="1087"/>
      <c r="F211" s="1087"/>
      <c r="G211" s="1087"/>
      <c r="H211" s="1087" t="str">
        <f>IF(VLOOKUP(B211,'２.住戸一覧'!$B:$AQ,6,0)="","",VLOOKUP(B211,'２.住戸一覧'!$B:$AQ,6,0))</f>
        <v/>
      </c>
      <c r="I211" s="1087"/>
      <c r="J211" s="1083"/>
      <c r="K211" s="1083"/>
      <c r="L211" s="1083"/>
      <c r="M211" s="962"/>
      <c r="N211" s="962"/>
      <c r="O211" s="1083"/>
      <c r="P211" s="1083"/>
      <c r="Q211" s="1083"/>
      <c r="R211" s="962"/>
      <c r="S211" s="962"/>
      <c r="X211" s="5"/>
      <c r="Y211" s="5"/>
      <c r="Z211" s="5"/>
      <c r="AB211" s="5"/>
    </row>
    <row r="212" spans="1:28" ht="21" hidden="1" outlineLevel="1">
      <c r="A212" s="114"/>
      <c r="B212" s="1085">
        <v>195</v>
      </c>
      <c r="C212" s="1086"/>
      <c r="D212" s="1087" t="str">
        <f>IF(VLOOKUP(B212,'２.住戸一覧'!$B:$AQ,3,0)="","",VLOOKUP(B212,'２.住戸一覧'!$B:$AQ,3,0))</f>
        <v/>
      </c>
      <c r="E212" s="1087"/>
      <c r="F212" s="1087"/>
      <c r="G212" s="1087"/>
      <c r="H212" s="1087" t="str">
        <f>IF(VLOOKUP(B212,'２.住戸一覧'!$B:$AQ,6,0)="","",VLOOKUP(B212,'２.住戸一覧'!$B:$AQ,6,0))</f>
        <v/>
      </c>
      <c r="I212" s="1087"/>
      <c r="J212" s="1083"/>
      <c r="K212" s="1083"/>
      <c r="L212" s="1083"/>
      <c r="M212" s="962"/>
      <c r="N212" s="962"/>
      <c r="O212" s="1083"/>
      <c r="P212" s="1083"/>
      <c r="Q212" s="1083"/>
      <c r="R212" s="962"/>
      <c r="S212" s="962"/>
      <c r="X212" s="5"/>
      <c r="Y212" s="5"/>
      <c r="Z212" s="5"/>
      <c r="AB212" s="5"/>
    </row>
    <row r="213" spans="1:28" ht="21" hidden="1" outlineLevel="1">
      <c r="A213" s="114"/>
      <c r="B213" s="1085">
        <v>196</v>
      </c>
      <c r="C213" s="1086"/>
      <c r="D213" s="1087" t="str">
        <f>IF(VLOOKUP(B213,'２.住戸一覧'!$B:$AQ,3,0)="","",VLOOKUP(B213,'２.住戸一覧'!$B:$AQ,3,0))</f>
        <v/>
      </c>
      <c r="E213" s="1087"/>
      <c r="F213" s="1087"/>
      <c r="G213" s="1087"/>
      <c r="H213" s="1087" t="str">
        <f>IF(VLOOKUP(B213,'２.住戸一覧'!$B:$AQ,6,0)="","",VLOOKUP(B213,'２.住戸一覧'!$B:$AQ,6,0))</f>
        <v/>
      </c>
      <c r="I213" s="1087"/>
      <c r="J213" s="1083"/>
      <c r="K213" s="1083"/>
      <c r="L213" s="1083"/>
      <c r="M213" s="962"/>
      <c r="N213" s="962"/>
      <c r="O213" s="1083"/>
      <c r="P213" s="1083"/>
      <c r="Q213" s="1083"/>
      <c r="R213" s="962"/>
      <c r="S213" s="962"/>
      <c r="X213" s="5"/>
      <c r="Y213" s="5"/>
      <c r="Z213" s="5"/>
      <c r="AB213" s="5"/>
    </row>
    <row r="214" spans="1:28" ht="21" hidden="1" outlineLevel="1">
      <c r="A214" s="114"/>
      <c r="B214" s="1085">
        <v>197</v>
      </c>
      <c r="C214" s="1086"/>
      <c r="D214" s="1087" t="str">
        <f>IF(VLOOKUP(B214,'２.住戸一覧'!$B:$AQ,3,0)="","",VLOOKUP(B214,'２.住戸一覧'!$B:$AQ,3,0))</f>
        <v/>
      </c>
      <c r="E214" s="1087"/>
      <c r="F214" s="1087"/>
      <c r="G214" s="1087"/>
      <c r="H214" s="1087" t="str">
        <f>IF(VLOOKUP(B214,'２.住戸一覧'!$B:$AQ,6,0)="","",VLOOKUP(B214,'２.住戸一覧'!$B:$AQ,6,0))</f>
        <v/>
      </c>
      <c r="I214" s="1087"/>
      <c r="J214" s="1083"/>
      <c r="K214" s="1083"/>
      <c r="L214" s="1083"/>
      <c r="M214" s="962"/>
      <c r="N214" s="962"/>
      <c r="O214" s="1083"/>
      <c r="P214" s="1083"/>
      <c r="Q214" s="1083"/>
      <c r="R214" s="962"/>
      <c r="S214" s="962"/>
      <c r="X214" s="5"/>
      <c r="Y214" s="5"/>
      <c r="Z214" s="5"/>
      <c r="AB214" s="5"/>
    </row>
    <row r="215" spans="1:28" ht="21" hidden="1" outlineLevel="1">
      <c r="A215" s="114"/>
      <c r="B215" s="1085">
        <v>198</v>
      </c>
      <c r="C215" s="1086"/>
      <c r="D215" s="1087" t="str">
        <f>IF(VLOOKUP(B215,'２.住戸一覧'!$B:$AQ,3,0)="","",VLOOKUP(B215,'２.住戸一覧'!$B:$AQ,3,0))</f>
        <v/>
      </c>
      <c r="E215" s="1087"/>
      <c r="F215" s="1087"/>
      <c r="G215" s="1087"/>
      <c r="H215" s="1087" t="str">
        <f>IF(VLOOKUP(B215,'２.住戸一覧'!$B:$AQ,6,0)="","",VLOOKUP(B215,'２.住戸一覧'!$B:$AQ,6,0))</f>
        <v/>
      </c>
      <c r="I215" s="1087"/>
      <c r="J215" s="1083"/>
      <c r="K215" s="1083"/>
      <c r="L215" s="1083"/>
      <c r="M215" s="962"/>
      <c r="N215" s="962"/>
      <c r="O215" s="1083"/>
      <c r="P215" s="1083"/>
      <c r="Q215" s="1083"/>
      <c r="R215" s="962"/>
      <c r="S215" s="962"/>
      <c r="X215" s="5"/>
      <c r="Y215" s="5"/>
      <c r="Z215" s="5"/>
      <c r="AB215" s="5"/>
    </row>
    <row r="216" spans="1:28" ht="21" hidden="1" outlineLevel="1">
      <c r="A216" s="114"/>
      <c r="B216" s="1085">
        <v>199</v>
      </c>
      <c r="C216" s="1086"/>
      <c r="D216" s="1087" t="str">
        <f>IF(VLOOKUP(B216,'２.住戸一覧'!$B:$AQ,3,0)="","",VLOOKUP(B216,'２.住戸一覧'!$B:$AQ,3,0))</f>
        <v/>
      </c>
      <c r="E216" s="1087"/>
      <c r="F216" s="1087"/>
      <c r="G216" s="1087"/>
      <c r="H216" s="1087" t="str">
        <f>IF(VLOOKUP(B216,'２.住戸一覧'!$B:$AQ,6,0)="","",VLOOKUP(B216,'２.住戸一覧'!$B:$AQ,6,0))</f>
        <v/>
      </c>
      <c r="I216" s="1087"/>
      <c r="J216" s="1083"/>
      <c r="K216" s="1083"/>
      <c r="L216" s="1083"/>
      <c r="M216" s="962"/>
      <c r="N216" s="962"/>
      <c r="O216" s="1083"/>
      <c r="P216" s="1083"/>
      <c r="Q216" s="1083"/>
      <c r="R216" s="962"/>
      <c r="S216" s="962"/>
      <c r="X216" s="5"/>
      <c r="Y216" s="5"/>
      <c r="Z216" s="5"/>
      <c r="AB216" s="5"/>
    </row>
    <row r="217" spans="1:28" ht="21" hidden="1" outlineLevel="1">
      <c r="A217" s="114"/>
      <c r="B217" s="1085">
        <v>200</v>
      </c>
      <c r="C217" s="1086"/>
      <c r="D217" s="1087" t="str">
        <f>IF(VLOOKUP(B217,'２.住戸一覧'!$B:$AQ,3,0)="","",VLOOKUP(B217,'２.住戸一覧'!$B:$AQ,3,0))</f>
        <v/>
      </c>
      <c r="E217" s="1087"/>
      <c r="F217" s="1087"/>
      <c r="G217" s="1087"/>
      <c r="H217" s="1087" t="str">
        <f>IF(VLOOKUP(B217,'２.住戸一覧'!$B:$AQ,6,0)="","",VLOOKUP(B217,'２.住戸一覧'!$B:$AQ,6,0))</f>
        <v/>
      </c>
      <c r="I217" s="1087"/>
      <c r="J217" s="1083"/>
      <c r="K217" s="1083"/>
      <c r="L217" s="1083"/>
      <c r="M217" s="962"/>
      <c r="N217" s="962"/>
      <c r="O217" s="1083"/>
      <c r="P217" s="1083"/>
      <c r="Q217" s="1083"/>
      <c r="R217" s="962"/>
      <c r="S217" s="962"/>
      <c r="X217" s="5"/>
      <c r="Y217" s="5"/>
      <c r="Z217" s="5"/>
      <c r="AB217" s="5"/>
    </row>
    <row r="218" spans="1:28" ht="21" hidden="1" outlineLevel="1">
      <c r="A218" s="114"/>
      <c r="B218" s="1085">
        <v>201</v>
      </c>
      <c r="C218" s="1086"/>
      <c r="D218" s="1087" t="str">
        <f>IF(VLOOKUP(B218,'２.住戸一覧'!$B:$AQ,3,0)="","",VLOOKUP(B218,'２.住戸一覧'!$B:$AQ,3,0))</f>
        <v/>
      </c>
      <c r="E218" s="1087"/>
      <c r="F218" s="1087"/>
      <c r="G218" s="1087"/>
      <c r="H218" s="1087" t="str">
        <f>IF(VLOOKUP(B218,'２.住戸一覧'!$B:$AQ,6,0)="","",VLOOKUP(B218,'２.住戸一覧'!$B:$AQ,6,0))</f>
        <v/>
      </c>
      <c r="I218" s="1087"/>
      <c r="J218" s="1083"/>
      <c r="K218" s="1083"/>
      <c r="L218" s="1083"/>
      <c r="M218" s="962"/>
      <c r="N218" s="962"/>
      <c r="O218" s="1083"/>
      <c r="P218" s="1083"/>
      <c r="Q218" s="1083"/>
      <c r="R218" s="962"/>
      <c r="S218" s="962"/>
      <c r="X218" s="5"/>
      <c r="Y218" s="5"/>
      <c r="Z218" s="5"/>
      <c r="AB218" s="5"/>
    </row>
    <row r="219" spans="1:28" ht="21" hidden="1" outlineLevel="1">
      <c r="A219" s="114"/>
      <c r="B219" s="1085">
        <v>202</v>
      </c>
      <c r="C219" s="1086"/>
      <c r="D219" s="1087" t="str">
        <f>IF(VLOOKUP(B219,'２.住戸一覧'!$B:$AQ,3,0)="","",VLOOKUP(B219,'２.住戸一覧'!$B:$AQ,3,0))</f>
        <v/>
      </c>
      <c r="E219" s="1087"/>
      <c r="F219" s="1087"/>
      <c r="G219" s="1087"/>
      <c r="H219" s="1087" t="str">
        <f>IF(VLOOKUP(B219,'２.住戸一覧'!$B:$AQ,6,0)="","",VLOOKUP(B219,'２.住戸一覧'!$B:$AQ,6,0))</f>
        <v/>
      </c>
      <c r="I219" s="1087"/>
      <c r="J219" s="1083"/>
      <c r="K219" s="1083"/>
      <c r="L219" s="1083"/>
      <c r="M219" s="962"/>
      <c r="N219" s="962"/>
      <c r="O219" s="1083"/>
      <c r="P219" s="1083"/>
      <c r="Q219" s="1083"/>
      <c r="R219" s="962"/>
      <c r="S219" s="962"/>
      <c r="X219" s="5"/>
      <c r="Y219" s="5"/>
      <c r="Z219" s="5"/>
      <c r="AB219" s="5"/>
    </row>
    <row r="220" spans="1:28" ht="21" hidden="1" outlineLevel="1">
      <c r="A220" s="114"/>
      <c r="B220" s="1085">
        <v>203</v>
      </c>
      <c r="C220" s="1086"/>
      <c r="D220" s="1087" t="str">
        <f>IF(VLOOKUP(B220,'２.住戸一覧'!$B:$AQ,3,0)="","",VLOOKUP(B220,'２.住戸一覧'!$B:$AQ,3,0))</f>
        <v/>
      </c>
      <c r="E220" s="1087"/>
      <c r="F220" s="1087"/>
      <c r="G220" s="1087"/>
      <c r="H220" s="1087" t="str">
        <f>IF(VLOOKUP(B220,'２.住戸一覧'!$B:$AQ,6,0)="","",VLOOKUP(B220,'２.住戸一覧'!$B:$AQ,6,0))</f>
        <v/>
      </c>
      <c r="I220" s="1087"/>
      <c r="J220" s="1083"/>
      <c r="K220" s="1083"/>
      <c r="L220" s="1083"/>
      <c r="M220" s="962"/>
      <c r="N220" s="962"/>
      <c r="O220" s="1083"/>
      <c r="P220" s="1083"/>
      <c r="Q220" s="1083"/>
      <c r="R220" s="962"/>
      <c r="S220" s="962"/>
      <c r="X220" s="5"/>
      <c r="Y220" s="5"/>
      <c r="Z220" s="5"/>
      <c r="AB220" s="5"/>
    </row>
    <row r="221" spans="1:28" ht="21" hidden="1" outlineLevel="1">
      <c r="A221" s="114"/>
      <c r="B221" s="1085">
        <v>204</v>
      </c>
      <c r="C221" s="1086"/>
      <c r="D221" s="1087" t="str">
        <f>IF(VLOOKUP(B221,'２.住戸一覧'!$B:$AQ,3,0)="","",VLOOKUP(B221,'２.住戸一覧'!$B:$AQ,3,0))</f>
        <v/>
      </c>
      <c r="E221" s="1087"/>
      <c r="F221" s="1087"/>
      <c r="G221" s="1087"/>
      <c r="H221" s="1087" t="str">
        <f>IF(VLOOKUP(B221,'２.住戸一覧'!$B:$AQ,6,0)="","",VLOOKUP(B221,'２.住戸一覧'!$B:$AQ,6,0))</f>
        <v/>
      </c>
      <c r="I221" s="1087"/>
      <c r="J221" s="1083"/>
      <c r="K221" s="1083"/>
      <c r="L221" s="1083"/>
      <c r="M221" s="962"/>
      <c r="N221" s="962"/>
      <c r="O221" s="1083"/>
      <c r="P221" s="1083"/>
      <c r="Q221" s="1083"/>
      <c r="R221" s="962"/>
      <c r="S221" s="962"/>
      <c r="X221" s="5"/>
      <c r="Y221" s="5"/>
      <c r="Z221" s="5"/>
      <c r="AB221" s="5"/>
    </row>
    <row r="222" spans="1:28" ht="21" hidden="1" outlineLevel="1">
      <c r="A222" s="114"/>
      <c r="B222" s="1085">
        <v>205</v>
      </c>
      <c r="C222" s="1086"/>
      <c r="D222" s="1087" t="str">
        <f>IF(VLOOKUP(B222,'２.住戸一覧'!$B:$AQ,3,0)="","",VLOOKUP(B222,'２.住戸一覧'!$B:$AQ,3,0))</f>
        <v/>
      </c>
      <c r="E222" s="1087"/>
      <c r="F222" s="1087"/>
      <c r="G222" s="1087"/>
      <c r="H222" s="1087" t="str">
        <f>IF(VLOOKUP(B222,'２.住戸一覧'!$B:$AQ,6,0)="","",VLOOKUP(B222,'２.住戸一覧'!$B:$AQ,6,0))</f>
        <v/>
      </c>
      <c r="I222" s="1087"/>
      <c r="J222" s="1083"/>
      <c r="K222" s="1083"/>
      <c r="L222" s="1083"/>
      <c r="M222" s="962"/>
      <c r="N222" s="962"/>
      <c r="O222" s="1083"/>
      <c r="P222" s="1083"/>
      <c r="Q222" s="1083"/>
      <c r="R222" s="962"/>
      <c r="S222" s="962"/>
      <c r="X222" s="5"/>
      <c r="Y222" s="5"/>
      <c r="Z222" s="5"/>
      <c r="AB222" s="5"/>
    </row>
    <row r="223" spans="1:28" ht="21" hidden="1" outlineLevel="1">
      <c r="A223" s="114"/>
      <c r="B223" s="1085">
        <v>206</v>
      </c>
      <c r="C223" s="1086"/>
      <c r="D223" s="1087" t="str">
        <f>IF(VLOOKUP(B223,'２.住戸一覧'!$B:$AQ,3,0)="","",VLOOKUP(B223,'２.住戸一覧'!$B:$AQ,3,0))</f>
        <v/>
      </c>
      <c r="E223" s="1087"/>
      <c r="F223" s="1087"/>
      <c r="G223" s="1087"/>
      <c r="H223" s="1087" t="str">
        <f>IF(VLOOKUP(B223,'２.住戸一覧'!$B:$AQ,6,0)="","",VLOOKUP(B223,'２.住戸一覧'!$B:$AQ,6,0))</f>
        <v/>
      </c>
      <c r="I223" s="1087"/>
      <c r="J223" s="1083"/>
      <c r="K223" s="1083"/>
      <c r="L223" s="1083"/>
      <c r="M223" s="962"/>
      <c r="N223" s="962"/>
      <c r="O223" s="1083"/>
      <c r="P223" s="1083"/>
      <c r="Q223" s="1083"/>
      <c r="R223" s="962"/>
      <c r="S223" s="962"/>
      <c r="X223" s="5"/>
      <c r="Y223" s="5"/>
      <c r="Z223" s="5"/>
      <c r="AB223" s="5"/>
    </row>
    <row r="224" spans="1:28" ht="21" hidden="1" outlineLevel="1">
      <c r="A224" s="114"/>
      <c r="B224" s="1085">
        <v>207</v>
      </c>
      <c r="C224" s="1086"/>
      <c r="D224" s="1087" t="str">
        <f>IF(VLOOKUP(B224,'２.住戸一覧'!$B:$AQ,3,0)="","",VLOOKUP(B224,'２.住戸一覧'!$B:$AQ,3,0))</f>
        <v/>
      </c>
      <c r="E224" s="1087"/>
      <c r="F224" s="1087"/>
      <c r="G224" s="1087"/>
      <c r="H224" s="1087" t="str">
        <f>IF(VLOOKUP(B224,'２.住戸一覧'!$B:$AQ,6,0)="","",VLOOKUP(B224,'２.住戸一覧'!$B:$AQ,6,0))</f>
        <v/>
      </c>
      <c r="I224" s="1087"/>
      <c r="J224" s="1083"/>
      <c r="K224" s="1083"/>
      <c r="L224" s="1083"/>
      <c r="M224" s="962"/>
      <c r="N224" s="962"/>
      <c r="O224" s="1083"/>
      <c r="P224" s="1083"/>
      <c r="Q224" s="1083"/>
      <c r="R224" s="962"/>
      <c r="S224" s="962"/>
      <c r="X224" s="5"/>
      <c r="Y224" s="5"/>
      <c r="Z224" s="5"/>
      <c r="AB224" s="5"/>
    </row>
    <row r="225" spans="1:28" ht="21" hidden="1" outlineLevel="1">
      <c r="A225" s="114"/>
      <c r="B225" s="1085">
        <v>208</v>
      </c>
      <c r="C225" s="1086"/>
      <c r="D225" s="1087" t="str">
        <f>IF(VLOOKUP(B225,'２.住戸一覧'!$B:$AQ,3,0)="","",VLOOKUP(B225,'２.住戸一覧'!$B:$AQ,3,0))</f>
        <v/>
      </c>
      <c r="E225" s="1087"/>
      <c r="F225" s="1087"/>
      <c r="G225" s="1087"/>
      <c r="H225" s="1087" t="str">
        <f>IF(VLOOKUP(B225,'２.住戸一覧'!$B:$AQ,6,0)="","",VLOOKUP(B225,'２.住戸一覧'!$B:$AQ,6,0))</f>
        <v/>
      </c>
      <c r="I225" s="1087"/>
      <c r="J225" s="1083"/>
      <c r="K225" s="1083"/>
      <c r="L225" s="1083"/>
      <c r="M225" s="962"/>
      <c r="N225" s="962"/>
      <c r="O225" s="1083"/>
      <c r="P225" s="1083"/>
      <c r="Q225" s="1083"/>
      <c r="R225" s="962"/>
      <c r="S225" s="962"/>
      <c r="X225" s="5"/>
      <c r="Y225" s="5"/>
      <c r="Z225" s="5"/>
      <c r="AB225" s="5"/>
    </row>
    <row r="226" spans="1:28" ht="21" hidden="1" outlineLevel="1">
      <c r="A226" s="114"/>
      <c r="B226" s="1085">
        <v>209</v>
      </c>
      <c r="C226" s="1086"/>
      <c r="D226" s="1087" t="str">
        <f>IF(VLOOKUP(B226,'２.住戸一覧'!$B:$AQ,3,0)="","",VLOOKUP(B226,'２.住戸一覧'!$B:$AQ,3,0))</f>
        <v/>
      </c>
      <c r="E226" s="1087"/>
      <c r="F226" s="1087"/>
      <c r="G226" s="1087"/>
      <c r="H226" s="1087" t="str">
        <f>IF(VLOOKUP(B226,'２.住戸一覧'!$B:$AQ,6,0)="","",VLOOKUP(B226,'２.住戸一覧'!$B:$AQ,6,0))</f>
        <v/>
      </c>
      <c r="I226" s="1087"/>
      <c r="J226" s="1083"/>
      <c r="K226" s="1083"/>
      <c r="L226" s="1083"/>
      <c r="M226" s="962"/>
      <c r="N226" s="962"/>
      <c r="O226" s="1083"/>
      <c r="P226" s="1083"/>
      <c r="Q226" s="1083"/>
      <c r="R226" s="962"/>
      <c r="S226" s="962"/>
      <c r="X226" s="5"/>
      <c r="Y226" s="5"/>
      <c r="Z226" s="5"/>
      <c r="AB226" s="5"/>
    </row>
    <row r="227" spans="1:28" ht="21" hidden="1" outlineLevel="1">
      <c r="A227" s="114"/>
      <c r="B227" s="1085">
        <v>210</v>
      </c>
      <c r="C227" s="1086"/>
      <c r="D227" s="1087" t="str">
        <f>IF(VLOOKUP(B227,'２.住戸一覧'!$B:$AQ,3,0)="","",VLOOKUP(B227,'２.住戸一覧'!$B:$AQ,3,0))</f>
        <v/>
      </c>
      <c r="E227" s="1087"/>
      <c r="F227" s="1087"/>
      <c r="G227" s="1087"/>
      <c r="H227" s="1087" t="str">
        <f>IF(VLOOKUP(B227,'２.住戸一覧'!$B:$AQ,6,0)="","",VLOOKUP(B227,'２.住戸一覧'!$B:$AQ,6,0))</f>
        <v/>
      </c>
      <c r="I227" s="1087"/>
      <c r="J227" s="1083"/>
      <c r="K227" s="1083"/>
      <c r="L227" s="1083"/>
      <c r="M227" s="962"/>
      <c r="N227" s="962"/>
      <c r="O227" s="1083"/>
      <c r="P227" s="1083"/>
      <c r="Q227" s="1083"/>
      <c r="R227" s="962"/>
      <c r="S227" s="962"/>
      <c r="X227" s="5"/>
      <c r="Y227" s="5"/>
      <c r="Z227" s="5"/>
      <c r="AB227" s="5"/>
    </row>
    <row r="228" spans="1:28" ht="21" hidden="1" outlineLevel="1">
      <c r="A228" s="114"/>
      <c r="B228" s="1085">
        <v>211</v>
      </c>
      <c r="C228" s="1086"/>
      <c r="D228" s="1087" t="str">
        <f>IF(VLOOKUP(B228,'２.住戸一覧'!$B:$AQ,3,0)="","",VLOOKUP(B228,'２.住戸一覧'!$B:$AQ,3,0))</f>
        <v/>
      </c>
      <c r="E228" s="1087"/>
      <c r="F228" s="1087"/>
      <c r="G228" s="1087"/>
      <c r="H228" s="1087" t="str">
        <f>IF(VLOOKUP(B228,'２.住戸一覧'!$B:$AQ,6,0)="","",VLOOKUP(B228,'２.住戸一覧'!$B:$AQ,6,0))</f>
        <v/>
      </c>
      <c r="I228" s="1087"/>
      <c r="J228" s="1083"/>
      <c r="K228" s="1083"/>
      <c r="L228" s="1083"/>
      <c r="M228" s="962"/>
      <c r="N228" s="962"/>
      <c r="O228" s="1083"/>
      <c r="P228" s="1083"/>
      <c r="Q228" s="1083"/>
      <c r="R228" s="962"/>
      <c r="S228" s="962"/>
      <c r="X228" s="5"/>
      <c r="Y228" s="5"/>
      <c r="Z228" s="5"/>
      <c r="AB228" s="5"/>
    </row>
    <row r="229" spans="1:28" ht="21" hidden="1" outlineLevel="1">
      <c r="A229" s="114"/>
      <c r="B229" s="1085">
        <v>212</v>
      </c>
      <c r="C229" s="1086"/>
      <c r="D229" s="1087" t="str">
        <f>IF(VLOOKUP(B229,'２.住戸一覧'!$B:$AQ,3,0)="","",VLOOKUP(B229,'２.住戸一覧'!$B:$AQ,3,0))</f>
        <v/>
      </c>
      <c r="E229" s="1087"/>
      <c r="F229" s="1087"/>
      <c r="G229" s="1087"/>
      <c r="H229" s="1087" t="str">
        <f>IF(VLOOKUP(B229,'２.住戸一覧'!$B:$AQ,6,0)="","",VLOOKUP(B229,'２.住戸一覧'!$B:$AQ,6,0))</f>
        <v/>
      </c>
      <c r="I229" s="1087"/>
      <c r="J229" s="1083"/>
      <c r="K229" s="1083"/>
      <c r="L229" s="1083"/>
      <c r="M229" s="962"/>
      <c r="N229" s="962"/>
      <c r="O229" s="1083"/>
      <c r="P229" s="1083"/>
      <c r="Q229" s="1083"/>
      <c r="R229" s="962"/>
      <c r="S229" s="962"/>
      <c r="X229" s="5"/>
      <c r="Y229" s="5"/>
      <c r="Z229" s="5"/>
      <c r="AB229" s="5"/>
    </row>
    <row r="230" spans="1:28" ht="21" hidden="1" outlineLevel="1">
      <c r="A230" s="114"/>
      <c r="B230" s="1085">
        <v>213</v>
      </c>
      <c r="C230" s="1086"/>
      <c r="D230" s="1087" t="str">
        <f>IF(VLOOKUP(B230,'２.住戸一覧'!$B:$AQ,3,0)="","",VLOOKUP(B230,'２.住戸一覧'!$B:$AQ,3,0))</f>
        <v/>
      </c>
      <c r="E230" s="1087"/>
      <c r="F230" s="1087"/>
      <c r="G230" s="1087"/>
      <c r="H230" s="1087" t="str">
        <f>IF(VLOOKUP(B230,'２.住戸一覧'!$B:$AQ,6,0)="","",VLOOKUP(B230,'２.住戸一覧'!$B:$AQ,6,0))</f>
        <v/>
      </c>
      <c r="I230" s="1087"/>
      <c r="J230" s="1083"/>
      <c r="K230" s="1083"/>
      <c r="L230" s="1083"/>
      <c r="M230" s="962"/>
      <c r="N230" s="962"/>
      <c r="O230" s="1083"/>
      <c r="P230" s="1083"/>
      <c r="Q230" s="1083"/>
      <c r="R230" s="962"/>
      <c r="S230" s="962"/>
      <c r="X230" s="5"/>
      <c r="Y230" s="5"/>
      <c r="Z230" s="5"/>
      <c r="AB230" s="5"/>
    </row>
    <row r="231" spans="1:28" ht="21" hidden="1" outlineLevel="1">
      <c r="A231" s="114"/>
      <c r="B231" s="1085">
        <v>214</v>
      </c>
      <c r="C231" s="1086"/>
      <c r="D231" s="1087" t="str">
        <f>IF(VLOOKUP(B231,'２.住戸一覧'!$B:$AQ,3,0)="","",VLOOKUP(B231,'２.住戸一覧'!$B:$AQ,3,0))</f>
        <v/>
      </c>
      <c r="E231" s="1087"/>
      <c r="F231" s="1087"/>
      <c r="G231" s="1087"/>
      <c r="H231" s="1087" t="str">
        <f>IF(VLOOKUP(B231,'２.住戸一覧'!$B:$AQ,6,0)="","",VLOOKUP(B231,'２.住戸一覧'!$B:$AQ,6,0))</f>
        <v/>
      </c>
      <c r="I231" s="1087"/>
      <c r="J231" s="1083"/>
      <c r="K231" s="1083"/>
      <c r="L231" s="1083"/>
      <c r="M231" s="962"/>
      <c r="N231" s="962"/>
      <c r="O231" s="1083"/>
      <c r="P231" s="1083"/>
      <c r="Q231" s="1083"/>
      <c r="R231" s="962"/>
      <c r="S231" s="962"/>
      <c r="X231" s="5"/>
      <c r="Y231" s="5"/>
      <c r="Z231" s="5"/>
      <c r="AB231" s="5"/>
    </row>
    <row r="232" spans="1:28" ht="21" hidden="1" outlineLevel="1">
      <c r="A232" s="114"/>
      <c r="B232" s="1085">
        <v>215</v>
      </c>
      <c r="C232" s="1086"/>
      <c r="D232" s="1087" t="str">
        <f>IF(VLOOKUP(B232,'２.住戸一覧'!$B:$AQ,3,0)="","",VLOOKUP(B232,'２.住戸一覧'!$B:$AQ,3,0))</f>
        <v/>
      </c>
      <c r="E232" s="1087"/>
      <c r="F232" s="1087"/>
      <c r="G232" s="1087"/>
      <c r="H232" s="1087" t="str">
        <f>IF(VLOOKUP(B232,'２.住戸一覧'!$B:$AQ,6,0)="","",VLOOKUP(B232,'２.住戸一覧'!$B:$AQ,6,0))</f>
        <v/>
      </c>
      <c r="I232" s="1087"/>
      <c r="J232" s="1083"/>
      <c r="K232" s="1083"/>
      <c r="L232" s="1083"/>
      <c r="M232" s="962"/>
      <c r="N232" s="962"/>
      <c r="O232" s="1083"/>
      <c r="P232" s="1083"/>
      <c r="Q232" s="1083"/>
      <c r="R232" s="962"/>
      <c r="S232" s="962"/>
      <c r="X232" s="5"/>
      <c r="Y232" s="5"/>
      <c r="Z232" s="5"/>
      <c r="AB232" s="5"/>
    </row>
    <row r="233" spans="1:28" ht="21" hidden="1" outlineLevel="1">
      <c r="A233" s="114"/>
      <c r="B233" s="1085">
        <v>216</v>
      </c>
      <c r="C233" s="1086"/>
      <c r="D233" s="1087" t="str">
        <f>IF(VLOOKUP(B233,'２.住戸一覧'!$B:$AQ,3,0)="","",VLOOKUP(B233,'２.住戸一覧'!$B:$AQ,3,0))</f>
        <v/>
      </c>
      <c r="E233" s="1087"/>
      <c r="F233" s="1087"/>
      <c r="G233" s="1087"/>
      <c r="H233" s="1087" t="str">
        <f>IF(VLOOKUP(B233,'２.住戸一覧'!$B:$AQ,6,0)="","",VLOOKUP(B233,'２.住戸一覧'!$B:$AQ,6,0))</f>
        <v/>
      </c>
      <c r="I233" s="1087"/>
      <c r="J233" s="1083"/>
      <c r="K233" s="1083"/>
      <c r="L233" s="1083"/>
      <c r="M233" s="962"/>
      <c r="N233" s="962"/>
      <c r="O233" s="1083"/>
      <c r="P233" s="1083"/>
      <c r="Q233" s="1083"/>
      <c r="R233" s="962"/>
      <c r="S233" s="962"/>
      <c r="X233" s="5"/>
      <c r="Y233" s="5"/>
      <c r="Z233" s="5"/>
      <c r="AB233" s="5"/>
    </row>
    <row r="234" spans="1:28" ht="21" hidden="1" outlineLevel="1">
      <c r="A234" s="114"/>
      <c r="B234" s="1085">
        <v>217</v>
      </c>
      <c r="C234" s="1086"/>
      <c r="D234" s="1087" t="str">
        <f>IF(VLOOKUP(B234,'２.住戸一覧'!$B:$AQ,3,0)="","",VLOOKUP(B234,'２.住戸一覧'!$B:$AQ,3,0))</f>
        <v/>
      </c>
      <c r="E234" s="1087"/>
      <c r="F234" s="1087"/>
      <c r="G234" s="1087"/>
      <c r="H234" s="1087" t="str">
        <f>IF(VLOOKUP(B234,'２.住戸一覧'!$B:$AQ,6,0)="","",VLOOKUP(B234,'２.住戸一覧'!$B:$AQ,6,0))</f>
        <v/>
      </c>
      <c r="I234" s="1087"/>
      <c r="J234" s="1083"/>
      <c r="K234" s="1083"/>
      <c r="L234" s="1083"/>
      <c r="M234" s="962"/>
      <c r="N234" s="962"/>
      <c r="O234" s="1083"/>
      <c r="P234" s="1083"/>
      <c r="Q234" s="1083"/>
      <c r="R234" s="962"/>
      <c r="S234" s="962"/>
      <c r="X234" s="5"/>
      <c r="Y234" s="5"/>
      <c r="Z234" s="5"/>
      <c r="AB234" s="5"/>
    </row>
    <row r="235" spans="1:28" ht="21" hidden="1" outlineLevel="1">
      <c r="A235" s="114"/>
      <c r="B235" s="1085">
        <v>218</v>
      </c>
      <c r="C235" s="1086"/>
      <c r="D235" s="1087" t="str">
        <f>IF(VLOOKUP(B235,'２.住戸一覧'!$B:$AQ,3,0)="","",VLOOKUP(B235,'２.住戸一覧'!$B:$AQ,3,0))</f>
        <v/>
      </c>
      <c r="E235" s="1087"/>
      <c r="F235" s="1087"/>
      <c r="G235" s="1087"/>
      <c r="H235" s="1087" t="str">
        <f>IF(VLOOKUP(B235,'２.住戸一覧'!$B:$AQ,6,0)="","",VLOOKUP(B235,'２.住戸一覧'!$B:$AQ,6,0))</f>
        <v/>
      </c>
      <c r="I235" s="1087"/>
      <c r="J235" s="1083"/>
      <c r="K235" s="1083"/>
      <c r="L235" s="1083"/>
      <c r="M235" s="962"/>
      <c r="N235" s="962"/>
      <c r="O235" s="1083"/>
      <c r="P235" s="1083"/>
      <c r="Q235" s="1083"/>
      <c r="R235" s="962"/>
      <c r="S235" s="962"/>
      <c r="X235" s="5"/>
      <c r="Y235" s="5"/>
      <c r="Z235" s="5"/>
      <c r="AB235" s="5"/>
    </row>
    <row r="236" spans="1:28" ht="21" hidden="1" outlineLevel="1">
      <c r="A236" s="114"/>
      <c r="B236" s="1085">
        <v>219</v>
      </c>
      <c r="C236" s="1086"/>
      <c r="D236" s="1087" t="str">
        <f>IF(VLOOKUP(B236,'２.住戸一覧'!$B:$AQ,3,0)="","",VLOOKUP(B236,'２.住戸一覧'!$B:$AQ,3,0))</f>
        <v/>
      </c>
      <c r="E236" s="1087"/>
      <c r="F236" s="1087"/>
      <c r="G236" s="1087"/>
      <c r="H236" s="1087" t="str">
        <f>IF(VLOOKUP(B236,'２.住戸一覧'!$B:$AQ,6,0)="","",VLOOKUP(B236,'２.住戸一覧'!$B:$AQ,6,0))</f>
        <v/>
      </c>
      <c r="I236" s="1087"/>
      <c r="J236" s="1083"/>
      <c r="K236" s="1083"/>
      <c r="L236" s="1083"/>
      <c r="M236" s="962"/>
      <c r="N236" s="962"/>
      <c r="O236" s="1083"/>
      <c r="P236" s="1083"/>
      <c r="Q236" s="1083"/>
      <c r="R236" s="962"/>
      <c r="S236" s="962"/>
      <c r="X236" s="5"/>
      <c r="Y236" s="5"/>
      <c r="Z236" s="5"/>
      <c r="AB236" s="5"/>
    </row>
    <row r="237" spans="1:28" ht="21" hidden="1" outlineLevel="1">
      <c r="A237" s="114"/>
      <c r="B237" s="1085">
        <v>220</v>
      </c>
      <c r="C237" s="1086"/>
      <c r="D237" s="1087" t="str">
        <f>IF(VLOOKUP(B237,'２.住戸一覧'!$B:$AQ,3,0)="","",VLOOKUP(B237,'２.住戸一覧'!$B:$AQ,3,0))</f>
        <v/>
      </c>
      <c r="E237" s="1087"/>
      <c r="F237" s="1087"/>
      <c r="G237" s="1087"/>
      <c r="H237" s="1087" t="str">
        <f>IF(VLOOKUP(B237,'２.住戸一覧'!$B:$AQ,6,0)="","",VLOOKUP(B237,'２.住戸一覧'!$B:$AQ,6,0))</f>
        <v/>
      </c>
      <c r="I237" s="1087"/>
      <c r="J237" s="1083"/>
      <c r="K237" s="1083"/>
      <c r="L237" s="1083"/>
      <c r="M237" s="962"/>
      <c r="N237" s="962"/>
      <c r="O237" s="1083"/>
      <c r="P237" s="1083"/>
      <c r="Q237" s="1083"/>
      <c r="R237" s="962"/>
      <c r="S237" s="962"/>
      <c r="X237" s="5"/>
      <c r="Y237" s="5"/>
      <c r="Z237" s="5"/>
      <c r="AB237" s="5"/>
    </row>
    <row r="238" spans="1:28" ht="21" hidden="1" outlineLevel="1">
      <c r="A238" s="114"/>
      <c r="B238" s="1085">
        <v>221</v>
      </c>
      <c r="C238" s="1086"/>
      <c r="D238" s="1087" t="str">
        <f>IF(VLOOKUP(B238,'２.住戸一覧'!$B:$AQ,3,0)="","",VLOOKUP(B238,'２.住戸一覧'!$B:$AQ,3,0))</f>
        <v/>
      </c>
      <c r="E238" s="1087"/>
      <c r="F238" s="1087"/>
      <c r="G238" s="1087"/>
      <c r="H238" s="1087" t="str">
        <f>IF(VLOOKUP(B238,'２.住戸一覧'!$B:$AQ,6,0)="","",VLOOKUP(B238,'２.住戸一覧'!$B:$AQ,6,0))</f>
        <v/>
      </c>
      <c r="I238" s="1087"/>
      <c r="J238" s="1083"/>
      <c r="K238" s="1083"/>
      <c r="L238" s="1083"/>
      <c r="M238" s="962"/>
      <c r="N238" s="962"/>
      <c r="O238" s="1083"/>
      <c r="P238" s="1083"/>
      <c r="Q238" s="1083"/>
      <c r="R238" s="962"/>
      <c r="S238" s="962"/>
      <c r="X238" s="5"/>
      <c r="Y238" s="5"/>
      <c r="Z238" s="5"/>
      <c r="AB238" s="5"/>
    </row>
    <row r="239" spans="1:28" ht="21" hidden="1" outlineLevel="1">
      <c r="A239" s="114"/>
      <c r="B239" s="1085">
        <v>222</v>
      </c>
      <c r="C239" s="1086"/>
      <c r="D239" s="1087" t="str">
        <f>IF(VLOOKUP(B239,'２.住戸一覧'!$B:$AQ,3,0)="","",VLOOKUP(B239,'２.住戸一覧'!$B:$AQ,3,0))</f>
        <v/>
      </c>
      <c r="E239" s="1087"/>
      <c r="F239" s="1087"/>
      <c r="G239" s="1087"/>
      <c r="H239" s="1087" t="str">
        <f>IF(VLOOKUP(B239,'２.住戸一覧'!$B:$AQ,6,0)="","",VLOOKUP(B239,'２.住戸一覧'!$B:$AQ,6,0))</f>
        <v/>
      </c>
      <c r="I239" s="1087"/>
      <c r="J239" s="1083"/>
      <c r="K239" s="1083"/>
      <c r="L239" s="1083"/>
      <c r="M239" s="962"/>
      <c r="N239" s="962"/>
      <c r="O239" s="1083"/>
      <c r="P239" s="1083"/>
      <c r="Q239" s="1083"/>
      <c r="R239" s="962"/>
      <c r="S239" s="962"/>
      <c r="X239" s="5"/>
      <c r="Y239" s="5"/>
      <c r="Z239" s="5"/>
      <c r="AB239" s="5"/>
    </row>
    <row r="240" spans="1:28" ht="21" hidden="1" outlineLevel="1">
      <c r="A240" s="114"/>
      <c r="B240" s="1085">
        <v>223</v>
      </c>
      <c r="C240" s="1086"/>
      <c r="D240" s="1087" t="str">
        <f>IF(VLOOKUP(B240,'２.住戸一覧'!$B:$AQ,3,0)="","",VLOOKUP(B240,'２.住戸一覧'!$B:$AQ,3,0))</f>
        <v/>
      </c>
      <c r="E240" s="1087"/>
      <c r="F240" s="1087"/>
      <c r="G240" s="1087"/>
      <c r="H240" s="1087" t="str">
        <f>IF(VLOOKUP(B240,'２.住戸一覧'!$B:$AQ,6,0)="","",VLOOKUP(B240,'２.住戸一覧'!$B:$AQ,6,0))</f>
        <v/>
      </c>
      <c r="I240" s="1087"/>
      <c r="J240" s="1083"/>
      <c r="K240" s="1083"/>
      <c r="L240" s="1083"/>
      <c r="M240" s="962"/>
      <c r="N240" s="962"/>
      <c r="O240" s="1083"/>
      <c r="P240" s="1083"/>
      <c r="Q240" s="1083"/>
      <c r="R240" s="962"/>
      <c r="S240" s="962"/>
      <c r="X240" s="5"/>
      <c r="Y240" s="5"/>
      <c r="Z240" s="5"/>
      <c r="AB240" s="5"/>
    </row>
    <row r="241" spans="1:28" ht="21" hidden="1" outlineLevel="1">
      <c r="A241" s="114"/>
      <c r="B241" s="1085">
        <v>224</v>
      </c>
      <c r="C241" s="1086"/>
      <c r="D241" s="1087" t="str">
        <f>IF(VLOOKUP(B241,'２.住戸一覧'!$B:$AQ,3,0)="","",VLOOKUP(B241,'２.住戸一覧'!$B:$AQ,3,0))</f>
        <v/>
      </c>
      <c r="E241" s="1087"/>
      <c r="F241" s="1087"/>
      <c r="G241" s="1087"/>
      <c r="H241" s="1087" t="str">
        <f>IF(VLOOKUP(B241,'２.住戸一覧'!$B:$AQ,6,0)="","",VLOOKUP(B241,'２.住戸一覧'!$B:$AQ,6,0))</f>
        <v/>
      </c>
      <c r="I241" s="1087"/>
      <c r="J241" s="1083"/>
      <c r="K241" s="1083"/>
      <c r="L241" s="1083"/>
      <c r="M241" s="962"/>
      <c r="N241" s="962"/>
      <c r="O241" s="1083"/>
      <c r="P241" s="1083"/>
      <c r="Q241" s="1083"/>
      <c r="R241" s="962"/>
      <c r="S241" s="962"/>
      <c r="X241" s="5"/>
      <c r="Y241" s="5"/>
      <c r="Z241" s="5"/>
      <c r="AB241" s="5"/>
    </row>
    <row r="242" spans="1:28" ht="21" hidden="1" outlineLevel="1">
      <c r="A242" s="114"/>
      <c r="B242" s="1085">
        <v>225</v>
      </c>
      <c r="C242" s="1086"/>
      <c r="D242" s="1087" t="str">
        <f>IF(VLOOKUP(B242,'２.住戸一覧'!$B:$AQ,3,0)="","",VLOOKUP(B242,'２.住戸一覧'!$B:$AQ,3,0))</f>
        <v/>
      </c>
      <c r="E242" s="1087"/>
      <c r="F242" s="1087"/>
      <c r="G242" s="1087"/>
      <c r="H242" s="1087" t="str">
        <f>IF(VLOOKUP(B242,'２.住戸一覧'!$B:$AQ,6,0)="","",VLOOKUP(B242,'２.住戸一覧'!$B:$AQ,6,0))</f>
        <v/>
      </c>
      <c r="I242" s="1087"/>
      <c r="J242" s="1083"/>
      <c r="K242" s="1083"/>
      <c r="L242" s="1083"/>
      <c r="M242" s="962"/>
      <c r="N242" s="962"/>
      <c r="O242" s="1083"/>
      <c r="P242" s="1083"/>
      <c r="Q242" s="1083"/>
      <c r="R242" s="962"/>
      <c r="S242" s="962"/>
      <c r="X242" s="5"/>
      <c r="Y242" s="5"/>
      <c r="Z242" s="5"/>
      <c r="AB242" s="5"/>
    </row>
    <row r="243" spans="1:28" ht="21" hidden="1" outlineLevel="1">
      <c r="A243" s="114"/>
      <c r="B243" s="1085">
        <v>226</v>
      </c>
      <c r="C243" s="1086"/>
      <c r="D243" s="1087" t="str">
        <f>IF(VLOOKUP(B243,'２.住戸一覧'!$B:$AQ,3,0)="","",VLOOKUP(B243,'２.住戸一覧'!$B:$AQ,3,0))</f>
        <v/>
      </c>
      <c r="E243" s="1087"/>
      <c r="F243" s="1087"/>
      <c r="G243" s="1087"/>
      <c r="H243" s="1087" t="str">
        <f>IF(VLOOKUP(B243,'２.住戸一覧'!$B:$AQ,6,0)="","",VLOOKUP(B243,'２.住戸一覧'!$B:$AQ,6,0))</f>
        <v/>
      </c>
      <c r="I243" s="1087"/>
      <c r="J243" s="1083"/>
      <c r="K243" s="1083"/>
      <c r="L243" s="1083"/>
      <c r="M243" s="962"/>
      <c r="N243" s="962"/>
      <c r="O243" s="1083"/>
      <c r="P243" s="1083"/>
      <c r="Q243" s="1083"/>
      <c r="R243" s="962"/>
      <c r="S243" s="962"/>
      <c r="X243" s="5"/>
      <c r="Y243" s="5"/>
      <c r="Z243" s="5"/>
      <c r="AB243" s="5"/>
    </row>
    <row r="244" spans="1:28" ht="21" hidden="1" outlineLevel="1">
      <c r="A244" s="114"/>
      <c r="B244" s="1085">
        <v>227</v>
      </c>
      <c r="C244" s="1086"/>
      <c r="D244" s="1087" t="str">
        <f>IF(VLOOKUP(B244,'２.住戸一覧'!$B:$AQ,3,0)="","",VLOOKUP(B244,'２.住戸一覧'!$B:$AQ,3,0))</f>
        <v/>
      </c>
      <c r="E244" s="1087"/>
      <c r="F244" s="1087"/>
      <c r="G244" s="1087"/>
      <c r="H244" s="1087" t="str">
        <f>IF(VLOOKUP(B244,'２.住戸一覧'!$B:$AQ,6,0)="","",VLOOKUP(B244,'２.住戸一覧'!$B:$AQ,6,0))</f>
        <v/>
      </c>
      <c r="I244" s="1087"/>
      <c r="J244" s="1083"/>
      <c r="K244" s="1083"/>
      <c r="L244" s="1083"/>
      <c r="M244" s="962"/>
      <c r="N244" s="962"/>
      <c r="O244" s="1083"/>
      <c r="P244" s="1083"/>
      <c r="Q244" s="1083"/>
      <c r="R244" s="962"/>
      <c r="S244" s="962"/>
      <c r="X244" s="5"/>
      <c r="Y244" s="5"/>
      <c r="Z244" s="5"/>
      <c r="AB244" s="5"/>
    </row>
    <row r="245" spans="1:28" ht="21" hidden="1" outlineLevel="1">
      <c r="A245" s="114"/>
      <c r="B245" s="1085">
        <v>228</v>
      </c>
      <c r="C245" s="1086"/>
      <c r="D245" s="1087" t="str">
        <f>IF(VLOOKUP(B245,'２.住戸一覧'!$B:$AQ,3,0)="","",VLOOKUP(B245,'２.住戸一覧'!$B:$AQ,3,0))</f>
        <v/>
      </c>
      <c r="E245" s="1087"/>
      <c r="F245" s="1087"/>
      <c r="G245" s="1087"/>
      <c r="H245" s="1087" t="str">
        <f>IF(VLOOKUP(B245,'２.住戸一覧'!$B:$AQ,6,0)="","",VLOOKUP(B245,'２.住戸一覧'!$B:$AQ,6,0))</f>
        <v/>
      </c>
      <c r="I245" s="1087"/>
      <c r="J245" s="1083"/>
      <c r="K245" s="1083"/>
      <c r="L245" s="1083"/>
      <c r="M245" s="962"/>
      <c r="N245" s="962"/>
      <c r="O245" s="1083"/>
      <c r="P245" s="1083"/>
      <c r="Q245" s="1083"/>
      <c r="R245" s="962"/>
      <c r="S245" s="962"/>
      <c r="X245" s="5"/>
      <c r="Y245" s="5"/>
      <c r="Z245" s="5"/>
      <c r="AB245" s="5"/>
    </row>
    <row r="246" spans="1:28" ht="21" hidden="1" outlineLevel="1">
      <c r="A246" s="114"/>
      <c r="B246" s="1085">
        <v>229</v>
      </c>
      <c r="C246" s="1086"/>
      <c r="D246" s="1087" t="str">
        <f>IF(VLOOKUP(B246,'２.住戸一覧'!$B:$AQ,3,0)="","",VLOOKUP(B246,'２.住戸一覧'!$B:$AQ,3,0))</f>
        <v/>
      </c>
      <c r="E246" s="1087"/>
      <c r="F246" s="1087"/>
      <c r="G246" s="1087"/>
      <c r="H246" s="1087" t="str">
        <f>IF(VLOOKUP(B246,'２.住戸一覧'!$B:$AQ,6,0)="","",VLOOKUP(B246,'２.住戸一覧'!$B:$AQ,6,0))</f>
        <v/>
      </c>
      <c r="I246" s="1087"/>
      <c r="J246" s="1083"/>
      <c r="K246" s="1083"/>
      <c r="L246" s="1083"/>
      <c r="M246" s="962"/>
      <c r="N246" s="962"/>
      <c r="O246" s="1083"/>
      <c r="P246" s="1083"/>
      <c r="Q246" s="1083"/>
      <c r="R246" s="962"/>
      <c r="S246" s="962"/>
      <c r="X246" s="5"/>
      <c r="Y246" s="5"/>
      <c r="Z246" s="5"/>
      <c r="AB246" s="5"/>
    </row>
    <row r="247" spans="1:28" ht="21" hidden="1" outlineLevel="1">
      <c r="A247" s="114"/>
      <c r="B247" s="1085">
        <v>230</v>
      </c>
      <c r="C247" s="1086"/>
      <c r="D247" s="1087" t="str">
        <f>IF(VLOOKUP(B247,'２.住戸一覧'!$B:$AQ,3,0)="","",VLOOKUP(B247,'２.住戸一覧'!$B:$AQ,3,0))</f>
        <v/>
      </c>
      <c r="E247" s="1087"/>
      <c r="F247" s="1087"/>
      <c r="G247" s="1087"/>
      <c r="H247" s="1087" t="str">
        <f>IF(VLOOKUP(B247,'２.住戸一覧'!$B:$AQ,6,0)="","",VLOOKUP(B247,'２.住戸一覧'!$B:$AQ,6,0))</f>
        <v/>
      </c>
      <c r="I247" s="1087"/>
      <c r="J247" s="1083"/>
      <c r="K247" s="1083"/>
      <c r="L247" s="1083"/>
      <c r="M247" s="962"/>
      <c r="N247" s="962"/>
      <c r="O247" s="1083"/>
      <c r="P247" s="1083"/>
      <c r="Q247" s="1083"/>
      <c r="R247" s="962"/>
      <c r="S247" s="962"/>
      <c r="X247" s="5"/>
      <c r="Y247" s="5"/>
      <c r="Z247" s="5"/>
      <c r="AB247" s="5"/>
    </row>
    <row r="248" spans="1:28" ht="20.25" collapsed="1">
      <c r="U248" s="368" t="s">
        <v>406</v>
      </c>
    </row>
  </sheetData>
  <sheetProtection algorithmName="SHA-512" hashValue="TrWlj+9Pqm/pec3DrHbzZXrkanG8UuHAZyiw2mim3aevsx4+mCcIKVgRlSEs1cdfz4v14t5wojbpHp+kPm6xew==" saltValue="YwQN6Zb90+Opw9fiuRjByQ==" spinCount="100000" sheet="1" formatCells="0" formatRows="0" insertRows="0" deleteRows="0" selectLockedCells="1" autoFilter="0" pivotTables="0"/>
  <dataConsolidate link="1"/>
  <mergeCells count="1672">
    <mergeCell ref="E9:G10"/>
    <mergeCell ref="H9:I10"/>
    <mergeCell ref="N9:Q9"/>
    <mergeCell ref="N10:O10"/>
    <mergeCell ref="P10:Q10"/>
    <mergeCell ref="L13:M13"/>
    <mergeCell ref="P12:Q12"/>
    <mergeCell ref="P11:Q11"/>
    <mergeCell ref="B11:D11"/>
    <mergeCell ref="M18:N18"/>
    <mergeCell ref="B19:C19"/>
    <mergeCell ref="D19:G19"/>
    <mergeCell ref="H19:I19"/>
    <mergeCell ref="J19:L19"/>
    <mergeCell ref="M19:N19"/>
    <mergeCell ref="J16:N16"/>
    <mergeCell ref="J17:L17"/>
    <mergeCell ref="M17:N17"/>
    <mergeCell ref="B18:C18"/>
    <mergeCell ref="D18:G18"/>
    <mergeCell ref="H18:I18"/>
    <mergeCell ref="J18:L18"/>
    <mergeCell ref="B16:C17"/>
    <mergeCell ref="D16:G17"/>
    <mergeCell ref="H16:I17"/>
    <mergeCell ref="B14:D14"/>
    <mergeCell ref="L14:M14"/>
    <mergeCell ref="J24:L24"/>
    <mergeCell ref="M24:N24"/>
    <mergeCell ref="AA24:AC24"/>
    <mergeCell ref="AD24:AF24"/>
    <mergeCell ref="O24:Q24"/>
    <mergeCell ref="R24:S24"/>
    <mergeCell ref="B24:C24"/>
    <mergeCell ref="D24:G24"/>
    <mergeCell ref="H24:I24"/>
    <mergeCell ref="O16:S16"/>
    <mergeCell ref="J22:L22"/>
    <mergeCell ref="M22:N22"/>
    <mergeCell ref="B23:C23"/>
    <mergeCell ref="D23:G23"/>
    <mergeCell ref="H23:I23"/>
    <mergeCell ref="J23:L23"/>
    <mergeCell ref="M23:N23"/>
    <mergeCell ref="B22:C22"/>
    <mergeCell ref="D22:G22"/>
    <mergeCell ref="H22:I22"/>
    <mergeCell ref="J20:L20"/>
    <mergeCell ref="M20:N20"/>
    <mergeCell ref="B21:C21"/>
    <mergeCell ref="D21:G21"/>
    <mergeCell ref="H21:I21"/>
    <mergeCell ref="J21:L21"/>
    <mergeCell ref="M21:N21"/>
    <mergeCell ref="B20:C20"/>
    <mergeCell ref="D20:G20"/>
    <mergeCell ref="H20:I20"/>
    <mergeCell ref="R20:S20"/>
    <mergeCell ref="O21:Q21"/>
    <mergeCell ref="J26:L26"/>
    <mergeCell ref="M26:N26"/>
    <mergeCell ref="AA26:AC26"/>
    <mergeCell ref="AD26:AF26"/>
    <mergeCell ref="O26:Q26"/>
    <mergeCell ref="R26:S26"/>
    <mergeCell ref="B26:C26"/>
    <mergeCell ref="D26:G26"/>
    <mergeCell ref="H26:I26"/>
    <mergeCell ref="J25:L25"/>
    <mergeCell ref="M25:N25"/>
    <mergeCell ref="AA25:AC25"/>
    <mergeCell ref="AD25:AF25"/>
    <mergeCell ref="O25:Q25"/>
    <mergeCell ref="R25:S25"/>
    <mergeCell ref="B25:C25"/>
    <mergeCell ref="D25:G25"/>
    <mergeCell ref="H25:I25"/>
    <mergeCell ref="J28:L28"/>
    <mergeCell ref="M28:N28"/>
    <mergeCell ref="AA28:AC28"/>
    <mergeCell ref="AD28:AF28"/>
    <mergeCell ref="O28:Q28"/>
    <mergeCell ref="R28:S28"/>
    <mergeCell ref="B28:C28"/>
    <mergeCell ref="D28:G28"/>
    <mergeCell ref="H28:I28"/>
    <mergeCell ref="O29:Q29"/>
    <mergeCell ref="R29:S29"/>
    <mergeCell ref="O30:Q30"/>
    <mergeCell ref="R30:S30"/>
    <mergeCell ref="J27:L27"/>
    <mergeCell ref="M27:N27"/>
    <mergeCell ref="AA27:AC27"/>
    <mergeCell ref="AD27:AF27"/>
    <mergeCell ref="O27:Q27"/>
    <mergeCell ref="R27:S27"/>
    <mergeCell ref="B27:C27"/>
    <mergeCell ref="D27:G27"/>
    <mergeCell ref="H27:I27"/>
    <mergeCell ref="J31:L31"/>
    <mergeCell ref="M31:N31"/>
    <mergeCell ref="B32:C32"/>
    <mergeCell ref="D32:G32"/>
    <mergeCell ref="H32:I32"/>
    <mergeCell ref="J32:L32"/>
    <mergeCell ref="M32:N32"/>
    <mergeCell ref="B31:C31"/>
    <mergeCell ref="D31:G31"/>
    <mergeCell ref="H31:I31"/>
    <mergeCell ref="J29:L29"/>
    <mergeCell ref="M29:N29"/>
    <mergeCell ref="B30:C30"/>
    <mergeCell ref="D30:G30"/>
    <mergeCell ref="H30:I30"/>
    <mergeCell ref="J30:L30"/>
    <mergeCell ref="M30:N30"/>
    <mergeCell ref="B29:C29"/>
    <mergeCell ref="D29:G29"/>
    <mergeCell ref="H29:I29"/>
    <mergeCell ref="J35:L35"/>
    <mergeCell ref="M35:N35"/>
    <mergeCell ref="B36:C36"/>
    <mergeCell ref="D36:G36"/>
    <mergeCell ref="H36:I36"/>
    <mergeCell ref="J36:L36"/>
    <mergeCell ref="M36:N36"/>
    <mergeCell ref="B35:C35"/>
    <mergeCell ref="D35:G35"/>
    <mergeCell ref="H35:I35"/>
    <mergeCell ref="J33:L33"/>
    <mergeCell ref="M33:N33"/>
    <mergeCell ref="B34:C34"/>
    <mergeCell ref="D34:G34"/>
    <mergeCell ref="H34:I34"/>
    <mergeCell ref="J34:L34"/>
    <mergeCell ref="M34:N34"/>
    <mergeCell ref="B33:C33"/>
    <mergeCell ref="D33:G33"/>
    <mergeCell ref="H33:I33"/>
    <mergeCell ref="J39:L39"/>
    <mergeCell ref="M39:N39"/>
    <mergeCell ref="B40:C40"/>
    <mergeCell ref="D40:G40"/>
    <mergeCell ref="H40:I40"/>
    <mergeCell ref="J40:L40"/>
    <mergeCell ref="M40:N40"/>
    <mergeCell ref="B39:C39"/>
    <mergeCell ref="D39:G39"/>
    <mergeCell ref="H39:I39"/>
    <mergeCell ref="J37:L37"/>
    <mergeCell ref="M37:N37"/>
    <mergeCell ref="B38:C38"/>
    <mergeCell ref="D38:G38"/>
    <mergeCell ref="H38:I38"/>
    <mergeCell ref="J38:L38"/>
    <mergeCell ref="M38:N38"/>
    <mergeCell ref="B37:C37"/>
    <mergeCell ref="D37:G37"/>
    <mergeCell ref="H37:I37"/>
    <mergeCell ref="J43:L43"/>
    <mergeCell ref="M43:N43"/>
    <mergeCell ref="B44:C44"/>
    <mergeCell ref="D44:G44"/>
    <mergeCell ref="H44:I44"/>
    <mergeCell ref="J44:L44"/>
    <mergeCell ref="M44:N44"/>
    <mergeCell ref="B43:C43"/>
    <mergeCell ref="D43:G43"/>
    <mergeCell ref="H43:I43"/>
    <mergeCell ref="J41:L41"/>
    <mergeCell ref="M41:N41"/>
    <mergeCell ref="B42:C42"/>
    <mergeCell ref="D42:G42"/>
    <mergeCell ref="H42:I42"/>
    <mergeCell ref="J42:L42"/>
    <mergeCell ref="M42:N42"/>
    <mergeCell ref="B41:C41"/>
    <mergeCell ref="D41:G41"/>
    <mergeCell ref="H41:I41"/>
    <mergeCell ref="J47:L47"/>
    <mergeCell ref="M47:N47"/>
    <mergeCell ref="B48:C48"/>
    <mergeCell ref="D48:G48"/>
    <mergeCell ref="H48:I48"/>
    <mergeCell ref="J48:L48"/>
    <mergeCell ref="M48:N48"/>
    <mergeCell ref="B47:C47"/>
    <mergeCell ref="D47:G47"/>
    <mergeCell ref="H47:I47"/>
    <mergeCell ref="J45:L45"/>
    <mergeCell ref="M45:N45"/>
    <mergeCell ref="B46:C46"/>
    <mergeCell ref="D46:G46"/>
    <mergeCell ref="H46:I46"/>
    <mergeCell ref="J46:L46"/>
    <mergeCell ref="M46:N46"/>
    <mergeCell ref="B45:C45"/>
    <mergeCell ref="D45:G45"/>
    <mergeCell ref="H45:I45"/>
    <mergeCell ref="J51:L51"/>
    <mergeCell ref="M51:N51"/>
    <mergeCell ref="B52:C52"/>
    <mergeCell ref="D52:G52"/>
    <mergeCell ref="H52:I52"/>
    <mergeCell ref="J52:L52"/>
    <mergeCell ref="M52:N52"/>
    <mergeCell ref="B51:C51"/>
    <mergeCell ref="D51:G51"/>
    <mergeCell ref="H51:I51"/>
    <mergeCell ref="J49:L49"/>
    <mergeCell ref="M49:N49"/>
    <mergeCell ref="B50:C50"/>
    <mergeCell ref="D50:G50"/>
    <mergeCell ref="H50:I50"/>
    <mergeCell ref="J50:L50"/>
    <mergeCell ref="M50:N50"/>
    <mergeCell ref="B49:C49"/>
    <mergeCell ref="D49:G49"/>
    <mergeCell ref="H49:I49"/>
    <mergeCell ref="J55:L55"/>
    <mergeCell ref="M55:N55"/>
    <mergeCell ref="B56:C56"/>
    <mergeCell ref="D56:G56"/>
    <mergeCell ref="H56:I56"/>
    <mergeCell ref="J56:L56"/>
    <mergeCell ref="M56:N56"/>
    <mergeCell ref="B55:C55"/>
    <mergeCell ref="D55:G55"/>
    <mergeCell ref="H55:I55"/>
    <mergeCell ref="J53:L53"/>
    <mergeCell ref="M53:N53"/>
    <mergeCell ref="B54:C54"/>
    <mergeCell ref="D54:G54"/>
    <mergeCell ref="H54:I54"/>
    <mergeCell ref="J54:L54"/>
    <mergeCell ref="M54:N54"/>
    <mergeCell ref="B53:C53"/>
    <mergeCell ref="D53:G53"/>
    <mergeCell ref="H53:I53"/>
    <mergeCell ref="J59:L59"/>
    <mergeCell ref="M59:N59"/>
    <mergeCell ref="B60:C60"/>
    <mergeCell ref="D60:G60"/>
    <mergeCell ref="H60:I60"/>
    <mergeCell ref="J60:L60"/>
    <mergeCell ref="M60:N60"/>
    <mergeCell ref="B59:C59"/>
    <mergeCell ref="D59:G59"/>
    <mergeCell ref="H59:I59"/>
    <mergeCell ref="J57:L57"/>
    <mergeCell ref="M57:N57"/>
    <mergeCell ref="B58:C58"/>
    <mergeCell ref="D58:G58"/>
    <mergeCell ref="H58:I58"/>
    <mergeCell ref="J58:L58"/>
    <mergeCell ref="M58:N58"/>
    <mergeCell ref="B57:C57"/>
    <mergeCell ref="D57:G57"/>
    <mergeCell ref="H57:I57"/>
    <mergeCell ref="J63:L63"/>
    <mergeCell ref="M63:N63"/>
    <mergeCell ref="B64:C64"/>
    <mergeCell ref="D64:G64"/>
    <mergeCell ref="H64:I64"/>
    <mergeCell ref="J64:L64"/>
    <mergeCell ref="M64:N64"/>
    <mergeCell ref="B63:C63"/>
    <mergeCell ref="D63:G63"/>
    <mergeCell ref="H63:I63"/>
    <mergeCell ref="J61:L61"/>
    <mergeCell ref="M61:N61"/>
    <mergeCell ref="B62:C62"/>
    <mergeCell ref="D62:G62"/>
    <mergeCell ref="H62:I62"/>
    <mergeCell ref="J62:L62"/>
    <mergeCell ref="M62:N62"/>
    <mergeCell ref="B61:C61"/>
    <mergeCell ref="D61:G61"/>
    <mergeCell ref="H61:I61"/>
    <mergeCell ref="J67:L67"/>
    <mergeCell ref="M67:N67"/>
    <mergeCell ref="B68:C68"/>
    <mergeCell ref="D68:G68"/>
    <mergeCell ref="H68:I68"/>
    <mergeCell ref="J68:L68"/>
    <mergeCell ref="M68:N68"/>
    <mergeCell ref="B67:C67"/>
    <mergeCell ref="D67:G67"/>
    <mergeCell ref="H67:I67"/>
    <mergeCell ref="J65:L65"/>
    <mergeCell ref="M65:N65"/>
    <mergeCell ref="B66:C66"/>
    <mergeCell ref="D66:G66"/>
    <mergeCell ref="H66:I66"/>
    <mergeCell ref="J66:L66"/>
    <mergeCell ref="M66:N66"/>
    <mergeCell ref="B65:C65"/>
    <mergeCell ref="D65:G65"/>
    <mergeCell ref="H65:I65"/>
    <mergeCell ref="J71:L71"/>
    <mergeCell ref="M71:N71"/>
    <mergeCell ref="B72:C72"/>
    <mergeCell ref="D72:G72"/>
    <mergeCell ref="H72:I72"/>
    <mergeCell ref="J72:L72"/>
    <mergeCell ref="M72:N72"/>
    <mergeCell ref="B71:C71"/>
    <mergeCell ref="D71:G71"/>
    <mergeCell ref="H71:I71"/>
    <mergeCell ref="J69:L69"/>
    <mergeCell ref="M69:N69"/>
    <mergeCell ref="B70:C70"/>
    <mergeCell ref="D70:G70"/>
    <mergeCell ref="H70:I70"/>
    <mergeCell ref="J70:L70"/>
    <mergeCell ref="M70:N70"/>
    <mergeCell ref="B69:C69"/>
    <mergeCell ref="D69:G69"/>
    <mergeCell ref="H69:I69"/>
    <mergeCell ref="J75:L75"/>
    <mergeCell ref="M75:N75"/>
    <mergeCell ref="B76:C76"/>
    <mergeCell ref="D76:G76"/>
    <mergeCell ref="H76:I76"/>
    <mergeCell ref="J76:L76"/>
    <mergeCell ref="M76:N76"/>
    <mergeCell ref="B75:C75"/>
    <mergeCell ref="D75:G75"/>
    <mergeCell ref="H75:I75"/>
    <mergeCell ref="J73:L73"/>
    <mergeCell ref="M73:N73"/>
    <mergeCell ref="B74:C74"/>
    <mergeCell ref="D74:G74"/>
    <mergeCell ref="H74:I74"/>
    <mergeCell ref="J74:L74"/>
    <mergeCell ref="M74:N74"/>
    <mergeCell ref="B73:C73"/>
    <mergeCell ref="D73:G73"/>
    <mergeCell ref="H73:I73"/>
    <mergeCell ref="J79:L79"/>
    <mergeCell ref="M79:N79"/>
    <mergeCell ref="B80:C80"/>
    <mergeCell ref="D80:G80"/>
    <mergeCell ref="H80:I80"/>
    <mergeCell ref="J80:L80"/>
    <mergeCell ref="M80:N80"/>
    <mergeCell ref="B79:C79"/>
    <mergeCell ref="D79:G79"/>
    <mergeCell ref="H79:I79"/>
    <mergeCell ref="J77:L77"/>
    <mergeCell ref="M77:N77"/>
    <mergeCell ref="B78:C78"/>
    <mergeCell ref="D78:G78"/>
    <mergeCell ref="H78:I78"/>
    <mergeCell ref="J78:L78"/>
    <mergeCell ref="M78:N78"/>
    <mergeCell ref="B77:C77"/>
    <mergeCell ref="D77:G77"/>
    <mergeCell ref="H77:I77"/>
    <mergeCell ref="J83:L83"/>
    <mergeCell ref="M83:N83"/>
    <mergeCell ref="B84:C84"/>
    <mergeCell ref="D84:G84"/>
    <mergeCell ref="H84:I84"/>
    <mergeCell ref="J84:L84"/>
    <mergeCell ref="M84:N84"/>
    <mergeCell ref="B83:C83"/>
    <mergeCell ref="D83:G83"/>
    <mergeCell ref="H83:I83"/>
    <mergeCell ref="J81:L81"/>
    <mergeCell ref="M81:N81"/>
    <mergeCell ref="B82:C82"/>
    <mergeCell ref="D82:G82"/>
    <mergeCell ref="H82:I82"/>
    <mergeCell ref="J82:L82"/>
    <mergeCell ref="M82:N82"/>
    <mergeCell ref="B81:C81"/>
    <mergeCell ref="D81:G81"/>
    <mergeCell ref="H81:I81"/>
    <mergeCell ref="J87:L87"/>
    <mergeCell ref="M87:N87"/>
    <mergeCell ref="B88:C88"/>
    <mergeCell ref="D88:G88"/>
    <mergeCell ref="H88:I88"/>
    <mergeCell ref="J88:L88"/>
    <mergeCell ref="M88:N88"/>
    <mergeCell ref="B87:C87"/>
    <mergeCell ref="D87:G87"/>
    <mergeCell ref="H87:I87"/>
    <mergeCell ref="J85:L85"/>
    <mergeCell ref="M85:N85"/>
    <mergeCell ref="B86:C86"/>
    <mergeCell ref="D86:G86"/>
    <mergeCell ref="H86:I86"/>
    <mergeCell ref="J86:L86"/>
    <mergeCell ref="M86:N86"/>
    <mergeCell ref="B85:C85"/>
    <mergeCell ref="D85:G85"/>
    <mergeCell ref="H85:I85"/>
    <mergeCell ref="J91:L91"/>
    <mergeCell ref="M91:N91"/>
    <mergeCell ref="B92:C92"/>
    <mergeCell ref="D92:G92"/>
    <mergeCell ref="H92:I92"/>
    <mergeCell ref="J92:L92"/>
    <mergeCell ref="M92:N92"/>
    <mergeCell ref="B91:C91"/>
    <mergeCell ref="D91:G91"/>
    <mergeCell ref="H91:I91"/>
    <mergeCell ref="J89:L89"/>
    <mergeCell ref="M89:N89"/>
    <mergeCell ref="B90:C90"/>
    <mergeCell ref="D90:G90"/>
    <mergeCell ref="H90:I90"/>
    <mergeCell ref="J90:L90"/>
    <mergeCell ref="M90:N90"/>
    <mergeCell ref="B89:C89"/>
    <mergeCell ref="D89:G89"/>
    <mergeCell ref="H89:I89"/>
    <mergeCell ref="J95:L95"/>
    <mergeCell ref="M95:N95"/>
    <mergeCell ref="B96:C96"/>
    <mergeCell ref="D96:G96"/>
    <mergeCell ref="H96:I96"/>
    <mergeCell ref="J96:L96"/>
    <mergeCell ref="M96:N96"/>
    <mergeCell ref="B95:C95"/>
    <mergeCell ref="D95:G95"/>
    <mergeCell ref="H95:I95"/>
    <mergeCell ref="J93:L93"/>
    <mergeCell ref="M93:N93"/>
    <mergeCell ref="B94:C94"/>
    <mergeCell ref="D94:G94"/>
    <mergeCell ref="H94:I94"/>
    <mergeCell ref="J94:L94"/>
    <mergeCell ref="M94:N94"/>
    <mergeCell ref="B93:C93"/>
    <mergeCell ref="D93:G93"/>
    <mergeCell ref="H93:I93"/>
    <mergeCell ref="J99:L99"/>
    <mergeCell ref="M99:N99"/>
    <mergeCell ref="B100:C100"/>
    <mergeCell ref="D100:G100"/>
    <mergeCell ref="H100:I100"/>
    <mergeCell ref="J100:L100"/>
    <mergeCell ref="M100:N100"/>
    <mergeCell ref="B99:C99"/>
    <mergeCell ref="D99:G99"/>
    <mergeCell ref="H99:I99"/>
    <mergeCell ref="J97:L97"/>
    <mergeCell ref="M97:N97"/>
    <mergeCell ref="B98:C98"/>
    <mergeCell ref="D98:G98"/>
    <mergeCell ref="H98:I98"/>
    <mergeCell ref="J98:L98"/>
    <mergeCell ref="M98:N98"/>
    <mergeCell ref="B97:C97"/>
    <mergeCell ref="D97:G97"/>
    <mergeCell ref="H97:I97"/>
    <mergeCell ref="J103:L103"/>
    <mergeCell ref="M103:N103"/>
    <mergeCell ref="B104:C104"/>
    <mergeCell ref="D104:G104"/>
    <mergeCell ref="H104:I104"/>
    <mergeCell ref="J104:L104"/>
    <mergeCell ref="M104:N104"/>
    <mergeCell ref="B103:C103"/>
    <mergeCell ref="D103:G103"/>
    <mergeCell ref="H103:I103"/>
    <mergeCell ref="J101:L101"/>
    <mergeCell ref="M101:N101"/>
    <mergeCell ref="B102:C102"/>
    <mergeCell ref="D102:G102"/>
    <mergeCell ref="H102:I102"/>
    <mergeCell ref="J102:L102"/>
    <mergeCell ref="M102:N102"/>
    <mergeCell ref="B101:C101"/>
    <mergeCell ref="D101:G101"/>
    <mergeCell ref="H101:I101"/>
    <mergeCell ref="J107:L107"/>
    <mergeCell ref="M107:N107"/>
    <mergeCell ref="B108:C108"/>
    <mergeCell ref="D108:G108"/>
    <mergeCell ref="H108:I108"/>
    <mergeCell ref="J108:L108"/>
    <mergeCell ref="M108:N108"/>
    <mergeCell ref="B107:C107"/>
    <mergeCell ref="D107:G107"/>
    <mergeCell ref="H107:I107"/>
    <mergeCell ref="J105:L105"/>
    <mergeCell ref="M105:N105"/>
    <mergeCell ref="B106:C106"/>
    <mergeCell ref="D106:G106"/>
    <mergeCell ref="H106:I106"/>
    <mergeCell ref="J106:L106"/>
    <mergeCell ref="M106:N106"/>
    <mergeCell ref="B105:C105"/>
    <mergeCell ref="D105:G105"/>
    <mergeCell ref="H105:I105"/>
    <mergeCell ref="J111:L111"/>
    <mergeCell ref="M111:N111"/>
    <mergeCell ref="B112:C112"/>
    <mergeCell ref="D112:G112"/>
    <mergeCell ref="H112:I112"/>
    <mergeCell ref="J112:L112"/>
    <mergeCell ref="M112:N112"/>
    <mergeCell ref="B111:C111"/>
    <mergeCell ref="D111:G111"/>
    <mergeCell ref="H111:I111"/>
    <mergeCell ref="J109:L109"/>
    <mergeCell ref="M109:N109"/>
    <mergeCell ref="B110:C110"/>
    <mergeCell ref="D110:G110"/>
    <mergeCell ref="H110:I110"/>
    <mergeCell ref="J110:L110"/>
    <mergeCell ref="M110:N110"/>
    <mergeCell ref="B109:C109"/>
    <mergeCell ref="D109:G109"/>
    <mergeCell ref="H109:I109"/>
    <mergeCell ref="J115:L115"/>
    <mergeCell ref="M115:N115"/>
    <mergeCell ref="B116:C116"/>
    <mergeCell ref="D116:G116"/>
    <mergeCell ref="H116:I116"/>
    <mergeCell ref="J116:L116"/>
    <mergeCell ref="M116:N116"/>
    <mergeCell ref="B115:C115"/>
    <mergeCell ref="D115:G115"/>
    <mergeCell ref="H115:I115"/>
    <mergeCell ref="J113:L113"/>
    <mergeCell ref="M113:N113"/>
    <mergeCell ref="B114:C114"/>
    <mergeCell ref="D114:G114"/>
    <mergeCell ref="H114:I114"/>
    <mergeCell ref="J114:L114"/>
    <mergeCell ref="M114:N114"/>
    <mergeCell ref="B113:C113"/>
    <mergeCell ref="D113:G113"/>
    <mergeCell ref="H113:I113"/>
    <mergeCell ref="J119:L119"/>
    <mergeCell ref="M119:N119"/>
    <mergeCell ref="B120:C120"/>
    <mergeCell ref="D120:G120"/>
    <mergeCell ref="H120:I120"/>
    <mergeCell ref="J120:L120"/>
    <mergeCell ref="M120:N120"/>
    <mergeCell ref="B119:C119"/>
    <mergeCell ref="D119:G119"/>
    <mergeCell ref="H119:I119"/>
    <mergeCell ref="J117:L117"/>
    <mergeCell ref="M117:N117"/>
    <mergeCell ref="B118:C118"/>
    <mergeCell ref="D118:G118"/>
    <mergeCell ref="H118:I118"/>
    <mergeCell ref="J118:L118"/>
    <mergeCell ref="M118:N118"/>
    <mergeCell ref="B117:C117"/>
    <mergeCell ref="D117:G117"/>
    <mergeCell ref="H117:I117"/>
    <mergeCell ref="J123:L123"/>
    <mergeCell ref="M123:N123"/>
    <mergeCell ref="B124:C124"/>
    <mergeCell ref="D124:G124"/>
    <mergeCell ref="H124:I124"/>
    <mergeCell ref="J124:L124"/>
    <mergeCell ref="M124:N124"/>
    <mergeCell ref="B123:C123"/>
    <mergeCell ref="D123:G123"/>
    <mergeCell ref="H123:I123"/>
    <mergeCell ref="J121:L121"/>
    <mergeCell ref="M121:N121"/>
    <mergeCell ref="B122:C122"/>
    <mergeCell ref="D122:G122"/>
    <mergeCell ref="H122:I122"/>
    <mergeCell ref="J122:L122"/>
    <mergeCell ref="M122:N122"/>
    <mergeCell ref="B121:C121"/>
    <mergeCell ref="D121:G121"/>
    <mergeCell ref="H121:I121"/>
    <mergeCell ref="J127:L127"/>
    <mergeCell ref="M127:N127"/>
    <mergeCell ref="B128:C128"/>
    <mergeCell ref="D128:G128"/>
    <mergeCell ref="H128:I128"/>
    <mergeCell ref="J128:L128"/>
    <mergeCell ref="M128:N128"/>
    <mergeCell ref="B127:C127"/>
    <mergeCell ref="D127:G127"/>
    <mergeCell ref="H127:I127"/>
    <mergeCell ref="J125:L125"/>
    <mergeCell ref="M125:N125"/>
    <mergeCell ref="B126:C126"/>
    <mergeCell ref="D126:G126"/>
    <mergeCell ref="H126:I126"/>
    <mergeCell ref="J126:L126"/>
    <mergeCell ref="M126:N126"/>
    <mergeCell ref="B125:C125"/>
    <mergeCell ref="D125:G125"/>
    <mergeCell ref="H125:I125"/>
    <mergeCell ref="J131:L131"/>
    <mergeCell ref="M131:N131"/>
    <mergeCell ref="B132:C132"/>
    <mergeCell ref="D132:G132"/>
    <mergeCell ref="H132:I132"/>
    <mergeCell ref="J132:L132"/>
    <mergeCell ref="M132:N132"/>
    <mergeCell ref="B131:C131"/>
    <mergeCell ref="D131:G131"/>
    <mergeCell ref="H131:I131"/>
    <mergeCell ref="J129:L129"/>
    <mergeCell ref="M129:N129"/>
    <mergeCell ref="B130:C130"/>
    <mergeCell ref="D130:G130"/>
    <mergeCell ref="H130:I130"/>
    <mergeCell ref="J130:L130"/>
    <mergeCell ref="M130:N130"/>
    <mergeCell ref="B129:C129"/>
    <mergeCell ref="D129:G129"/>
    <mergeCell ref="H129:I129"/>
    <mergeCell ref="J135:L135"/>
    <mergeCell ref="M135:N135"/>
    <mergeCell ref="B136:C136"/>
    <mergeCell ref="D136:G136"/>
    <mergeCell ref="H136:I136"/>
    <mergeCell ref="J136:L136"/>
    <mergeCell ref="M136:N136"/>
    <mergeCell ref="B135:C135"/>
    <mergeCell ref="D135:G135"/>
    <mergeCell ref="H135:I135"/>
    <mergeCell ref="J133:L133"/>
    <mergeCell ref="M133:N133"/>
    <mergeCell ref="B134:C134"/>
    <mergeCell ref="D134:G134"/>
    <mergeCell ref="H134:I134"/>
    <mergeCell ref="J134:L134"/>
    <mergeCell ref="M134:N134"/>
    <mergeCell ref="B133:C133"/>
    <mergeCell ref="D133:G133"/>
    <mergeCell ref="H133:I133"/>
    <mergeCell ref="J139:L139"/>
    <mergeCell ref="M139:N139"/>
    <mergeCell ref="B140:C140"/>
    <mergeCell ref="D140:G140"/>
    <mergeCell ref="H140:I140"/>
    <mergeCell ref="J140:L140"/>
    <mergeCell ref="M140:N140"/>
    <mergeCell ref="B139:C139"/>
    <mergeCell ref="D139:G139"/>
    <mergeCell ref="H139:I139"/>
    <mergeCell ref="J137:L137"/>
    <mergeCell ref="M137:N137"/>
    <mergeCell ref="B138:C138"/>
    <mergeCell ref="D138:G138"/>
    <mergeCell ref="H138:I138"/>
    <mergeCell ref="J138:L138"/>
    <mergeCell ref="M138:N138"/>
    <mergeCell ref="B137:C137"/>
    <mergeCell ref="D137:G137"/>
    <mergeCell ref="H137:I137"/>
    <mergeCell ref="J143:L143"/>
    <mergeCell ref="M143:N143"/>
    <mergeCell ref="B144:C144"/>
    <mergeCell ref="D144:G144"/>
    <mergeCell ref="H144:I144"/>
    <mergeCell ref="J144:L144"/>
    <mergeCell ref="M144:N144"/>
    <mergeCell ref="B143:C143"/>
    <mergeCell ref="D143:G143"/>
    <mergeCell ref="H143:I143"/>
    <mergeCell ref="J141:L141"/>
    <mergeCell ref="M141:N141"/>
    <mergeCell ref="B142:C142"/>
    <mergeCell ref="D142:G142"/>
    <mergeCell ref="H142:I142"/>
    <mergeCell ref="J142:L142"/>
    <mergeCell ref="M142:N142"/>
    <mergeCell ref="B141:C141"/>
    <mergeCell ref="D141:G141"/>
    <mergeCell ref="H141:I141"/>
    <mergeCell ref="J147:L147"/>
    <mergeCell ref="M147:N147"/>
    <mergeCell ref="B148:C148"/>
    <mergeCell ref="D148:G148"/>
    <mergeCell ref="H148:I148"/>
    <mergeCell ref="J148:L148"/>
    <mergeCell ref="M148:N148"/>
    <mergeCell ref="B147:C147"/>
    <mergeCell ref="D147:G147"/>
    <mergeCell ref="H147:I147"/>
    <mergeCell ref="J145:L145"/>
    <mergeCell ref="M145:N145"/>
    <mergeCell ref="B146:C146"/>
    <mergeCell ref="D146:G146"/>
    <mergeCell ref="H146:I146"/>
    <mergeCell ref="J146:L146"/>
    <mergeCell ref="M146:N146"/>
    <mergeCell ref="B145:C145"/>
    <mergeCell ref="D145:G145"/>
    <mergeCell ref="H145:I145"/>
    <mergeCell ref="J151:L151"/>
    <mergeCell ref="M151:N151"/>
    <mergeCell ref="B152:C152"/>
    <mergeCell ref="D152:G152"/>
    <mergeCell ref="H152:I152"/>
    <mergeCell ref="J152:L152"/>
    <mergeCell ref="M152:N152"/>
    <mergeCell ref="B151:C151"/>
    <mergeCell ref="D151:G151"/>
    <mergeCell ref="H151:I151"/>
    <mergeCell ref="J149:L149"/>
    <mergeCell ref="M149:N149"/>
    <mergeCell ref="B150:C150"/>
    <mergeCell ref="D150:G150"/>
    <mergeCell ref="H150:I150"/>
    <mergeCell ref="J150:L150"/>
    <mergeCell ref="M150:N150"/>
    <mergeCell ref="B149:C149"/>
    <mergeCell ref="D149:G149"/>
    <mergeCell ref="H149:I149"/>
    <mergeCell ref="J155:L155"/>
    <mergeCell ref="M155:N155"/>
    <mergeCell ref="B156:C156"/>
    <mergeCell ref="D156:G156"/>
    <mergeCell ref="H156:I156"/>
    <mergeCell ref="J156:L156"/>
    <mergeCell ref="M156:N156"/>
    <mergeCell ref="B155:C155"/>
    <mergeCell ref="D155:G155"/>
    <mergeCell ref="H155:I155"/>
    <mergeCell ref="J153:L153"/>
    <mergeCell ref="M153:N153"/>
    <mergeCell ref="B154:C154"/>
    <mergeCell ref="D154:G154"/>
    <mergeCell ref="H154:I154"/>
    <mergeCell ref="J154:L154"/>
    <mergeCell ref="M154:N154"/>
    <mergeCell ref="B153:C153"/>
    <mergeCell ref="D153:G153"/>
    <mergeCell ref="H153:I153"/>
    <mergeCell ref="J159:L159"/>
    <mergeCell ref="M159:N159"/>
    <mergeCell ref="B160:C160"/>
    <mergeCell ref="D160:G160"/>
    <mergeCell ref="H160:I160"/>
    <mergeCell ref="J160:L160"/>
    <mergeCell ref="M160:N160"/>
    <mergeCell ref="B159:C159"/>
    <mergeCell ref="D159:G159"/>
    <mergeCell ref="H159:I159"/>
    <mergeCell ref="J157:L157"/>
    <mergeCell ref="M157:N157"/>
    <mergeCell ref="B158:C158"/>
    <mergeCell ref="D158:G158"/>
    <mergeCell ref="H158:I158"/>
    <mergeCell ref="J158:L158"/>
    <mergeCell ref="M158:N158"/>
    <mergeCell ref="B157:C157"/>
    <mergeCell ref="D157:G157"/>
    <mergeCell ref="H157:I157"/>
    <mergeCell ref="J163:L163"/>
    <mergeCell ref="M163:N163"/>
    <mergeCell ref="B164:C164"/>
    <mergeCell ref="D164:G164"/>
    <mergeCell ref="H164:I164"/>
    <mergeCell ref="J164:L164"/>
    <mergeCell ref="M164:N164"/>
    <mergeCell ref="B163:C163"/>
    <mergeCell ref="D163:G163"/>
    <mergeCell ref="H163:I163"/>
    <mergeCell ref="J161:L161"/>
    <mergeCell ref="M161:N161"/>
    <mergeCell ref="B162:C162"/>
    <mergeCell ref="D162:G162"/>
    <mergeCell ref="H162:I162"/>
    <mergeCell ref="J162:L162"/>
    <mergeCell ref="M162:N162"/>
    <mergeCell ref="B161:C161"/>
    <mergeCell ref="D161:G161"/>
    <mergeCell ref="H161:I161"/>
    <mergeCell ref="J167:L167"/>
    <mergeCell ref="M167:N167"/>
    <mergeCell ref="B168:C168"/>
    <mergeCell ref="D168:G168"/>
    <mergeCell ref="H168:I168"/>
    <mergeCell ref="J168:L168"/>
    <mergeCell ref="M168:N168"/>
    <mergeCell ref="B167:C167"/>
    <mergeCell ref="D167:G167"/>
    <mergeCell ref="H167:I167"/>
    <mergeCell ref="J165:L165"/>
    <mergeCell ref="M165:N165"/>
    <mergeCell ref="B166:C166"/>
    <mergeCell ref="D166:G166"/>
    <mergeCell ref="H166:I166"/>
    <mergeCell ref="J166:L166"/>
    <mergeCell ref="M166:N166"/>
    <mergeCell ref="B165:C165"/>
    <mergeCell ref="D165:G165"/>
    <mergeCell ref="H165:I165"/>
    <mergeCell ref="J171:L171"/>
    <mergeCell ref="M171:N171"/>
    <mergeCell ref="B172:C172"/>
    <mergeCell ref="D172:G172"/>
    <mergeCell ref="H172:I172"/>
    <mergeCell ref="J172:L172"/>
    <mergeCell ref="M172:N172"/>
    <mergeCell ref="B171:C171"/>
    <mergeCell ref="D171:G171"/>
    <mergeCell ref="H171:I171"/>
    <mergeCell ref="J169:L169"/>
    <mergeCell ref="M169:N169"/>
    <mergeCell ref="B170:C170"/>
    <mergeCell ref="D170:G170"/>
    <mergeCell ref="H170:I170"/>
    <mergeCell ref="J170:L170"/>
    <mergeCell ref="M170:N170"/>
    <mergeCell ref="B169:C169"/>
    <mergeCell ref="D169:G169"/>
    <mergeCell ref="H169:I169"/>
    <mergeCell ref="J175:L175"/>
    <mergeCell ref="M175:N175"/>
    <mergeCell ref="B176:C176"/>
    <mergeCell ref="D176:G176"/>
    <mergeCell ref="H176:I176"/>
    <mergeCell ref="J176:L176"/>
    <mergeCell ref="M176:N176"/>
    <mergeCell ref="B175:C175"/>
    <mergeCell ref="D175:G175"/>
    <mergeCell ref="H175:I175"/>
    <mergeCell ref="J173:L173"/>
    <mergeCell ref="M173:N173"/>
    <mergeCell ref="B174:C174"/>
    <mergeCell ref="D174:G174"/>
    <mergeCell ref="H174:I174"/>
    <mergeCell ref="J174:L174"/>
    <mergeCell ref="M174:N174"/>
    <mergeCell ref="B173:C173"/>
    <mergeCell ref="D173:G173"/>
    <mergeCell ref="H173:I173"/>
    <mergeCell ref="J179:L179"/>
    <mergeCell ref="M179:N179"/>
    <mergeCell ref="B180:C180"/>
    <mergeCell ref="D180:G180"/>
    <mergeCell ref="H180:I180"/>
    <mergeCell ref="J180:L180"/>
    <mergeCell ref="M180:N180"/>
    <mergeCell ref="B179:C179"/>
    <mergeCell ref="D179:G179"/>
    <mergeCell ref="H179:I179"/>
    <mergeCell ref="J177:L177"/>
    <mergeCell ref="M177:N177"/>
    <mergeCell ref="B178:C178"/>
    <mergeCell ref="D178:G178"/>
    <mergeCell ref="H178:I178"/>
    <mergeCell ref="J178:L178"/>
    <mergeCell ref="M178:N178"/>
    <mergeCell ref="B177:C177"/>
    <mergeCell ref="D177:G177"/>
    <mergeCell ref="H177:I177"/>
    <mergeCell ref="J183:L183"/>
    <mergeCell ref="M183:N183"/>
    <mergeCell ref="B184:C184"/>
    <mergeCell ref="D184:G184"/>
    <mergeCell ref="H184:I184"/>
    <mergeCell ref="J184:L184"/>
    <mergeCell ref="M184:N184"/>
    <mergeCell ref="B183:C183"/>
    <mergeCell ref="D183:G183"/>
    <mergeCell ref="H183:I183"/>
    <mergeCell ref="J181:L181"/>
    <mergeCell ref="M181:N181"/>
    <mergeCell ref="B182:C182"/>
    <mergeCell ref="D182:G182"/>
    <mergeCell ref="H182:I182"/>
    <mergeCell ref="J182:L182"/>
    <mergeCell ref="M182:N182"/>
    <mergeCell ref="B181:C181"/>
    <mergeCell ref="D181:G181"/>
    <mergeCell ref="H181:I181"/>
    <mergeCell ref="J187:L187"/>
    <mergeCell ref="M187:N187"/>
    <mergeCell ref="B188:C188"/>
    <mergeCell ref="D188:G188"/>
    <mergeCell ref="H188:I188"/>
    <mergeCell ref="J188:L188"/>
    <mergeCell ref="M188:N188"/>
    <mergeCell ref="B187:C187"/>
    <mergeCell ref="D187:G187"/>
    <mergeCell ref="H187:I187"/>
    <mergeCell ref="J185:L185"/>
    <mergeCell ref="M185:N185"/>
    <mergeCell ref="B186:C186"/>
    <mergeCell ref="D186:G186"/>
    <mergeCell ref="H186:I186"/>
    <mergeCell ref="J186:L186"/>
    <mergeCell ref="M186:N186"/>
    <mergeCell ref="B185:C185"/>
    <mergeCell ref="D185:G185"/>
    <mergeCell ref="H185:I185"/>
    <mergeCell ref="J191:L191"/>
    <mergeCell ref="M191:N191"/>
    <mergeCell ref="B192:C192"/>
    <mergeCell ref="D192:G192"/>
    <mergeCell ref="H192:I192"/>
    <mergeCell ref="J192:L192"/>
    <mergeCell ref="M192:N192"/>
    <mergeCell ref="B191:C191"/>
    <mergeCell ref="D191:G191"/>
    <mergeCell ref="H191:I191"/>
    <mergeCell ref="J189:L189"/>
    <mergeCell ref="M189:N189"/>
    <mergeCell ref="B190:C190"/>
    <mergeCell ref="D190:G190"/>
    <mergeCell ref="H190:I190"/>
    <mergeCell ref="J190:L190"/>
    <mergeCell ref="M190:N190"/>
    <mergeCell ref="B189:C189"/>
    <mergeCell ref="D189:G189"/>
    <mergeCell ref="H189:I189"/>
    <mergeCell ref="J195:L195"/>
    <mergeCell ref="M195:N195"/>
    <mergeCell ref="B196:C196"/>
    <mergeCell ref="D196:G196"/>
    <mergeCell ref="H196:I196"/>
    <mergeCell ref="J196:L196"/>
    <mergeCell ref="M196:N196"/>
    <mergeCell ref="B195:C195"/>
    <mergeCell ref="D195:G195"/>
    <mergeCell ref="H195:I195"/>
    <mergeCell ref="J193:L193"/>
    <mergeCell ref="M193:N193"/>
    <mergeCell ref="B194:C194"/>
    <mergeCell ref="D194:G194"/>
    <mergeCell ref="H194:I194"/>
    <mergeCell ref="J194:L194"/>
    <mergeCell ref="M194:N194"/>
    <mergeCell ref="B193:C193"/>
    <mergeCell ref="D193:G193"/>
    <mergeCell ref="H193:I193"/>
    <mergeCell ref="B201:C201"/>
    <mergeCell ref="D201:G201"/>
    <mergeCell ref="H201:I201"/>
    <mergeCell ref="J199:L199"/>
    <mergeCell ref="M199:N199"/>
    <mergeCell ref="B200:C200"/>
    <mergeCell ref="D200:G200"/>
    <mergeCell ref="H200:I200"/>
    <mergeCell ref="J200:L200"/>
    <mergeCell ref="M200:N200"/>
    <mergeCell ref="B199:C199"/>
    <mergeCell ref="D199:G199"/>
    <mergeCell ref="H199:I199"/>
    <mergeCell ref="J201:L201"/>
    <mergeCell ref="M201:N201"/>
    <mergeCell ref="J197:L197"/>
    <mergeCell ref="M197:N197"/>
    <mergeCell ref="B198:C198"/>
    <mergeCell ref="D198:G198"/>
    <mergeCell ref="H198:I198"/>
    <mergeCell ref="J198:L198"/>
    <mergeCell ref="M198:N198"/>
    <mergeCell ref="B197:C197"/>
    <mergeCell ref="D197:G197"/>
    <mergeCell ref="H197:I197"/>
    <mergeCell ref="B205:C205"/>
    <mergeCell ref="D205:G205"/>
    <mergeCell ref="H205:I205"/>
    <mergeCell ref="J203:L203"/>
    <mergeCell ref="M203:N203"/>
    <mergeCell ref="B204:C204"/>
    <mergeCell ref="D204:G204"/>
    <mergeCell ref="H204:I204"/>
    <mergeCell ref="J204:L204"/>
    <mergeCell ref="M204:N204"/>
    <mergeCell ref="B203:C203"/>
    <mergeCell ref="D203:G203"/>
    <mergeCell ref="H203:I203"/>
    <mergeCell ref="J205:L205"/>
    <mergeCell ref="M205:N205"/>
    <mergeCell ref="B202:C202"/>
    <mergeCell ref="D202:G202"/>
    <mergeCell ref="H202:I202"/>
    <mergeCell ref="J202:L202"/>
    <mergeCell ref="M202:N202"/>
    <mergeCell ref="B209:C209"/>
    <mergeCell ref="D209:G209"/>
    <mergeCell ref="H209:I209"/>
    <mergeCell ref="J207:L207"/>
    <mergeCell ref="M207:N207"/>
    <mergeCell ref="B208:C208"/>
    <mergeCell ref="D208:G208"/>
    <mergeCell ref="H208:I208"/>
    <mergeCell ref="J208:L208"/>
    <mergeCell ref="M208:N208"/>
    <mergeCell ref="B207:C207"/>
    <mergeCell ref="D207:G207"/>
    <mergeCell ref="H207:I207"/>
    <mergeCell ref="J209:L209"/>
    <mergeCell ref="M209:N209"/>
    <mergeCell ref="B206:C206"/>
    <mergeCell ref="D206:G206"/>
    <mergeCell ref="H206:I206"/>
    <mergeCell ref="J206:L206"/>
    <mergeCell ref="M206:N206"/>
    <mergeCell ref="B213:C213"/>
    <mergeCell ref="D213:G213"/>
    <mergeCell ref="H213:I213"/>
    <mergeCell ref="J211:L211"/>
    <mergeCell ref="M211:N211"/>
    <mergeCell ref="B212:C212"/>
    <mergeCell ref="D212:G212"/>
    <mergeCell ref="H212:I212"/>
    <mergeCell ref="J212:L212"/>
    <mergeCell ref="M212:N212"/>
    <mergeCell ref="B211:C211"/>
    <mergeCell ref="D211:G211"/>
    <mergeCell ref="H211:I211"/>
    <mergeCell ref="J213:L213"/>
    <mergeCell ref="M213:N213"/>
    <mergeCell ref="B210:C210"/>
    <mergeCell ref="D210:G210"/>
    <mergeCell ref="H210:I210"/>
    <mergeCell ref="J210:L210"/>
    <mergeCell ref="M210:N210"/>
    <mergeCell ref="B217:C217"/>
    <mergeCell ref="D217:G217"/>
    <mergeCell ref="H217:I217"/>
    <mergeCell ref="J215:L215"/>
    <mergeCell ref="M215:N215"/>
    <mergeCell ref="B216:C216"/>
    <mergeCell ref="D216:G216"/>
    <mergeCell ref="H216:I216"/>
    <mergeCell ref="J216:L216"/>
    <mergeCell ref="M216:N216"/>
    <mergeCell ref="B215:C215"/>
    <mergeCell ref="D215:G215"/>
    <mergeCell ref="H215:I215"/>
    <mergeCell ref="J217:L217"/>
    <mergeCell ref="M217:N217"/>
    <mergeCell ref="B214:C214"/>
    <mergeCell ref="D214:G214"/>
    <mergeCell ref="H214:I214"/>
    <mergeCell ref="J214:L214"/>
    <mergeCell ref="M214:N214"/>
    <mergeCell ref="B221:C221"/>
    <mergeCell ref="D221:G221"/>
    <mergeCell ref="H221:I221"/>
    <mergeCell ref="J219:L219"/>
    <mergeCell ref="M219:N219"/>
    <mergeCell ref="B220:C220"/>
    <mergeCell ref="D220:G220"/>
    <mergeCell ref="H220:I220"/>
    <mergeCell ref="J220:L220"/>
    <mergeCell ref="M220:N220"/>
    <mergeCell ref="B219:C219"/>
    <mergeCell ref="D219:G219"/>
    <mergeCell ref="H219:I219"/>
    <mergeCell ref="J221:L221"/>
    <mergeCell ref="M221:N221"/>
    <mergeCell ref="B218:C218"/>
    <mergeCell ref="D218:G218"/>
    <mergeCell ref="H218:I218"/>
    <mergeCell ref="J218:L218"/>
    <mergeCell ref="M218:N218"/>
    <mergeCell ref="B225:C225"/>
    <mergeCell ref="D225:G225"/>
    <mergeCell ref="H225:I225"/>
    <mergeCell ref="J223:L223"/>
    <mergeCell ref="M223:N223"/>
    <mergeCell ref="B224:C224"/>
    <mergeCell ref="D224:G224"/>
    <mergeCell ref="H224:I224"/>
    <mergeCell ref="J224:L224"/>
    <mergeCell ref="M224:N224"/>
    <mergeCell ref="B223:C223"/>
    <mergeCell ref="D223:G223"/>
    <mergeCell ref="H223:I223"/>
    <mergeCell ref="J225:L225"/>
    <mergeCell ref="M225:N225"/>
    <mergeCell ref="B222:C222"/>
    <mergeCell ref="D222:G222"/>
    <mergeCell ref="H222:I222"/>
    <mergeCell ref="J222:L222"/>
    <mergeCell ref="M222:N222"/>
    <mergeCell ref="B229:C229"/>
    <mergeCell ref="D229:G229"/>
    <mergeCell ref="H229:I229"/>
    <mergeCell ref="J227:L227"/>
    <mergeCell ref="M227:N227"/>
    <mergeCell ref="B228:C228"/>
    <mergeCell ref="D228:G228"/>
    <mergeCell ref="H228:I228"/>
    <mergeCell ref="J228:L228"/>
    <mergeCell ref="M228:N228"/>
    <mergeCell ref="B227:C227"/>
    <mergeCell ref="D227:G227"/>
    <mergeCell ref="H227:I227"/>
    <mergeCell ref="J229:L229"/>
    <mergeCell ref="M229:N229"/>
    <mergeCell ref="B226:C226"/>
    <mergeCell ref="D226:G226"/>
    <mergeCell ref="H226:I226"/>
    <mergeCell ref="J226:L226"/>
    <mergeCell ref="M226:N226"/>
    <mergeCell ref="J231:L231"/>
    <mergeCell ref="M231:N231"/>
    <mergeCell ref="B232:C232"/>
    <mergeCell ref="D232:G232"/>
    <mergeCell ref="H232:I232"/>
    <mergeCell ref="J232:L232"/>
    <mergeCell ref="M232:N232"/>
    <mergeCell ref="B231:C231"/>
    <mergeCell ref="D231:G231"/>
    <mergeCell ref="H231:I231"/>
    <mergeCell ref="J233:L233"/>
    <mergeCell ref="M233:N233"/>
    <mergeCell ref="B230:C230"/>
    <mergeCell ref="D230:G230"/>
    <mergeCell ref="H230:I230"/>
    <mergeCell ref="J230:L230"/>
    <mergeCell ref="M230:N230"/>
    <mergeCell ref="J235:L235"/>
    <mergeCell ref="M235:N235"/>
    <mergeCell ref="B236:C236"/>
    <mergeCell ref="D236:G236"/>
    <mergeCell ref="H236:I236"/>
    <mergeCell ref="J236:L236"/>
    <mergeCell ref="M236:N236"/>
    <mergeCell ref="B235:C235"/>
    <mergeCell ref="D235:G235"/>
    <mergeCell ref="H235:I235"/>
    <mergeCell ref="B234:C234"/>
    <mergeCell ref="D234:G234"/>
    <mergeCell ref="H234:I234"/>
    <mergeCell ref="J234:L234"/>
    <mergeCell ref="M234:N234"/>
    <mergeCell ref="B233:C233"/>
    <mergeCell ref="D233:G233"/>
    <mergeCell ref="H233:I233"/>
    <mergeCell ref="J241:L241"/>
    <mergeCell ref="M241:N241"/>
    <mergeCell ref="J237:L237"/>
    <mergeCell ref="M237:N237"/>
    <mergeCell ref="B242:C242"/>
    <mergeCell ref="D242:G242"/>
    <mergeCell ref="H242:I242"/>
    <mergeCell ref="J242:L242"/>
    <mergeCell ref="M242:N242"/>
    <mergeCell ref="B241:C241"/>
    <mergeCell ref="D241:G241"/>
    <mergeCell ref="H241:I241"/>
    <mergeCell ref="J239:L239"/>
    <mergeCell ref="M239:N239"/>
    <mergeCell ref="B240:C240"/>
    <mergeCell ref="D240:G240"/>
    <mergeCell ref="H240:I240"/>
    <mergeCell ref="J240:L240"/>
    <mergeCell ref="M240:N240"/>
    <mergeCell ref="B239:C239"/>
    <mergeCell ref="D239:G239"/>
    <mergeCell ref="H239:I239"/>
    <mergeCell ref="B238:C238"/>
    <mergeCell ref="D238:G238"/>
    <mergeCell ref="H238:I238"/>
    <mergeCell ref="J238:L238"/>
    <mergeCell ref="M238:N238"/>
    <mergeCell ref="B237:C237"/>
    <mergeCell ref="D237:G237"/>
    <mergeCell ref="H237:I237"/>
    <mergeCell ref="B247:C247"/>
    <mergeCell ref="D247:G247"/>
    <mergeCell ref="H247:I247"/>
    <mergeCell ref="J245:L245"/>
    <mergeCell ref="M245:N245"/>
    <mergeCell ref="B246:C246"/>
    <mergeCell ref="D246:G246"/>
    <mergeCell ref="H246:I246"/>
    <mergeCell ref="J246:L246"/>
    <mergeCell ref="M246:N246"/>
    <mergeCell ref="B245:C245"/>
    <mergeCell ref="D245:G245"/>
    <mergeCell ref="H245:I245"/>
    <mergeCell ref="J243:L243"/>
    <mergeCell ref="M243:N243"/>
    <mergeCell ref="B244:C244"/>
    <mergeCell ref="D244:G244"/>
    <mergeCell ref="H244:I244"/>
    <mergeCell ref="J244:L244"/>
    <mergeCell ref="M244:N244"/>
    <mergeCell ref="B243:C243"/>
    <mergeCell ref="D243:G243"/>
    <mergeCell ref="H243:I243"/>
    <mergeCell ref="J247:L247"/>
    <mergeCell ref="M247:N247"/>
    <mergeCell ref="R21:S21"/>
    <mergeCell ref="O22:Q22"/>
    <mergeCell ref="R22:S22"/>
    <mergeCell ref="O23:Q23"/>
    <mergeCell ref="R23:S23"/>
    <mergeCell ref="O41:Q41"/>
    <mergeCell ref="R41:S41"/>
    <mergeCell ref="O17:Q17"/>
    <mergeCell ref="R17:S17"/>
    <mergeCell ref="O18:Q18"/>
    <mergeCell ref="R18:S18"/>
    <mergeCell ref="O19:Q19"/>
    <mergeCell ref="R19:S19"/>
    <mergeCell ref="O20:Q20"/>
    <mergeCell ref="O38:Q38"/>
    <mergeCell ref="R38:S38"/>
    <mergeCell ref="O39:Q39"/>
    <mergeCell ref="R39:S39"/>
    <mergeCell ref="O40:Q40"/>
    <mergeCell ref="R40:S40"/>
    <mergeCell ref="O35:Q35"/>
    <mergeCell ref="R35:S35"/>
    <mergeCell ref="O36:Q36"/>
    <mergeCell ref="R36:S36"/>
    <mergeCell ref="O37:Q37"/>
    <mergeCell ref="R37:S37"/>
    <mergeCell ref="O32:Q32"/>
    <mergeCell ref="R32:S32"/>
    <mergeCell ref="O33:Q33"/>
    <mergeCell ref="R33:S33"/>
    <mergeCell ref="O34:Q34"/>
    <mergeCell ref="R34:S34"/>
    <mergeCell ref="O47:Q47"/>
    <mergeCell ref="R47:S47"/>
    <mergeCell ref="O48:Q48"/>
    <mergeCell ref="R48:S48"/>
    <mergeCell ref="O49:Q49"/>
    <mergeCell ref="R49:S49"/>
    <mergeCell ref="O44:Q44"/>
    <mergeCell ref="R44:S44"/>
    <mergeCell ref="O45:Q45"/>
    <mergeCell ref="R45:S45"/>
    <mergeCell ref="O46:Q46"/>
    <mergeCell ref="R46:S46"/>
    <mergeCell ref="O31:Q31"/>
    <mergeCell ref="R31:S31"/>
    <mergeCell ref="O42:Q42"/>
    <mergeCell ref="R42:S42"/>
    <mergeCell ref="O43:Q43"/>
    <mergeCell ref="R43:S43"/>
    <mergeCell ref="O56:Q56"/>
    <mergeCell ref="R56:S56"/>
    <mergeCell ref="O57:Q57"/>
    <mergeCell ref="R57:S57"/>
    <mergeCell ref="O58:Q58"/>
    <mergeCell ref="R58:S58"/>
    <mergeCell ref="O53:Q53"/>
    <mergeCell ref="R53:S53"/>
    <mergeCell ref="O54:Q54"/>
    <mergeCell ref="R54:S54"/>
    <mergeCell ref="O55:Q55"/>
    <mergeCell ref="R55:S55"/>
    <mergeCell ref="O50:Q50"/>
    <mergeCell ref="R50:S50"/>
    <mergeCell ref="O51:Q51"/>
    <mergeCell ref="R51:S51"/>
    <mergeCell ref="O52:Q52"/>
    <mergeCell ref="R52:S52"/>
    <mergeCell ref="O65:Q65"/>
    <mergeCell ref="R65:S65"/>
    <mergeCell ref="O66:Q66"/>
    <mergeCell ref="R66:S66"/>
    <mergeCell ref="O67:Q67"/>
    <mergeCell ref="R67:S67"/>
    <mergeCell ref="O62:Q62"/>
    <mergeCell ref="R62:S62"/>
    <mergeCell ref="O63:Q63"/>
    <mergeCell ref="R63:S63"/>
    <mergeCell ref="O64:Q64"/>
    <mergeCell ref="R64:S64"/>
    <mergeCell ref="O59:Q59"/>
    <mergeCell ref="R59:S59"/>
    <mergeCell ref="O60:Q60"/>
    <mergeCell ref="R60:S60"/>
    <mergeCell ref="O61:Q61"/>
    <mergeCell ref="R61:S61"/>
    <mergeCell ref="O74:Q74"/>
    <mergeCell ref="R74:S74"/>
    <mergeCell ref="O75:Q75"/>
    <mergeCell ref="R75:S75"/>
    <mergeCell ref="O76:Q76"/>
    <mergeCell ref="R76:S76"/>
    <mergeCell ref="O71:Q71"/>
    <mergeCell ref="R71:S71"/>
    <mergeCell ref="O72:Q72"/>
    <mergeCell ref="R72:S72"/>
    <mergeCell ref="O73:Q73"/>
    <mergeCell ref="R73:S73"/>
    <mergeCell ref="O68:Q68"/>
    <mergeCell ref="R68:S68"/>
    <mergeCell ref="O69:Q69"/>
    <mergeCell ref="R69:S69"/>
    <mergeCell ref="O70:Q70"/>
    <mergeCell ref="R70:S70"/>
    <mergeCell ref="O83:Q83"/>
    <mergeCell ref="R83:S83"/>
    <mergeCell ref="O84:Q84"/>
    <mergeCell ref="R84:S84"/>
    <mergeCell ref="O85:Q85"/>
    <mergeCell ref="R85:S85"/>
    <mergeCell ref="O80:Q80"/>
    <mergeCell ref="R80:S80"/>
    <mergeCell ref="O81:Q81"/>
    <mergeCell ref="R81:S81"/>
    <mergeCell ref="O82:Q82"/>
    <mergeCell ref="R82:S82"/>
    <mergeCell ref="O77:Q77"/>
    <mergeCell ref="R77:S77"/>
    <mergeCell ref="O78:Q78"/>
    <mergeCell ref="R78:S78"/>
    <mergeCell ref="O79:Q79"/>
    <mergeCell ref="R79:S79"/>
    <mergeCell ref="O92:Q92"/>
    <mergeCell ref="R92:S92"/>
    <mergeCell ref="O93:Q93"/>
    <mergeCell ref="R93:S93"/>
    <mergeCell ref="O94:Q94"/>
    <mergeCell ref="R94:S94"/>
    <mergeCell ref="O89:Q89"/>
    <mergeCell ref="R89:S89"/>
    <mergeCell ref="O90:Q90"/>
    <mergeCell ref="R90:S90"/>
    <mergeCell ref="O91:Q91"/>
    <mergeCell ref="R91:S91"/>
    <mergeCell ref="O86:Q86"/>
    <mergeCell ref="R86:S86"/>
    <mergeCell ref="O87:Q87"/>
    <mergeCell ref="R87:S87"/>
    <mergeCell ref="O88:Q88"/>
    <mergeCell ref="R88:S88"/>
    <mergeCell ref="O101:Q101"/>
    <mergeCell ref="R101:S101"/>
    <mergeCell ref="O102:Q102"/>
    <mergeCell ref="R102:S102"/>
    <mergeCell ref="O103:Q103"/>
    <mergeCell ref="R103:S103"/>
    <mergeCell ref="O98:Q98"/>
    <mergeCell ref="R98:S98"/>
    <mergeCell ref="O99:Q99"/>
    <mergeCell ref="R99:S99"/>
    <mergeCell ref="O100:Q100"/>
    <mergeCell ref="R100:S100"/>
    <mergeCell ref="O95:Q95"/>
    <mergeCell ref="R95:S95"/>
    <mergeCell ref="O96:Q96"/>
    <mergeCell ref="R96:S96"/>
    <mergeCell ref="O97:Q97"/>
    <mergeCell ref="R97:S97"/>
    <mergeCell ref="O110:Q110"/>
    <mergeCell ref="R110:S110"/>
    <mergeCell ref="O111:Q111"/>
    <mergeCell ref="R111:S111"/>
    <mergeCell ref="O112:Q112"/>
    <mergeCell ref="R112:S112"/>
    <mergeCell ref="O107:Q107"/>
    <mergeCell ref="R107:S107"/>
    <mergeCell ref="O108:Q108"/>
    <mergeCell ref="R108:S108"/>
    <mergeCell ref="O109:Q109"/>
    <mergeCell ref="R109:S109"/>
    <mergeCell ref="O104:Q104"/>
    <mergeCell ref="R104:S104"/>
    <mergeCell ref="O105:Q105"/>
    <mergeCell ref="R105:S105"/>
    <mergeCell ref="O106:Q106"/>
    <mergeCell ref="R106:S106"/>
    <mergeCell ref="O119:Q119"/>
    <mergeCell ref="R119:S119"/>
    <mergeCell ref="O120:Q120"/>
    <mergeCell ref="R120:S120"/>
    <mergeCell ref="O121:Q121"/>
    <mergeCell ref="R121:S121"/>
    <mergeCell ref="O116:Q116"/>
    <mergeCell ref="R116:S116"/>
    <mergeCell ref="O117:Q117"/>
    <mergeCell ref="R117:S117"/>
    <mergeCell ref="O118:Q118"/>
    <mergeCell ref="R118:S118"/>
    <mergeCell ref="O113:Q113"/>
    <mergeCell ref="R113:S113"/>
    <mergeCell ref="O114:Q114"/>
    <mergeCell ref="R114:S114"/>
    <mergeCell ref="O115:Q115"/>
    <mergeCell ref="R115:S115"/>
    <mergeCell ref="O128:Q128"/>
    <mergeCell ref="R128:S128"/>
    <mergeCell ref="O129:Q129"/>
    <mergeCell ref="R129:S129"/>
    <mergeCell ref="O130:Q130"/>
    <mergeCell ref="R130:S130"/>
    <mergeCell ref="O125:Q125"/>
    <mergeCell ref="R125:S125"/>
    <mergeCell ref="O126:Q126"/>
    <mergeCell ref="R126:S126"/>
    <mergeCell ref="O127:Q127"/>
    <mergeCell ref="R127:S127"/>
    <mergeCell ref="O122:Q122"/>
    <mergeCell ref="R122:S122"/>
    <mergeCell ref="O123:Q123"/>
    <mergeCell ref="R123:S123"/>
    <mergeCell ref="O124:Q124"/>
    <mergeCell ref="R124:S124"/>
    <mergeCell ref="O137:Q137"/>
    <mergeCell ref="R137:S137"/>
    <mergeCell ref="O138:Q138"/>
    <mergeCell ref="R138:S138"/>
    <mergeCell ref="O139:Q139"/>
    <mergeCell ref="R139:S139"/>
    <mergeCell ref="O134:Q134"/>
    <mergeCell ref="R134:S134"/>
    <mergeCell ref="O135:Q135"/>
    <mergeCell ref="R135:S135"/>
    <mergeCell ref="O136:Q136"/>
    <mergeCell ref="R136:S136"/>
    <mergeCell ref="O131:Q131"/>
    <mergeCell ref="R131:S131"/>
    <mergeCell ref="O132:Q132"/>
    <mergeCell ref="R132:S132"/>
    <mergeCell ref="O133:Q133"/>
    <mergeCell ref="R133:S133"/>
    <mergeCell ref="O146:Q146"/>
    <mergeCell ref="R146:S146"/>
    <mergeCell ref="O147:Q147"/>
    <mergeCell ref="R147:S147"/>
    <mergeCell ref="O148:Q148"/>
    <mergeCell ref="R148:S148"/>
    <mergeCell ref="O143:Q143"/>
    <mergeCell ref="R143:S143"/>
    <mergeCell ref="O144:Q144"/>
    <mergeCell ref="R144:S144"/>
    <mergeCell ref="O145:Q145"/>
    <mergeCell ref="R145:S145"/>
    <mergeCell ref="O140:Q140"/>
    <mergeCell ref="R140:S140"/>
    <mergeCell ref="O141:Q141"/>
    <mergeCell ref="R141:S141"/>
    <mergeCell ref="O142:Q142"/>
    <mergeCell ref="R142:S142"/>
    <mergeCell ref="O155:Q155"/>
    <mergeCell ref="R155:S155"/>
    <mergeCell ref="O156:Q156"/>
    <mergeCell ref="R156:S156"/>
    <mergeCell ref="O157:Q157"/>
    <mergeCell ref="R157:S157"/>
    <mergeCell ref="O152:Q152"/>
    <mergeCell ref="R152:S152"/>
    <mergeCell ref="O153:Q153"/>
    <mergeCell ref="R153:S153"/>
    <mergeCell ref="O154:Q154"/>
    <mergeCell ref="R154:S154"/>
    <mergeCell ref="O149:Q149"/>
    <mergeCell ref="R149:S149"/>
    <mergeCell ref="O150:Q150"/>
    <mergeCell ref="R150:S150"/>
    <mergeCell ref="O151:Q151"/>
    <mergeCell ref="R151:S151"/>
    <mergeCell ref="O164:Q164"/>
    <mergeCell ref="R164:S164"/>
    <mergeCell ref="O165:Q165"/>
    <mergeCell ref="R165:S165"/>
    <mergeCell ref="O166:Q166"/>
    <mergeCell ref="R166:S166"/>
    <mergeCell ref="O161:Q161"/>
    <mergeCell ref="R161:S161"/>
    <mergeCell ref="O162:Q162"/>
    <mergeCell ref="R162:S162"/>
    <mergeCell ref="O163:Q163"/>
    <mergeCell ref="R163:S163"/>
    <mergeCell ref="O158:Q158"/>
    <mergeCell ref="R158:S158"/>
    <mergeCell ref="O159:Q159"/>
    <mergeCell ref="R159:S159"/>
    <mergeCell ref="O160:Q160"/>
    <mergeCell ref="R160:S160"/>
    <mergeCell ref="O173:Q173"/>
    <mergeCell ref="R173:S173"/>
    <mergeCell ref="O174:Q174"/>
    <mergeCell ref="R174:S174"/>
    <mergeCell ref="O175:Q175"/>
    <mergeCell ref="R175:S175"/>
    <mergeCell ref="O170:Q170"/>
    <mergeCell ref="R170:S170"/>
    <mergeCell ref="O171:Q171"/>
    <mergeCell ref="R171:S171"/>
    <mergeCell ref="O172:Q172"/>
    <mergeCell ref="R172:S172"/>
    <mergeCell ref="O167:Q167"/>
    <mergeCell ref="R167:S167"/>
    <mergeCell ref="O168:Q168"/>
    <mergeCell ref="R168:S168"/>
    <mergeCell ref="O169:Q169"/>
    <mergeCell ref="R169:S169"/>
    <mergeCell ref="O182:Q182"/>
    <mergeCell ref="R182:S182"/>
    <mergeCell ref="O183:Q183"/>
    <mergeCell ref="R183:S183"/>
    <mergeCell ref="O184:Q184"/>
    <mergeCell ref="R184:S184"/>
    <mergeCell ref="O179:Q179"/>
    <mergeCell ref="R179:S179"/>
    <mergeCell ref="O180:Q180"/>
    <mergeCell ref="R180:S180"/>
    <mergeCell ref="O181:Q181"/>
    <mergeCell ref="R181:S181"/>
    <mergeCell ref="O176:Q176"/>
    <mergeCell ref="R176:S176"/>
    <mergeCell ref="O177:Q177"/>
    <mergeCell ref="R177:S177"/>
    <mergeCell ref="O178:Q178"/>
    <mergeCell ref="R178:S178"/>
    <mergeCell ref="O191:Q191"/>
    <mergeCell ref="R191:S191"/>
    <mergeCell ref="O192:Q192"/>
    <mergeCell ref="R192:S192"/>
    <mergeCell ref="O193:Q193"/>
    <mergeCell ref="R193:S193"/>
    <mergeCell ref="O188:Q188"/>
    <mergeCell ref="R188:S188"/>
    <mergeCell ref="O189:Q189"/>
    <mergeCell ref="R189:S189"/>
    <mergeCell ref="O190:Q190"/>
    <mergeCell ref="R190:S190"/>
    <mergeCell ref="O185:Q185"/>
    <mergeCell ref="R185:S185"/>
    <mergeCell ref="O186:Q186"/>
    <mergeCell ref="R186:S186"/>
    <mergeCell ref="O187:Q187"/>
    <mergeCell ref="R187:S187"/>
    <mergeCell ref="R200:S200"/>
    <mergeCell ref="O201:Q201"/>
    <mergeCell ref="R201:S201"/>
    <mergeCell ref="O202:Q202"/>
    <mergeCell ref="R202:S202"/>
    <mergeCell ref="O197:Q197"/>
    <mergeCell ref="R197:S197"/>
    <mergeCell ref="O198:Q198"/>
    <mergeCell ref="R198:S198"/>
    <mergeCell ref="O199:Q199"/>
    <mergeCell ref="R199:S199"/>
    <mergeCell ref="O200:Q200"/>
    <mergeCell ref="O194:Q194"/>
    <mergeCell ref="R194:S194"/>
    <mergeCell ref="O195:Q195"/>
    <mergeCell ref="R195:S195"/>
    <mergeCell ref="O196:Q196"/>
    <mergeCell ref="R196:S196"/>
    <mergeCell ref="O211:Q211"/>
    <mergeCell ref="R211:S211"/>
    <mergeCell ref="O206:Q206"/>
    <mergeCell ref="R206:S206"/>
    <mergeCell ref="O207:Q207"/>
    <mergeCell ref="R207:S207"/>
    <mergeCell ref="O208:Q208"/>
    <mergeCell ref="R208:S208"/>
    <mergeCell ref="O221:Q221"/>
    <mergeCell ref="R221:S221"/>
    <mergeCell ref="R229:S229"/>
    <mergeCell ref="O224:Q224"/>
    <mergeCell ref="R224:S224"/>
    <mergeCell ref="O225:Q225"/>
    <mergeCell ref="R225:S225"/>
    <mergeCell ref="O226:Q226"/>
    <mergeCell ref="R226:S226"/>
    <mergeCell ref="O227:Q227"/>
    <mergeCell ref="R227:S227"/>
    <mergeCell ref="O228:Q228"/>
    <mergeCell ref="R228:S228"/>
    <mergeCell ref="O229:Q229"/>
    <mergeCell ref="O203:Q203"/>
    <mergeCell ref="R203:S203"/>
    <mergeCell ref="O222:Q222"/>
    <mergeCell ref="R222:S222"/>
    <mergeCell ref="O223:Q223"/>
    <mergeCell ref="R223:S223"/>
    <mergeCell ref="O218:Q218"/>
    <mergeCell ref="R218:S218"/>
    <mergeCell ref="O219:Q219"/>
    <mergeCell ref="R219:S219"/>
    <mergeCell ref="O220:Q220"/>
    <mergeCell ref="R220:S220"/>
    <mergeCell ref="O215:Q215"/>
    <mergeCell ref="R215:S215"/>
    <mergeCell ref="O216:Q216"/>
    <mergeCell ref="R216:S216"/>
    <mergeCell ref="O217:Q217"/>
    <mergeCell ref="R217:S217"/>
    <mergeCell ref="O204:Q204"/>
    <mergeCell ref="R204:S204"/>
    <mergeCell ref="O205:Q205"/>
    <mergeCell ref="R205:S205"/>
    <mergeCell ref="O212:Q212"/>
    <mergeCell ref="R212:S212"/>
    <mergeCell ref="O213:Q213"/>
    <mergeCell ref="R213:S213"/>
    <mergeCell ref="O214:Q214"/>
    <mergeCell ref="R214:S214"/>
    <mergeCell ref="O209:Q209"/>
    <mergeCell ref="R209:S209"/>
    <mergeCell ref="O210:Q210"/>
    <mergeCell ref="R210:S210"/>
    <mergeCell ref="O245:Q245"/>
    <mergeCell ref="R245:S245"/>
    <mergeCell ref="O246:Q246"/>
    <mergeCell ref="R246:S246"/>
    <mergeCell ref="O247:Q247"/>
    <mergeCell ref="R247:S247"/>
    <mergeCell ref="O242:Q242"/>
    <mergeCell ref="R242:S242"/>
    <mergeCell ref="O243:Q243"/>
    <mergeCell ref="R243:S243"/>
    <mergeCell ref="O244:Q244"/>
    <mergeCell ref="R244:S244"/>
    <mergeCell ref="O239:Q239"/>
    <mergeCell ref="R239:S239"/>
    <mergeCell ref="O240:Q240"/>
    <mergeCell ref="R240:S240"/>
    <mergeCell ref="O241:Q241"/>
    <mergeCell ref="R241:S241"/>
    <mergeCell ref="B6:G7"/>
    <mergeCell ref="H6:S7"/>
    <mergeCell ref="R14:S14"/>
    <mergeCell ref="R13:S13"/>
    <mergeCell ref="R12:S12"/>
    <mergeCell ref="R11:S11"/>
    <mergeCell ref="R9:S10"/>
    <mergeCell ref="H14:I14"/>
    <mergeCell ref="H13:I13"/>
    <mergeCell ref="H12:I12"/>
    <mergeCell ref="H11:I11"/>
    <mergeCell ref="N14:O14"/>
    <mergeCell ref="N13:O13"/>
    <mergeCell ref="N12:O12"/>
    <mergeCell ref="N11:O11"/>
    <mergeCell ref="P14:Q14"/>
    <mergeCell ref="P13:Q13"/>
    <mergeCell ref="L9:M10"/>
    <mergeCell ref="B9:D10"/>
    <mergeCell ref="E14:G14"/>
    <mergeCell ref="E13:G13"/>
    <mergeCell ref="E12:G12"/>
    <mergeCell ref="E11:G11"/>
    <mergeCell ref="J14:K14"/>
    <mergeCell ref="J13:K13"/>
    <mergeCell ref="J12:K12"/>
    <mergeCell ref="J11:K11"/>
    <mergeCell ref="J9:K10"/>
    <mergeCell ref="B13:D13"/>
    <mergeCell ref="B12:D12"/>
    <mergeCell ref="L12:M12"/>
    <mergeCell ref="L11:M11"/>
    <mergeCell ref="O236:Q236"/>
    <mergeCell ref="R236:S236"/>
    <mergeCell ref="O237:Q237"/>
    <mergeCell ref="R237:S237"/>
    <mergeCell ref="O238:Q238"/>
    <mergeCell ref="R238:S238"/>
    <mergeCell ref="O233:Q233"/>
    <mergeCell ref="R233:S233"/>
    <mergeCell ref="O234:Q234"/>
    <mergeCell ref="R234:S234"/>
    <mergeCell ref="O235:Q235"/>
    <mergeCell ref="R235:S235"/>
    <mergeCell ref="O230:Q230"/>
    <mergeCell ref="O231:Q231"/>
    <mergeCell ref="R231:S231"/>
    <mergeCell ref="O232:Q232"/>
    <mergeCell ref="R232:S232"/>
    <mergeCell ref="R230:S230"/>
  </mergeCells>
  <phoneticPr fontId="3"/>
  <conditionalFormatting sqref="A7 A10 A6:B6 A9:B9 A11:D14 A1:XFD5 A8:XFD8 A15:XFD15 A249:XFD1048576 H6 M17:M247 Z6:XFD7 AA9:XFD14 A248:T248 V248:XFD248">
    <cfRule type="expression" dxfId="184" priority="71">
      <formula>_xlfn.ISFORMULA(A1)=TRUE</formula>
    </cfRule>
  </conditionalFormatting>
  <conditionalFormatting sqref="A16:J247">
    <cfRule type="expression" dxfId="183" priority="7">
      <formula>_xlfn.ISFORMULA(A16)=TRUE</formula>
    </cfRule>
  </conditionalFormatting>
  <conditionalFormatting sqref="E9">
    <cfRule type="expression" dxfId="182" priority="25">
      <formula>_xlfn.ISFORMULA(E9)=TRUE</formula>
    </cfRule>
  </conditionalFormatting>
  <conditionalFormatting sqref="J9">
    <cfRule type="expression" dxfId="181" priority="60">
      <formula>_xlfn.ISFORMULA(J9)=TRUE</formula>
    </cfRule>
  </conditionalFormatting>
  <conditionalFormatting sqref="J18:S247">
    <cfRule type="notContainsBlanks" dxfId="180" priority="37">
      <formula>LEN(TRIM(J18))&gt;0</formula>
    </cfRule>
  </conditionalFormatting>
  <conditionalFormatting sqref="O17:O247 R17:R247">
    <cfRule type="expression" dxfId="179" priority="66">
      <formula>_xlfn.ISFORMULA(O17)=TRUE</formula>
    </cfRule>
  </conditionalFormatting>
  <conditionalFormatting sqref="P11:Q13">
    <cfRule type="notContainsBlanks" dxfId="178" priority="4">
      <formula>LEN(TRIM(P11))&gt;0</formula>
    </cfRule>
  </conditionalFormatting>
  <conditionalFormatting sqref="R9 R11:R14">
    <cfRule type="expression" dxfId="177" priority="56">
      <formula>_xlfn.ISFORMULA(R9)=TRUE</formula>
    </cfRule>
  </conditionalFormatting>
  <conditionalFormatting sqref="R11:R13">
    <cfRule type="expression" dxfId="176" priority="55">
      <formula>$T11&gt;300000000</formula>
    </cfRule>
  </conditionalFormatting>
  <conditionalFormatting sqref="R14">
    <cfRule type="expression" dxfId="175" priority="54">
      <formula>$T$14&gt;600000000</formula>
    </cfRule>
  </conditionalFormatting>
  <conditionalFormatting sqref="T11 T12:V13 V11">
    <cfRule type="expression" dxfId="174" priority="64">
      <formula>$T11&gt;300000000</formula>
    </cfRule>
  </conditionalFormatting>
  <conditionalFormatting sqref="T14:V14">
    <cfRule type="expression" dxfId="173" priority="63">
      <formula>$T$14&gt;600000000</formula>
    </cfRule>
  </conditionalFormatting>
  <conditionalFormatting sqref="T16:XFD247">
    <cfRule type="expression" dxfId="172" priority="5">
      <formula>_xlfn.ISFORMULA(T16)=TRUE</formula>
    </cfRule>
  </conditionalFormatting>
  <conditionalFormatting sqref="U11">
    <cfRule type="expression" dxfId="171" priority="6">
      <formula>_xlfn.ISFORMULA(U11)=TRUE</formula>
    </cfRule>
  </conditionalFormatting>
  <conditionalFormatting sqref="W9:W14 Y10:Y14">
    <cfRule type="expression" dxfId="170" priority="35">
      <formula>_xlfn.ISFORMULA(W9)=TRUE</formula>
    </cfRule>
  </conditionalFormatting>
  <conditionalFormatting sqref="Y11:Y13">
    <cfRule type="containsBlanks" dxfId="169" priority="34">
      <formula>LEN(TRIM(Y11))=0</formula>
    </cfRule>
  </conditionalFormatting>
  <conditionalFormatting sqref="Y11:Z13">
    <cfRule type="notContainsBlanks" dxfId="168" priority="27">
      <formula>LEN(TRIM(Y11))&gt;0</formula>
    </cfRule>
  </conditionalFormatting>
  <conditionalFormatting sqref="AD25:AF27">
    <cfRule type="expression" dxfId="167" priority="68">
      <formula>#REF!&gt;300000000</formula>
    </cfRule>
  </conditionalFormatting>
  <conditionalFormatting sqref="AD28:AF28">
    <cfRule type="expression" dxfId="166" priority="67">
      <formula>$R$14&gt;600000000</formula>
    </cfRule>
  </conditionalFormatting>
  <conditionalFormatting sqref="U248">
    <cfRule type="expression" dxfId="165" priority="3">
      <formula>_xlfn.ISFORMULA(U248)=TRUE</formula>
    </cfRule>
  </conditionalFormatting>
  <conditionalFormatting sqref="O19:O247">
    <cfRule type="expression" dxfId="164" priority="1">
      <formula>_xlfn.ISFORMULA(O19)=TRUE</formula>
    </cfRule>
  </conditionalFormatting>
  <dataValidations count="2">
    <dataValidation type="list" allowBlank="1" showInputMessage="1" showErrorMessage="1" sqref="R18:R247 M18:M247" xr:uid="{7B11E1FE-ED29-42ED-8BD1-233AEC1DA442}">
      <formula1>"１年目,２年目,３年目"</formula1>
    </dataValidation>
    <dataValidation type="custom" allowBlank="1" showInputMessage="1" showErrorMessage="1" sqref="J18:L247 O19:Q247 O18:Q18" xr:uid="{30608467-B1EF-4F6C-893D-E740E6B00EAB}">
      <formula1>INT(J18)&gt;=0</formula1>
    </dataValidation>
  </dataValidations>
  <pageMargins left="0.9055118110236221" right="0.47244094488188981" top="0.70866141732283472" bottom="0.19685039370078741" header="0.19685039370078741" footer="0.19685039370078741"/>
  <pageSetup paperSize="9" scale="49" fitToHeight="4" orientation="portrait" r:id="rId1"/>
  <headerFooter scaleWithDoc="0">
    <oddFooter>&amp;R&amp;"ＭＳ 明朝,標準"&amp;8&amp;K01+021R5低層ZEH-M_ver.1.3</oddFooter>
  </headerFooter>
  <rowBreaks count="3" manualBreakCount="3">
    <brk id="72" min="1" max="18" man="1"/>
    <brk id="132" min="1" max="18" man="1"/>
    <brk id="192" min="1" max="18"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6" id="{FF047D84-92E6-47A1-AD6E-A5AFF3A40240}">
            <xm:f>AND('１.全体概要'!$AU$16="無し",'１.全体概要'!$K$29="無し",'１.全体概要'!$X$29="無し",'１.全体概要'!$AJ$29="無し",'１.全体概要'!$AW$29="無し",'１.全体概要'!$K$28&lt;=0,'１.全体概要'!$AJ$28&lt;=0)</xm:f>
            <x14:dxf>
              <fill>
                <patternFill>
                  <bgColor theme="0" tint="-0.499984740745262"/>
                </patternFill>
              </fill>
            </x14:dxf>
          </x14:cfRule>
          <xm:sqref>H11:H14 J11:M14 W11:Z14 D18:S247</xm:sqref>
        </x14:conditionalFormatting>
        <x14:conditionalFormatting xmlns:xm="http://schemas.microsoft.com/office/excel/2006/main">
          <x14:cfRule type="expression" priority="39" id="{6764928A-7366-4EDD-B73A-C41372EFA016}">
            <xm:f>AND('１.全体概要'!$AU$16="",'１.全体概要'!$K$29="",'１.全体概要'!$X$29="",'１.全体概要'!$AJ$29="",'１.全体概要'!$AW$29="",'１.全体概要'!$K$28&lt;=0,'１.全体概要'!$AJ$28&lt;=0)</xm:f>
            <x14:dxf>
              <fill>
                <patternFill>
                  <bgColor theme="0" tint="-0.499984740745262"/>
                </patternFill>
              </fill>
            </x14:dxf>
          </x14:cfRule>
          <xm:sqref>D18:S247</xm:sqref>
        </x14:conditionalFormatting>
        <x14:conditionalFormatting xmlns:xm="http://schemas.microsoft.com/office/excel/2006/main">
          <x14:cfRule type="expression" priority="23" id="{8CBAED5A-4681-4317-855F-9258EDF8AAB7}">
            <xm:f>'１.全体概要'!$AU$16="有り"</xm:f>
            <x14:dxf>
              <fill>
                <patternFill patternType="none">
                  <bgColor auto="1"/>
                </patternFill>
              </fill>
            </x14:dxf>
          </x14:cfRule>
          <x14:cfRule type="expression" priority="24" id="{D38D0FBA-2097-43EE-B566-91A24FAE30DD}">
            <xm:f>AND('１.全体概要'!$AU$16="無し",'１.全体概要'!$K$29="無し",'１.全体概要'!$X$29="無し",'１.全体概要'!$AJ$29="無し",'１.全体概要'!$AW$29="無し",'１.全体概要'!$K$28&lt;=0,'１.全体概要'!$AJ$28&lt;=0)</xm:f>
            <x14:dxf>
              <fill>
                <patternFill>
                  <bgColor theme="0" tint="-0.499984740745262"/>
                </patternFill>
              </fill>
            </x14:dxf>
          </x14:cfRule>
          <xm:sqref>E11:E14</xm:sqref>
        </x14:conditionalFormatting>
        <x14:conditionalFormatting xmlns:xm="http://schemas.microsoft.com/office/excel/2006/main">
          <x14:cfRule type="expression" priority="19" id="{2E2648B9-10F0-47E5-819F-4C5886526E77}">
            <xm:f>'１.全体概要'!$X$29="有り"</xm:f>
            <x14:dxf>
              <fill>
                <patternFill patternType="none">
                  <bgColor auto="1"/>
                </patternFill>
              </fill>
            </x14:dxf>
          </x14:cfRule>
          <xm:sqref>H11:H14</xm:sqref>
        </x14:conditionalFormatting>
        <x14:conditionalFormatting xmlns:xm="http://schemas.microsoft.com/office/excel/2006/main">
          <x14:cfRule type="expression" priority="51" id="{AD73AF74-134F-48F4-86D6-2DE33841CFBD}">
            <xm:f>'２.住戸一覧'!$AK13="有り"</xm:f>
            <x14:dxf>
              <fill>
                <patternFill>
                  <bgColor theme="5" tint="0.79998168889431442"/>
                </patternFill>
              </fill>
            </x14:dxf>
          </x14:cfRule>
          <xm:sqref>M18:M247 J18:J247 O19:O247</xm:sqref>
        </x14:conditionalFormatting>
        <x14:conditionalFormatting xmlns:xm="http://schemas.microsoft.com/office/excel/2006/main">
          <x14:cfRule type="expression" priority="18" id="{983B3D64-8608-4A78-A358-2D6CC6A4F424}">
            <xm:f>'１.全体概要'!$AJ$29="有り"</xm:f>
            <x14:dxf>
              <fill>
                <patternFill patternType="none">
                  <bgColor auto="1"/>
                </patternFill>
              </fill>
            </x14:dxf>
          </x14:cfRule>
          <xm:sqref>J11:K14</xm:sqref>
        </x14:conditionalFormatting>
        <x14:conditionalFormatting xmlns:xm="http://schemas.microsoft.com/office/excel/2006/main">
          <x14:cfRule type="expression" priority="17" id="{B3E27C01-6EA6-484F-B010-48AB9DD9AC6A}">
            <xm:f>'１.全体概要'!$AW$29="有り"</xm:f>
            <x14:dxf>
              <fill>
                <patternFill patternType="none">
                  <bgColor auto="1"/>
                </patternFill>
              </fill>
            </x14:dxf>
          </x14:cfRule>
          <xm:sqref>L11:M14</xm:sqref>
        </x14:conditionalFormatting>
        <x14:conditionalFormatting xmlns:xm="http://schemas.microsoft.com/office/excel/2006/main">
          <x14:cfRule type="expression" priority="10" id="{2A245F67-9FF7-492B-92AD-9B6F7F007D1C}">
            <xm:f>SUM('２.住戸一覧'!$AH$13:$AJ$242)&gt;0</xm:f>
            <x14:dxf>
              <fill>
                <patternFill patternType="none">
                  <bgColor auto="1"/>
                </patternFill>
              </fill>
            </x14:dxf>
          </x14:cfRule>
          <xm:sqref>N11:O14</xm:sqref>
        </x14:conditionalFormatting>
        <x14:conditionalFormatting xmlns:xm="http://schemas.microsoft.com/office/excel/2006/main">
          <x14:cfRule type="expression" priority="16" id="{E9388BC1-4DD0-4CB1-8A3D-6BD4A4A13A10}">
            <xm:f>AND('１.全体概要'!$AU$16="無し",'１.全体概要'!$K$29="無し",'１.全体概要'!$X$29="無し",'１.全体概要'!$AJ$29="無し",'１.全体概要'!$AW$29="無し",'１.全体概要'!$K$28&lt;=0,'１.全体概要'!$AJ$28&lt;=0)</xm:f>
            <x14:dxf>
              <fill>
                <patternFill>
                  <bgColor theme="0" tint="-0.499984740745262"/>
                </patternFill>
              </fill>
            </x14:dxf>
          </x14:cfRule>
          <xm:sqref>N11:S14</xm:sqref>
        </x14:conditionalFormatting>
        <x14:conditionalFormatting xmlns:xm="http://schemas.microsoft.com/office/excel/2006/main">
          <x14:cfRule type="expression" priority="53" id="{256F81F2-6B60-4C87-87AA-A100D619B26D}">
            <xm:f>'２.住戸一覧'!$AH13&gt;0</xm:f>
            <x14:dxf>
              <fill>
                <patternFill>
                  <bgColor theme="5" tint="0.79998168889431442"/>
                </patternFill>
              </fill>
            </x14:dxf>
          </x14:cfRule>
          <xm:sqref>O18:O247 R18:R247</xm:sqref>
        </x14:conditionalFormatting>
        <x14:conditionalFormatting xmlns:xm="http://schemas.microsoft.com/office/excel/2006/main">
          <x14:cfRule type="expression" priority="9" id="{A458E235-4FE2-48BA-985A-99B806B4B0AD}">
            <xm:f>OR('１.全体概要'!$K$28&lt;=0,'１.全体概要'!$AJ$28&lt;0)</xm:f>
            <x14:dxf>
              <fill>
                <patternFill>
                  <bgColor theme="0" tint="-0.499984740745262"/>
                </patternFill>
              </fill>
            </x14:dxf>
          </x14:cfRule>
          <x14:cfRule type="expression" priority="11" id="{CDA10CD5-5B90-4099-AAC9-C32183AE8570}">
            <xm:f>'１.全体概要'!$AU$27&lt;=0</xm:f>
            <x14:dxf>
              <fill>
                <patternFill>
                  <bgColor theme="0" tint="-0.499984740745262"/>
                </patternFill>
              </fill>
            </x14:dxf>
          </x14:cfRule>
          <xm:sqref>P11:Q14</xm:sqref>
        </x14:conditionalFormatting>
        <x14:conditionalFormatting xmlns:xm="http://schemas.microsoft.com/office/excel/2006/main">
          <x14:cfRule type="expression" priority="40" id="{24583B67-4141-493F-8D44-931898EB424D}">
            <xm:f>AND('１.全体概要'!$AU$16="",'１.全体概要'!$K$29="",'１.全体概要'!$X$29="",'１.全体概要'!$AJ$29="",'１.全体概要'!$AW$29="",'１.全体概要'!$K$28&lt;=0,'１.全体概要'!$AJ$28&lt;=0)</xm:f>
            <x14:dxf>
              <fill>
                <patternFill>
                  <bgColor theme="0" tint="-0.499984740745262"/>
                </patternFill>
              </fill>
            </x14:dxf>
          </x14:cfRule>
          <xm:sqref>R11:S14</xm:sqref>
        </x14:conditionalFormatting>
        <x14:conditionalFormatting xmlns:xm="http://schemas.microsoft.com/office/excel/2006/main">
          <x14:cfRule type="expression" priority="29" id="{FDB820A4-E015-4595-9B3D-88B57CFE86E4}">
            <xm:f>SUM('２.住戸一覧'!$AH$13:$AJ$242)&gt;0</xm:f>
            <x14:dxf>
              <fill>
                <patternFill patternType="none">
                  <bgColor auto="1"/>
                </patternFill>
              </fill>
            </x14:dxf>
          </x14:cfRule>
          <xm:sqref>W11:X14</xm:sqref>
        </x14:conditionalFormatting>
        <x14:conditionalFormatting xmlns:xm="http://schemas.microsoft.com/office/excel/2006/main">
          <x14:cfRule type="expression" priority="33" id="{24D0F33D-5A6E-48A9-92B7-376F40A33E6D}">
            <xm:f>OR('１.全体概要'!$K$28:$L$28&gt;0,'１.全体概要'!$AJ$28&gt;0)</xm:f>
            <x14:dxf>
              <fill>
                <patternFill>
                  <bgColor theme="5" tint="0.79998168889431442"/>
                </patternFill>
              </fill>
            </x14:dxf>
          </x14:cfRule>
          <xm:sqref>Y11:Z13</xm:sqref>
        </x14:conditionalFormatting>
        <x14:conditionalFormatting xmlns:xm="http://schemas.microsoft.com/office/excel/2006/main">
          <x14:cfRule type="expression" priority="28" id="{BB43DAE7-CD4B-49D0-BDE3-6C6BE3ACFFB7}">
            <xm:f>OR('１.全体概要'!$K$28&lt;=0,'１.全体概要'!$AJ$28&lt;0)</xm:f>
            <x14:dxf>
              <fill>
                <patternFill>
                  <bgColor theme="0" tint="-0.499984740745262"/>
                </patternFill>
              </fill>
            </x14:dxf>
          </x14:cfRule>
          <x14:cfRule type="expression" priority="31" id="{9295DBD6-42AA-4A9C-82A8-3E0F307FC095}">
            <xm:f>'１.全体概要'!$AU$27&lt;=0</xm:f>
            <x14:dxf>
              <fill>
                <patternFill>
                  <bgColor theme="0" tint="-0.499984740745262"/>
                </patternFill>
              </fill>
            </x14:dxf>
          </x14:cfRule>
          <xm:sqref>Y11:Z14</xm:sqref>
        </x14:conditionalFormatting>
        <x14:conditionalFormatting xmlns:xm="http://schemas.microsoft.com/office/excel/2006/main">
          <x14:cfRule type="expression" priority="32" id="{9F591CFA-7795-4B2F-B060-70FD491B0BA8}">
            <xm:f>OR('１.全体概要'!$K$28&gt;0,'１.全体概要'!$AJ$28&gt;0)</xm:f>
            <x14:dxf>
              <fill>
                <patternFill patternType="none">
                  <bgColor auto="1"/>
                </patternFill>
              </fill>
            </x14:dxf>
          </x14:cfRule>
          <xm:sqref>Y14:Z14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18</vt:i4>
      </vt:variant>
      <vt:variant>
        <vt:lpstr>名前付き一覧</vt:lpstr>
      </vt:variant>
      <vt:variant>
        <vt:i4>21</vt:i4>
      </vt:variant>
    </vt:vector>
  </HeadingPairs>
  <TitlesOfParts>
    <vt:vector size="39" baseType="lpstr">
      <vt:lpstr>申請書類リスト</vt:lpstr>
      <vt:lpstr>様式第1_交付申請書</vt:lpstr>
      <vt:lpstr>誓約書</vt:lpstr>
      <vt:lpstr>１.全体概要</vt:lpstr>
      <vt:lpstr>２.住戸一覧</vt:lpstr>
      <vt:lpstr>３.その他事業情報</vt:lpstr>
      <vt:lpstr>４.工程表</vt:lpstr>
      <vt:lpstr>５-1.補助金額算出表　その１</vt:lpstr>
      <vt:lpstr>５-2.補助金額算出表　その２</vt:lpstr>
      <vt:lpstr>６.蓄電システム明細</vt:lpstr>
      <vt:lpstr>７.水害等の災害時の電源確保に配慮した蓄電システム導入計画</vt:lpstr>
      <vt:lpstr>８.直交集成板（ＣＬＴ）明細</vt:lpstr>
      <vt:lpstr>９.地中熱ヒートポンプ・システム明細</vt:lpstr>
      <vt:lpstr>１０.ＰＶＴシステム明細 </vt:lpstr>
      <vt:lpstr>１１.液体集熱式太陽熱利用システム明細</vt:lpstr>
      <vt:lpstr>12.V2H充電設備（充放電設備）補助金算出シート</vt:lpstr>
      <vt:lpstr>13.EV充電設備補助金算出シート</vt:lpstr>
      <vt:lpstr>個人情報の取得と利用について</vt:lpstr>
      <vt:lpstr>'１.全体概要'!Print_Area</vt:lpstr>
      <vt:lpstr>'１０.ＰＶＴシステム明細 '!Print_Area</vt:lpstr>
      <vt:lpstr>'１１.液体集熱式太陽熱利用システム明細'!Print_Area</vt:lpstr>
      <vt:lpstr>'12.V2H充電設備（充放電設備）補助金算出シート'!Print_Area</vt:lpstr>
      <vt:lpstr>'13.EV充電設備補助金算出シート'!Print_Area</vt:lpstr>
      <vt:lpstr>'２.住戸一覧'!Print_Area</vt:lpstr>
      <vt:lpstr>'３.その他事業情報'!Print_Area</vt:lpstr>
      <vt:lpstr>'４.工程表'!Print_Area</vt:lpstr>
      <vt:lpstr>'５-1.補助金額算出表　その１'!Print_Area</vt:lpstr>
      <vt:lpstr>'５-2.補助金額算出表　その２'!Print_Area</vt:lpstr>
      <vt:lpstr>'６.蓄電システム明細'!Print_Area</vt:lpstr>
      <vt:lpstr>'７.水害等の災害時の電源確保に配慮した蓄電システム導入計画'!Print_Area</vt:lpstr>
      <vt:lpstr>'８.直交集成板（ＣＬＴ）明細'!Print_Area</vt:lpstr>
      <vt:lpstr>'９.地中熱ヒートポンプ・システム明細'!Print_Area</vt:lpstr>
      <vt:lpstr>個人情報の取得と利用について!Print_Area</vt:lpstr>
      <vt:lpstr>申請書類リスト!Print_Area</vt:lpstr>
      <vt:lpstr>誓約書!Print_Area</vt:lpstr>
      <vt:lpstr>様式第1_交付申請書!Print_Area</vt:lpstr>
      <vt:lpstr>'２.住戸一覧'!Print_Titles</vt:lpstr>
      <vt:lpstr>'５-1.補助金額算出表　その１'!Print_Titles</vt:lpstr>
      <vt:lpstr>'５-2.補助金額算出表　その２'!Print_Titles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2020-03-25T05:03:00Z</dcterms:created>
  <dcterms:modified xsi:type="dcterms:W3CDTF">2023-06-16T02:40:57Z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1744874105</vt:i4>
  </property>
  <property fmtid="{D5CDD505-2E9C-101B-9397-08002B2CF9AE}" pid="3" name="_NewReviewCycle">
    <vt:lpwstr/>
  </property>
  <property fmtid="{D5CDD505-2E9C-101B-9397-08002B2CF9AE}" pid="4" name="_ReviewingToolsShownOnce">
    <vt:lpwstr/>
  </property>
</Properties>
</file>