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 defaultThemeVersion="124226"/>
  <xr:revisionPtr revIDLastSave="0" documentId="13_ncr:1_{66607185-E270-4CAC-A67A-172F8DD624D6}" xr6:coauthVersionLast="47" xr6:coauthVersionMax="47" xr10:uidLastSave="{00000000-0000-0000-0000-000000000000}"/>
  <workbookProtection workbookAlgorithmName="SHA-512" workbookHashValue="sor8WczwPC88hPi4Q/91x8T1LPmft+Vyhs3naX1PiQXHK60LIUTfPdr9JtZrKaM9PuwmpQ2uoaPiB9xepdcKQA==" workbookSaltValue="xpT+jfbDq5JzXfcFp/dTXA==" workbookSpinCount="100000" lockStructure="1"/>
  <bookViews>
    <workbookView xWindow="-28920" yWindow="-2025" windowWidth="29040" windowHeight="15840" xr2:uid="{00000000-000D-0000-FFFF-FFFF00000000}"/>
  </bookViews>
  <sheets>
    <sheet name="入力例" sheetId="25" r:id="rId1"/>
    <sheet name="新規登録用" sheetId="22" r:id="rId2"/>
    <sheet name="基準値" sheetId="3" r:id="rId3"/>
    <sheet name="登録申請メールテンプレート" sheetId="26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新規登録用!$A$10:$U$511</definedName>
    <definedName name="_xlnm._FilterDatabase" localSheetId="0" hidden="1">入力例!$A$10:$U$56</definedName>
    <definedName name="_xlnm.Print_Area" localSheetId="1">新規登録用!$A$1:$Z$511</definedName>
    <definedName name="_xlnm.Print_Area" localSheetId="3">登録申請メールテンプレート!$A$1:$B$27</definedName>
    <definedName name="_xlnm.Print_Area" localSheetId="0">入力例!$A$1:$Z$56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511" i="22" l="1"/>
  <c r="V510" i="22"/>
  <c r="V509" i="22"/>
  <c r="V508" i="22"/>
  <c r="V507" i="22"/>
  <c r="V506" i="22"/>
  <c r="V505" i="22"/>
  <c r="V504" i="22"/>
  <c r="V503" i="22"/>
  <c r="V502" i="22"/>
  <c r="V501" i="22"/>
  <c r="V500" i="22"/>
  <c r="V499" i="22"/>
  <c r="V498" i="22"/>
  <c r="V497" i="22"/>
  <c r="V496" i="22"/>
  <c r="V495" i="22"/>
  <c r="V494" i="22"/>
  <c r="V493" i="22"/>
  <c r="V492" i="22"/>
  <c r="V491" i="22"/>
  <c r="V490" i="22"/>
  <c r="V489" i="22"/>
  <c r="V488" i="22"/>
  <c r="V487" i="22"/>
  <c r="V486" i="22"/>
  <c r="V485" i="22"/>
  <c r="V484" i="22"/>
  <c r="V483" i="22"/>
  <c r="V482" i="22"/>
  <c r="V481" i="22"/>
  <c r="V480" i="22"/>
  <c r="V479" i="22"/>
  <c r="V478" i="22"/>
  <c r="V477" i="22"/>
  <c r="V476" i="22"/>
  <c r="V475" i="22"/>
  <c r="V474" i="22"/>
  <c r="V473" i="22"/>
  <c r="V472" i="22"/>
  <c r="V471" i="22"/>
  <c r="V470" i="22"/>
  <c r="V469" i="22"/>
  <c r="V468" i="22"/>
  <c r="V467" i="22"/>
  <c r="V466" i="22"/>
  <c r="V465" i="22"/>
  <c r="V464" i="22"/>
  <c r="V463" i="22"/>
  <c r="V462" i="22"/>
  <c r="V461" i="22"/>
  <c r="V460" i="22"/>
  <c r="V459" i="22"/>
  <c r="V458" i="22"/>
  <c r="V457" i="22"/>
  <c r="V456" i="22"/>
  <c r="V455" i="22"/>
  <c r="V454" i="22"/>
  <c r="V453" i="22"/>
  <c r="V452" i="22"/>
  <c r="V451" i="22"/>
  <c r="V450" i="22"/>
  <c r="V449" i="22"/>
  <c r="V448" i="22"/>
  <c r="V447" i="22"/>
  <c r="V446" i="22"/>
  <c r="V445" i="22"/>
  <c r="V444" i="22"/>
  <c r="V443" i="22"/>
  <c r="V442" i="22"/>
  <c r="V441" i="22"/>
  <c r="V440" i="22"/>
  <c r="V439" i="22"/>
  <c r="V438" i="22"/>
  <c r="V437" i="22"/>
  <c r="V436" i="22"/>
  <c r="V435" i="22"/>
  <c r="V434" i="22"/>
  <c r="V433" i="22"/>
  <c r="V432" i="22"/>
  <c r="V431" i="22"/>
  <c r="V430" i="22"/>
  <c r="V429" i="22"/>
  <c r="V428" i="22"/>
  <c r="V427" i="22"/>
  <c r="V426" i="22"/>
  <c r="V425" i="22"/>
  <c r="V424" i="22"/>
  <c r="V423" i="22"/>
  <c r="V422" i="22"/>
  <c r="V421" i="22"/>
  <c r="V420" i="22"/>
  <c r="V419" i="22"/>
  <c r="V418" i="22"/>
  <c r="V417" i="22"/>
  <c r="V416" i="22"/>
  <c r="V415" i="22"/>
  <c r="V414" i="22"/>
  <c r="V413" i="22"/>
  <c r="V412" i="22"/>
  <c r="V411" i="22"/>
  <c r="V410" i="22"/>
  <c r="V409" i="22"/>
  <c r="V408" i="22"/>
  <c r="V407" i="22"/>
  <c r="V406" i="22"/>
  <c r="V405" i="22"/>
  <c r="V404" i="22"/>
  <c r="V403" i="22"/>
  <c r="V402" i="22"/>
  <c r="V401" i="22"/>
  <c r="V400" i="22"/>
  <c r="V399" i="22"/>
  <c r="V398" i="22"/>
  <c r="V397" i="22"/>
  <c r="V396" i="22"/>
  <c r="V395" i="22"/>
  <c r="V394" i="22"/>
  <c r="V393" i="22"/>
  <c r="V392" i="22"/>
  <c r="V391" i="22"/>
  <c r="V390" i="22"/>
  <c r="V389" i="22"/>
  <c r="V388" i="22"/>
  <c r="V387" i="22"/>
  <c r="V386" i="22"/>
  <c r="V385" i="22"/>
  <c r="V384" i="22"/>
  <c r="V383" i="22"/>
  <c r="V382" i="22"/>
  <c r="V381" i="22"/>
  <c r="V380" i="22"/>
  <c r="V379" i="22"/>
  <c r="V378" i="22"/>
  <c r="V377" i="22"/>
  <c r="V376" i="22"/>
  <c r="V375" i="22"/>
  <c r="V374" i="22"/>
  <c r="V373" i="22"/>
  <c r="V372" i="22"/>
  <c r="V371" i="22"/>
  <c r="V370" i="22"/>
  <c r="V369" i="22"/>
  <c r="V368" i="22"/>
  <c r="V367" i="22"/>
  <c r="V366" i="22"/>
  <c r="V365" i="22"/>
  <c r="V364" i="22"/>
  <c r="V363" i="22"/>
  <c r="V362" i="22"/>
  <c r="V361" i="22"/>
  <c r="V360" i="22"/>
  <c r="V359" i="22"/>
  <c r="V358" i="22"/>
  <c r="V357" i="22"/>
  <c r="V356" i="22"/>
  <c r="V355" i="22"/>
  <c r="V354" i="22"/>
  <c r="V353" i="22"/>
  <c r="V352" i="22"/>
  <c r="V351" i="22"/>
  <c r="V350" i="22"/>
  <c r="V349" i="22"/>
  <c r="V348" i="22"/>
  <c r="V347" i="22"/>
  <c r="V346" i="22"/>
  <c r="V345" i="22"/>
  <c r="V344" i="22"/>
  <c r="V343" i="22"/>
  <c r="V342" i="22"/>
  <c r="V341" i="22"/>
  <c r="V340" i="22"/>
  <c r="V339" i="22"/>
  <c r="V338" i="22"/>
  <c r="V337" i="22"/>
  <c r="V336" i="22"/>
  <c r="V335" i="22"/>
  <c r="V334" i="22"/>
  <c r="V333" i="22"/>
  <c r="V332" i="22"/>
  <c r="V331" i="22"/>
  <c r="V330" i="22"/>
  <c r="V329" i="22"/>
  <c r="V328" i="22"/>
  <c r="V327" i="22"/>
  <c r="V326" i="22"/>
  <c r="V325" i="22"/>
  <c r="V324" i="22"/>
  <c r="V323" i="22"/>
  <c r="V322" i="22"/>
  <c r="V321" i="22"/>
  <c r="V320" i="22"/>
  <c r="V319" i="22"/>
  <c r="V318" i="22"/>
  <c r="V317" i="22"/>
  <c r="V316" i="22"/>
  <c r="V315" i="22"/>
  <c r="V314" i="22"/>
  <c r="V313" i="22"/>
  <c r="V312" i="22"/>
  <c r="V311" i="22"/>
  <c r="V310" i="22"/>
  <c r="V309" i="22"/>
  <c r="V308" i="22"/>
  <c r="V307" i="22"/>
  <c r="V306" i="22"/>
  <c r="V305" i="22"/>
  <c r="V304" i="22"/>
  <c r="V303" i="22"/>
  <c r="V302" i="22"/>
  <c r="V301" i="22"/>
  <c r="V300" i="22"/>
  <c r="V299" i="22"/>
  <c r="V298" i="22"/>
  <c r="V297" i="22"/>
  <c r="V296" i="22"/>
  <c r="V295" i="22"/>
  <c r="V294" i="22"/>
  <c r="V293" i="22"/>
  <c r="V292" i="22"/>
  <c r="V291" i="22"/>
  <c r="V290" i="22"/>
  <c r="V289" i="22"/>
  <c r="V288" i="22"/>
  <c r="V287" i="22"/>
  <c r="V286" i="22"/>
  <c r="V285" i="22"/>
  <c r="V284" i="22"/>
  <c r="V283" i="22"/>
  <c r="V282" i="22"/>
  <c r="V281" i="22"/>
  <c r="V280" i="22"/>
  <c r="V279" i="22"/>
  <c r="V278" i="22"/>
  <c r="V277" i="22"/>
  <c r="V276" i="22"/>
  <c r="V275" i="22"/>
  <c r="V274" i="22"/>
  <c r="V273" i="22"/>
  <c r="V272" i="22"/>
  <c r="V271" i="22"/>
  <c r="V270" i="22"/>
  <c r="V269" i="22"/>
  <c r="V268" i="22"/>
  <c r="V267" i="22"/>
  <c r="V266" i="22"/>
  <c r="V265" i="22"/>
  <c r="V264" i="22"/>
  <c r="V263" i="22"/>
  <c r="V262" i="22"/>
  <c r="V261" i="22"/>
  <c r="V260" i="22"/>
  <c r="V259" i="22"/>
  <c r="V258" i="22"/>
  <c r="V257" i="22"/>
  <c r="V256" i="22"/>
  <c r="V255" i="22"/>
  <c r="V254" i="22"/>
  <c r="V253" i="22"/>
  <c r="V252" i="22"/>
  <c r="V251" i="22"/>
  <c r="V250" i="22"/>
  <c r="V249" i="22"/>
  <c r="V248" i="22"/>
  <c r="V247" i="22"/>
  <c r="V246" i="22"/>
  <c r="V245" i="22"/>
  <c r="V244" i="22"/>
  <c r="V243" i="22"/>
  <c r="V242" i="22"/>
  <c r="V241" i="22"/>
  <c r="V240" i="22"/>
  <c r="V239" i="22"/>
  <c r="V238" i="22"/>
  <c r="V237" i="22"/>
  <c r="V236" i="22"/>
  <c r="V235" i="22"/>
  <c r="V234" i="22"/>
  <c r="V233" i="22"/>
  <c r="V232" i="22"/>
  <c r="V231" i="22"/>
  <c r="V230" i="22"/>
  <c r="V229" i="22"/>
  <c r="V228" i="22"/>
  <c r="V227" i="22"/>
  <c r="V226" i="22"/>
  <c r="V225" i="22"/>
  <c r="V224" i="22"/>
  <c r="V223" i="22"/>
  <c r="V222" i="22"/>
  <c r="V221" i="22"/>
  <c r="V220" i="22"/>
  <c r="V219" i="22"/>
  <c r="V218" i="22"/>
  <c r="V217" i="22"/>
  <c r="V216" i="22"/>
  <c r="V215" i="22"/>
  <c r="V214" i="22"/>
  <c r="V213" i="22"/>
  <c r="V212" i="22"/>
  <c r="V211" i="22"/>
  <c r="V210" i="22"/>
  <c r="V209" i="22"/>
  <c r="V208" i="22"/>
  <c r="V207" i="22"/>
  <c r="V206" i="22"/>
  <c r="V205" i="22"/>
  <c r="V204" i="22"/>
  <c r="V203" i="22"/>
  <c r="V202" i="22"/>
  <c r="V201" i="22"/>
  <c r="V200" i="22"/>
  <c r="V199" i="22"/>
  <c r="V198" i="22"/>
  <c r="V197" i="22"/>
  <c r="V196" i="22"/>
  <c r="V195" i="22"/>
  <c r="V194" i="22"/>
  <c r="V193" i="22"/>
  <c r="V192" i="22"/>
  <c r="V191" i="22"/>
  <c r="V190" i="22"/>
  <c r="V189" i="22"/>
  <c r="V188" i="22"/>
  <c r="V187" i="22"/>
  <c r="V186" i="22"/>
  <c r="V185" i="22"/>
  <c r="V184" i="22"/>
  <c r="V183" i="22"/>
  <c r="V182" i="22"/>
  <c r="V181" i="22"/>
  <c r="V180" i="22"/>
  <c r="V179" i="22"/>
  <c r="V178" i="22"/>
  <c r="V177" i="22"/>
  <c r="V176" i="22"/>
  <c r="V175" i="22"/>
  <c r="V174" i="22"/>
  <c r="V173" i="22"/>
  <c r="V172" i="22"/>
  <c r="V171" i="22"/>
  <c r="V170" i="22"/>
  <c r="V169" i="22"/>
  <c r="V168" i="22"/>
  <c r="V167" i="22"/>
  <c r="V166" i="22"/>
  <c r="V165" i="22"/>
  <c r="V164" i="22"/>
  <c r="V163" i="22"/>
  <c r="V162" i="22"/>
  <c r="V161" i="22"/>
  <c r="V160" i="22"/>
  <c r="V159" i="22"/>
  <c r="V158" i="22"/>
  <c r="V157" i="22"/>
  <c r="V156" i="22"/>
  <c r="V155" i="22"/>
  <c r="V154" i="22"/>
  <c r="V153" i="22"/>
  <c r="V152" i="22"/>
  <c r="V151" i="22"/>
  <c r="V150" i="22"/>
  <c r="V149" i="22"/>
  <c r="V148" i="22"/>
  <c r="V147" i="22"/>
  <c r="V146" i="22"/>
  <c r="V145" i="22"/>
  <c r="V144" i="22"/>
  <c r="V143" i="22"/>
  <c r="V142" i="22"/>
  <c r="V141" i="22"/>
  <c r="V140" i="22"/>
  <c r="V139" i="22"/>
  <c r="V138" i="22"/>
  <c r="V137" i="22"/>
  <c r="V136" i="22"/>
  <c r="V135" i="22"/>
  <c r="V134" i="22"/>
  <c r="V133" i="22"/>
  <c r="V132" i="22"/>
  <c r="V131" i="22"/>
  <c r="V130" i="22"/>
  <c r="V129" i="22"/>
  <c r="V128" i="22"/>
  <c r="V127" i="22"/>
  <c r="V126" i="22"/>
  <c r="V125" i="22"/>
  <c r="V124" i="22"/>
  <c r="V123" i="22"/>
  <c r="V122" i="22"/>
  <c r="V121" i="22"/>
  <c r="V120" i="22"/>
  <c r="V119" i="22"/>
  <c r="V118" i="22"/>
  <c r="V117" i="22"/>
  <c r="V116" i="22"/>
  <c r="V115" i="22"/>
  <c r="V114" i="22"/>
  <c r="V113" i="22"/>
  <c r="V112" i="22"/>
  <c r="V111" i="22"/>
  <c r="V110" i="22"/>
  <c r="V109" i="22"/>
  <c r="V108" i="22"/>
  <c r="V107" i="22"/>
  <c r="V106" i="22"/>
  <c r="V105" i="22"/>
  <c r="V104" i="22"/>
  <c r="V103" i="22"/>
  <c r="V102" i="22"/>
  <c r="V101" i="22"/>
  <c r="V100" i="22"/>
  <c r="V99" i="22"/>
  <c r="V98" i="22"/>
  <c r="V97" i="22"/>
  <c r="V96" i="22"/>
  <c r="V95" i="22"/>
  <c r="V94" i="22"/>
  <c r="V93" i="22"/>
  <c r="V92" i="22"/>
  <c r="V91" i="22"/>
  <c r="V90" i="22"/>
  <c r="V89" i="22"/>
  <c r="V88" i="22"/>
  <c r="V87" i="22"/>
  <c r="V86" i="22"/>
  <c r="V85" i="22"/>
  <c r="V84" i="22"/>
  <c r="V83" i="22"/>
  <c r="V82" i="22"/>
  <c r="V81" i="22"/>
  <c r="V80" i="22"/>
  <c r="V79" i="22"/>
  <c r="V78" i="22"/>
  <c r="V77" i="22"/>
  <c r="V76" i="22"/>
  <c r="V75" i="22"/>
  <c r="V74" i="22"/>
  <c r="V73" i="22"/>
  <c r="V72" i="22"/>
  <c r="V71" i="22"/>
  <c r="V70" i="22"/>
  <c r="V69" i="22"/>
  <c r="V68" i="22"/>
  <c r="V67" i="22"/>
  <c r="V66" i="22"/>
  <c r="V65" i="22"/>
  <c r="V64" i="22"/>
  <c r="V63" i="22"/>
  <c r="V62" i="22"/>
  <c r="V61" i="22"/>
  <c r="V60" i="22"/>
  <c r="V59" i="22"/>
  <c r="V58" i="22"/>
  <c r="V57" i="22"/>
  <c r="V56" i="22"/>
  <c r="V55" i="22"/>
  <c r="V54" i="22"/>
  <c r="V53" i="22"/>
  <c r="V52" i="22"/>
  <c r="V51" i="22"/>
  <c r="V50" i="22"/>
  <c r="V49" i="22"/>
  <c r="V48" i="22"/>
  <c r="V47" i="22"/>
  <c r="V46" i="22"/>
  <c r="V45" i="22"/>
  <c r="V44" i="22"/>
  <c r="V43" i="22"/>
  <c r="V42" i="22"/>
  <c r="V41" i="22"/>
  <c r="V40" i="22"/>
  <c r="V39" i="22"/>
  <c r="V38" i="22"/>
  <c r="V37" i="22"/>
  <c r="V36" i="22"/>
  <c r="V35" i="22"/>
  <c r="V34" i="22"/>
  <c r="V33" i="22"/>
  <c r="V32" i="22"/>
  <c r="V31" i="22"/>
  <c r="V30" i="22"/>
  <c r="V29" i="22"/>
  <c r="V28" i="22"/>
  <c r="V27" i="22"/>
  <c r="V26" i="22"/>
  <c r="V25" i="22"/>
  <c r="V24" i="22"/>
  <c r="V23" i="22"/>
  <c r="V22" i="22"/>
  <c r="V21" i="22"/>
  <c r="V20" i="22"/>
  <c r="V19" i="22"/>
  <c r="V18" i="22"/>
  <c r="V17" i="22"/>
  <c r="V16" i="22"/>
  <c r="V15" i="22"/>
  <c r="V14" i="22"/>
  <c r="V13" i="22"/>
  <c r="M511" i="22"/>
  <c r="M510" i="22"/>
  <c r="M509" i="22"/>
  <c r="M508" i="22"/>
  <c r="M507" i="22"/>
  <c r="M506" i="22"/>
  <c r="M505" i="22"/>
  <c r="M504" i="22"/>
  <c r="M503" i="22"/>
  <c r="M502" i="22"/>
  <c r="M501" i="22"/>
  <c r="M500" i="22"/>
  <c r="M499" i="22"/>
  <c r="M498" i="22"/>
  <c r="M497" i="22"/>
  <c r="M496" i="22"/>
  <c r="M495" i="22"/>
  <c r="M494" i="22"/>
  <c r="M493" i="22"/>
  <c r="M492" i="22"/>
  <c r="M491" i="22"/>
  <c r="M490" i="22"/>
  <c r="M489" i="22"/>
  <c r="M488" i="22"/>
  <c r="M487" i="22"/>
  <c r="M486" i="22"/>
  <c r="M485" i="22"/>
  <c r="M484" i="22"/>
  <c r="M483" i="22"/>
  <c r="M482" i="22"/>
  <c r="M481" i="22"/>
  <c r="M480" i="22"/>
  <c r="M479" i="22"/>
  <c r="M478" i="22"/>
  <c r="M477" i="22"/>
  <c r="M476" i="22"/>
  <c r="M475" i="22"/>
  <c r="M474" i="22"/>
  <c r="M473" i="22"/>
  <c r="M472" i="22"/>
  <c r="M471" i="22"/>
  <c r="M470" i="22"/>
  <c r="M469" i="22"/>
  <c r="M468" i="22"/>
  <c r="M467" i="22"/>
  <c r="M466" i="22"/>
  <c r="M465" i="22"/>
  <c r="M464" i="22"/>
  <c r="M463" i="22"/>
  <c r="M462" i="22"/>
  <c r="M461" i="22"/>
  <c r="M460" i="22"/>
  <c r="M459" i="22"/>
  <c r="M458" i="22"/>
  <c r="M457" i="22"/>
  <c r="M456" i="22"/>
  <c r="M455" i="22"/>
  <c r="M454" i="22"/>
  <c r="M453" i="22"/>
  <c r="M452" i="22"/>
  <c r="M451" i="22"/>
  <c r="M450" i="22"/>
  <c r="M449" i="22"/>
  <c r="M448" i="22"/>
  <c r="M447" i="22"/>
  <c r="M446" i="22"/>
  <c r="M445" i="22"/>
  <c r="M444" i="22"/>
  <c r="M443" i="22"/>
  <c r="M442" i="22"/>
  <c r="M441" i="22"/>
  <c r="M440" i="22"/>
  <c r="M439" i="22"/>
  <c r="M438" i="22"/>
  <c r="M437" i="22"/>
  <c r="M436" i="22"/>
  <c r="M435" i="22"/>
  <c r="M434" i="22"/>
  <c r="M433" i="22"/>
  <c r="M432" i="22"/>
  <c r="M431" i="22"/>
  <c r="M430" i="22"/>
  <c r="M429" i="22"/>
  <c r="M428" i="22"/>
  <c r="M427" i="22"/>
  <c r="M426" i="22"/>
  <c r="M425" i="22"/>
  <c r="M424" i="22"/>
  <c r="M423" i="22"/>
  <c r="M422" i="22"/>
  <c r="M421" i="22"/>
  <c r="M420" i="22"/>
  <c r="M419" i="22"/>
  <c r="M418" i="22"/>
  <c r="M417" i="22"/>
  <c r="M416" i="22"/>
  <c r="M415" i="22"/>
  <c r="M414" i="22"/>
  <c r="M413" i="22"/>
  <c r="M412" i="22"/>
  <c r="M411" i="22"/>
  <c r="M410" i="22"/>
  <c r="M409" i="22"/>
  <c r="M408" i="22"/>
  <c r="M407" i="22"/>
  <c r="M406" i="22"/>
  <c r="M405" i="22"/>
  <c r="M404" i="22"/>
  <c r="M403" i="22"/>
  <c r="M402" i="22"/>
  <c r="M401" i="22"/>
  <c r="M400" i="22"/>
  <c r="M399" i="22"/>
  <c r="M398" i="22"/>
  <c r="M397" i="22"/>
  <c r="M396" i="22"/>
  <c r="M395" i="22"/>
  <c r="M394" i="22"/>
  <c r="M393" i="22"/>
  <c r="M392" i="22"/>
  <c r="M391" i="22"/>
  <c r="M390" i="22"/>
  <c r="M389" i="22"/>
  <c r="M388" i="22"/>
  <c r="M387" i="22"/>
  <c r="M386" i="22"/>
  <c r="M385" i="22"/>
  <c r="M384" i="22"/>
  <c r="M383" i="22"/>
  <c r="M382" i="22"/>
  <c r="M381" i="22"/>
  <c r="M380" i="22"/>
  <c r="M379" i="22"/>
  <c r="M378" i="22"/>
  <c r="M377" i="22"/>
  <c r="M376" i="22"/>
  <c r="M375" i="22"/>
  <c r="M374" i="22"/>
  <c r="M373" i="22"/>
  <c r="M372" i="22"/>
  <c r="M371" i="22"/>
  <c r="M370" i="22"/>
  <c r="M369" i="22"/>
  <c r="M368" i="22"/>
  <c r="M367" i="22"/>
  <c r="M366" i="22"/>
  <c r="M365" i="22"/>
  <c r="M364" i="22"/>
  <c r="M363" i="22"/>
  <c r="M362" i="22"/>
  <c r="M361" i="22"/>
  <c r="M360" i="22"/>
  <c r="M359" i="22"/>
  <c r="M358" i="22"/>
  <c r="M357" i="22"/>
  <c r="M356" i="22"/>
  <c r="M355" i="22"/>
  <c r="M354" i="22"/>
  <c r="M353" i="22"/>
  <c r="M352" i="22"/>
  <c r="M351" i="22"/>
  <c r="M350" i="22"/>
  <c r="M349" i="22"/>
  <c r="M348" i="22"/>
  <c r="M347" i="22"/>
  <c r="M346" i="22"/>
  <c r="M345" i="22"/>
  <c r="M344" i="22"/>
  <c r="M343" i="22"/>
  <c r="M342" i="22"/>
  <c r="M341" i="22"/>
  <c r="M340" i="22"/>
  <c r="M339" i="22"/>
  <c r="M338" i="22"/>
  <c r="M337" i="22"/>
  <c r="M336" i="22"/>
  <c r="M335" i="22"/>
  <c r="M334" i="22"/>
  <c r="M333" i="22"/>
  <c r="M332" i="22"/>
  <c r="M331" i="22"/>
  <c r="M330" i="22"/>
  <c r="M329" i="22"/>
  <c r="M328" i="22"/>
  <c r="M327" i="22"/>
  <c r="M326" i="22"/>
  <c r="M325" i="22"/>
  <c r="M324" i="22"/>
  <c r="M323" i="22"/>
  <c r="M322" i="22"/>
  <c r="M321" i="22"/>
  <c r="M320" i="22"/>
  <c r="M319" i="22"/>
  <c r="M318" i="22"/>
  <c r="M317" i="22"/>
  <c r="M316" i="22"/>
  <c r="M315" i="22"/>
  <c r="M314" i="22"/>
  <c r="M313" i="22"/>
  <c r="M312" i="22"/>
  <c r="M311" i="22"/>
  <c r="M310" i="22"/>
  <c r="M309" i="22"/>
  <c r="M308" i="22"/>
  <c r="M307" i="22"/>
  <c r="M306" i="22"/>
  <c r="M305" i="22"/>
  <c r="M304" i="22"/>
  <c r="M303" i="22"/>
  <c r="M302" i="22"/>
  <c r="M301" i="22"/>
  <c r="M300" i="22"/>
  <c r="M299" i="22"/>
  <c r="M298" i="22"/>
  <c r="M297" i="22"/>
  <c r="M296" i="22"/>
  <c r="M295" i="22"/>
  <c r="M294" i="22"/>
  <c r="M293" i="22"/>
  <c r="M292" i="22"/>
  <c r="M291" i="22"/>
  <c r="M290" i="22"/>
  <c r="M289" i="22"/>
  <c r="M288" i="22"/>
  <c r="M287" i="22"/>
  <c r="M286" i="22"/>
  <c r="M285" i="22"/>
  <c r="M284" i="22"/>
  <c r="M283" i="22"/>
  <c r="M282" i="22"/>
  <c r="M281" i="22"/>
  <c r="M280" i="22"/>
  <c r="M279" i="22"/>
  <c r="M278" i="22"/>
  <c r="M277" i="22"/>
  <c r="M276" i="22"/>
  <c r="M275" i="22"/>
  <c r="M274" i="22"/>
  <c r="M273" i="22"/>
  <c r="M272" i="22"/>
  <c r="M271" i="22"/>
  <c r="M270" i="22"/>
  <c r="M269" i="22"/>
  <c r="M268" i="22"/>
  <c r="M267" i="22"/>
  <c r="M266" i="22"/>
  <c r="M265" i="22"/>
  <c r="M264" i="22"/>
  <c r="M263" i="22"/>
  <c r="M262" i="22"/>
  <c r="M261" i="22"/>
  <c r="M260" i="22"/>
  <c r="M259" i="22"/>
  <c r="M258" i="22"/>
  <c r="M257" i="22"/>
  <c r="M256" i="22"/>
  <c r="M255" i="22"/>
  <c r="M254" i="22"/>
  <c r="M253" i="22"/>
  <c r="M252" i="22"/>
  <c r="M251" i="22"/>
  <c r="M250" i="22"/>
  <c r="M249" i="22"/>
  <c r="M248" i="22"/>
  <c r="M247" i="22"/>
  <c r="M246" i="22"/>
  <c r="M245" i="22"/>
  <c r="M244" i="22"/>
  <c r="M243" i="22"/>
  <c r="M242" i="22"/>
  <c r="M241" i="22"/>
  <c r="M240" i="22"/>
  <c r="M239" i="22"/>
  <c r="M238" i="22"/>
  <c r="M237" i="22"/>
  <c r="M236" i="22"/>
  <c r="M235" i="22"/>
  <c r="M234" i="22"/>
  <c r="M233" i="22"/>
  <c r="M232" i="22"/>
  <c r="M231" i="22"/>
  <c r="M230" i="22"/>
  <c r="M229" i="22"/>
  <c r="M228" i="22"/>
  <c r="M227" i="22"/>
  <c r="M226" i="22"/>
  <c r="M225" i="22"/>
  <c r="M224" i="22"/>
  <c r="M223" i="22"/>
  <c r="M222" i="22"/>
  <c r="M221" i="22"/>
  <c r="M220" i="22"/>
  <c r="M219" i="22"/>
  <c r="M218" i="22"/>
  <c r="M217" i="22"/>
  <c r="M216" i="22"/>
  <c r="M215" i="22"/>
  <c r="M214" i="22"/>
  <c r="M213" i="22"/>
  <c r="M212" i="22"/>
  <c r="M211" i="22"/>
  <c r="M210" i="22"/>
  <c r="M209" i="22"/>
  <c r="M208" i="22"/>
  <c r="M207" i="22"/>
  <c r="M206" i="22"/>
  <c r="M205" i="22"/>
  <c r="M204" i="22"/>
  <c r="M203" i="22"/>
  <c r="M202" i="22"/>
  <c r="M201" i="22"/>
  <c r="M200" i="22"/>
  <c r="M199" i="22"/>
  <c r="M198" i="22"/>
  <c r="M197" i="22"/>
  <c r="M196" i="22"/>
  <c r="M195" i="22"/>
  <c r="M194" i="22"/>
  <c r="M193" i="22"/>
  <c r="M192" i="22"/>
  <c r="M191" i="22"/>
  <c r="M190" i="22"/>
  <c r="M189" i="22"/>
  <c r="M188" i="22"/>
  <c r="M187" i="22"/>
  <c r="M186" i="22"/>
  <c r="M185" i="22"/>
  <c r="M184" i="22"/>
  <c r="M183" i="22"/>
  <c r="M182" i="22"/>
  <c r="M181" i="22"/>
  <c r="M180" i="22"/>
  <c r="M179" i="22"/>
  <c r="M178" i="22"/>
  <c r="M177" i="22"/>
  <c r="M176" i="22"/>
  <c r="M175" i="22"/>
  <c r="M174" i="22"/>
  <c r="M173" i="22"/>
  <c r="M172" i="22"/>
  <c r="M171" i="22"/>
  <c r="M170" i="22"/>
  <c r="M169" i="22"/>
  <c r="M168" i="22"/>
  <c r="M167" i="22"/>
  <c r="M166" i="22"/>
  <c r="M165" i="22"/>
  <c r="M164" i="22"/>
  <c r="M163" i="22"/>
  <c r="M162" i="22"/>
  <c r="M161" i="22"/>
  <c r="M160" i="22"/>
  <c r="M159" i="22"/>
  <c r="M158" i="22"/>
  <c r="M157" i="22"/>
  <c r="M156" i="22"/>
  <c r="M155" i="22"/>
  <c r="M154" i="22"/>
  <c r="M153" i="22"/>
  <c r="M152" i="22"/>
  <c r="M151" i="22"/>
  <c r="M150" i="22"/>
  <c r="M149" i="22"/>
  <c r="M148" i="22"/>
  <c r="M147" i="22"/>
  <c r="M146" i="22"/>
  <c r="M145" i="22"/>
  <c r="M144" i="22"/>
  <c r="M143" i="22"/>
  <c r="M142" i="22"/>
  <c r="M141" i="22"/>
  <c r="M140" i="22"/>
  <c r="M139" i="22"/>
  <c r="M138" i="22"/>
  <c r="M137" i="22"/>
  <c r="M136" i="22"/>
  <c r="M135" i="22"/>
  <c r="M134" i="22"/>
  <c r="M133" i="22"/>
  <c r="M132" i="22"/>
  <c r="M131" i="22"/>
  <c r="M130" i="22"/>
  <c r="M129" i="22"/>
  <c r="M128" i="22"/>
  <c r="M127" i="22"/>
  <c r="M126" i="22"/>
  <c r="M125" i="22"/>
  <c r="M124" i="22"/>
  <c r="M123" i="22"/>
  <c r="M122" i="22"/>
  <c r="M121" i="22"/>
  <c r="M120" i="22"/>
  <c r="M119" i="22"/>
  <c r="M118" i="22"/>
  <c r="M117" i="22"/>
  <c r="M116" i="22"/>
  <c r="M115" i="22"/>
  <c r="M114" i="22"/>
  <c r="M113" i="22"/>
  <c r="M112" i="22"/>
  <c r="M111" i="22"/>
  <c r="M110" i="22"/>
  <c r="M109" i="22"/>
  <c r="M108" i="22"/>
  <c r="M107" i="22"/>
  <c r="M106" i="22"/>
  <c r="M105" i="22"/>
  <c r="M104" i="22"/>
  <c r="M103" i="22"/>
  <c r="M102" i="22"/>
  <c r="M101" i="22"/>
  <c r="M100" i="22"/>
  <c r="M99" i="22"/>
  <c r="M98" i="22"/>
  <c r="M97" i="22"/>
  <c r="M96" i="22"/>
  <c r="M95" i="22"/>
  <c r="M94" i="22"/>
  <c r="M93" i="22"/>
  <c r="M92" i="22"/>
  <c r="M91" i="22"/>
  <c r="M90" i="22"/>
  <c r="M89" i="22"/>
  <c r="M88" i="22"/>
  <c r="M87" i="22"/>
  <c r="M86" i="22"/>
  <c r="M85" i="22"/>
  <c r="M84" i="22"/>
  <c r="M83" i="22"/>
  <c r="M82" i="22"/>
  <c r="M81" i="22"/>
  <c r="M80" i="22"/>
  <c r="M79" i="22"/>
  <c r="M78" i="22"/>
  <c r="M77" i="22"/>
  <c r="M76" i="22"/>
  <c r="M75" i="22"/>
  <c r="M74" i="22"/>
  <c r="M73" i="22"/>
  <c r="M72" i="22"/>
  <c r="M71" i="22"/>
  <c r="M7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6" i="22"/>
  <c r="V56" i="25"/>
  <c r="V55" i="25"/>
  <c r="V54" i="25"/>
  <c r="V53" i="25"/>
  <c r="V52" i="25"/>
  <c r="V51" i="25"/>
  <c r="V50" i="25"/>
  <c r="V49" i="25"/>
  <c r="V48" i="25"/>
  <c r="V47" i="25"/>
  <c r="V46" i="25"/>
  <c r="V45" i="25"/>
  <c r="V44" i="25"/>
  <c r="V43" i="25"/>
  <c r="V42" i="25"/>
  <c r="V41" i="25"/>
  <c r="V40" i="25"/>
  <c r="V39" i="25"/>
  <c r="V38" i="25"/>
  <c r="V37" i="25"/>
  <c r="V36" i="25"/>
  <c r="V35" i="25"/>
  <c r="V34" i="25"/>
  <c r="V33" i="25"/>
  <c r="V32" i="25"/>
  <c r="V31" i="25"/>
  <c r="V30" i="25"/>
  <c r="V29" i="25"/>
  <c r="V28" i="25"/>
  <c r="V27" i="25"/>
  <c r="V26" i="25"/>
  <c r="V25" i="25"/>
  <c r="V24" i="25"/>
  <c r="V23" i="25"/>
  <c r="V22" i="25"/>
  <c r="V21" i="25"/>
  <c r="V20" i="25"/>
  <c r="V19" i="25"/>
  <c r="V18" i="25"/>
  <c r="V17" i="25"/>
  <c r="V16" i="25"/>
  <c r="V15" i="25"/>
  <c r="V14" i="25"/>
  <c r="V13" i="25"/>
  <c r="M56" i="25"/>
  <c r="M55" i="25"/>
  <c r="M54" i="25"/>
  <c r="M53" i="25"/>
  <c r="M52" i="25"/>
  <c r="M51" i="25"/>
  <c r="M50" i="25"/>
  <c r="M49" i="25"/>
  <c r="M48" i="25"/>
  <c r="M47" i="25"/>
  <c r="M46" i="25"/>
  <c r="M45" i="25"/>
  <c r="M44" i="25"/>
  <c r="M43" i="25"/>
  <c r="M42" i="25"/>
  <c r="M41" i="25"/>
  <c r="M40" i="25"/>
  <c r="M39" i="25"/>
  <c r="M38" i="25"/>
  <c r="M37" i="25"/>
  <c r="M36" i="25"/>
  <c r="M35" i="25"/>
  <c r="M34" i="25"/>
  <c r="M33" i="25"/>
  <c r="M32" i="25"/>
  <c r="M31" i="25"/>
  <c r="M30" i="25"/>
  <c r="M29" i="25"/>
  <c r="M28" i="25"/>
  <c r="M27" i="25"/>
  <c r="M26" i="25"/>
  <c r="M25" i="25"/>
  <c r="M24" i="25"/>
  <c r="M23" i="25"/>
  <c r="M22" i="25"/>
  <c r="M21" i="25"/>
  <c r="M20" i="25"/>
  <c r="M19" i="25"/>
  <c r="M18" i="25"/>
  <c r="M17" i="25"/>
  <c r="M16" i="25"/>
  <c r="M15" i="25"/>
  <c r="M14" i="25"/>
  <c r="M13" i="25"/>
  <c r="M12" i="25"/>
  <c r="M11" i="25"/>
  <c r="M6" i="25"/>
  <c r="X12" i="22"/>
  <c r="Y12" i="22" s="1"/>
  <c r="W12" i="22"/>
  <c r="V12" i="22"/>
  <c r="X12" i="25"/>
  <c r="W12" i="25"/>
  <c r="W13" i="25"/>
  <c r="V12" i="25"/>
  <c r="H12" i="22" l="1"/>
  <c r="I12" i="22" s="1"/>
  <c r="Z12" i="22" s="1"/>
  <c r="X56" i="25" l="1"/>
  <c r="Y56" i="25" s="1"/>
  <c r="X55" i="25"/>
  <c r="Y55" i="25" s="1"/>
  <c r="X54" i="25"/>
  <c r="Y54" i="25" s="1"/>
  <c r="X53" i="25"/>
  <c r="Y53" i="25" s="1"/>
  <c r="X52" i="25"/>
  <c r="Y52" i="25" s="1"/>
  <c r="X51" i="25"/>
  <c r="Y51" i="25" s="1"/>
  <c r="X50" i="25"/>
  <c r="Y50" i="25" s="1"/>
  <c r="X49" i="25"/>
  <c r="Y49" i="25" s="1"/>
  <c r="X48" i="25"/>
  <c r="Y48" i="25" s="1"/>
  <c r="X47" i="25"/>
  <c r="Y47" i="25" s="1"/>
  <c r="X46" i="25"/>
  <c r="Y46" i="25" s="1"/>
  <c r="X45" i="25"/>
  <c r="Y45" i="25" s="1"/>
  <c r="X44" i="25"/>
  <c r="Y44" i="25" s="1"/>
  <c r="X43" i="25"/>
  <c r="Y43" i="25" s="1"/>
  <c r="X42" i="25"/>
  <c r="Y42" i="25" s="1"/>
  <c r="X41" i="25"/>
  <c r="Y41" i="25" s="1"/>
  <c r="X40" i="25"/>
  <c r="Y40" i="25" s="1"/>
  <c r="X39" i="25"/>
  <c r="Y39" i="25" s="1"/>
  <c r="X38" i="25"/>
  <c r="Y38" i="25" s="1"/>
  <c r="X37" i="25"/>
  <c r="Y37" i="25" s="1"/>
  <c r="X36" i="25"/>
  <c r="Y36" i="25" s="1"/>
  <c r="X35" i="25"/>
  <c r="Y35" i="25" s="1"/>
  <c r="X34" i="25"/>
  <c r="Y34" i="25" s="1"/>
  <c r="X33" i="25"/>
  <c r="Y33" i="25" s="1"/>
  <c r="X32" i="25"/>
  <c r="Y32" i="25" s="1"/>
  <c r="X31" i="25"/>
  <c r="Y31" i="25" s="1"/>
  <c r="X30" i="25"/>
  <c r="Y30" i="25" s="1"/>
  <c r="X29" i="25"/>
  <c r="Y29" i="25" s="1"/>
  <c r="X28" i="25"/>
  <c r="Y28" i="25" s="1"/>
  <c r="X27" i="25"/>
  <c r="Y27" i="25" s="1"/>
  <c r="X26" i="25"/>
  <c r="Y26" i="25" s="1"/>
  <c r="X25" i="25"/>
  <c r="Y25" i="25" s="1"/>
  <c r="X24" i="25"/>
  <c r="Y24" i="25" s="1"/>
  <c r="X23" i="25"/>
  <c r="Y23" i="25" s="1"/>
  <c r="X22" i="25"/>
  <c r="Y22" i="25" s="1"/>
  <c r="X21" i="25"/>
  <c r="Y21" i="25" s="1"/>
  <c r="X20" i="25"/>
  <c r="Y20" i="25" s="1"/>
  <c r="X19" i="25"/>
  <c r="Y19" i="25" s="1"/>
  <c r="X18" i="25"/>
  <c r="Y18" i="25" s="1"/>
  <c r="X17" i="25"/>
  <c r="Y17" i="25" s="1"/>
  <c r="X16" i="25"/>
  <c r="Y16" i="25" s="1"/>
  <c r="X15" i="25"/>
  <c r="X14" i="25"/>
  <c r="X13" i="25"/>
  <c r="S513" i="22"/>
  <c r="Y12" i="25" l="1"/>
  <c r="Y13" i="25"/>
  <c r="Y14" i="25"/>
  <c r="Y15" i="25"/>
  <c r="X511" i="22"/>
  <c r="Y511" i="22" s="1"/>
  <c r="X510" i="22"/>
  <c r="Y510" i="22" s="1"/>
  <c r="X509" i="22"/>
  <c r="Y509" i="22" s="1"/>
  <c r="X508" i="22"/>
  <c r="Y508" i="22" s="1"/>
  <c r="X507" i="22"/>
  <c r="Y507" i="22" s="1"/>
  <c r="X506" i="22"/>
  <c r="Y506" i="22" s="1"/>
  <c r="X505" i="22"/>
  <c r="Y505" i="22" s="1"/>
  <c r="X504" i="22"/>
  <c r="Y504" i="22" s="1"/>
  <c r="X503" i="22"/>
  <c r="Y503" i="22" s="1"/>
  <c r="X502" i="22"/>
  <c r="Y502" i="22" s="1"/>
  <c r="X501" i="22"/>
  <c r="Y501" i="22" s="1"/>
  <c r="X500" i="22"/>
  <c r="Y500" i="22" s="1"/>
  <c r="X499" i="22"/>
  <c r="Y499" i="22" s="1"/>
  <c r="X498" i="22"/>
  <c r="Y498" i="22" s="1"/>
  <c r="X497" i="22"/>
  <c r="Y497" i="22" s="1"/>
  <c r="X496" i="22"/>
  <c r="Y496" i="22" s="1"/>
  <c r="X495" i="22"/>
  <c r="Y495" i="22" s="1"/>
  <c r="X494" i="22"/>
  <c r="Y494" i="22" s="1"/>
  <c r="X493" i="22"/>
  <c r="Y493" i="22" s="1"/>
  <c r="X492" i="22"/>
  <c r="Y492" i="22" s="1"/>
  <c r="X491" i="22"/>
  <c r="Y491" i="22" s="1"/>
  <c r="X490" i="22"/>
  <c r="Y490" i="22" s="1"/>
  <c r="X489" i="22"/>
  <c r="Y489" i="22" s="1"/>
  <c r="X488" i="22"/>
  <c r="Y488" i="22" s="1"/>
  <c r="X487" i="22"/>
  <c r="Y487" i="22" s="1"/>
  <c r="X486" i="22"/>
  <c r="Y486" i="22" s="1"/>
  <c r="X485" i="22"/>
  <c r="Y485" i="22" s="1"/>
  <c r="X484" i="22"/>
  <c r="Y484" i="22" s="1"/>
  <c r="X483" i="22"/>
  <c r="Y483" i="22" s="1"/>
  <c r="X482" i="22"/>
  <c r="Y482" i="22" s="1"/>
  <c r="X481" i="22"/>
  <c r="Y481" i="22" s="1"/>
  <c r="X480" i="22"/>
  <c r="Y480" i="22" s="1"/>
  <c r="X479" i="22"/>
  <c r="Y479" i="22" s="1"/>
  <c r="X478" i="22"/>
  <c r="Y478" i="22" s="1"/>
  <c r="X477" i="22"/>
  <c r="Y477" i="22" s="1"/>
  <c r="X476" i="22"/>
  <c r="Y476" i="22" s="1"/>
  <c r="X475" i="22"/>
  <c r="Y475" i="22" s="1"/>
  <c r="X474" i="22"/>
  <c r="Y474" i="22" s="1"/>
  <c r="X473" i="22"/>
  <c r="Y473" i="22" s="1"/>
  <c r="X472" i="22"/>
  <c r="Y472" i="22" s="1"/>
  <c r="X471" i="22"/>
  <c r="Y471" i="22" s="1"/>
  <c r="X470" i="22"/>
  <c r="Y470" i="22" s="1"/>
  <c r="X469" i="22"/>
  <c r="Y469" i="22" s="1"/>
  <c r="X468" i="22"/>
  <c r="Y468" i="22" s="1"/>
  <c r="X467" i="22"/>
  <c r="Y467" i="22" s="1"/>
  <c r="X466" i="22"/>
  <c r="Y466" i="22" s="1"/>
  <c r="X465" i="22"/>
  <c r="Y465" i="22" s="1"/>
  <c r="X464" i="22"/>
  <c r="Y464" i="22" s="1"/>
  <c r="X463" i="22"/>
  <c r="Y463" i="22" s="1"/>
  <c r="X462" i="22"/>
  <c r="Y462" i="22" s="1"/>
  <c r="X461" i="22"/>
  <c r="Y461" i="22" s="1"/>
  <c r="X460" i="22"/>
  <c r="Y460" i="22" s="1"/>
  <c r="X459" i="22"/>
  <c r="Y459" i="22" s="1"/>
  <c r="X458" i="22"/>
  <c r="Y458" i="22" s="1"/>
  <c r="X457" i="22"/>
  <c r="Y457" i="22" s="1"/>
  <c r="X456" i="22"/>
  <c r="Y456" i="22" s="1"/>
  <c r="X455" i="22"/>
  <c r="Y455" i="22" s="1"/>
  <c r="X454" i="22"/>
  <c r="Y454" i="22" s="1"/>
  <c r="X453" i="22"/>
  <c r="Y453" i="22" s="1"/>
  <c r="X452" i="22"/>
  <c r="Y452" i="22" s="1"/>
  <c r="X451" i="22"/>
  <c r="Y451" i="22" s="1"/>
  <c r="X450" i="22"/>
  <c r="Y450" i="22" s="1"/>
  <c r="X449" i="22"/>
  <c r="Y449" i="22" s="1"/>
  <c r="X448" i="22"/>
  <c r="Y448" i="22" s="1"/>
  <c r="X447" i="22"/>
  <c r="Y447" i="22" s="1"/>
  <c r="X446" i="22"/>
  <c r="Y446" i="22" s="1"/>
  <c r="X445" i="22"/>
  <c r="Y445" i="22" s="1"/>
  <c r="X444" i="22"/>
  <c r="Y444" i="22" s="1"/>
  <c r="X443" i="22"/>
  <c r="Y443" i="22" s="1"/>
  <c r="X442" i="22"/>
  <c r="Y442" i="22" s="1"/>
  <c r="X441" i="22"/>
  <c r="Y441" i="22" s="1"/>
  <c r="X440" i="22"/>
  <c r="Y440" i="22" s="1"/>
  <c r="X439" i="22"/>
  <c r="Y439" i="22" s="1"/>
  <c r="X438" i="22"/>
  <c r="Y438" i="22" s="1"/>
  <c r="X437" i="22"/>
  <c r="Y437" i="22" s="1"/>
  <c r="X436" i="22"/>
  <c r="Y436" i="22" s="1"/>
  <c r="X435" i="22"/>
  <c r="Y435" i="22" s="1"/>
  <c r="X434" i="22"/>
  <c r="Y434" i="22" s="1"/>
  <c r="X433" i="22"/>
  <c r="Y433" i="22" s="1"/>
  <c r="X432" i="22"/>
  <c r="Y432" i="22" s="1"/>
  <c r="X431" i="22"/>
  <c r="Y431" i="22" s="1"/>
  <c r="X430" i="22"/>
  <c r="Y430" i="22" s="1"/>
  <c r="X429" i="22"/>
  <c r="Y429" i="22" s="1"/>
  <c r="X428" i="22"/>
  <c r="Y428" i="22" s="1"/>
  <c r="X427" i="22"/>
  <c r="Y427" i="22" s="1"/>
  <c r="X426" i="22"/>
  <c r="Y426" i="22" s="1"/>
  <c r="X425" i="22"/>
  <c r="Y425" i="22" s="1"/>
  <c r="X424" i="22"/>
  <c r="Y424" i="22" s="1"/>
  <c r="X423" i="22"/>
  <c r="Y423" i="22" s="1"/>
  <c r="X422" i="22"/>
  <c r="Y422" i="22" s="1"/>
  <c r="X421" i="22"/>
  <c r="Y421" i="22" s="1"/>
  <c r="X420" i="22"/>
  <c r="Y420" i="22" s="1"/>
  <c r="X419" i="22"/>
  <c r="Y419" i="22" s="1"/>
  <c r="X418" i="22"/>
  <c r="Y418" i="22" s="1"/>
  <c r="X417" i="22"/>
  <c r="Y417" i="22" s="1"/>
  <c r="X416" i="22"/>
  <c r="Y416" i="22" s="1"/>
  <c r="X415" i="22"/>
  <c r="Y415" i="22" s="1"/>
  <c r="X414" i="22"/>
  <c r="Y414" i="22" s="1"/>
  <c r="X413" i="22"/>
  <c r="Y413" i="22" s="1"/>
  <c r="X412" i="22"/>
  <c r="Y412" i="22" s="1"/>
  <c r="X411" i="22"/>
  <c r="Y411" i="22" s="1"/>
  <c r="X410" i="22"/>
  <c r="Y410" i="22" s="1"/>
  <c r="X409" i="22"/>
  <c r="Y409" i="22" s="1"/>
  <c r="X408" i="22"/>
  <c r="Y408" i="22" s="1"/>
  <c r="X407" i="22"/>
  <c r="Y407" i="22" s="1"/>
  <c r="X406" i="22"/>
  <c r="Y406" i="22" s="1"/>
  <c r="X405" i="22"/>
  <c r="Y405" i="22" s="1"/>
  <c r="X404" i="22"/>
  <c r="Y404" i="22" s="1"/>
  <c r="X403" i="22"/>
  <c r="Y403" i="22" s="1"/>
  <c r="X402" i="22"/>
  <c r="Y402" i="22" s="1"/>
  <c r="X401" i="22"/>
  <c r="Y401" i="22" s="1"/>
  <c r="X400" i="22"/>
  <c r="Y400" i="22" s="1"/>
  <c r="X399" i="22"/>
  <c r="Y399" i="22" s="1"/>
  <c r="X398" i="22"/>
  <c r="Y398" i="22" s="1"/>
  <c r="X397" i="22"/>
  <c r="Y397" i="22" s="1"/>
  <c r="X396" i="22"/>
  <c r="Y396" i="22" s="1"/>
  <c r="X395" i="22"/>
  <c r="Y395" i="22" s="1"/>
  <c r="X394" i="22"/>
  <c r="Y394" i="22" s="1"/>
  <c r="X393" i="22"/>
  <c r="Y393" i="22" s="1"/>
  <c r="X392" i="22"/>
  <c r="Y392" i="22" s="1"/>
  <c r="X391" i="22"/>
  <c r="Y391" i="22" s="1"/>
  <c r="X390" i="22"/>
  <c r="Y390" i="22" s="1"/>
  <c r="X389" i="22"/>
  <c r="Y389" i="22" s="1"/>
  <c r="X388" i="22"/>
  <c r="Y388" i="22" s="1"/>
  <c r="X387" i="22"/>
  <c r="Y387" i="22" s="1"/>
  <c r="X386" i="22"/>
  <c r="Y386" i="22" s="1"/>
  <c r="X385" i="22"/>
  <c r="Y385" i="22" s="1"/>
  <c r="X384" i="22"/>
  <c r="Y384" i="22" s="1"/>
  <c r="X383" i="22"/>
  <c r="Y383" i="22" s="1"/>
  <c r="X382" i="22"/>
  <c r="Y382" i="22" s="1"/>
  <c r="X381" i="22"/>
  <c r="Y381" i="22" s="1"/>
  <c r="X380" i="22"/>
  <c r="Y380" i="22" s="1"/>
  <c r="X379" i="22"/>
  <c r="Y379" i="22" s="1"/>
  <c r="X378" i="22"/>
  <c r="Y378" i="22" s="1"/>
  <c r="X377" i="22"/>
  <c r="Y377" i="22" s="1"/>
  <c r="X376" i="22"/>
  <c r="Y376" i="22" s="1"/>
  <c r="X375" i="22"/>
  <c r="Y375" i="22" s="1"/>
  <c r="X374" i="22"/>
  <c r="Y374" i="22" s="1"/>
  <c r="X373" i="22"/>
  <c r="Y373" i="22" s="1"/>
  <c r="X372" i="22"/>
  <c r="Y372" i="22" s="1"/>
  <c r="X371" i="22"/>
  <c r="Y371" i="22" s="1"/>
  <c r="X370" i="22"/>
  <c r="Y370" i="22" s="1"/>
  <c r="X369" i="22"/>
  <c r="Y369" i="22" s="1"/>
  <c r="X368" i="22"/>
  <c r="Y368" i="22" s="1"/>
  <c r="X367" i="22"/>
  <c r="Y367" i="22" s="1"/>
  <c r="X366" i="22"/>
  <c r="Y366" i="22" s="1"/>
  <c r="X365" i="22"/>
  <c r="Y365" i="22" s="1"/>
  <c r="X364" i="22"/>
  <c r="Y364" i="22" s="1"/>
  <c r="X363" i="22"/>
  <c r="Y363" i="22" s="1"/>
  <c r="X362" i="22"/>
  <c r="Y362" i="22" s="1"/>
  <c r="X361" i="22"/>
  <c r="Y361" i="22" s="1"/>
  <c r="X360" i="22"/>
  <c r="Y360" i="22" s="1"/>
  <c r="X359" i="22"/>
  <c r="Y359" i="22" s="1"/>
  <c r="X358" i="22"/>
  <c r="Y358" i="22" s="1"/>
  <c r="X357" i="22"/>
  <c r="Y357" i="22" s="1"/>
  <c r="X356" i="22"/>
  <c r="Y356" i="22" s="1"/>
  <c r="X355" i="22"/>
  <c r="Y355" i="22" s="1"/>
  <c r="X354" i="22"/>
  <c r="Y354" i="22" s="1"/>
  <c r="X353" i="22"/>
  <c r="Y353" i="22" s="1"/>
  <c r="X352" i="22"/>
  <c r="Y352" i="22" s="1"/>
  <c r="X351" i="22"/>
  <c r="Y351" i="22" s="1"/>
  <c r="X350" i="22"/>
  <c r="Y350" i="22" s="1"/>
  <c r="X349" i="22"/>
  <c r="Y349" i="22" s="1"/>
  <c r="X348" i="22"/>
  <c r="Y348" i="22" s="1"/>
  <c r="X347" i="22"/>
  <c r="Y347" i="22" s="1"/>
  <c r="X346" i="22"/>
  <c r="Y346" i="22" s="1"/>
  <c r="X345" i="22"/>
  <c r="Y345" i="22" s="1"/>
  <c r="X344" i="22"/>
  <c r="Y344" i="22" s="1"/>
  <c r="X343" i="22"/>
  <c r="Y343" i="22" s="1"/>
  <c r="X342" i="22"/>
  <c r="Y342" i="22" s="1"/>
  <c r="X341" i="22"/>
  <c r="Y341" i="22" s="1"/>
  <c r="X340" i="22"/>
  <c r="Y340" i="22" s="1"/>
  <c r="X339" i="22"/>
  <c r="Y339" i="22" s="1"/>
  <c r="X338" i="22"/>
  <c r="Y338" i="22" s="1"/>
  <c r="X337" i="22"/>
  <c r="Y337" i="22" s="1"/>
  <c r="X336" i="22"/>
  <c r="Y336" i="22" s="1"/>
  <c r="X335" i="22"/>
  <c r="Y335" i="22" s="1"/>
  <c r="X334" i="22"/>
  <c r="Y334" i="22" s="1"/>
  <c r="X333" i="22"/>
  <c r="Y333" i="22" s="1"/>
  <c r="X332" i="22"/>
  <c r="Y332" i="22" s="1"/>
  <c r="X331" i="22"/>
  <c r="Y331" i="22" s="1"/>
  <c r="X330" i="22"/>
  <c r="Y330" i="22" s="1"/>
  <c r="X329" i="22"/>
  <c r="Y329" i="22" s="1"/>
  <c r="X328" i="22"/>
  <c r="Y328" i="22" s="1"/>
  <c r="X327" i="22"/>
  <c r="Y327" i="22" s="1"/>
  <c r="X326" i="22"/>
  <c r="Y326" i="22" s="1"/>
  <c r="X325" i="22"/>
  <c r="Y325" i="22" s="1"/>
  <c r="X324" i="22"/>
  <c r="Y324" i="22" s="1"/>
  <c r="X323" i="22"/>
  <c r="Y323" i="22" s="1"/>
  <c r="X322" i="22"/>
  <c r="Y322" i="22" s="1"/>
  <c r="X321" i="22"/>
  <c r="Y321" i="22" s="1"/>
  <c r="X320" i="22"/>
  <c r="Y320" i="22" s="1"/>
  <c r="X319" i="22"/>
  <c r="Y319" i="22" s="1"/>
  <c r="X318" i="22"/>
  <c r="Y318" i="22" s="1"/>
  <c r="X317" i="22"/>
  <c r="Y317" i="22" s="1"/>
  <c r="X316" i="22"/>
  <c r="Y316" i="22" s="1"/>
  <c r="X315" i="22"/>
  <c r="Y315" i="22" s="1"/>
  <c r="X314" i="22"/>
  <c r="Y314" i="22" s="1"/>
  <c r="X313" i="22"/>
  <c r="Y313" i="22" s="1"/>
  <c r="X312" i="22"/>
  <c r="Y312" i="22" s="1"/>
  <c r="X311" i="22"/>
  <c r="Y311" i="22" s="1"/>
  <c r="X310" i="22"/>
  <c r="Y310" i="22" s="1"/>
  <c r="X309" i="22"/>
  <c r="Y309" i="22" s="1"/>
  <c r="X308" i="22"/>
  <c r="Y308" i="22" s="1"/>
  <c r="X307" i="22"/>
  <c r="Y307" i="22" s="1"/>
  <c r="X306" i="22"/>
  <c r="Y306" i="22" s="1"/>
  <c r="X305" i="22"/>
  <c r="Y305" i="22" s="1"/>
  <c r="X304" i="22"/>
  <c r="Y304" i="22" s="1"/>
  <c r="X303" i="22"/>
  <c r="Y303" i="22" s="1"/>
  <c r="X302" i="22"/>
  <c r="Y302" i="22" s="1"/>
  <c r="X301" i="22"/>
  <c r="Y301" i="22" s="1"/>
  <c r="X300" i="22"/>
  <c r="Y300" i="22" s="1"/>
  <c r="X299" i="22"/>
  <c r="Y299" i="22" s="1"/>
  <c r="X298" i="22"/>
  <c r="Y298" i="22" s="1"/>
  <c r="X297" i="22"/>
  <c r="Y297" i="22" s="1"/>
  <c r="X296" i="22"/>
  <c r="Y296" i="22" s="1"/>
  <c r="X295" i="22"/>
  <c r="Y295" i="22" s="1"/>
  <c r="X294" i="22"/>
  <c r="Y294" i="22" s="1"/>
  <c r="X293" i="22"/>
  <c r="Y293" i="22" s="1"/>
  <c r="X292" i="22"/>
  <c r="Y292" i="22" s="1"/>
  <c r="X291" i="22"/>
  <c r="Y291" i="22" s="1"/>
  <c r="X290" i="22"/>
  <c r="Y290" i="22" s="1"/>
  <c r="X289" i="22"/>
  <c r="Y289" i="22" s="1"/>
  <c r="X288" i="22"/>
  <c r="Y288" i="22" s="1"/>
  <c r="X287" i="22"/>
  <c r="Y287" i="22" s="1"/>
  <c r="X286" i="22"/>
  <c r="Y286" i="22" s="1"/>
  <c r="X285" i="22"/>
  <c r="Y285" i="22" s="1"/>
  <c r="X284" i="22"/>
  <c r="Y284" i="22" s="1"/>
  <c r="X283" i="22"/>
  <c r="Y283" i="22" s="1"/>
  <c r="X282" i="22"/>
  <c r="Y282" i="22" s="1"/>
  <c r="X281" i="22"/>
  <c r="Y281" i="22" s="1"/>
  <c r="X280" i="22"/>
  <c r="Y280" i="22" s="1"/>
  <c r="X279" i="22"/>
  <c r="Y279" i="22" s="1"/>
  <c r="X278" i="22"/>
  <c r="Y278" i="22" s="1"/>
  <c r="X277" i="22"/>
  <c r="Y277" i="22" s="1"/>
  <c r="X276" i="22"/>
  <c r="Y276" i="22" s="1"/>
  <c r="X275" i="22"/>
  <c r="Y275" i="22" s="1"/>
  <c r="X274" i="22"/>
  <c r="Y274" i="22" s="1"/>
  <c r="X273" i="22"/>
  <c r="Y273" i="22" s="1"/>
  <c r="X272" i="22"/>
  <c r="Y272" i="22" s="1"/>
  <c r="X271" i="22"/>
  <c r="Y271" i="22" s="1"/>
  <c r="X270" i="22"/>
  <c r="Y270" i="22" s="1"/>
  <c r="X269" i="22"/>
  <c r="Y269" i="22" s="1"/>
  <c r="X268" i="22"/>
  <c r="Y268" i="22" s="1"/>
  <c r="X267" i="22"/>
  <c r="Y267" i="22" s="1"/>
  <c r="X266" i="22"/>
  <c r="Y266" i="22" s="1"/>
  <c r="X265" i="22"/>
  <c r="Y265" i="22" s="1"/>
  <c r="X264" i="22"/>
  <c r="Y264" i="22" s="1"/>
  <c r="X263" i="22"/>
  <c r="Y263" i="22" s="1"/>
  <c r="X262" i="22"/>
  <c r="Y262" i="22" s="1"/>
  <c r="X261" i="22"/>
  <c r="Y261" i="22" s="1"/>
  <c r="X260" i="22"/>
  <c r="Y260" i="22" s="1"/>
  <c r="X259" i="22"/>
  <c r="Y259" i="22" s="1"/>
  <c r="X258" i="22"/>
  <c r="Y258" i="22" s="1"/>
  <c r="X257" i="22"/>
  <c r="Y257" i="22" s="1"/>
  <c r="X256" i="22"/>
  <c r="Y256" i="22" s="1"/>
  <c r="X255" i="22"/>
  <c r="Y255" i="22" s="1"/>
  <c r="X254" i="22"/>
  <c r="Y254" i="22" s="1"/>
  <c r="X253" i="22"/>
  <c r="Y253" i="22" s="1"/>
  <c r="X252" i="22"/>
  <c r="Y252" i="22" s="1"/>
  <c r="X251" i="22"/>
  <c r="Y251" i="22" s="1"/>
  <c r="X250" i="22"/>
  <c r="Y250" i="22" s="1"/>
  <c r="X249" i="22"/>
  <c r="Y249" i="22" s="1"/>
  <c r="X248" i="22"/>
  <c r="Y248" i="22" s="1"/>
  <c r="X247" i="22"/>
  <c r="Y247" i="22" s="1"/>
  <c r="X246" i="22"/>
  <c r="Y246" i="22" s="1"/>
  <c r="X245" i="22"/>
  <c r="Y245" i="22" s="1"/>
  <c r="X244" i="22"/>
  <c r="Y244" i="22" s="1"/>
  <c r="X243" i="22"/>
  <c r="Y243" i="22" s="1"/>
  <c r="X242" i="22"/>
  <c r="Y242" i="22" s="1"/>
  <c r="X241" i="22"/>
  <c r="Y241" i="22" s="1"/>
  <c r="X240" i="22"/>
  <c r="Y240" i="22" s="1"/>
  <c r="X239" i="22"/>
  <c r="Y239" i="22" s="1"/>
  <c r="X238" i="22"/>
  <c r="Y238" i="22" s="1"/>
  <c r="X237" i="22"/>
  <c r="Y237" i="22" s="1"/>
  <c r="X236" i="22"/>
  <c r="Y236" i="22" s="1"/>
  <c r="X235" i="22"/>
  <c r="Y235" i="22" s="1"/>
  <c r="X234" i="22"/>
  <c r="Y234" i="22" s="1"/>
  <c r="X233" i="22"/>
  <c r="Y233" i="22" s="1"/>
  <c r="X232" i="22"/>
  <c r="Y232" i="22" s="1"/>
  <c r="X231" i="22"/>
  <c r="Y231" i="22" s="1"/>
  <c r="X230" i="22"/>
  <c r="Y230" i="22" s="1"/>
  <c r="X229" i="22"/>
  <c r="Y229" i="22" s="1"/>
  <c r="X228" i="22"/>
  <c r="Y228" i="22" s="1"/>
  <c r="X227" i="22"/>
  <c r="Y227" i="22" s="1"/>
  <c r="X226" i="22"/>
  <c r="Y226" i="22" s="1"/>
  <c r="X225" i="22"/>
  <c r="Y225" i="22" s="1"/>
  <c r="X224" i="22"/>
  <c r="Y224" i="22" s="1"/>
  <c r="X223" i="22"/>
  <c r="Y223" i="22" s="1"/>
  <c r="X222" i="22"/>
  <c r="Y222" i="22" s="1"/>
  <c r="X221" i="22"/>
  <c r="Y221" i="22" s="1"/>
  <c r="X220" i="22"/>
  <c r="Y220" i="22" s="1"/>
  <c r="X219" i="22"/>
  <c r="Y219" i="22" s="1"/>
  <c r="X218" i="22"/>
  <c r="Y218" i="22" s="1"/>
  <c r="X217" i="22"/>
  <c r="Y217" i="22" s="1"/>
  <c r="X216" i="22"/>
  <c r="Y216" i="22" s="1"/>
  <c r="X215" i="22"/>
  <c r="Y215" i="22" s="1"/>
  <c r="X214" i="22"/>
  <c r="Y214" i="22" s="1"/>
  <c r="X213" i="22"/>
  <c r="Y213" i="22" s="1"/>
  <c r="X212" i="22"/>
  <c r="Y212" i="22" s="1"/>
  <c r="X211" i="22"/>
  <c r="Y211" i="22" s="1"/>
  <c r="X210" i="22"/>
  <c r="Y210" i="22" s="1"/>
  <c r="X209" i="22"/>
  <c r="Y209" i="22" s="1"/>
  <c r="X208" i="22"/>
  <c r="Y208" i="22" s="1"/>
  <c r="X207" i="22"/>
  <c r="Y207" i="22" s="1"/>
  <c r="X206" i="22"/>
  <c r="Y206" i="22" s="1"/>
  <c r="X205" i="22"/>
  <c r="Y205" i="22" s="1"/>
  <c r="X204" i="22"/>
  <c r="Y204" i="22" s="1"/>
  <c r="X203" i="22"/>
  <c r="Y203" i="22" s="1"/>
  <c r="X202" i="22"/>
  <c r="Y202" i="22" s="1"/>
  <c r="X201" i="22"/>
  <c r="Y201" i="22" s="1"/>
  <c r="X200" i="22"/>
  <c r="Y200" i="22" s="1"/>
  <c r="X199" i="22"/>
  <c r="Y199" i="22" s="1"/>
  <c r="X198" i="22"/>
  <c r="Y198" i="22" s="1"/>
  <c r="X197" i="22"/>
  <c r="Y197" i="22" s="1"/>
  <c r="X196" i="22"/>
  <c r="Y196" i="22" s="1"/>
  <c r="X195" i="22"/>
  <c r="Y195" i="22" s="1"/>
  <c r="X194" i="22"/>
  <c r="Y194" i="22" s="1"/>
  <c r="X193" i="22"/>
  <c r="Y193" i="22" s="1"/>
  <c r="X192" i="22"/>
  <c r="Y192" i="22" s="1"/>
  <c r="X191" i="22"/>
  <c r="Y191" i="22" s="1"/>
  <c r="X190" i="22"/>
  <c r="Y190" i="22" s="1"/>
  <c r="X189" i="22"/>
  <c r="Y189" i="22" s="1"/>
  <c r="X188" i="22"/>
  <c r="Y188" i="22" s="1"/>
  <c r="X187" i="22"/>
  <c r="Y187" i="22" s="1"/>
  <c r="X186" i="22"/>
  <c r="Y186" i="22" s="1"/>
  <c r="X185" i="22"/>
  <c r="Y185" i="22" s="1"/>
  <c r="X184" i="22"/>
  <c r="Y184" i="22" s="1"/>
  <c r="X183" i="22"/>
  <c r="Y183" i="22" s="1"/>
  <c r="X182" i="22"/>
  <c r="Y182" i="22" s="1"/>
  <c r="X181" i="22"/>
  <c r="Y181" i="22" s="1"/>
  <c r="X180" i="22"/>
  <c r="Y180" i="22" s="1"/>
  <c r="X179" i="22"/>
  <c r="Y179" i="22" s="1"/>
  <c r="X178" i="22"/>
  <c r="Y178" i="22" s="1"/>
  <c r="X177" i="22"/>
  <c r="Y177" i="22" s="1"/>
  <c r="X176" i="22"/>
  <c r="Y176" i="22" s="1"/>
  <c r="X175" i="22"/>
  <c r="Y175" i="22" s="1"/>
  <c r="X174" i="22"/>
  <c r="Y174" i="22" s="1"/>
  <c r="X173" i="22"/>
  <c r="Y173" i="22" s="1"/>
  <c r="X172" i="22"/>
  <c r="Y172" i="22" s="1"/>
  <c r="X171" i="22"/>
  <c r="Y171" i="22" s="1"/>
  <c r="X170" i="22"/>
  <c r="Y170" i="22" s="1"/>
  <c r="X169" i="22"/>
  <c r="Y169" i="22" s="1"/>
  <c r="X168" i="22"/>
  <c r="Y168" i="22" s="1"/>
  <c r="X167" i="22"/>
  <c r="Y167" i="22" s="1"/>
  <c r="X166" i="22"/>
  <c r="Y166" i="22" s="1"/>
  <c r="X165" i="22"/>
  <c r="Y165" i="22" s="1"/>
  <c r="X164" i="22"/>
  <c r="Y164" i="22" s="1"/>
  <c r="X163" i="22"/>
  <c r="Y163" i="22" s="1"/>
  <c r="X162" i="22"/>
  <c r="Y162" i="22" s="1"/>
  <c r="X161" i="22"/>
  <c r="Y161" i="22" s="1"/>
  <c r="X160" i="22"/>
  <c r="Y160" i="22" s="1"/>
  <c r="X159" i="22"/>
  <c r="Y159" i="22" s="1"/>
  <c r="X158" i="22"/>
  <c r="Y158" i="22" s="1"/>
  <c r="X157" i="22"/>
  <c r="Y157" i="22" s="1"/>
  <c r="X156" i="22"/>
  <c r="Y156" i="22" s="1"/>
  <c r="X155" i="22"/>
  <c r="Y155" i="22" s="1"/>
  <c r="X154" i="22"/>
  <c r="Y154" i="22" s="1"/>
  <c r="X153" i="22"/>
  <c r="Y153" i="22" s="1"/>
  <c r="X152" i="22"/>
  <c r="Y152" i="22" s="1"/>
  <c r="X151" i="22"/>
  <c r="Y151" i="22" s="1"/>
  <c r="X150" i="22"/>
  <c r="Y150" i="22" s="1"/>
  <c r="X149" i="22"/>
  <c r="Y149" i="22" s="1"/>
  <c r="X148" i="22"/>
  <c r="Y148" i="22" s="1"/>
  <c r="X147" i="22"/>
  <c r="Y147" i="22" s="1"/>
  <c r="X146" i="22"/>
  <c r="Y146" i="22" s="1"/>
  <c r="X145" i="22"/>
  <c r="Y145" i="22" s="1"/>
  <c r="X144" i="22"/>
  <c r="Y144" i="22" s="1"/>
  <c r="X143" i="22"/>
  <c r="Y143" i="22" s="1"/>
  <c r="X142" i="22"/>
  <c r="Y142" i="22" s="1"/>
  <c r="X141" i="22"/>
  <c r="Y141" i="22" s="1"/>
  <c r="X140" i="22"/>
  <c r="Y140" i="22" s="1"/>
  <c r="X139" i="22"/>
  <c r="Y139" i="22" s="1"/>
  <c r="X138" i="22"/>
  <c r="Y138" i="22" s="1"/>
  <c r="X137" i="22"/>
  <c r="Y137" i="22" s="1"/>
  <c r="X136" i="22"/>
  <c r="Y136" i="22" s="1"/>
  <c r="X135" i="22"/>
  <c r="Y135" i="22" s="1"/>
  <c r="X134" i="22"/>
  <c r="Y134" i="22" s="1"/>
  <c r="X133" i="22"/>
  <c r="Y133" i="22" s="1"/>
  <c r="X132" i="22"/>
  <c r="Y132" i="22" s="1"/>
  <c r="X131" i="22"/>
  <c r="Y131" i="22" s="1"/>
  <c r="X130" i="22"/>
  <c r="Y130" i="22" s="1"/>
  <c r="X129" i="22"/>
  <c r="Y129" i="22" s="1"/>
  <c r="X128" i="22"/>
  <c r="Y128" i="22" s="1"/>
  <c r="X127" i="22"/>
  <c r="Y127" i="22" s="1"/>
  <c r="X126" i="22"/>
  <c r="Y126" i="22" s="1"/>
  <c r="X125" i="22"/>
  <c r="Y125" i="22" s="1"/>
  <c r="X124" i="22"/>
  <c r="Y124" i="22" s="1"/>
  <c r="X123" i="22"/>
  <c r="Y123" i="22" s="1"/>
  <c r="X122" i="22"/>
  <c r="Y122" i="22" s="1"/>
  <c r="X121" i="22"/>
  <c r="Y121" i="22" s="1"/>
  <c r="X120" i="22"/>
  <c r="Y120" i="22" s="1"/>
  <c r="X119" i="22"/>
  <c r="Y119" i="22" s="1"/>
  <c r="X118" i="22"/>
  <c r="Y118" i="22" s="1"/>
  <c r="X117" i="22"/>
  <c r="Y117" i="22" s="1"/>
  <c r="X116" i="22"/>
  <c r="Y116" i="22" s="1"/>
  <c r="X115" i="22"/>
  <c r="Y115" i="22" s="1"/>
  <c r="X114" i="22"/>
  <c r="Y114" i="22" s="1"/>
  <c r="X113" i="22"/>
  <c r="Y113" i="22" s="1"/>
  <c r="X112" i="22"/>
  <c r="Y112" i="22" s="1"/>
  <c r="X111" i="22"/>
  <c r="Y111" i="22" s="1"/>
  <c r="X110" i="22"/>
  <c r="Y110" i="22" s="1"/>
  <c r="X109" i="22"/>
  <c r="Y109" i="22" s="1"/>
  <c r="X108" i="22"/>
  <c r="Y108" i="22" s="1"/>
  <c r="X107" i="22"/>
  <c r="Y107" i="22" s="1"/>
  <c r="X106" i="22"/>
  <c r="Y106" i="22" s="1"/>
  <c r="X105" i="22"/>
  <c r="Y105" i="22" s="1"/>
  <c r="X104" i="22"/>
  <c r="Y104" i="22" s="1"/>
  <c r="X103" i="22"/>
  <c r="Y103" i="22" s="1"/>
  <c r="X102" i="22"/>
  <c r="Y102" i="22" s="1"/>
  <c r="X101" i="22"/>
  <c r="Y101" i="22" s="1"/>
  <c r="X100" i="22"/>
  <c r="Y100" i="22" s="1"/>
  <c r="X99" i="22"/>
  <c r="Y99" i="22" s="1"/>
  <c r="X98" i="22"/>
  <c r="Y98" i="22" s="1"/>
  <c r="X97" i="22"/>
  <c r="Y97" i="22" s="1"/>
  <c r="X96" i="22"/>
  <c r="Y96" i="22" s="1"/>
  <c r="X95" i="22"/>
  <c r="Y95" i="22" s="1"/>
  <c r="X94" i="22"/>
  <c r="Y94" i="22" s="1"/>
  <c r="X93" i="22"/>
  <c r="Y93" i="22" s="1"/>
  <c r="X92" i="22"/>
  <c r="Y92" i="22" s="1"/>
  <c r="X91" i="22"/>
  <c r="Y91" i="22" s="1"/>
  <c r="X90" i="22"/>
  <c r="Y90" i="22" s="1"/>
  <c r="X89" i="22"/>
  <c r="Y89" i="22" s="1"/>
  <c r="X88" i="22"/>
  <c r="Y88" i="22" s="1"/>
  <c r="X87" i="22"/>
  <c r="Y87" i="22" s="1"/>
  <c r="X86" i="22"/>
  <c r="Y86" i="22" s="1"/>
  <c r="X85" i="22"/>
  <c r="Y85" i="22" s="1"/>
  <c r="X84" i="22"/>
  <c r="Y84" i="22" s="1"/>
  <c r="X83" i="22"/>
  <c r="Y83" i="22" s="1"/>
  <c r="X82" i="22"/>
  <c r="Y82" i="22" s="1"/>
  <c r="X81" i="22"/>
  <c r="Y81" i="22" s="1"/>
  <c r="X80" i="22"/>
  <c r="Y80" i="22" s="1"/>
  <c r="X79" i="22"/>
  <c r="Y79" i="22" s="1"/>
  <c r="X78" i="22"/>
  <c r="Y78" i="22" s="1"/>
  <c r="X77" i="22"/>
  <c r="Y77" i="22" s="1"/>
  <c r="X76" i="22"/>
  <c r="Y76" i="22" s="1"/>
  <c r="X75" i="22"/>
  <c r="Y75" i="22" s="1"/>
  <c r="X74" i="22"/>
  <c r="Y74" i="22" s="1"/>
  <c r="X73" i="22"/>
  <c r="Y73" i="22" s="1"/>
  <c r="X72" i="22"/>
  <c r="Y72" i="22" s="1"/>
  <c r="X71" i="22"/>
  <c r="Y71" i="22" s="1"/>
  <c r="X70" i="22"/>
  <c r="Y70" i="22" s="1"/>
  <c r="X69" i="22"/>
  <c r="Y69" i="22" s="1"/>
  <c r="X68" i="22"/>
  <c r="Y68" i="22" s="1"/>
  <c r="X67" i="22"/>
  <c r="Y67" i="22" s="1"/>
  <c r="X66" i="22"/>
  <c r="Y66" i="22" s="1"/>
  <c r="X65" i="22"/>
  <c r="Y65" i="22" s="1"/>
  <c r="X64" i="22"/>
  <c r="Y64" i="22" s="1"/>
  <c r="X63" i="22"/>
  <c r="Y63" i="22" s="1"/>
  <c r="X62" i="22"/>
  <c r="Y62" i="22" s="1"/>
  <c r="X61" i="22"/>
  <c r="Y61" i="22" s="1"/>
  <c r="X60" i="22"/>
  <c r="Y60" i="22" s="1"/>
  <c r="X59" i="22"/>
  <c r="Y59" i="22" s="1"/>
  <c r="X58" i="22"/>
  <c r="Y58" i="22" s="1"/>
  <c r="X57" i="22"/>
  <c r="Y57" i="22" s="1"/>
  <c r="X56" i="22"/>
  <c r="Y56" i="22" s="1"/>
  <c r="X55" i="22"/>
  <c r="Y55" i="22" s="1"/>
  <c r="X54" i="22"/>
  <c r="Y54" i="22" s="1"/>
  <c r="X53" i="22"/>
  <c r="Y53" i="22" s="1"/>
  <c r="X52" i="22"/>
  <c r="Y52" i="22" s="1"/>
  <c r="X51" i="22"/>
  <c r="Y51" i="22" s="1"/>
  <c r="X50" i="22"/>
  <c r="Y50" i="22" s="1"/>
  <c r="X49" i="22"/>
  <c r="Y49" i="22" s="1"/>
  <c r="X48" i="22"/>
  <c r="Y48" i="22" s="1"/>
  <c r="X47" i="22"/>
  <c r="Y47" i="22" s="1"/>
  <c r="X46" i="22"/>
  <c r="Y46" i="22" s="1"/>
  <c r="X45" i="22"/>
  <c r="Y45" i="22" s="1"/>
  <c r="X44" i="22"/>
  <c r="Y44" i="22" s="1"/>
  <c r="X43" i="22"/>
  <c r="Y43" i="22" s="1"/>
  <c r="X42" i="22"/>
  <c r="Y42" i="22" s="1"/>
  <c r="X41" i="22"/>
  <c r="Y41" i="22" s="1"/>
  <c r="X40" i="22"/>
  <c r="Y40" i="22" s="1"/>
  <c r="X39" i="22"/>
  <c r="Y39" i="22" s="1"/>
  <c r="X38" i="22"/>
  <c r="Y38" i="22" s="1"/>
  <c r="X37" i="22"/>
  <c r="Y37" i="22" s="1"/>
  <c r="X36" i="22"/>
  <c r="Y36" i="22" s="1"/>
  <c r="X35" i="22"/>
  <c r="Y35" i="22" s="1"/>
  <c r="X34" i="22"/>
  <c r="Y34" i="22" s="1"/>
  <c r="X33" i="22"/>
  <c r="Y33" i="22" s="1"/>
  <c r="X32" i="22"/>
  <c r="Y32" i="22" s="1"/>
  <c r="X31" i="22"/>
  <c r="Y31" i="22" s="1"/>
  <c r="X30" i="22"/>
  <c r="Y30" i="22" s="1"/>
  <c r="X29" i="22"/>
  <c r="Y29" i="22" s="1"/>
  <c r="X28" i="22"/>
  <c r="Y28" i="22" s="1"/>
  <c r="X27" i="22"/>
  <c r="Y27" i="22" s="1"/>
  <c r="X26" i="22"/>
  <c r="Y26" i="22" s="1"/>
  <c r="X25" i="22"/>
  <c r="Y25" i="22" s="1"/>
  <c r="X24" i="22"/>
  <c r="Y24" i="22" s="1"/>
  <c r="X23" i="22"/>
  <c r="Y23" i="22" s="1"/>
  <c r="X22" i="22"/>
  <c r="Y22" i="22" s="1"/>
  <c r="X21" i="22"/>
  <c r="Y21" i="22" s="1"/>
  <c r="X20" i="22"/>
  <c r="Y20" i="22" s="1"/>
  <c r="X19" i="22"/>
  <c r="Y19" i="22" s="1"/>
  <c r="X18" i="22"/>
  <c r="Y18" i="22" s="1"/>
  <c r="X17" i="22"/>
  <c r="Y17" i="22" s="1"/>
  <c r="X16" i="22"/>
  <c r="Y16" i="22" s="1"/>
  <c r="X15" i="22"/>
  <c r="Y15" i="22" s="1"/>
  <c r="X14" i="22"/>
  <c r="Y14" i="22" s="1"/>
  <c r="X13" i="22"/>
  <c r="Y13" i="22" s="1"/>
  <c r="C6" i="22" l="1"/>
  <c r="D6" i="22"/>
  <c r="E6" i="22"/>
  <c r="F6" i="22"/>
  <c r="G6" i="22"/>
  <c r="H6" i="22"/>
  <c r="I6" i="22"/>
  <c r="J6" i="22"/>
  <c r="K6" i="22"/>
  <c r="L6" i="22"/>
  <c r="N6" i="22"/>
  <c r="O6" i="22"/>
  <c r="P6" i="22"/>
  <c r="B6" i="22"/>
  <c r="P6" i="25"/>
  <c r="O6" i="25"/>
  <c r="N6" i="25"/>
  <c r="L6" i="25"/>
  <c r="K6" i="25"/>
  <c r="J6" i="25"/>
  <c r="I6" i="25"/>
  <c r="H6" i="25"/>
  <c r="G6" i="25"/>
  <c r="F6" i="25"/>
  <c r="E6" i="25"/>
  <c r="D6" i="25"/>
  <c r="C6" i="25"/>
  <c r="B6" i="25"/>
  <c r="W511" i="22"/>
  <c r="H511" i="22"/>
  <c r="I511" i="22" s="1"/>
  <c r="Z511" i="22" s="1"/>
  <c r="E511" i="22"/>
  <c r="D511" i="22"/>
  <c r="B511" i="22"/>
  <c r="W510" i="22"/>
  <c r="H510" i="22"/>
  <c r="E510" i="22"/>
  <c r="D510" i="22"/>
  <c r="B510" i="22"/>
  <c r="W509" i="22"/>
  <c r="H509" i="22"/>
  <c r="I509" i="22" s="1"/>
  <c r="Z509" i="22" s="1"/>
  <c r="E509" i="22"/>
  <c r="D509" i="22"/>
  <c r="B509" i="22"/>
  <c r="W508" i="22"/>
  <c r="H508" i="22"/>
  <c r="E508" i="22"/>
  <c r="D508" i="22"/>
  <c r="B508" i="22"/>
  <c r="W507" i="22"/>
  <c r="H507" i="22"/>
  <c r="I507" i="22" s="1"/>
  <c r="E507" i="22"/>
  <c r="D507" i="22"/>
  <c r="B507" i="22"/>
  <c r="W506" i="22"/>
  <c r="H506" i="22"/>
  <c r="I506" i="22" s="1"/>
  <c r="E506" i="22"/>
  <c r="D506" i="22"/>
  <c r="B506" i="22"/>
  <c r="W505" i="22"/>
  <c r="H505" i="22"/>
  <c r="I505" i="22" s="1"/>
  <c r="E505" i="22"/>
  <c r="D505" i="22"/>
  <c r="B505" i="22"/>
  <c r="W504" i="22"/>
  <c r="H504" i="22"/>
  <c r="E504" i="22"/>
  <c r="D504" i="22"/>
  <c r="B504" i="22"/>
  <c r="W503" i="22"/>
  <c r="H503" i="22"/>
  <c r="I503" i="22" s="1"/>
  <c r="Z503" i="22" s="1"/>
  <c r="E503" i="22"/>
  <c r="D503" i="22"/>
  <c r="B503" i="22"/>
  <c r="W502" i="22"/>
  <c r="H502" i="22"/>
  <c r="E502" i="22"/>
  <c r="D502" i="22"/>
  <c r="B502" i="22"/>
  <c r="W501" i="22"/>
  <c r="I501" i="22"/>
  <c r="H501" i="22"/>
  <c r="E501" i="22"/>
  <c r="D501" i="22"/>
  <c r="B501" i="22"/>
  <c r="W500" i="22"/>
  <c r="H500" i="22"/>
  <c r="E500" i="22"/>
  <c r="D500" i="22"/>
  <c r="B500" i="22"/>
  <c r="W499" i="22"/>
  <c r="H499" i="22"/>
  <c r="I499" i="22" s="1"/>
  <c r="Z499" i="22" s="1"/>
  <c r="E499" i="22"/>
  <c r="D499" i="22"/>
  <c r="B499" i="22"/>
  <c r="W498" i="22"/>
  <c r="H498" i="22"/>
  <c r="I498" i="22" s="1"/>
  <c r="E498" i="22"/>
  <c r="D498" i="22"/>
  <c r="B498" i="22"/>
  <c r="W497" i="22"/>
  <c r="I497" i="22"/>
  <c r="Z497" i="22" s="1"/>
  <c r="H497" i="22"/>
  <c r="E497" i="22"/>
  <c r="D497" i="22"/>
  <c r="B497" i="22"/>
  <c r="W496" i="22"/>
  <c r="H496" i="22"/>
  <c r="E496" i="22"/>
  <c r="D496" i="22"/>
  <c r="B496" i="22"/>
  <c r="W495" i="22"/>
  <c r="H495" i="22"/>
  <c r="I495" i="22" s="1"/>
  <c r="E495" i="22"/>
  <c r="D495" i="22"/>
  <c r="B495" i="22"/>
  <c r="W494" i="22"/>
  <c r="H494" i="22"/>
  <c r="E494" i="22"/>
  <c r="D494" i="22"/>
  <c r="B494" i="22"/>
  <c r="W493" i="22"/>
  <c r="H493" i="22"/>
  <c r="I493" i="22" s="1"/>
  <c r="E493" i="22"/>
  <c r="D493" i="22"/>
  <c r="B493" i="22"/>
  <c r="W492" i="22"/>
  <c r="H492" i="22"/>
  <c r="E492" i="22"/>
  <c r="D492" i="22"/>
  <c r="B492" i="22"/>
  <c r="W491" i="22"/>
  <c r="H491" i="22"/>
  <c r="I491" i="22" s="1"/>
  <c r="Z491" i="22" s="1"/>
  <c r="E491" i="22"/>
  <c r="D491" i="22"/>
  <c r="B491" i="22"/>
  <c r="W490" i="22"/>
  <c r="H490" i="22"/>
  <c r="I490" i="22" s="1"/>
  <c r="E490" i="22"/>
  <c r="D490" i="22"/>
  <c r="B490" i="22"/>
  <c r="W489" i="22"/>
  <c r="H489" i="22"/>
  <c r="I489" i="22" s="1"/>
  <c r="Z489" i="22" s="1"/>
  <c r="E489" i="22"/>
  <c r="D489" i="22"/>
  <c r="B489" i="22"/>
  <c r="W488" i="22"/>
  <c r="H488" i="22"/>
  <c r="E488" i="22"/>
  <c r="D488" i="22"/>
  <c r="B488" i="22"/>
  <c r="W487" i="22"/>
  <c r="H487" i="22"/>
  <c r="I487" i="22" s="1"/>
  <c r="Z487" i="22" s="1"/>
  <c r="E487" i="22"/>
  <c r="D487" i="22"/>
  <c r="B487" i="22"/>
  <c r="W486" i="22"/>
  <c r="H486" i="22"/>
  <c r="E486" i="22"/>
  <c r="D486" i="22"/>
  <c r="B486" i="22"/>
  <c r="W485" i="22"/>
  <c r="H485" i="22"/>
  <c r="I485" i="22" s="1"/>
  <c r="E485" i="22"/>
  <c r="D485" i="22"/>
  <c r="B485" i="22"/>
  <c r="W484" i="22"/>
  <c r="H484" i="22"/>
  <c r="E484" i="22"/>
  <c r="D484" i="22"/>
  <c r="B484" i="22"/>
  <c r="W483" i="22"/>
  <c r="H483" i="22"/>
  <c r="I483" i="22" s="1"/>
  <c r="Z483" i="22" s="1"/>
  <c r="E483" i="22"/>
  <c r="D483" i="22"/>
  <c r="B483" i="22"/>
  <c r="W482" i="22"/>
  <c r="H482" i="22"/>
  <c r="I482" i="22" s="1"/>
  <c r="E482" i="22"/>
  <c r="D482" i="22"/>
  <c r="B482" i="22"/>
  <c r="W481" i="22"/>
  <c r="H481" i="22"/>
  <c r="I481" i="22" s="1"/>
  <c r="E481" i="22"/>
  <c r="D481" i="22"/>
  <c r="B481" i="22"/>
  <c r="W480" i="22"/>
  <c r="H480" i="22"/>
  <c r="E480" i="22"/>
  <c r="D480" i="22"/>
  <c r="B480" i="22"/>
  <c r="W479" i="22"/>
  <c r="H479" i="22"/>
  <c r="I479" i="22" s="1"/>
  <c r="E479" i="22"/>
  <c r="D479" i="22"/>
  <c r="B479" i="22"/>
  <c r="W478" i="22"/>
  <c r="H478" i="22"/>
  <c r="E478" i="22"/>
  <c r="D478" i="22"/>
  <c r="B478" i="22"/>
  <c r="W477" i="22"/>
  <c r="H477" i="22"/>
  <c r="I477" i="22" s="1"/>
  <c r="E477" i="22"/>
  <c r="D477" i="22"/>
  <c r="B477" i="22"/>
  <c r="W476" i="22"/>
  <c r="H476" i="22"/>
  <c r="E476" i="22"/>
  <c r="D476" i="22"/>
  <c r="B476" i="22"/>
  <c r="W475" i="22"/>
  <c r="I475" i="22"/>
  <c r="Z475" i="22" s="1"/>
  <c r="H475" i="22"/>
  <c r="E475" i="22"/>
  <c r="D475" i="22"/>
  <c r="B475" i="22"/>
  <c r="W474" i="22"/>
  <c r="H474" i="22"/>
  <c r="I474" i="22" s="1"/>
  <c r="E474" i="22"/>
  <c r="D474" i="22"/>
  <c r="B474" i="22"/>
  <c r="W473" i="22"/>
  <c r="H473" i="22"/>
  <c r="I473" i="22" s="1"/>
  <c r="E473" i="22"/>
  <c r="D473" i="22"/>
  <c r="B473" i="22"/>
  <c r="W472" i="22"/>
  <c r="H472" i="22"/>
  <c r="E472" i="22"/>
  <c r="D472" i="22"/>
  <c r="B472" i="22"/>
  <c r="W471" i="22"/>
  <c r="H471" i="22"/>
  <c r="I471" i="22" s="1"/>
  <c r="E471" i="22"/>
  <c r="D471" i="22"/>
  <c r="B471" i="22"/>
  <c r="W470" i="22"/>
  <c r="H470" i="22"/>
  <c r="E470" i="22"/>
  <c r="D470" i="22"/>
  <c r="B470" i="22"/>
  <c r="W469" i="22"/>
  <c r="H469" i="22"/>
  <c r="I469" i="22" s="1"/>
  <c r="E469" i="22"/>
  <c r="D469" i="22"/>
  <c r="B469" i="22"/>
  <c r="W468" i="22"/>
  <c r="H468" i="22"/>
  <c r="E468" i="22"/>
  <c r="D468" i="22"/>
  <c r="B468" i="22"/>
  <c r="W467" i="22"/>
  <c r="H467" i="22"/>
  <c r="I467" i="22" s="1"/>
  <c r="Z467" i="22" s="1"/>
  <c r="E467" i="22"/>
  <c r="D467" i="22"/>
  <c r="B467" i="22"/>
  <c r="W466" i="22"/>
  <c r="H466" i="22"/>
  <c r="I466" i="22" s="1"/>
  <c r="E466" i="22"/>
  <c r="D466" i="22"/>
  <c r="B466" i="22"/>
  <c r="W465" i="22"/>
  <c r="I465" i="22"/>
  <c r="H465" i="22"/>
  <c r="E465" i="22"/>
  <c r="D465" i="22"/>
  <c r="B465" i="22"/>
  <c r="W464" i="22"/>
  <c r="H464" i="22"/>
  <c r="E464" i="22"/>
  <c r="D464" i="22"/>
  <c r="B464" i="22"/>
  <c r="W463" i="22"/>
  <c r="H463" i="22"/>
  <c r="I463" i="22" s="1"/>
  <c r="Z463" i="22" s="1"/>
  <c r="E463" i="22"/>
  <c r="D463" i="22"/>
  <c r="B463" i="22"/>
  <c r="W462" i="22"/>
  <c r="H462" i="22"/>
  <c r="E462" i="22"/>
  <c r="D462" i="22"/>
  <c r="B462" i="22"/>
  <c r="W461" i="22"/>
  <c r="H461" i="22"/>
  <c r="I461" i="22" s="1"/>
  <c r="E461" i="22"/>
  <c r="D461" i="22"/>
  <c r="B461" i="22"/>
  <c r="W460" i="22"/>
  <c r="H460" i="22"/>
  <c r="E460" i="22"/>
  <c r="D460" i="22"/>
  <c r="B460" i="22"/>
  <c r="W459" i="22"/>
  <c r="H459" i="22"/>
  <c r="I459" i="22" s="1"/>
  <c r="Z459" i="22" s="1"/>
  <c r="E459" i="22"/>
  <c r="D459" i="22"/>
  <c r="B459" i="22"/>
  <c r="W458" i="22"/>
  <c r="H458" i="22"/>
  <c r="I458" i="22" s="1"/>
  <c r="E458" i="22"/>
  <c r="D458" i="22"/>
  <c r="B458" i="22"/>
  <c r="W457" i="22"/>
  <c r="H457" i="22"/>
  <c r="I457" i="22" s="1"/>
  <c r="E457" i="22"/>
  <c r="D457" i="22"/>
  <c r="B457" i="22"/>
  <c r="W456" i="22"/>
  <c r="H456" i="22"/>
  <c r="E456" i="22"/>
  <c r="D456" i="22"/>
  <c r="B456" i="22"/>
  <c r="W455" i="22"/>
  <c r="H455" i="22"/>
  <c r="I455" i="22" s="1"/>
  <c r="Z455" i="22" s="1"/>
  <c r="E455" i="22"/>
  <c r="D455" i="22"/>
  <c r="B455" i="22"/>
  <c r="W454" i="22"/>
  <c r="H454" i="22"/>
  <c r="E454" i="22"/>
  <c r="D454" i="22"/>
  <c r="B454" i="22"/>
  <c r="W453" i="22"/>
  <c r="H453" i="22"/>
  <c r="I453" i="22" s="1"/>
  <c r="Z453" i="22" s="1"/>
  <c r="E453" i="22"/>
  <c r="D453" i="22"/>
  <c r="B453" i="22"/>
  <c r="W452" i="22"/>
  <c r="H452" i="22"/>
  <c r="E452" i="22"/>
  <c r="D452" i="22"/>
  <c r="B452" i="22"/>
  <c r="W451" i="22"/>
  <c r="H451" i="22"/>
  <c r="I451" i="22" s="1"/>
  <c r="E451" i="22"/>
  <c r="D451" i="22"/>
  <c r="B451" i="22"/>
  <c r="W450" i="22"/>
  <c r="H450" i="22"/>
  <c r="I450" i="22" s="1"/>
  <c r="E450" i="22"/>
  <c r="D450" i="22"/>
  <c r="B450" i="22"/>
  <c r="W449" i="22"/>
  <c r="H449" i="22"/>
  <c r="I449" i="22" s="1"/>
  <c r="E449" i="22"/>
  <c r="D449" i="22"/>
  <c r="B449" i="22"/>
  <c r="W448" i="22"/>
  <c r="H448" i="22"/>
  <c r="E448" i="22"/>
  <c r="D448" i="22"/>
  <c r="B448" i="22"/>
  <c r="W447" i="22"/>
  <c r="H447" i="22"/>
  <c r="I447" i="22" s="1"/>
  <c r="E447" i="22"/>
  <c r="D447" i="22"/>
  <c r="B447" i="22"/>
  <c r="W446" i="22"/>
  <c r="H446" i="22"/>
  <c r="E446" i="22"/>
  <c r="D446" i="22"/>
  <c r="B446" i="22"/>
  <c r="W445" i="22"/>
  <c r="H445" i="22"/>
  <c r="I445" i="22" s="1"/>
  <c r="Z445" i="22" s="1"/>
  <c r="E445" i="22"/>
  <c r="D445" i="22"/>
  <c r="B445" i="22"/>
  <c r="W444" i="22"/>
  <c r="H444" i="22"/>
  <c r="E444" i="22"/>
  <c r="D444" i="22"/>
  <c r="B444" i="22"/>
  <c r="W443" i="22"/>
  <c r="H443" i="22"/>
  <c r="I443" i="22" s="1"/>
  <c r="E443" i="22"/>
  <c r="D443" i="22"/>
  <c r="B443" i="22"/>
  <c r="W442" i="22"/>
  <c r="H442" i="22"/>
  <c r="I442" i="22" s="1"/>
  <c r="E442" i="22"/>
  <c r="D442" i="22"/>
  <c r="B442" i="22"/>
  <c r="W441" i="22"/>
  <c r="H441" i="22"/>
  <c r="I441" i="22" s="1"/>
  <c r="E441" i="22"/>
  <c r="D441" i="22"/>
  <c r="B441" i="22"/>
  <c r="W440" i="22"/>
  <c r="H440" i="22"/>
  <c r="E440" i="22"/>
  <c r="D440" i="22"/>
  <c r="B440" i="22"/>
  <c r="W439" i="22"/>
  <c r="H439" i="22"/>
  <c r="I439" i="22" s="1"/>
  <c r="Z439" i="22" s="1"/>
  <c r="E439" i="22"/>
  <c r="D439" i="22"/>
  <c r="B439" i="22"/>
  <c r="W438" i="22"/>
  <c r="H438" i="22"/>
  <c r="E438" i="22"/>
  <c r="D438" i="22"/>
  <c r="B438" i="22"/>
  <c r="W437" i="22"/>
  <c r="H437" i="22"/>
  <c r="I437" i="22" s="1"/>
  <c r="Z437" i="22" s="1"/>
  <c r="E437" i="22"/>
  <c r="D437" i="22"/>
  <c r="B437" i="22"/>
  <c r="W436" i="22"/>
  <c r="H436" i="22"/>
  <c r="E436" i="22"/>
  <c r="D436" i="22"/>
  <c r="B436" i="22"/>
  <c r="W435" i="22"/>
  <c r="H435" i="22"/>
  <c r="E435" i="22"/>
  <c r="D435" i="22"/>
  <c r="B435" i="22"/>
  <c r="W434" i="22"/>
  <c r="H434" i="22"/>
  <c r="I434" i="22" s="1"/>
  <c r="Z434" i="22" s="1"/>
  <c r="E434" i="22"/>
  <c r="D434" i="22"/>
  <c r="B434" i="22"/>
  <c r="W433" i="22"/>
  <c r="H433" i="22"/>
  <c r="I433" i="22" s="1"/>
  <c r="Z433" i="22" s="1"/>
  <c r="E433" i="22"/>
  <c r="D433" i="22"/>
  <c r="B433" i="22"/>
  <c r="W432" i="22"/>
  <c r="I432" i="22"/>
  <c r="Z432" i="22" s="1"/>
  <c r="H432" i="22"/>
  <c r="E432" i="22"/>
  <c r="D432" i="22"/>
  <c r="B432" i="22"/>
  <c r="W431" i="22"/>
  <c r="H431" i="22"/>
  <c r="I431" i="22" s="1"/>
  <c r="Z431" i="22" s="1"/>
  <c r="E431" i="22"/>
  <c r="D431" i="22"/>
  <c r="B431" i="22"/>
  <c r="W430" i="22"/>
  <c r="H430" i="22"/>
  <c r="E430" i="22"/>
  <c r="D430" i="22"/>
  <c r="B430" i="22"/>
  <c r="W429" i="22"/>
  <c r="H429" i="22"/>
  <c r="I429" i="22" s="1"/>
  <c r="E429" i="22"/>
  <c r="D429" i="22"/>
  <c r="B429" i="22"/>
  <c r="W428" i="22"/>
  <c r="H428" i="22"/>
  <c r="E428" i="22"/>
  <c r="D428" i="22"/>
  <c r="B428" i="22"/>
  <c r="W427" i="22"/>
  <c r="H427" i="22"/>
  <c r="I427" i="22" s="1"/>
  <c r="Z427" i="22" s="1"/>
  <c r="E427" i="22"/>
  <c r="D427" i="22"/>
  <c r="B427" i="22"/>
  <c r="W426" i="22"/>
  <c r="H426" i="22"/>
  <c r="I426" i="22" s="1"/>
  <c r="Z426" i="22" s="1"/>
  <c r="E426" i="22"/>
  <c r="D426" i="22"/>
  <c r="B426" i="22"/>
  <c r="W425" i="22"/>
  <c r="H425" i="22"/>
  <c r="I425" i="22" s="1"/>
  <c r="Z425" i="22" s="1"/>
  <c r="E425" i="22"/>
  <c r="D425" i="22"/>
  <c r="B425" i="22"/>
  <c r="W424" i="22"/>
  <c r="H424" i="22"/>
  <c r="I424" i="22" s="1"/>
  <c r="Z424" i="22" s="1"/>
  <c r="E424" i="22"/>
  <c r="D424" i="22"/>
  <c r="B424" i="22"/>
  <c r="W423" i="22"/>
  <c r="H423" i="22"/>
  <c r="I423" i="22" s="1"/>
  <c r="Z423" i="22" s="1"/>
  <c r="E423" i="22"/>
  <c r="D423" i="22"/>
  <c r="B423" i="22"/>
  <c r="W422" i="22"/>
  <c r="H422" i="22"/>
  <c r="E422" i="22"/>
  <c r="D422" i="22"/>
  <c r="B422" i="22"/>
  <c r="W421" i="22"/>
  <c r="H421" i="22"/>
  <c r="I421" i="22" s="1"/>
  <c r="Z421" i="22" s="1"/>
  <c r="E421" i="22"/>
  <c r="D421" i="22"/>
  <c r="B421" i="22"/>
  <c r="W420" i="22"/>
  <c r="H420" i="22"/>
  <c r="E420" i="22"/>
  <c r="D420" i="22"/>
  <c r="B420" i="22"/>
  <c r="W419" i="22"/>
  <c r="H419" i="22"/>
  <c r="E419" i="22"/>
  <c r="D419" i="22"/>
  <c r="B419" i="22"/>
  <c r="W418" i="22"/>
  <c r="H418" i="22"/>
  <c r="E418" i="22"/>
  <c r="D418" i="22"/>
  <c r="B418" i="22"/>
  <c r="W417" i="22"/>
  <c r="H417" i="22"/>
  <c r="I417" i="22" s="1"/>
  <c r="Z417" i="22" s="1"/>
  <c r="E417" i="22"/>
  <c r="D417" i="22"/>
  <c r="B417" i="22"/>
  <c r="W416" i="22"/>
  <c r="H416" i="22"/>
  <c r="I416" i="22" s="1"/>
  <c r="Z416" i="22" s="1"/>
  <c r="E416" i="22"/>
  <c r="D416" i="22"/>
  <c r="B416" i="22"/>
  <c r="W415" i="22"/>
  <c r="H415" i="22"/>
  <c r="I415" i="22" s="1"/>
  <c r="Z415" i="22" s="1"/>
  <c r="E415" i="22"/>
  <c r="D415" i="22"/>
  <c r="B415" i="22"/>
  <c r="W414" i="22"/>
  <c r="H414" i="22"/>
  <c r="E414" i="22"/>
  <c r="D414" i="22"/>
  <c r="B414" i="22"/>
  <c r="W413" i="22"/>
  <c r="H413" i="22"/>
  <c r="I413" i="22" s="1"/>
  <c r="Z413" i="22" s="1"/>
  <c r="E413" i="22"/>
  <c r="D413" i="22"/>
  <c r="B413" i="22"/>
  <c r="W412" i="22"/>
  <c r="H412" i="22"/>
  <c r="E412" i="22"/>
  <c r="D412" i="22"/>
  <c r="B412" i="22"/>
  <c r="W411" i="22"/>
  <c r="H411" i="22"/>
  <c r="I411" i="22" s="1"/>
  <c r="E411" i="22"/>
  <c r="D411" i="22"/>
  <c r="B411" i="22"/>
  <c r="W410" i="22"/>
  <c r="H410" i="22"/>
  <c r="I410" i="22" s="1"/>
  <c r="Z410" i="22" s="1"/>
  <c r="E410" i="22"/>
  <c r="D410" i="22"/>
  <c r="B410" i="22"/>
  <c r="W409" i="22"/>
  <c r="H409" i="22"/>
  <c r="I409" i="22" s="1"/>
  <c r="Z409" i="22" s="1"/>
  <c r="E409" i="22"/>
  <c r="D409" i="22"/>
  <c r="B409" i="22"/>
  <c r="W408" i="22"/>
  <c r="H408" i="22"/>
  <c r="E408" i="22"/>
  <c r="D408" i="22"/>
  <c r="B408" i="22"/>
  <c r="W407" i="22"/>
  <c r="H407" i="22"/>
  <c r="I407" i="22" s="1"/>
  <c r="Z407" i="22" s="1"/>
  <c r="E407" i="22"/>
  <c r="D407" i="22"/>
  <c r="B407" i="22"/>
  <c r="W406" i="22"/>
  <c r="H406" i="22"/>
  <c r="E406" i="22"/>
  <c r="D406" i="22"/>
  <c r="B406" i="22"/>
  <c r="W405" i="22"/>
  <c r="H405" i="22"/>
  <c r="I405" i="22" s="1"/>
  <c r="E405" i="22"/>
  <c r="D405" i="22"/>
  <c r="B405" i="22"/>
  <c r="W404" i="22"/>
  <c r="H404" i="22"/>
  <c r="E404" i="22"/>
  <c r="D404" i="22"/>
  <c r="B404" i="22"/>
  <c r="W403" i="22"/>
  <c r="H403" i="22"/>
  <c r="I403" i="22" s="1"/>
  <c r="Z403" i="22" s="1"/>
  <c r="E403" i="22"/>
  <c r="D403" i="22"/>
  <c r="B403" i="22"/>
  <c r="W402" i="22"/>
  <c r="H402" i="22"/>
  <c r="I402" i="22" s="1"/>
  <c r="Z402" i="22" s="1"/>
  <c r="E402" i="22"/>
  <c r="D402" i="22"/>
  <c r="B402" i="22"/>
  <c r="W401" i="22"/>
  <c r="H401" i="22"/>
  <c r="I401" i="22" s="1"/>
  <c r="Z401" i="22" s="1"/>
  <c r="E401" i="22"/>
  <c r="D401" i="22"/>
  <c r="B401" i="22"/>
  <c r="W400" i="22"/>
  <c r="H400" i="22"/>
  <c r="I400" i="22" s="1"/>
  <c r="Z400" i="22" s="1"/>
  <c r="E400" i="22"/>
  <c r="D400" i="22"/>
  <c r="B400" i="22"/>
  <c r="W399" i="22"/>
  <c r="H399" i="22"/>
  <c r="I399" i="22" s="1"/>
  <c r="Z399" i="22" s="1"/>
  <c r="E399" i="22"/>
  <c r="D399" i="22"/>
  <c r="B399" i="22"/>
  <c r="W398" i="22"/>
  <c r="H398" i="22"/>
  <c r="E398" i="22"/>
  <c r="D398" i="22"/>
  <c r="B398" i="22"/>
  <c r="W397" i="22"/>
  <c r="H397" i="22"/>
  <c r="I397" i="22" s="1"/>
  <c r="E397" i="22"/>
  <c r="D397" i="22"/>
  <c r="B397" i="22"/>
  <c r="W396" i="22"/>
  <c r="H396" i="22"/>
  <c r="I396" i="22" s="1"/>
  <c r="Z396" i="22" s="1"/>
  <c r="E396" i="22"/>
  <c r="D396" i="22"/>
  <c r="B396" i="22"/>
  <c r="W395" i="22"/>
  <c r="H395" i="22"/>
  <c r="E395" i="22"/>
  <c r="D395" i="22"/>
  <c r="B395" i="22"/>
  <c r="Z394" i="22"/>
  <c r="W394" i="22"/>
  <c r="H394" i="22"/>
  <c r="I394" i="22" s="1"/>
  <c r="E394" i="22"/>
  <c r="D394" i="22"/>
  <c r="B394" i="22"/>
  <c r="W393" i="22"/>
  <c r="H393" i="22"/>
  <c r="I393" i="22" s="1"/>
  <c r="E393" i="22"/>
  <c r="D393" i="22"/>
  <c r="B393" i="22"/>
  <c r="W392" i="22"/>
  <c r="H392" i="22"/>
  <c r="I392" i="22" s="1"/>
  <c r="Z392" i="22" s="1"/>
  <c r="E392" i="22"/>
  <c r="D392" i="22"/>
  <c r="B392" i="22"/>
  <c r="W391" i="22"/>
  <c r="H391" i="22"/>
  <c r="I391" i="22" s="1"/>
  <c r="Z391" i="22" s="1"/>
  <c r="E391" i="22"/>
  <c r="D391" i="22"/>
  <c r="B391" i="22"/>
  <c r="Z390" i="22"/>
  <c r="W390" i="22"/>
  <c r="H390" i="22"/>
  <c r="I390" i="22" s="1"/>
  <c r="E390" i="22"/>
  <c r="D390" i="22"/>
  <c r="B390" i="22"/>
  <c r="W389" i="22"/>
  <c r="H389" i="22"/>
  <c r="I389" i="22" s="1"/>
  <c r="Z389" i="22" s="1"/>
  <c r="E389" i="22"/>
  <c r="D389" i="22"/>
  <c r="B389" i="22"/>
  <c r="W388" i="22"/>
  <c r="H388" i="22"/>
  <c r="E388" i="22"/>
  <c r="D388" i="22"/>
  <c r="B388" i="22"/>
  <c r="W387" i="22"/>
  <c r="H387" i="22"/>
  <c r="I387" i="22" s="1"/>
  <c r="Z387" i="22" s="1"/>
  <c r="E387" i="22"/>
  <c r="D387" i="22"/>
  <c r="B387" i="22"/>
  <c r="W386" i="22"/>
  <c r="H386" i="22"/>
  <c r="I386" i="22" s="1"/>
  <c r="Z386" i="22" s="1"/>
  <c r="E386" i="22"/>
  <c r="D386" i="22"/>
  <c r="B386" i="22"/>
  <c r="W385" i="22"/>
  <c r="H385" i="22"/>
  <c r="I385" i="22" s="1"/>
  <c r="Z385" i="22" s="1"/>
  <c r="E385" i="22"/>
  <c r="D385" i="22"/>
  <c r="B385" i="22"/>
  <c r="W384" i="22"/>
  <c r="H384" i="22"/>
  <c r="E384" i="22"/>
  <c r="D384" i="22"/>
  <c r="B384" i="22"/>
  <c r="W383" i="22"/>
  <c r="H383" i="22"/>
  <c r="I383" i="22" s="1"/>
  <c r="E383" i="22"/>
  <c r="D383" i="22"/>
  <c r="B383" i="22"/>
  <c r="W382" i="22"/>
  <c r="H382" i="22"/>
  <c r="I382" i="22" s="1"/>
  <c r="Z382" i="22" s="1"/>
  <c r="E382" i="22"/>
  <c r="D382" i="22"/>
  <c r="B382" i="22"/>
  <c r="W381" i="22"/>
  <c r="H381" i="22"/>
  <c r="I381" i="22" s="1"/>
  <c r="Z381" i="22" s="1"/>
  <c r="E381" i="22"/>
  <c r="D381" i="22"/>
  <c r="B381" i="22"/>
  <c r="W380" i="22"/>
  <c r="H380" i="22"/>
  <c r="E380" i="22"/>
  <c r="D380" i="22"/>
  <c r="B380" i="22"/>
  <c r="W379" i="22"/>
  <c r="I379" i="22"/>
  <c r="H379" i="22"/>
  <c r="E379" i="22"/>
  <c r="D379" i="22"/>
  <c r="B379" i="22"/>
  <c r="W378" i="22"/>
  <c r="H378" i="22"/>
  <c r="I378" i="22" s="1"/>
  <c r="Z378" i="22" s="1"/>
  <c r="E378" i="22"/>
  <c r="D378" i="22"/>
  <c r="B378" i="22"/>
  <c r="W377" i="22"/>
  <c r="H377" i="22"/>
  <c r="E377" i="22"/>
  <c r="D377" i="22"/>
  <c r="B377" i="22"/>
  <c r="W376" i="22"/>
  <c r="H376" i="22"/>
  <c r="I376" i="22" s="1"/>
  <c r="E376" i="22"/>
  <c r="D376" i="22"/>
  <c r="B376" i="22"/>
  <c r="W375" i="22"/>
  <c r="H375" i="22"/>
  <c r="E375" i="22"/>
  <c r="D375" i="22"/>
  <c r="B375" i="22"/>
  <c r="W374" i="22"/>
  <c r="H374" i="22"/>
  <c r="E374" i="22"/>
  <c r="D374" i="22"/>
  <c r="B374" i="22"/>
  <c r="W373" i="22"/>
  <c r="H373" i="22"/>
  <c r="I373" i="22" s="1"/>
  <c r="Z373" i="22" s="1"/>
  <c r="E373" i="22"/>
  <c r="D373" i="22"/>
  <c r="B373" i="22"/>
  <c r="W372" i="22"/>
  <c r="H372" i="22"/>
  <c r="E372" i="22"/>
  <c r="D372" i="22"/>
  <c r="B372" i="22"/>
  <c r="W371" i="22"/>
  <c r="H371" i="22"/>
  <c r="I371" i="22" s="1"/>
  <c r="Z371" i="22" s="1"/>
  <c r="E371" i="22"/>
  <c r="D371" i="22"/>
  <c r="B371" i="22"/>
  <c r="W370" i="22"/>
  <c r="H370" i="22"/>
  <c r="I370" i="22" s="1"/>
  <c r="Z370" i="22" s="1"/>
  <c r="E370" i="22"/>
  <c r="D370" i="22"/>
  <c r="B370" i="22"/>
  <c r="W369" i="22"/>
  <c r="H369" i="22"/>
  <c r="E369" i="22"/>
  <c r="D369" i="22"/>
  <c r="B369" i="22"/>
  <c r="W368" i="22"/>
  <c r="H368" i="22"/>
  <c r="I368" i="22" s="1"/>
  <c r="Z368" i="22" s="1"/>
  <c r="E368" i="22"/>
  <c r="D368" i="22"/>
  <c r="B368" i="22"/>
  <c r="W367" i="22"/>
  <c r="H367" i="22"/>
  <c r="E367" i="22"/>
  <c r="D367" i="22"/>
  <c r="B367" i="22"/>
  <c r="W366" i="22"/>
  <c r="H366" i="22"/>
  <c r="I366" i="22" s="1"/>
  <c r="Z366" i="22" s="1"/>
  <c r="E366" i="22"/>
  <c r="D366" i="22"/>
  <c r="B366" i="22"/>
  <c r="W365" i="22"/>
  <c r="H365" i="22"/>
  <c r="I365" i="22" s="1"/>
  <c r="Z365" i="22" s="1"/>
  <c r="E365" i="22"/>
  <c r="D365" i="22"/>
  <c r="B365" i="22"/>
  <c r="W364" i="22"/>
  <c r="H364" i="22"/>
  <c r="E364" i="22"/>
  <c r="D364" i="22"/>
  <c r="B364" i="22"/>
  <c r="W363" i="22"/>
  <c r="H363" i="22"/>
  <c r="I363" i="22" s="1"/>
  <c r="Z363" i="22" s="1"/>
  <c r="E363" i="22"/>
  <c r="D363" i="22"/>
  <c r="B363" i="22"/>
  <c r="W362" i="22"/>
  <c r="H362" i="22"/>
  <c r="I362" i="22" s="1"/>
  <c r="Z362" i="22" s="1"/>
  <c r="E362" i="22"/>
  <c r="D362" i="22"/>
  <c r="B362" i="22"/>
  <c r="W361" i="22"/>
  <c r="H361" i="22"/>
  <c r="E361" i="22"/>
  <c r="D361" i="22"/>
  <c r="B361" i="22"/>
  <c r="W360" i="22"/>
  <c r="H360" i="22"/>
  <c r="I360" i="22" s="1"/>
  <c r="Z360" i="22" s="1"/>
  <c r="E360" i="22"/>
  <c r="D360" i="22"/>
  <c r="B360" i="22"/>
  <c r="W359" i="22"/>
  <c r="H359" i="22"/>
  <c r="E359" i="22"/>
  <c r="D359" i="22"/>
  <c r="B359" i="22"/>
  <c r="W358" i="22"/>
  <c r="H358" i="22"/>
  <c r="E358" i="22"/>
  <c r="D358" i="22"/>
  <c r="B358" i="22"/>
  <c r="W357" i="22"/>
  <c r="H357" i="22"/>
  <c r="I357" i="22" s="1"/>
  <c r="Z357" i="22" s="1"/>
  <c r="E357" i="22"/>
  <c r="D357" i="22"/>
  <c r="B357" i="22"/>
  <c r="W356" i="22"/>
  <c r="H356" i="22"/>
  <c r="E356" i="22"/>
  <c r="D356" i="22"/>
  <c r="B356" i="22"/>
  <c r="W355" i="22"/>
  <c r="H355" i="22"/>
  <c r="E355" i="22"/>
  <c r="D355" i="22"/>
  <c r="B355" i="22"/>
  <c r="W354" i="22"/>
  <c r="H354" i="22"/>
  <c r="I354" i="22" s="1"/>
  <c r="Z354" i="22" s="1"/>
  <c r="E354" i="22"/>
  <c r="D354" i="22"/>
  <c r="B354" i="22"/>
  <c r="W353" i="22"/>
  <c r="H353" i="22"/>
  <c r="E353" i="22"/>
  <c r="D353" i="22"/>
  <c r="B353" i="22"/>
  <c r="W352" i="22"/>
  <c r="H352" i="22"/>
  <c r="I352" i="22" s="1"/>
  <c r="E352" i="22"/>
  <c r="D352" i="22"/>
  <c r="B352" i="22"/>
  <c r="W351" i="22"/>
  <c r="H351" i="22"/>
  <c r="E351" i="22"/>
  <c r="D351" i="22"/>
  <c r="B351" i="22"/>
  <c r="W350" i="22"/>
  <c r="H350" i="22"/>
  <c r="I350" i="22" s="1"/>
  <c r="Z350" i="22" s="1"/>
  <c r="E350" i="22"/>
  <c r="D350" i="22"/>
  <c r="B350" i="22"/>
  <c r="W349" i="22"/>
  <c r="H349" i="22"/>
  <c r="I349" i="22" s="1"/>
  <c r="Z349" i="22" s="1"/>
  <c r="E349" i="22"/>
  <c r="D349" i="22"/>
  <c r="B349" i="22"/>
  <c r="W348" i="22"/>
  <c r="H348" i="22"/>
  <c r="E348" i="22"/>
  <c r="D348" i="22"/>
  <c r="B348" i="22"/>
  <c r="W347" i="22"/>
  <c r="H347" i="22"/>
  <c r="I347" i="22" s="1"/>
  <c r="E347" i="22"/>
  <c r="D347" i="22"/>
  <c r="B347" i="22"/>
  <c r="W346" i="22"/>
  <c r="H346" i="22"/>
  <c r="I346" i="22" s="1"/>
  <c r="Z346" i="22" s="1"/>
  <c r="E346" i="22"/>
  <c r="D346" i="22"/>
  <c r="B346" i="22"/>
  <c r="W345" i="22"/>
  <c r="H345" i="22"/>
  <c r="I345" i="22" s="1"/>
  <c r="Z345" i="22" s="1"/>
  <c r="E345" i="22"/>
  <c r="D345" i="22"/>
  <c r="B345" i="22"/>
  <c r="W344" i="22"/>
  <c r="H344" i="22"/>
  <c r="I344" i="22" s="1"/>
  <c r="Z344" i="22" s="1"/>
  <c r="E344" i="22"/>
  <c r="D344" i="22"/>
  <c r="B344" i="22"/>
  <c r="W343" i="22"/>
  <c r="H343" i="22"/>
  <c r="E343" i="22"/>
  <c r="D343" i="22"/>
  <c r="B343" i="22"/>
  <c r="W342" i="22"/>
  <c r="H342" i="22"/>
  <c r="I342" i="22" s="1"/>
  <c r="E342" i="22"/>
  <c r="D342" i="22"/>
  <c r="B342" i="22"/>
  <c r="W341" i="22"/>
  <c r="H341" i="22"/>
  <c r="I341" i="22" s="1"/>
  <c r="Z341" i="22" s="1"/>
  <c r="E341" i="22"/>
  <c r="D341" i="22"/>
  <c r="B341" i="22"/>
  <c r="W340" i="22"/>
  <c r="H340" i="22"/>
  <c r="I340" i="22" s="1"/>
  <c r="Z340" i="22" s="1"/>
  <c r="E340" i="22"/>
  <c r="D340" i="22"/>
  <c r="B340" i="22"/>
  <c r="W339" i="22"/>
  <c r="H339" i="22"/>
  <c r="I339" i="22" s="1"/>
  <c r="Z339" i="22" s="1"/>
  <c r="E339" i="22"/>
  <c r="D339" i="22"/>
  <c r="B339" i="22"/>
  <c r="W338" i="22"/>
  <c r="I338" i="22"/>
  <c r="Z338" i="22" s="1"/>
  <c r="H338" i="22"/>
  <c r="E338" i="22"/>
  <c r="D338" i="22"/>
  <c r="B338" i="22"/>
  <c r="W337" i="22"/>
  <c r="H337" i="22"/>
  <c r="E337" i="22"/>
  <c r="D337" i="22"/>
  <c r="B337" i="22"/>
  <c r="W336" i="22"/>
  <c r="H336" i="22"/>
  <c r="I336" i="22" s="1"/>
  <c r="Z336" i="22" s="1"/>
  <c r="E336" i="22"/>
  <c r="D336" i="22"/>
  <c r="B336" i="22"/>
  <c r="W335" i="22"/>
  <c r="H335" i="22"/>
  <c r="I335" i="22" s="1"/>
  <c r="Z335" i="22" s="1"/>
  <c r="E335" i="22"/>
  <c r="D335" i="22"/>
  <c r="B335" i="22"/>
  <c r="W334" i="22"/>
  <c r="H334" i="22"/>
  <c r="E334" i="22"/>
  <c r="D334" i="22"/>
  <c r="B334" i="22"/>
  <c r="W333" i="22"/>
  <c r="H333" i="22"/>
  <c r="I333" i="22" s="1"/>
  <c r="E333" i="22"/>
  <c r="D333" i="22"/>
  <c r="B333" i="22"/>
  <c r="W332" i="22"/>
  <c r="H332" i="22"/>
  <c r="I332" i="22" s="1"/>
  <c r="Z332" i="22" s="1"/>
  <c r="E332" i="22"/>
  <c r="D332" i="22"/>
  <c r="B332" i="22"/>
  <c r="W331" i="22"/>
  <c r="H331" i="22"/>
  <c r="E331" i="22"/>
  <c r="D331" i="22"/>
  <c r="B331" i="22"/>
  <c r="W330" i="22"/>
  <c r="H330" i="22"/>
  <c r="I330" i="22" s="1"/>
  <c r="Z330" i="22" s="1"/>
  <c r="E330" i="22"/>
  <c r="D330" i="22"/>
  <c r="B330" i="22"/>
  <c r="W329" i="22"/>
  <c r="I329" i="22"/>
  <c r="Z329" i="22" s="1"/>
  <c r="H329" i="22"/>
  <c r="E329" i="22"/>
  <c r="D329" i="22"/>
  <c r="B329" i="22"/>
  <c r="W328" i="22"/>
  <c r="H328" i="22"/>
  <c r="I328" i="22" s="1"/>
  <c r="E328" i="22"/>
  <c r="D328" i="22"/>
  <c r="B328" i="22"/>
  <c r="W327" i="22"/>
  <c r="H327" i="22"/>
  <c r="I327" i="22" s="1"/>
  <c r="Z327" i="22" s="1"/>
  <c r="E327" i="22"/>
  <c r="D327" i="22"/>
  <c r="B327" i="22"/>
  <c r="W326" i="22"/>
  <c r="H326" i="22"/>
  <c r="I326" i="22" s="1"/>
  <c r="Z326" i="22" s="1"/>
  <c r="E326" i="22"/>
  <c r="D326" i="22"/>
  <c r="B326" i="22"/>
  <c r="W325" i="22"/>
  <c r="H325" i="22"/>
  <c r="I325" i="22" s="1"/>
  <c r="Z325" i="22" s="1"/>
  <c r="E325" i="22"/>
  <c r="D325" i="22"/>
  <c r="B325" i="22"/>
  <c r="W324" i="22"/>
  <c r="H324" i="22"/>
  <c r="E324" i="22"/>
  <c r="D324" i="22"/>
  <c r="B324" i="22"/>
  <c r="W323" i="22"/>
  <c r="H323" i="22"/>
  <c r="E323" i="22"/>
  <c r="D323" i="22"/>
  <c r="B323" i="22"/>
  <c r="W322" i="22"/>
  <c r="H322" i="22"/>
  <c r="I322" i="22" s="1"/>
  <c r="Z322" i="22" s="1"/>
  <c r="E322" i="22"/>
  <c r="D322" i="22"/>
  <c r="B322" i="22"/>
  <c r="W321" i="22"/>
  <c r="H321" i="22"/>
  <c r="I321" i="22" s="1"/>
  <c r="Z321" i="22" s="1"/>
  <c r="E321" i="22"/>
  <c r="D321" i="22"/>
  <c r="B321" i="22"/>
  <c r="W320" i="22"/>
  <c r="H320" i="22"/>
  <c r="I320" i="22" s="1"/>
  <c r="Z320" i="22" s="1"/>
  <c r="E320" i="22"/>
  <c r="D320" i="22"/>
  <c r="B320" i="22"/>
  <c r="W319" i="22"/>
  <c r="H319" i="22"/>
  <c r="I319" i="22" s="1"/>
  <c r="Z319" i="22" s="1"/>
  <c r="E319" i="22"/>
  <c r="D319" i="22"/>
  <c r="B319" i="22"/>
  <c r="W318" i="22"/>
  <c r="H318" i="22"/>
  <c r="E318" i="22"/>
  <c r="D318" i="22"/>
  <c r="B318" i="22"/>
  <c r="W317" i="22"/>
  <c r="H317" i="22"/>
  <c r="I317" i="22" s="1"/>
  <c r="E317" i="22"/>
  <c r="D317" i="22"/>
  <c r="B317" i="22"/>
  <c r="W316" i="22"/>
  <c r="H316" i="22"/>
  <c r="I316" i="22" s="1"/>
  <c r="Z316" i="22" s="1"/>
  <c r="E316" i="22"/>
  <c r="D316" i="22"/>
  <c r="B316" i="22"/>
  <c r="W315" i="22"/>
  <c r="H315" i="22"/>
  <c r="E315" i="22"/>
  <c r="D315" i="22"/>
  <c r="B315" i="22"/>
  <c r="W314" i="22"/>
  <c r="H314" i="22"/>
  <c r="I314" i="22" s="1"/>
  <c r="Z314" i="22" s="1"/>
  <c r="E314" i="22"/>
  <c r="D314" i="22"/>
  <c r="B314" i="22"/>
  <c r="W313" i="22"/>
  <c r="H313" i="22"/>
  <c r="I313" i="22" s="1"/>
  <c r="Z313" i="22" s="1"/>
  <c r="E313" i="22"/>
  <c r="D313" i="22"/>
  <c r="B313" i="22"/>
  <c r="W312" i="22"/>
  <c r="H312" i="22"/>
  <c r="I312" i="22" s="1"/>
  <c r="Z312" i="22" s="1"/>
  <c r="E312" i="22"/>
  <c r="D312" i="22"/>
  <c r="B312" i="22"/>
  <c r="W311" i="22"/>
  <c r="H311" i="22"/>
  <c r="E311" i="22"/>
  <c r="D311" i="22"/>
  <c r="B311" i="22"/>
  <c r="W310" i="22"/>
  <c r="H310" i="22"/>
  <c r="I310" i="22" s="1"/>
  <c r="Z310" i="22" s="1"/>
  <c r="E310" i="22"/>
  <c r="D310" i="22"/>
  <c r="B310" i="22"/>
  <c r="W309" i="22"/>
  <c r="H309" i="22"/>
  <c r="I309" i="22" s="1"/>
  <c r="E309" i="22"/>
  <c r="D309" i="22"/>
  <c r="B309" i="22"/>
  <c r="W308" i="22"/>
  <c r="H308" i="22"/>
  <c r="E308" i="22"/>
  <c r="D308" i="22"/>
  <c r="B308" i="22"/>
  <c r="W307" i="22"/>
  <c r="H307" i="22"/>
  <c r="I307" i="22" s="1"/>
  <c r="E307" i="22"/>
  <c r="D307" i="22"/>
  <c r="B307" i="22"/>
  <c r="W306" i="22"/>
  <c r="H306" i="22"/>
  <c r="I306" i="22" s="1"/>
  <c r="Z306" i="22" s="1"/>
  <c r="E306" i="22"/>
  <c r="D306" i="22"/>
  <c r="B306" i="22"/>
  <c r="W305" i="22"/>
  <c r="H305" i="22"/>
  <c r="E305" i="22"/>
  <c r="D305" i="22"/>
  <c r="B305" i="22"/>
  <c r="W304" i="22"/>
  <c r="H304" i="22"/>
  <c r="I304" i="22" s="1"/>
  <c r="E304" i="22"/>
  <c r="D304" i="22"/>
  <c r="B304" i="22"/>
  <c r="W303" i="22"/>
  <c r="H303" i="22"/>
  <c r="I303" i="22" s="1"/>
  <c r="Z303" i="22" s="1"/>
  <c r="E303" i="22"/>
  <c r="D303" i="22"/>
  <c r="B303" i="22"/>
  <c r="W302" i="22"/>
  <c r="H302" i="22"/>
  <c r="I302" i="22" s="1"/>
  <c r="Z302" i="22" s="1"/>
  <c r="E302" i="22"/>
  <c r="D302" i="22"/>
  <c r="B302" i="22"/>
  <c r="W301" i="22"/>
  <c r="H301" i="22"/>
  <c r="I301" i="22" s="1"/>
  <c r="Z301" i="22" s="1"/>
  <c r="E301" i="22"/>
  <c r="D301" i="22"/>
  <c r="B301" i="22"/>
  <c r="W300" i="22"/>
  <c r="H300" i="22"/>
  <c r="I300" i="22" s="1"/>
  <c r="Z300" i="22" s="1"/>
  <c r="E300" i="22"/>
  <c r="D300" i="22"/>
  <c r="B300" i="22"/>
  <c r="W299" i="22"/>
  <c r="H299" i="22"/>
  <c r="I299" i="22" s="1"/>
  <c r="Z299" i="22" s="1"/>
  <c r="E299" i="22"/>
  <c r="D299" i="22"/>
  <c r="B299" i="22"/>
  <c r="W298" i="22"/>
  <c r="H298" i="22"/>
  <c r="I298" i="22" s="1"/>
  <c r="E298" i="22"/>
  <c r="D298" i="22"/>
  <c r="B298" i="22"/>
  <c r="W297" i="22"/>
  <c r="H297" i="22"/>
  <c r="E297" i="22"/>
  <c r="D297" i="22"/>
  <c r="B297" i="22"/>
  <c r="W296" i="22"/>
  <c r="H296" i="22"/>
  <c r="I296" i="22" s="1"/>
  <c r="Z296" i="22" s="1"/>
  <c r="E296" i="22"/>
  <c r="D296" i="22"/>
  <c r="B296" i="22"/>
  <c r="W295" i="22"/>
  <c r="H295" i="22"/>
  <c r="E295" i="22"/>
  <c r="D295" i="22"/>
  <c r="B295" i="22"/>
  <c r="W294" i="22"/>
  <c r="I294" i="22"/>
  <c r="Z294" i="22" s="1"/>
  <c r="H294" i="22"/>
  <c r="E294" i="22"/>
  <c r="D294" i="22"/>
  <c r="B294" i="22"/>
  <c r="W293" i="22"/>
  <c r="H293" i="22"/>
  <c r="I293" i="22" s="1"/>
  <c r="Z293" i="22" s="1"/>
  <c r="E293" i="22"/>
  <c r="D293" i="22"/>
  <c r="B293" i="22"/>
  <c r="W292" i="22"/>
  <c r="H292" i="22"/>
  <c r="I292" i="22" s="1"/>
  <c r="E292" i="22"/>
  <c r="D292" i="22"/>
  <c r="B292" i="22"/>
  <c r="W291" i="22"/>
  <c r="H291" i="22"/>
  <c r="I291" i="22" s="1"/>
  <c r="Z291" i="22" s="1"/>
  <c r="E291" i="22"/>
  <c r="D291" i="22"/>
  <c r="B291" i="22"/>
  <c r="W290" i="22"/>
  <c r="H290" i="22"/>
  <c r="E290" i="22"/>
  <c r="D290" i="22"/>
  <c r="B290" i="22"/>
  <c r="W289" i="22"/>
  <c r="H289" i="22"/>
  <c r="I289" i="22" s="1"/>
  <c r="Z289" i="22" s="1"/>
  <c r="E289" i="22"/>
  <c r="D289" i="22"/>
  <c r="B289" i="22"/>
  <c r="W288" i="22"/>
  <c r="H288" i="22"/>
  <c r="I288" i="22" s="1"/>
  <c r="Z288" i="22" s="1"/>
  <c r="E288" i="22"/>
  <c r="D288" i="22"/>
  <c r="B288" i="22"/>
  <c r="W287" i="22"/>
  <c r="H287" i="22"/>
  <c r="I287" i="22" s="1"/>
  <c r="Z287" i="22" s="1"/>
  <c r="E287" i="22"/>
  <c r="D287" i="22"/>
  <c r="B287" i="22"/>
  <c r="W286" i="22"/>
  <c r="H286" i="22"/>
  <c r="I286" i="22" s="1"/>
  <c r="Z286" i="22" s="1"/>
  <c r="E286" i="22"/>
  <c r="D286" i="22"/>
  <c r="B286" i="22"/>
  <c r="Z285" i="22"/>
  <c r="W285" i="22"/>
  <c r="H285" i="22"/>
  <c r="I285" i="22" s="1"/>
  <c r="E285" i="22"/>
  <c r="D285" i="22"/>
  <c r="B285" i="22"/>
  <c r="W284" i="22"/>
  <c r="H284" i="22"/>
  <c r="I284" i="22" s="1"/>
  <c r="E284" i="22"/>
  <c r="D284" i="22"/>
  <c r="B284" i="22"/>
  <c r="W283" i="22"/>
  <c r="H283" i="22"/>
  <c r="I283" i="22" s="1"/>
  <c r="Z283" i="22" s="1"/>
  <c r="E283" i="22"/>
  <c r="D283" i="22"/>
  <c r="B283" i="22"/>
  <c r="W282" i="22"/>
  <c r="H282" i="22"/>
  <c r="E282" i="22"/>
  <c r="D282" i="22"/>
  <c r="B282" i="22"/>
  <c r="W281" i="22"/>
  <c r="H281" i="22"/>
  <c r="I281" i="22" s="1"/>
  <c r="Z281" i="22" s="1"/>
  <c r="E281" i="22"/>
  <c r="D281" i="22"/>
  <c r="B281" i="22"/>
  <c r="W280" i="22"/>
  <c r="H280" i="22"/>
  <c r="I280" i="22" s="1"/>
  <c r="Z280" i="22" s="1"/>
  <c r="E280" i="22"/>
  <c r="D280" i="22"/>
  <c r="B280" i="22"/>
  <c r="W279" i="22"/>
  <c r="H279" i="22"/>
  <c r="E279" i="22"/>
  <c r="D279" i="22"/>
  <c r="B279" i="22"/>
  <c r="W278" i="22"/>
  <c r="H278" i="22"/>
  <c r="I278" i="22" s="1"/>
  <c r="Z278" i="22" s="1"/>
  <c r="E278" i="22"/>
  <c r="D278" i="22"/>
  <c r="B278" i="22"/>
  <c r="W277" i="22"/>
  <c r="H277" i="22"/>
  <c r="I277" i="22" s="1"/>
  <c r="E277" i="22"/>
  <c r="D277" i="22"/>
  <c r="B277" i="22"/>
  <c r="W276" i="22"/>
  <c r="I276" i="22"/>
  <c r="H276" i="22"/>
  <c r="E276" i="22"/>
  <c r="D276" i="22"/>
  <c r="B276" i="22"/>
  <c r="W275" i="22"/>
  <c r="H275" i="22"/>
  <c r="I275" i="22" s="1"/>
  <c r="Z275" i="22" s="1"/>
  <c r="E275" i="22"/>
  <c r="D275" i="22"/>
  <c r="B275" i="22"/>
  <c r="W274" i="22"/>
  <c r="H274" i="22"/>
  <c r="E274" i="22"/>
  <c r="D274" i="22"/>
  <c r="B274" i="22"/>
  <c r="W273" i="22"/>
  <c r="H273" i="22"/>
  <c r="I273" i="22" s="1"/>
  <c r="Z273" i="22" s="1"/>
  <c r="E273" i="22"/>
  <c r="D273" i="22"/>
  <c r="B273" i="22"/>
  <c r="W272" i="22"/>
  <c r="H272" i="22"/>
  <c r="I272" i="22" s="1"/>
  <c r="Z272" i="22" s="1"/>
  <c r="E272" i="22"/>
  <c r="D272" i="22"/>
  <c r="B272" i="22"/>
  <c r="W271" i="22"/>
  <c r="I271" i="22"/>
  <c r="Z271" i="22" s="1"/>
  <c r="H271" i="22"/>
  <c r="E271" i="22"/>
  <c r="D271" i="22"/>
  <c r="B271" i="22"/>
  <c r="W270" i="22"/>
  <c r="I270" i="22"/>
  <c r="Z270" i="22" s="1"/>
  <c r="H270" i="22"/>
  <c r="E270" i="22"/>
  <c r="D270" i="22"/>
  <c r="B270" i="22"/>
  <c r="W269" i="22"/>
  <c r="H269" i="22"/>
  <c r="I269" i="22" s="1"/>
  <c r="Z269" i="22" s="1"/>
  <c r="E269" i="22"/>
  <c r="D269" i="22"/>
  <c r="B269" i="22"/>
  <c r="W268" i="22"/>
  <c r="H268" i="22"/>
  <c r="I268" i="22" s="1"/>
  <c r="Z268" i="22" s="1"/>
  <c r="E268" i="22"/>
  <c r="D268" i="22"/>
  <c r="B268" i="22"/>
  <c r="W267" i="22"/>
  <c r="I267" i="22"/>
  <c r="Z267" i="22" s="1"/>
  <c r="H267" i="22"/>
  <c r="E267" i="22"/>
  <c r="D267" i="22"/>
  <c r="B267" i="22"/>
  <c r="W266" i="22"/>
  <c r="H266" i="22"/>
  <c r="E266" i="22"/>
  <c r="D266" i="22"/>
  <c r="B266" i="22"/>
  <c r="W265" i="22"/>
  <c r="H265" i="22"/>
  <c r="I265" i="22" s="1"/>
  <c r="Z265" i="22" s="1"/>
  <c r="E265" i="22"/>
  <c r="D265" i="22"/>
  <c r="B265" i="22"/>
  <c r="W264" i="22"/>
  <c r="H264" i="22"/>
  <c r="I264" i="22" s="1"/>
  <c r="Z264" i="22" s="1"/>
  <c r="E264" i="22"/>
  <c r="D264" i="22"/>
  <c r="B264" i="22"/>
  <c r="W263" i="22"/>
  <c r="H263" i="22"/>
  <c r="E263" i="22"/>
  <c r="D263" i="22"/>
  <c r="B263" i="22"/>
  <c r="W262" i="22"/>
  <c r="H262" i="22"/>
  <c r="I262" i="22" s="1"/>
  <c r="Z262" i="22" s="1"/>
  <c r="E262" i="22"/>
  <c r="D262" i="22"/>
  <c r="B262" i="22"/>
  <c r="W261" i="22"/>
  <c r="H261" i="22"/>
  <c r="I261" i="22" s="1"/>
  <c r="E261" i="22"/>
  <c r="D261" i="22"/>
  <c r="B261" i="22"/>
  <c r="W260" i="22"/>
  <c r="H260" i="22"/>
  <c r="I260" i="22" s="1"/>
  <c r="E260" i="22"/>
  <c r="D260" i="22"/>
  <c r="B260" i="22"/>
  <c r="W259" i="22"/>
  <c r="H259" i="22"/>
  <c r="I259" i="22" s="1"/>
  <c r="Z259" i="22" s="1"/>
  <c r="E259" i="22"/>
  <c r="D259" i="22"/>
  <c r="B259" i="22"/>
  <c r="W258" i="22"/>
  <c r="H258" i="22"/>
  <c r="E258" i="22"/>
  <c r="D258" i="22"/>
  <c r="B258" i="22"/>
  <c r="W257" i="22"/>
  <c r="H257" i="22"/>
  <c r="I257" i="22" s="1"/>
  <c r="Z257" i="22" s="1"/>
  <c r="E257" i="22"/>
  <c r="D257" i="22"/>
  <c r="B257" i="22"/>
  <c r="W256" i="22"/>
  <c r="I256" i="22"/>
  <c r="Z256" i="22" s="1"/>
  <c r="H256" i="22"/>
  <c r="E256" i="22"/>
  <c r="D256" i="22"/>
  <c r="B256" i="22"/>
  <c r="W255" i="22"/>
  <c r="H255" i="22"/>
  <c r="I255" i="22" s="1"/>
  <c r="Z255" i="22" s="1"/>
  <c r="E255" i="22"/>
  <c r="D255" i="22"/>
  <c r="B255" i="22"/>
  <c r="W254" i="22"/>
  <c r="I254" i="22"/>
  <c r="Z254" i="22" s="1"/>
  <c r="H254" i="22"/>
  <c r="E254" i="22"/>
  <c r="D254" i="22"/>
  <c r="B254" i="22"/>
  <c r="W253" i="22"/>
  <c r="H253" i="22"/>
  <c r="I253" i="22" s="1"/>
  <c r="Z253" i="22" s="1"/>
  <c r="E253" i="22"/>
  <c r="D253" i="22"/>
  <c r="B253" i="22"/>
  <c r="W252" i="22"/>
  <c r="H252" i="22"/>
  <c r="I252" i="22" s="1"/>
  <c r="Z252" i="22" s="1"/>
  <c r="E252" i="22"/>
  <c r="D252" i="22"/>
  <c r="B252" i="22"/>
  <c r="W251" i="22"/>
  <c r="H251" i="22"/>
  <c r="I251" i="22" s="1"/>
  <c r="Z251" i="22" s="1"/>
  <c r="E251" i="22"/>
  <c r="D251" i="22"/>
  <c r="B251" i="22"/>
  <c r="W250" i="22"/>
  <c r="H250" i="22"/>
  <c r="E250" i="22"/>
  <c r="D250" i="22"/>
  <c r="B250" i="22"/>
  <c r="W249" i="22"/>
  <c r="H249" i="22"/>
  <c r="I249" i="22" s="1"/>
  <c r="Z249" i="22" s="1"/>
  <c r="E249" i="22"/>
  <c r="D249" i="22"/>
  <c r="B249" i="22"/>
  <c r="W248" i="22"/>
  <c r="H248" i="22"/>
  <c r="I248" i="22" s="1"/>
  <c r="Z248" i="22" s="1"/>
  <c r="E248" i="22"/>
  <c r="D248" i="22"/>
  <c r="B248" i="22"/>
  <c r="W247" i="22"/>
  <c r="H247" i="22"/>
  <c r="E247" i="22"/>
  <c r="D247" i="22"/>
  <c r="B247" i="22"/>
  <c r="W246" i="22"/>
  <c r="H246" i="22"/>
  <c r="E246" i="22"/>
  <c r="D246" i="22"/>
  <c r="B246" i="22"/>
  <c r="W245" i="22"/>
  <c r="H245" i="22"/>
  <c r="I245" i="22" s="1"/>
  <c r="E245" i="22"/>
  <c r="D245" i="22"/>
  <c r="B245" i="22"/>
  <c r="W244" i="22"/>
  <c r="H244" i="22"/>
  <c r="I244" i="22" s="1"/>
  <c r="E244" i="22"/>
  <c r="D244" i="22"/>
  <c r="B244" i="22"/>
  <c r="W243" i="22"/>
  <c r="H243" i="22"/>
  <c r="I243" i="22" s="1"/>
  <c r="Z243" i="22" s="1"/>
  <c r="E243" i="22"/>
  <c r="D243" i="22"/>
  <c r="B243" i="22"/>
  <c r="W242" i="22"/>
  <c r="H242" i="22"/>
  <c r="E242" i="22"/>
  <c r="D242" i="22"/>
  <c r="B242" i="22"/>
  <c r="W241" i="22"/>
  <c r="H241" i="22"/>
  <c r="I241" i="22" s="1"/>
  <c r="Z241" i="22" s="1"/>
  <c r="E241" i="22"/>
  <c r="D241" i="22"/>
  <c r="B241" i="22"/>
  <c r="W240" i="22"/>
  <c r="H240" i="22"/>
  <c r="I240" i="22" s="1"/>
  <c r="Z240" i="22" s="1"/>
  <c r="E240" i="22"/>
  <c r="D240" i="22"/>
  <c r="B240" i="22"/>
  <c r="W239" i="22"/>
  <c r="H239" i="22"/>
  <c r="E239" i="22"/>
  <c r="D239" i="22"/>
  <c r="B239" i="22"/>
  <c r="W238" i="22"/>
  <c r="H238" i="22"/>
  <c r="E238" i="22"/>
  <c r="D238" i="22"/>
  <c r="B238" i="22"/>
  <c r="W237" i="22"/>
  <c r="H237" i="22"/>
  <c r="I237" i="22" s="1"/>
  <c r="Z237" i="22" s="1"/>
  <c r="E237" i="22"/>
  <c r="D237" i="22"/>
  <c r="B237" i="22"/>
  <c r="W236" i="22"/>
  <c r="H236" i="22"/>
  <c r="I236" i="22" s="1"/>
  <c r="E236" i="22"/>
  <c r="D236" i="22"/>
  <c r="B236" i="22"/>
  <c r="W235" i="22"/>
  <c r="H235" i="22"/>
  <c r="I235" i="22" s="1"/>
  <c r="Z235" i="22" s="1"/>
  <c r="E235" i="22"/>
  <c r="D235" i="22"/>
  <c r="B235" i="22"/>
  <c r="W234" i="22"/>
  <c r="H234" i="22"/>
  <c r="E234" i="22"/>
  <c r="D234" i="22"/>
  <c r="B234" i="22"/>
  <c r="W233" i="22"/>
  <c r="H233" i="22"/>
  <c r="E233" i="22"/>
  <c r="D233" i="22"/>
  <c r="B233" i="22"/>
  <c r="W232" i="22"/>
  <c r="H232" i="22"/>
  <c r="I232" i="22" s="1"/>
  <c r="Z232" i="22" s="1"/>
  <c r="E232" i="22"/>
  <c r="D232" i="22"/>
  <c r="B232" i="22"/>
  <c r="W231" i="22"/>
  <c r="H231" i="22"/>
  <c r="E231" i="22"/>
  <c r="D231" i="22"/>
  <c r="B231" i="22"/>
  <c r="W230" i="22"/>
  <c r="H230" i="22"/>
  <c r="I230" i="22" s="1"/>
  <c r="E230" i="22"/>
  <c r="D230" i="22"/>
  <c r="B230" i="22"/>
  <c r="W229" i="22"/>
  <c r="H229" i="22"/>
  <c r="I229" i="22" s="1"/>
  <c r="Z229" i="22" s="1"/>
  <c r="E229" i="22"/>
  <c r="D229" i="22"/>
  <c r="B229" i="22"/>
  <c r="W228" i="22"/>
  <c r="H228" i="22"/>
  <c r="I228" i="22" s="1"/>
  <c r="Z228" i="22" s="1"/>
  <c r="E228" i="22"/>
  <c r="D228" i="22"/>
  <c r="B228" i="22"/>
  <c r="W227" i="22"/>
  <c r="I227" i="22"/>
  <c r="Z227" i="22" s="1"/>
  <c r="H227" i="22"/>
  <c r="E227" i="22"/>
  <c r="D227" i="22"/>
  <c r="B227" i="22"/>
  <c r="W226" i="22"/>
  <c r="H226" i="22"/>
  <c r="I226" i="22" s="1"/>
  <c r="Z226" i="22" s="1"/>
  <c r="E226" i="22"/>
  <c r="D226" i="22"/>
  <c r="B226" i="22"/>
  <c r="W225" i="22"/>
  <c r="H225" i="22"/>
  <c r="I225" i="22" s="1"/>
  <c r="Z225" i="22" s="1"/>
  <c r="E225" i="22"/>
  <c r="D225" i="22"/>
  <c r="B225" i="22"/>
  <c r="W224" i="22"/>
  <c r="H224" i="22"/>
  <c r="I224" i="22" s="1"/>
  <c r="Z224" i="22" s="1"/>
  <c r="E224" i="22"/>
  <c r="D224" i="22"/>
  <c r="B224" i="22"/>
  <c r="W223" i="22"/>
  <c r="H223" i="22"/>
  <c r="E223" i="22"/>
  <c r="D223" i="22"/>
  <c r="B223" i="22"/>
  <c r="W222" i="22"/>
  <c r="H222" i="22"/>
  <c r="E222" i="22"/>
  <c r="D222" i="22"/>
  <c r="B222" i="22"/>
  <c r="W221" i="22"/>
  <c r="H221" i="22"/>
  <c r="E221" i="22"/>
  <c r="D221" i="22"/>
  <c r="B221" i="22"/>
  <c r="W220" i="22"/>
  <c r="I220" i="22"/>
  <c r="Z220" i="22" s="1"/>
  <c r="H220" i="22"/>
  <c r="E220" i="22"/>
  <c r="D220" i="22"/>
  <c r="B220" i="22"/>
  <c r="W219" i="22"/>
  <c r="H219" i="22"/>
  <c r="I219" i="22" s="1"/>
  <c r="Z219" i="22" s="1"/>
  <c r="E219" i="22"/>
  <c r="D219" i="22"/>
  <c r="B219" i="22"/>
  <c r="W218" i="22"/>
  <c r="I218" i="22"/>
  <c r="Z218" i="22" s="1"/>
  <c r="H218" i="22"/>
  <c r="E218" i="22"/>
  <c r="D218" i="22"/>
  <c r="B218" i="22"/>
  <c r="W217" i="22"/>
  <c r="H217" i="22"/>
  <c r="I217" i="22" s="1"/>
  <c r="Z217" i="22" s="1"/>
  <c r="E217" i="22"/>
  <c r="D217" i="22"/>
  <c r="B217" i="22"/>
  <c r="W216" i="22"/>
  <c r="H216" i="22"/>
  <c r="I216" i="22" s="1"/>
  <c r="Z216" i="22" s="1"/>
  <c r="E216" i="22"/>
  <c r="D216" i="22"/>
  <c r="B216" i="22"/>
  <c r="W215" i="22"/>
  <c r="H215" i="22"/>
  <c r="E215" i="22"/>
  <c r="D215" i="22"/>
  <c r="B215" i="22"/>
  <c r="W214" i="22"/>
  <c r="I214" i="22"/>
  <c r="Z214" i="22" s="1"/>
  <c r="H214" i="22"/>
  <c r="E214" i="22"/>
  <c r="D214" i="22"/>
  <c r="B214" i="22"/>
  <c r="W213" i="22"/>
  <c r="H213" i="22"/>
  <c r="I213" i="22" s="1"/>
  <c r="Z213" i="22" s="1"/>
  <c r="E213" i="22"/>
  <c r="D213" i="22"/>
  <c r="B213" i="22"/>
  <c r="W212" i="22"/>
  <c r="H212" i="22"/>
  <c r="I212" i="22" s="1"/>
  <c r="Z212" i="22" s="1"/>
  <c r="E212" i="22"/>
  <c r="D212" i="22"/>
  <c r="B212" i="22"/>
  <c r="W211" i="22"/>
  <c r="H211" i="22"/>
  <c r="E211" i="22"/>
  <c r="D211" i="22"/>
  <c r="B211" i="22"/>
  <c r="W210" i="22"/>
  <c r="H210" i="22"/>
  <c r="E210" i="22"/>
  <c r="D210" i="22"/>
  <c r="B210" i="22"/>
  <c r="W209" i="22"/>
  <c r="H209" i="22"/>
  <c r="I209" i="22" s="1"/>
  <c r="Z209" i="22" s="1"/>
  <c r="E209" i="22"/>
  <c r="D209" i="22"/>
  <c r="B209" i="22"/>
  <c r="W208" i="22"/>
  <c r="H208" i="22"/>
  <c r="I208" i="22" s="1"/>
  <c r="Z208" i="22" s="1"/>
  <c r="E208" i="22"/>
  <c r="D208" i="22"/>
  <c r="B208" i="22"/>
  <c r="W207" i="22"/>
  <c r="H207" i="22"/>
  <c r="E207" i="22"/>
  <c r="D207" i="22"/>
  <c r="B207" i="22"/>
  <c r="W206" i="22"/>
  <c r="H206" i="22"/>
  <c r="E206" i="22"/>
  <c r="D206" i="22"/>
  <c r="B206" i="22"/>
  <c r="W205" i="22"/>
  <c r="H205" i="22"/>
  <c r="E205" i="22"/>
  <c r="D205" i="22"/>
  <c r="B205" i="22"/>
  <c r="W204" i="22"/>
  <c r="H204" i="22"/>
  <c r="I204" i="22" s="1"/>
  <c r="Z204" i="22" s="1"/>
  <c r="E204" i="22"/>
  <c r="D204" i="22"/>
  <c r="B204" i="22"/>
  <c r="W203" i="22"/>
  <c r="H203" i="22"/>
  <c r="I203" i="22" s="1"/>
  <c r="Z203" i="22" s="1"/>
  <c r="E203" i="22"/>
  <c r="D203" i="22"/>
  <c r="B203" i="22"/>
  <c r="W202" i="22"/>
  <c r="H202" i="22"/>
  <c r="E202" i="22"/>
  <c r="D202" i="22"/>
  <c r="B202" i="22"/>
  <c r="W201" i="22"/>
  <c r="H201" i="22"/>
  <c r="I201" i="22" s="1"/>
  <c r="Z201" i="22" s="1"/>
  <c r="E201" i="22"/>
  <c r="D201" i="22"/>
  <c r="B201" i="22"/>
  <c r="W200" i="22"/>
  <c r="H200" i="22"/>
  <c r="I200" i="22" s="1"/>
  <c r="Z200" i="22" s="1"/>
  <c r="E200" i="22"/>
  <c r="D200" i="22"/>
  <c r="B200" i="22"/>
  <c r="W199" i="22"/>
  <c r="H199" i="22"/>
  <c r="I199" i="22" s="1"/>
  <c r="Z199" i="22" s="1"/>
  <c r="E199" i="22"/>
  <c r="D199" i="22"/>
  <c r="B199" i="22"/>
  <c r="W198" i="22"/>
  <c r="H198" i="22"/>
  <c r="E198" i="22"/>
  <c r="D198" i="22"/>
  <c r="B198" i="22"/>
  <c r="W197" i="22"/>
  <c r="H197" i="22"/>
  <c r="I197" i="22" s="1"/>
  <c r="Z197" i="22" s="1"/>
  <c r="E197" i="22"/>
  <c r="D197" i="22"/>
  <c r="B197" i="22"/>
  <c r="W196" i="22"/>
  <c r="H196" i="22"/>
  <c r="I196" i="22" s="1"/>
  <c r="Z196" i="22" s="1"/>
  <c r="E196" i="22"/>
  <c r="D196" i="22"/>
  <c r="B196" i="22"/>
  <c r="W195" i="22"/>
  <c r="H195" i="22"/>
  <c r="E195" i="22"/>
  <c r="D195" i="22"/>
  <c r="B195" i="22"/>
  <c r="W194" i="22"/>
  <c r="H194" i="22"/>
  <c r="E194" i="22"/>
  <c r="D194" i="22"/>
  <c r="B194" i="22"/>
  <c r="W193" i="22"/>
  <c r="H193" i="22"/>
  <c r="I193" i="22" s="1"/>
  <c r="Z193" i="22" s="1"/>
  <c r="E193" i="22"/>
  <c r="D193" i="22"/>
  <c r="B193" i="22"/>
  <c r="W192" i="22"/>
  <c r="H192" i="22"/>
  <c r="I192" i="22" s="1"/>
  <c r="E192" i="22"/>
  <c r="D192" i="22"/>
  <c r="B192" i="22"/>
  <c r="W191" i="22"/>
  <c r="H191" i="22"/>
  <c r="E191" i="22"/>
  <c r="D191" i="22"/>
  <c r="B191" i="22"/>
  <c r="W190" i="22"/>
  <c r="H190" i="22"/>
  <c r="I190" i="22" s="1"/>
  <c r="Z190" i="22" s="1"/>
  <c r="E190" i="22"/>
  <c r="D190" i="22"/>
  <c r="B190" i="22"/>
  <c r="W189" i="22"/>
  <c r="H189" i="22"/>
  <c r="I189" i="22" s="1"/>
  <c r="Z189" i="22" s="1"/>
  <c r="E189" i="22"/>
  <c r="D189" i="22"/>
  <c r="B189" i="22"/>
  <c r="W188" i="22"/>
  <c r="I188" i="22"/>
  <c r="Z188" i="22" s="1"/>
  <c r="H188" i="22"/>
  <c r="E188" i="22"/>
  <c r="D188" i="22"/>
  <c r="B188" i="22"/>
  <c r="W187" i="22"/>
  <c r="H187" i="22"/>
  <c r="I187" i="22" s="1"/>
  <c r="Z187" i="22" s="1"/>
  <c r="E187" i="22"/>
  <c r="D187" i="22"/>
  <c r="B187" i="22"/>
  <c r="W186" i="22"/>
  <c r="I186" i="22"/>
  <c r="Z186" i="22" s="1"/>
  <c r="H186" i="22"/>
  <c r="E186" i="22"/>
  <c r="D186" i="22"/>
  <c r="B186" i="22"/>
  <c r="W185" i="22"/>
  <c r="H185" i="22"/>
  <c r="I185" i="22" s="1"/>
  <c r="Z185" i="22" s="1"/>
  <c r="E185" i="22"/>
  <c r="D185" i="22"/>
  <c r="B185" i="22"/>
  <c r="W184" i="22"/>
  <c r="I184" i="22"/>
  <c r="Z184" i="22" s="1"/>
  <c r="H184" i="22"/>
  <c r="E184" i="22"/>
  <c r="D184" i="22"/>
  <c r="B184" i="22"/>
  <c r="W183" i="22"/>
  <c r="H183" i="22"/>
  <c r="I183" i="22" s="1"/>
  <c r="Z183" i="22" s="1"/>
  <c r="E183" i="22"/>
  <c r="D183" i="22"/>
  <c r="B183" i="22"/>
  <c r="W182" i="22"/>
  <c r="H182" i="22"/>
  <c r="I182" i="22" s="1"/>
  <c r="E182" i="22"/>
  <c r="D182" i="22"/>
  <c r="B182" i="22"/>
  <c r="W181" i="22"/>
  <c r="H181" i="22"/>
  <c r="E181" i="22"/>
  <c r="D181" i="22"/>
  <c r="B181" i="22"/>
  <c r="W180" i="22"/>
  <c r="H180" i="22"/>
  <c r="I180" i="22" s="1"/>
  <c r="Z180" i="22" s="1"/>
  <c r="E180" i="22"/>
  <c r="D180" i="22"/>
  <c r="B180" i="22"/>
  <c r="W179" i="22"/>
  <c r="H179" i="22"/>
  <c r="E179" i="22"/>
  <c r="D179" i="22"/>
  <c r="B179" i="22"/>
  <c r="W178" i="22"/>
  <c r="I178" i="22"/>
  <c r="Z178" i="22" s="1"/>
  <c r="H178" i="22"/>
  <c r="E178" i="22"/>
  <c r="D178" i="22"/>
  <c r="B178" i="22"/>
  <c r="W177" i="22"/>
  <c r="H177" i="22"/>
  <c r="I177" i="22" s="1"/>
  <c r="Z177" i="22" s="1"/>
  <c r="E177" i="22"/>
  <c r="D177" i="22"/>
  <c r="B177" i="22"/>
  <c r="W176" i="22"/>
  <c r="H176" i="22"/>
  <c r="E176" i="22"/>
  <c r="D176" i="22"/>
  <c r="B176" i="22"/>
  <c r="W175" i="22"/>
  <c r="H175" i="22"/>
  <c r="I175" i="22" s="1"/>
  <c r="Z175" i="22" s="1"/>
  <c r="E175" i="22"/>
  <c r="D175" i="22"/>
  <c r="B175" i="22"/>
  <c r="W174" i="22"/>
  <c r="H174" i="22"/>
  <c r="I174" i="22" s="1"/>
  <c r="E174" i="22"/>
  <c r="D174" i="22"/>
  <c r="B174" i="22"/>
  <c r="W173" i="22"/>
  <c r="H173" i="22"/>
  <c r="I173" i="22" s="1"/>
  <c r="Z173" i="22" s="1"/>
  <c r="E173" i="22"/>
  <c r="D173" i="22"/>
  <c r="B173" i="22"/>
  <c r="W172" i="22"/>
  <c r="H172" i="22"/>
  <c r="I172" i="22" s="1"/>
  <c r="Z172" i="22" s="1"/>
  <c r="E172" i="22"/>
  <c r="D172" i="22"/>
  <c r="B172" i="22"/>
  <c r="W171" i="22"/>
  <c r="H171" i="22"/>
  <c r="E171" i="22"/>
  <c r="D171" i="22"/>
  <c r="B171" i="22"/>
  <c r="W170" i="22"/>
  <c r="H170" i="22"/>
  <c r="I170" i="22" s="1"/>
  <c r="Z170" i="22" s="1"/>
  <c r="E170" i="22"/>
  <c r="D170" i="22"/>
  <c r="B170" i="22"/>
  <c r="W169" i="22"/>
  <c r="I169" i="22"/>
  <c r="Z169" i="22" s="1"/>
  <c r="H169" i="22"/>
  <c r="E169" i="22"/>
  <c r="D169" i="22"/>
  <c r="B169" i="22"/>
  <c r="W168" i="22"/>
  <c r="H168" i="22"/>
  <c r="E168" i="22"/>
  <c r="D168" i="22"/>
  <c r="B168" i="22"/>
  <c r="W167" i="22"/>
  <c r="I167" i="22"/>
  <c r="Z167" i="22" s="1"/>
  <c r="H167" i="22"/>
  <c r="E167" i="22"/>
  <c r="D167" i="22"/>
  <c r="B167" i="22"/>
  <c r="W166" i="22"/>
  <c r="H166" i="22"/>
  <c r="I166" i="22" s="1"/>
  <c r="E166" i="22"/>
  <c r="D166" i="22"/>
  <c r="B166" i="22"/>
  <c r="W165" i="22"/>
  <c r="H165" i="22"/>
  <c r="E165" i="22"/>
  <c r="D165" i="22"/>
  <c r="B165" i="22"/>
  <c r="W164" i="22"/>
  <c r="I164" i="22"/>
  <c r="Z164" i="22" s="1"/>
  <c r="H164" i="22"/>
  <c r="E164" i="22"/>
  <c r="D164" i="22"/>
  <c r="B164" i="22"/>
  <c r="W163" i="22"/>
  <c r="H163" i="22"/>
  <c r="E163" i="22"/>
  <c r="D163" i="22"/>
  <c r="B163" i="22"/>
  <c r="W162" i="22"/>
  <c r="H162" i="22"/>
  <c r="E162" i="22"/>
  <c r="D162" i="22"/>
  <c r="B162" i="22"/>
  <c r="W161" i="22"/>
  <c r="H161" i="22"/>
  <c r="I161" i="22" s="1"/>
  <c r="Z161" i="22" s="1"/>
  <c r="E161" i="22"/>
  <c r="D161" i="22"/>
  <c r="B161" i="22"/>
  <c r="W160" i="22"/>
  <c r="H160" i="22"/>
  <c r="E160" i="22"/>
  <c r="D160" i="22"/>
  <c r="B160" i="22"/>
  <c r="W159" i="22"/>
  <c r="H159" i="22"/>
  <c r="E159" i="22"/>
  <c r="D159" i="22"/>
  <c r="B159" i="22"/>
  <c r="W158" i="22"/>
  <c r="H158" i="22"/>
  <c r="I158" i="22" s="1"/>
  <c r="Z158" i="22" s="1"/>
  <c r="E158" i="22"/>
  <c r="D158" i="22"/>
  <c r="B158" i="22"/>
  <c r="W157" i="22"/>
  <c r="H157" i="22"/>
  <c r="E157" i="22"/>
  <c r="D157" i="22"/>
  <c r="B157" i="22"/>
  <c r="W156" i="22"/>
  <c r="H156" i="22"/>
  <c r="I156" i="22" s="1"/>
  <c r="Z156" i="22" s="1"/>
  <c r="E156" i="22"/>
  <c r="D156" i="22"/>
  <c r="B156" i="22"/>
  <c r="W155" i="22"/>
  <c r="H155" i="22"/>
  <c r="E155" i="22"/>
  <c r="D155" i="22"/>
  <c r="B155" i="22"/>
  <c r="W154" i="22"/>
  <c r="H154" i="22"/>
  <c r="I154" i="22" s="1"/>
  <c r="Z154" i="22" s="1"/>
  <c r="E154" i="22"/>
  <c r="D154" i="22"/>
  <c r="B154" i="22"/>
  <c r="W153" i="22"/>
  <c r="H153" i="22"/>
  <c r="I153" i="22" s="1"/>
  <c r="Z153" i="22" s="1"/>
  <c r="E153" i="22"/>
  <c r="D153" i="22"/>
  <c r="B153" i="22"/>
  <c r="W152" i="22"/>
  <c r="H152" i="22"/>
  <c r="E152" i="22"/>
  <c r="D152" i="22"/>
  <c r="B152" i="22"/>
  <c r="W151" i="22"/>
  <c r="I151" i="22"/>
  <c r="Z151" i="22" s="1"/>
  <c r="H151" i="22"/>
  <c r="E151" i="22"/>
  <c r="D151" i="22"/>
  <c r="B151" i="22"/>
  <c r="W150" i="22"/>
  <c r="H150" i="22"/>
  <c r="I150" i="22" s="1"/>
  <c r="Z150" i="22" s="1"/>
  <c r="E150" i="22"/>
  <c r="D150" i="22"/>
  <c r="B150" i="22"/>
  <c r="W149" i="22"/>
  <c r="I149" i="22"/>
  <c r="Z149" i="22" s="1"/>
  <c r="H149" i="22"/>
  <c r="E149" i="22"/>
  <c r="D149" i="22"/>
  <c r="B149" i="22"/>
  <c r="W148" i="22"/>
  <c r="H148" i="22"/>
  <c r="I148" i="22" s="1"/>
  <c r="Z148" i="22" s="1"/>
  <c r="E148" i="22"/>
  <c r="D148" i="22"/>
  <c r="B148" i="22"/>
  <c r="W147" i="22"/>
  <c r="H147" i="22"/>
  <c r="E147" i="22"/>
  <c r="D147" i="22"/>
  <c r="B147" i="22"/>
  <c r="W146" i="22"/>
  <c r="H146" i="22"/>
  <c r="E146" i="22"/>
  <c r="D146" i="22"/>
  <c r="B146" i="22"/>
  <c r="W145" i="22"/>
  <c r="I145" i="22"/>
  <c r="Z145" i="22" s="1"/>
  <c r="H145" i="22"/>
  <c r="E145" i="22"/>
  <c r="D145" i="22"/>
  <c r="B145" i="22"/>
  <c r="W144" i="22"/>
  <c r="H144" i="22"/>
  <c r="E144" i="22"/>
  <c r="D144" i="22"/>
  <c r="B144" i="22"/>
  <c r="W143" i="22"/>
  <c r="H143" i="22"/>
  <c r="E143" i="22"/>
  <c r="D143" i="22"/>
  <c r="B143" i="22"/>
  <c r="W142" i="22"/>
  <c r="H142" i="22"/>
  <c r="I142" i="22" s="1"/>
  <c r="Z142" i="22" s="1"/>
  <c r="E142" i="22"/>
  <c r="D142" i="22"/>
  <c r="B142" i="22"/>
  <c r="W141" i="22"/>
  <c r="H141" i="22"/>
  <c r="E141" i="22"/>
  <c r="D141" i="22"/>
  <c r="B141" i="22"/>
  <c r="W140" i="22"/>
  <c r="H140" i="22"/>
  <c r="I140" i="22" s="1"/>
  <c r="Z140" i="22" s="1"/>
  <c r="E140" i="22"/>
  <c r="D140" i="22"/>
  <c r="B140" i="22"/>
  <c r="W139" i="22"/>
  <c r="H139" i="22"/>
  <c r="E139" i="22"/>
  <c r="D139" i="22"/>
  <c r="B139" i="22"/>
  <c r="W138" i="22"/>
  <c r="H138" i="22"/>
  <c r="I138" i="22" s="1"/>
  <c r="Z138" i="22" s="1"/>
  <c r="E138" i="22"/>
  <c r="D138" i="22"/>
  <c r="B138" i="22"/>
  <c r="W137" i="22"/>
  <c r="H137" i="22"/>
  <c r="I137" i="22" s="1"/>
  <c r="Z137" i="22" s="1"/>
  <c r="E137" i="22"/>
  <c r="D137" i="22"/>
  <c r="B137" i="22"/>
  <c r="W136" i="22"/>
  <c r="H136" i="22"/>
  <c r="E136" i="22"/>
  <c r="D136" i="22"/>
  <c r="B136" i="22"/>
  <c r="W135" i="22"/>
  <c r="H135" i="22"/>
  <c r="I135" i="22" s="1"/>
  <c r="Z135" i="22" s="1"/>
  <c r="E135" i="22"/>
  <c r="D135" i="22"/>
  <c r="B135" i="22"/>
  <c r="W134" i="22"/>
  <c r="H134" i="22"/>
  <c r="I134" i="22" s="1"/>
  <c r="Z134" i="22" s="1"/>
  <c r="E134" i="22"/>
  <c r="D134" i="22"/>
  <c r="B134" i="22"/>
  <c r="W133" i="22"/>
  <c r="H133" i="22"/>
  <c r="E133" i="22"/>
  <c r="D133" i="22"/>
  <c r="B133" i="22"/>
  <c r="W132" i="22"/>
  <c r="H132" i="22"/>
  <c r="I132" i="22" s="1"/>
  <c r="E132" i="22"/>
  <c r="D132" i="22"/>
  <c r="B132" i="22"/>
  <c r="W131" i="22"/>
  <c r="H131" i="22"/>
  <c r="E131" i="22"/>
  <c r="D131" i="22"/>
  <c r="B131" i="22"/>
  <c r="W130" i="22"/>
  <c r="H130" i="22"/>
  <c r="I130" i="22" s="1"/>
  <c r="Z130" i="22" s="1"/>
  <c r="E130" i="22"/>
  <c r="D130" i="22"/>
  <c r="B130" i="22"/>
  <c r="W129" i="22"/>
  <c r="H129" i="22"/>
  <c r="I129" i="22" s="1"/>
  <c r="Z129" i="22" s="1"/>
  <c r="E129" i="22"/>
  <c r="D129" i="22"/>
  <c r="B129" i="22"/>
  <c r="W128" i="22"/>
  <c r="H128" i="22"/>
  <c r="I128" i="22" s="1"/>
  <c r="Z128" i="22" s="1"/>
  <c r="E128" i="22"/>
  <c r="D128" i="22"/>
  <c r="B128" i="22"/>
  <c r="W127" i="22"/>
  <c r="H127" i="22"/>
  <c r="I127" i="22" s="1"/>
  <c r="Z127" i="22" s="1"/>
  <c r="E127" i="22"/>
  <c r="D127" i="22"/>
  <c r="B127" i="22"/>
  <c r="W126" i="22"/>
  <c r="H126" i="22"/>
  <c r="I126" i="22" s="1"/>
  <c r="Z126" i="22" s="1"/>
  <c r="E126" i="22"/>
  <c r="D126" i="22"/>
  <c r="B126" i="22"/>
  <c r="W125" i="22"/>
  <c r="H125" i="22"/>
  <c r="I125" i="22" s="1"/>
  <c r="Z125" i="22" s="1"/>
  <c r="E125" i="22"/>
  <c r="D125" i="22"/>
  <c r="B125" i="22"/>
  <c r="W124" i="22"/>
  <c r="H124" i="22"/>
  <c r="I124" i="22" s="1"/>
  <c r="Z124" i="22" s="1"/>
  <c r="E124" i="22"/>
  <c r="D124" i="22"/>
  <c r="B124" i="22"/>
  <c r="W123" i="22"/>
  <c r="H123" i="22"/>
  <c r="E123" i="22"/>
  <c r="D123" i="22"/>
  <c r="B123" i="22"/>
  <c r="W122" i="22"/>
  <c r="H122" i="22"/>
  <c r="I122" i="22" s="1"/>
  <c r="Z122" i="22" s="1"/>
  <c r="E122" i="22"/>
  <c r="D122" i="22"/>
  <c r="B122" i="22"/>
  <c r="W121" i="22"/>
  <c r="H121" i="22"/>
  <c r="I121" i="22" s="1"/>
  <c r="Z121" i="22" s="1"/>
  <c r="E121" i="22"/>
  <c r="D121" i="22"/>
  <c r="B121" i="22"/>
  <c r="W120" i="22"/>
  <c r="H120" i="22"/>
  <c r="I120" i="22" s="1"/>
  <c r="Z120" i="22" s="1"/>
  <c r="E120" i="22"/>
  <c r="D120" i="22"/>
  <c r="B120" i="22"/>
  <c r="W119" i="22"/>
  <c r="H119" i="22"/>
  <c r="I119" i="22" s="1"/>
  <c r="E119" i="22"/>
  <c r="D119" i="22"/>
  <c r="B119" i="22"/>
  <c r="W118" i="22"/>
  <c r="H118" i="22"/>
  <c r="I118" i="22" s="1"/>
  <c r="Z118" i="22" s="1"/>
  <c r="E118" i="22"/>
  <c r="D118" i="22"/>
  <c r="B118" i="22"/>
  <c r="W117" i="22"/>
  <c r="H117" i="22"/>
  <c r="E117" i="22"/>
  <c r="D117" i="22"/>
  <c r="B117" i="22"/>
  <c r="W116" i="22"/>
  <c r="H116" i="22"/>
  <c r="I116" i="22" s="1"/>
  <c r="Z116" i="22" s="1"/>
  <c r="E116" i="22"/>
  <c r="D116" i="22"/>
  <c r="B116" i="22"/>
  <c r="W115" i="22"/>
  <c r="H115" i="22"/>
  <c r="E115" i="22"/>
  <c r="D115" i="22"/>
  <c r="B115" i="22"/>
  <c r="W114" i="22"/>
  <c r="H114" i="22"/>
  <c r="E114" i="22"/>
  <c r="D114" i="22"/>
  <c r="B114" i="22"/>
  <c r="W113" i="22"/>
  <c r="H113" i="22"/>
  <c r="I113" i="22" s="1"/>
  <c r="Z113" i="22" s="1"/>
  <c r="E113" i="22"/>
  <c r="D113" i="22"/>
  <c r="B113" i="22"/>
  <c r="W112" i="22"/>
  <c r="H112" i="22"/>
  <c r="E112" i="22"/>
  <c r="D112" i="22"/>
  <c r="B112" i="22"/>
  <c r="W111" i="22"/>
  <c r="H111" i="22"/>
  <c r="I111" i="22" s="1"/>
  <c r="Z111" i="22" s="1"/>
  <c r="E111" i="22"/>
  <c r="D111" i="22"/>
  <c r="B111" i="22"/>
  <c r="W110" i="22"/>
  <c r="H110" i="22"/>
  <c r="I110" i="22" s="1"/>
  <c r="Z110" i="22" s="1"/>
  <c r="E110" i="22"/>
  <c r="D110" i="22"/>
  <c r="B110" i="22"/>
  <c r="W109" i="22"/>
  <c r="H109" i="22"/>
  <c r="E109" i="22"/>
  <c r="D109" i="22"/>
  <c r="B109" i="22"/>
  <c r="W108" i="22"/>
  <c r="H108" i="22"/>
  <c r="E108" i="22"/>
  <c r="D108" i="22"/>
  <c r="B108" i="22"/>
  <c r="W107" i="22"/>
  <c r="H107" i="22"/>
  <c r="I107" i="22" s="1"/>
  <c r="Z107" i="22" s="1"/>
  <c r="E107" i="22"/>
  <c r="D107" i="22"/>
  <c r="B107" i="22"/>
  <c r="W106" i="22"/>
  <c r="H106" i="22"/>
  <c r="I106" i="22" s="1"/>
  <c r="Z106" i="22" s="1"/>
  <c r="E106" i="22"/>
  <c r="D106" i="22"/>
  <c r="B106" i="22"/>
  <c r="W105" i="22"/>
  <c r="H105" i="22"/>
  <c r="I105" i="22" s="1"/>
  <c r="Z105" i="22" s="1"/>
  <c r="E105" i="22"/>
  <c r="D105" i="22"/>
  <c r="B105" i="22"/>
  <c r="W104" i="22"/>
  <c r="H104" i="22"/>
  <c r="E104" i="22"/>
  <c r="D104" i="22"/>
  <c r="B104" i="22"/>
  <c r="W103" i="22"/>
  <c r="H103" i="22"/>
  <c r="E103" i="22"/>
  <c r="D103" i="22"/>
  <c r="B103" i="22"/>
  <c r="Z102" i="22"/>
  <c r="W102" i="22"/>
  <c r="H102" i="22"/>
  <c r="I102" i="22" s="1"/>
  <c r="E102" i="22"/>
  <c r="D102" i="22"/>
  <c r="B102" i="22"/>
  <c r="Z101" i="22"/>
  <c r="W101" i="22"/>
  <c r="I101" i="22"/>
  <c r="H101" i="22"/>
  <c r="E101" i="22"/>
  <c r="D101" i="22"/>
  <c r="B101" i="22"/>
  <c r="W100" i="22"/>
  <c r="H100" i="22"/>
  <c r="E100" i="22"/>
  <c r="D100" i="22"/>
  <c r="B100" i="22"/>
  <c r="W99" i="22"/>
  <c r="H99" i="22"/>
  <c r="I99" i="22" s="1"/>
  <c r="Z99" i="22" s="1"/>
  <c r="E99" i="22"/>
  <c r="D99" i="22"/>
  <c r="B99" i="22"/>
  <c r="W98" i="22"/>
  <c r="H98" i="22"/>
  <c r="E98" i="22"/>
  <c r="D98" i="22"/>
  <c r="B98" i="22"/>
  <c r="W97" i="22"/>
  <c r="H97" i="22"/>
  <c r="I97" i="22" s="1"/>
  <c r="Z97" i="22" s="1"/>
  <c r="E97" i="22"/>
  <c r="D97" i="22"/>
  <c r="B97" i="22"/>
  <c r="W96" i="22"/>
  <c r="H96" i="22"/>
  <c r="I96" i="22" s="1"/>
  <c r="Z96" i="22" s="1"/>
  <c r="E96" i="22"/>
  <c r="D96" i="22"/>
  <c r="B96" i="22"/>
  <c r="W95" i="22"/>
  <c r="H95" i="22"/>
  <c r="I95" i="22" s="1"/>
  <c r="Z95" i="22" s="1"/>
  <c r="E95" i="22"/>
  <c r="D95" i="22"/>
  <c r="B95" i="22"/>
  <c r="W94" i="22"/>
  <c r="H94" i="22"/>
  <c r="I94" i="22" s="1"/>
  <c r="Z94" i="22" s="1"/>
  <c r="E94" i="22"/>
  <c r="D94" i="22"/>
  <c r="B94" i="22"/>
  <c r="W93" i="22"/>
  <c r="H93" i="22"/>
  <c r="E93" i="22"/>
  <c r="D93" i="22"/>
  <c r="B93" i="22"/>
  <c r="W92" i="22"/>
  <c r="H92" i="22"/>
  <c r="I92" i="22" s="1"/>
  <c r="Z92" i="22" s="1"/>
  <c r="E92" i="22"/>
  <c r="D92" i="22"/>
  <c r="B92" i="22"/>
  <c r="W91" i="22"/>
  <c r="H91" i="22"/>
  <c r="E91" i="22"/>
  <c r="D91" i="22"/>
  <c r="B91" i="22"/>
  <c r="W90" i="22"/>
  <c r="H90" i="22"/>
  <c r="I90" i="22" s="1"/>
  <c r="E90" i="22"/>
  <c r="D90" i="22"/>
  <c r="B90" i="22"/>
  <c r="W89" i="22"/>
  <c r="H89" i="22"/>
  <c r="E89" i="22"/>
  <c r="D89" i="22"/>
  <c r="B89" i="22"/>
  <c r="W88" i="22"/>
  <c r="H88" i="22"/>
  <c r="I88" i="22" s="1"/>
  <c r="Z88" i="22" s="1"/>
  <c r="E88" i="22"/>
  <c r="D88" i="22"/>
  <c r="B88" i="22"/>
  <c r="W87" i="22"/>
  <c r="I87" i="22"/>
  <c r="Z87" i="22" s="1"/>
  <c r="H87" i="22"/>
  <c r="E87" i="22"/>
  <c r="D87" i="22"/>
  <c r="B87" i="22"/>
  <c r="W86" i="22"/>
  <c r="H86" i="22"/>
  <c r="E86" i="22"/>
  <c r="D86" i="22"/>
  <c r="B86" i="22"/>
  <c r="W85" i="22"/>
  <c r="H85" i="22"/>
  <c r="E85" i="22"/>
  <c r="D85" i="22"/>
  <c r="B85" i="22"/>
  <c r="W84" i="22"/>
  <c r="H84" i="22"/>
  <c r="I84" i="22" s="1"/>
  <c r="Z84" i="22" s="1"/>
  <c r="E84" i="22"/>
  <c r="D84" i="22"/>
  <c r="B84" i="22"/>
  <c r="W83" i="22"/>
  <c r="H83" i="22"/>
  <c r="E83" i="22"/>
  <c r="D83" i="22"/>
  <c r="B83" i="22"/>
  <c r="W82" i="22"/>
  <c r="H82" i="22"/>
  <c r="I82" i="22" s="1"/>
  <c r="E82" i="22"/>
  <c r="D82" i="22"/>
  <c r="B82" i="22"/>
  <c r="W81" i="22"/>
  <c r="H81" i="22"/>
  <c r="E81" i="22"/>
  <c r="D81" i="22"/>
  <c r="B81" i="22"/>
  <c r="W80" i="22"/>
  <c r="H80" i="22"/>
  <c r="I80" i="22" s="1"/>
  <c r="Z80" i="22" s="1"/>
  <c r="E80" i="22"/>
  <c r="D80" i="22"/>
  <c r="B80" i="22"/>
  <c r="W79" i="22"/>
  <c r="H79" i="22"/>
  <c r="I79" i="22" s="1"/>
  <c r="Z79" i="22" s="1"/>
  <c r="E79" i="22"/>
  <c r="D79" i="22"/>
  <c r="B79" i="22"/>
  <c r="W78" i="22"/>
  <c r="H78" i="22"/>
  <c r="E78" i="22"/>
  <c r="D78" i="22"/>
  <c r="B78" i="22"/>
  <c r="W77" i="22"/>
  <c r="H77" i="22"/>
  <c r="E77" i="22"/>
  <c r="D77" i="22"/>
  <c r="B77" i="22"/>
  <c r="W76" i="22"/>
  <c r="H76" i="22"/>
  <c r="I76" i="22" s="1"/>
  <c r="Z76" i="22" s="1"/>
  <c r="E76" i="22"/>
  <c r="D76" i="22"/>
  <c r="B76" i="22"/>
  <c r="W75" i="22"/>
  <c r="H75" i="22"/>
  <c r="E75" i="22"/>
  <c r="D75" i="22"/>
  <c r="B75" i="22"/>
  <c r="W74" i="22"/>
  <c r="H74" i="22"/>
  <c r="I74" i="22" s="1"/>
  <c r="E74" i="22"/>
  <c r="D74" i="22"/>
  <c r="B74" i="22"/>
  <c r="W73" i="22"/>
  <c r="H73" i="22"/>
  <c r="E73" i="22"/>
  <c r="D73" i="22"/>
  <c r="B73" i="22"/>
  <c r="W72" i="22"/>
  <c r="H72" i="22"/>
  <c r="I72" i="22" s="1"/>
  <c r="Z72" i="22" s="1"/>
  <c r="E72" i="22"/>
  <c r="D72" i="22"/>
  <c r="B72" i="22"/>
  <c r="W71" i="22"/>
  <c r="H71" i="22"/>
  <c r="I71" i="22" s="1"/>
  <c r="Z71" i="22" s="1"/>
  <c r="E71" i="22"/>
  <c r="D71" i="22"/>
  <c r="B71" i="22"/>
  <c r="W70" i="22"/>
  <c r="H70" i="22"/>
  <c r="E70" i="22"/>
  <c r="D70" i="22"/>
  <c r="B70" i="22"/>
  <c r="W69" i="22"/>
  <c r="H69" i="22"/>
  <c r="E69" i="22"/>
  <c r="D69" i="22"/>
  <c r="B69" i="22"/>
  <c r="W68" i="22"/>
  <c r="H68" i="22"/>
  <c r="I68" i="22" s="1"/>
  <c r="Z68" i="22" s="1"/>
  <c r="E68" i="22"/>
  <c r="D68" i="22"/>
  <c r="B68" i="22"/>
  <c r="W67" i="22"/>
  <c r="H67" i="22"/>
  <c r="E67" i="22"/>
  <c r="D67" i="22"/>
  <c r="B67" i="22"/>
  <c r="W66" i="22"/>
  <c r="H66" i="22"/>
  <c r="I66" i="22" s="1"/>
  <c r="Z66" i="22" s="1"/>
  <c r="E66" i="22"/>
  <c r="D66" i="22"/>
  <c r="B66" i="22"/>
  <c r="W65" i="22"/>
  <c r="H65" i="22"/>
  <c r="E65" i="22"/>
  <c r="D65" i="22"/>
  <c r="B65" i="22"/>
  <c r="W64" i="22"/>
  <c r="H64" i="22"/>
  <c r="E64" i="22"/>
  <c r="D64" i="22"/>
  <c r="B64" i="22"/>
  <c r="W63" i="22"/>
  <c r="H63" i="22"/>
  <c r="I63" i="22" s="1"/>
  <c r="Z63" i="22" s="1"/>
  <c r="E63" i="22"/>
  <c r="D63" i="22"/>
  <c r="B63" i="22"/>
  <c r="W62" i="22"/>
  <c r="H62" i="22"/>
  <c r="E62" i="22"/>
  <c r="D62" i="22"/>
  <c r="B62" i="22"/>
  <c r="W61" i="22"/>
  <c r="H61" i="22"/>
  <c r="I61" i="22" s="1"/>
  <c r="Z61" i="22" s="1"/>
  <c r="E61" i="22"/>
  <c r="D61" i="22"/>
  <c r="B61" i="22"/>
  <c r="W60" i="22"/>
  <c r="H60" i="22"/>
  <c r="I60" i="22" s="1"/>
  <c r="Z60" i="22" s="1"/>
  <c r="E60" i="22"/>
  <c r="D60" i="22"/>
  <c r="B60" i="22"/>
  <c r="W59" i="22"/>
  <c r="H59" i="22"/>
  <c r="E59" i="22"/>
  <c r="D59" i="22"/>
  <c r="B59" i="22"/>
  <c r="W58" i="22"/>
  <c r="H58" i="22"/>
  <c r="I58" i="22" s="1"/>
  <c r="Z58" i="22" s="1"/>
  <c r="E58" i="22"/>
  <c r="D58" i="22"/>
  <c r="B58" i="22"/>
  <c r="W57" i="22"/>
  <c r="H57" i="22"/>
  <c r="E57" i="22"/>
  <c r="D57" i="22"/>
  <c r="B57" i="22"/>
  <c r="W56" i="22"/>
  <c r="H56" i="22"/>
  <c r="I56" i="22" s="1"/>
  <c r="Z56" i="22" s="1"/>
  <c r="E56" i="22"/>
  <c r="D56" i="22"/>
  <c r="B56" i="22"/>
  <c r="W55" i="22"/>
  <c r="H55" i="22"/>
  <c r="I55" i="22" s="1"/>
  <c r="Z55" i="22" s="1"/>
  <c r="E55" i="22"/>
  <c r="D55" i="22"/>
  <c r="B55" i="22"/>
  <c r="W54" i="22"/>
  <c r="H54" i="22"/>
  <c r="I54" i="22" s="1"/>
  <c r="Z54" i="22" s="1"/>
  <c r="E54" i="22"/>
  <c r="D54" i="22"/>
  <c r="B54" i="22"/>
  <c r="W53" i="22"/>
  <c r="H53" i="22"/>
  <c r="E53" i="22"/>
  <c r="D53" i="22"/>
  <c r="B53" i="22"/>
  <c r="W52" i="22"/>
  <c r="H52" i="22"/>
  <c r="I52" i="22" s="1"/>
  <c r="Z52" i="22" s="1"/>
  <c r="E52" i="22"/>
  <c r="D52" i="22"/>
  <c r="B52" i="22"/>
  <c r="W51" i="22"/>
  <c r="H51" i="22"/>
  <c r="E51" i="22"/>
  <c r="D51" i="22"/>
  <c r="B51" i="22"/>
  <c r="W50" i="22"/>
  <c r="H50" i="22"/>
  <c r="I50" i="22" s="1"/>
  <c r="Z50" i="22" s="1"/>
  <c r="E50" i="22"/>
  <c r="D50" i="22"/>
  <c r="B50" i="22"/>
  <c r="W49" i="22"/>
  <c r="H49" i="22"/>
  <c r="E49" i="22"/>
  <c r="D49" i="22"/>
  <c r="B49" i="22"/>
  <c r="W48" i="22"/>
  <c r="H48" i="22"/>
  <c r="E48" i="22"/>
  <c r="D48" i="22"/>
  <c r="B48" i="22"/>
  <c r="W47" i="22"/>
  <c r="H47" i="22"/>
  <c r="I47" i="22" s="1"/>
  <c r="Z47" i="22" s="1"/>
  <c r="E47" i="22"/>
  <c r="D47" i="22"/>
  <c r="B47" i="22"/>
  <c r="W46" i="22"/>
  <c r="H46" i="22"/>
  <c r="I46" i="22" s="1"/>
  <c r="Z46" i="22" s="1"/>
  <c r="E46" i="22"/>
  <c r="D46" i="22"/>
  <c r="B46" i="22"/>
  <c r="W45" i="22"/>
  <c r="H45" i="22"/>
  <c r="E45" i="22"/>
  <c r="D45" i="22"/>
  <c r="B45" i="22"/>
  <c r="W44" i="22"/>
  <c r="H44" i="22"/>
  <c r="I44" i="22" s="1"/>
  <c r="Z44" i="22" s="1"/>
  <c r="E44" i="22"/>
  <c r="D44" i="22"/>
  <c r="B44" i="22"/>
  <c r="W43" i="22"/>
  <c r="H43" i="22"/>
  <c r="E43" i="22"/>
  <c r="D43" i="22"/>
  <c r="B43" i="22"/>
  <c r="W42" i="22"/>
  <c r="H42" i="22"/>
  <c r="I42" i="22" s="1"/>
  <c r="Z42" i="22" s="1"/>
  <c r="E42" i="22"/>
  <c r="D42" i="22"/>
  <c r="B42" i="22"/>
  <c r="W41" i="22"/>
  <c r="H41" i="22"/>
  <c r="E41" i="22"/>
  <c r="D41" i="22"/>
  <c r="B41" i="22"/>
  <c r="W40" i="22"/>
  <c r="H40" i="22"/>
  <c r="E40" i="22"/>
  <c r="D40" i="22"/>
  <c r="B40" i="22"/>
  <c r="W39" i="22"/>
  <c r="H39" i="22"/>
  <c r="I39" i="22" s="1"/>
  <c r="Z39" i="22" s="1"/>
  <c r="E39" i="22"/>
  <c r="D39" i="22"/>
  <c r="B39" i="22"/>
  <c r="W38" i="22"/>
  <c r="H38" i="22"/>
  <c r="I38" i="22" s="1"/>
  <c r="Z38" i="22" s="1"/>
  <c r="E38" i="22"/>
  <c r="D38" i="22"/>
  <c r="B38" i="22"/>
  <c r="W37" i="22"/>
  <c r="H37" i="22"/>
  <c r="E37" i="22"/>
  <c r="D37" i="22"/>
  <c r="B37" i="22"/>
  <c r="W36" i="22"/>
  <c r="H36" i="22"/>
  <c r="I36" i="22" s="1"/>
  <c r="Z36" i="22" s="1"/>
  <c r="E36" i="22"/>
  <c r="D36" i="22"/>
  <c r="B36" i="22"/>
  <c r="W35" i="22"/>
  <c r="H35" i="22"/>
  <c r="E35" i="22"/>
  <c r="D35" i="22"/>
  <c r="B35" i="22"/>
  <c r="W34" i="22"/>
  <c r="H34" i="22"/>
  <c r="I34" i="22" s="1"/>
  <c r="Z34" i="22" s="1"/>
  <c r="E34" i="22"/>
  <c r="D34" i="22"/>
  <c r="B34" i="22"/>
  <c r="W33" i="22"/>
  <c r="H33" i="22"/>
  <c r="E33" i="22"/>
  <c r="D33" i="22"/>
  <c r="B33" i="22"/>
  <c r="W32" i="22"/>
  <c r="H32" i="22"/>
  <c r="E32" i="22"/>
  <c r="D32" i="22"/>
  <c r="B32" i="22"/>
  <c r="W31" i="22"/>
  <c r="H31" i="22"/>
  <c r="I31" i="22" s="1"/>
  <c r="Z31" i="22" s="1"/>
  <c r="E31" i="22"/>
  <c r="D31" i="22"/>
  <c r="B31" i="22"/>
  <c r="W30" i="22"/>
  <c r="H30" i="22"/>
  <c r="I30" i="22" s="1"/>
  <c r="Z30" i="22" s="1"/>
  <c r="E30" i="22"/>
  <c r="D30" i="22"/>
  <c r="B30" i="22"/>
  <c r="W29" i="22"/>
  <c r="H29" i="22"/>
  <c r="E29" i="22"/>
  <c r="D29" i="22"/>
  <c r="B29" i="22"/>
  <c r="W28" i="22"/>
  <c r="H28" i="22"/>
  <c r="I28" i="22" s="1"/>
  <c r="Z28" i="22" s="1"/>
  <c r="E28" i="22"/>
  <c r="D28" i="22"/>
  <c r="B28" i="22"/>
  <c r="W27" i="22"/>
  <c r="H27" i="22"/>
  <c r="E27" i="22"/>
  <c r="D27" i="22"/>
  <c r="B27" i="22"/>
  <c r="W26" i="22"/>
  <c r="H26" i="22"/>
  <c r="I26" i="22" s="1"/>
  <c r="Z26" i="22" s="1"/>
  <c r="E26" i="22"/>
  <c r="D26" i="22"/>
  <c r="B26" i="22"/>
  <c r="W25" i="22"/>
  <c r="H25" i="22"/>
  <c r="E25" i="22"/>
  <c r="D25" i="22"/>
  <c r="B25" i="22"/>
  <c r="W24" i="22"/>
  <c r="H24" i="22"/>
  <c r="E24" i="22"/>
  <c r="D24" i="22"/>
  <c r="B24" i="22"/>
  <c r="W23" i="22"/>
  <c r="I23" i="22"/>
  <c r="Z23" i="22" s="1"/>
  <c r="H23" i="22"/>
  <c r="E23" i="22"/>
  <c r="D23" i="22"/>
  <c r="B23" i="22"/>
  <c r="W22" i="22"/>
  <c r="H22" i="22"/>
  <c r="E22" i="22"/>
  <c r="D22" i="22"/>
  <c r="B22" i="22"/>
  <c r="W21" i="22"/>
  <c r="H21" i="22"/>
  <c r="E21" i="22"/>
  <c r="D21" i="22"/>
  <c r="B21" i="22"/>
  <c r="W20" i="22"/>
  <c r="H20" i="22"/>
  <c r="I20" i="22" s="1"/>
  <c r="Z20" i="22" s="1"/>
  <c r="E20" i="22"/>
  <c r="D20" i="22"/>
  <c r="B20" i="22"/>
  <c r="W19" i="22"/>
  <c r="H19" i="22"/>
  <c r="E19" i="22"/>
  <c r="D19" i="22"/>
  <c r="B19" i="22"/>
  <c r="W18" i="22"/>
  <c r="H18" i="22"/>
  <c r="I18" i="22" s="1"/>
  <c r="Z18" i="22" s="1"/>
  <c r="E18" i="22"/>
  <c r="D18" i="22"/>
  <c r="B18" i="22"/>
  <c r="W17" i="22"/>
  <c r="H17" i="22"/>
  <c r="E17" i="22"/>
  <c r="D17" i="22"/>
  <c r="B17" i="22"/>
  <c r="W16" i="22"/>
  <c r="H16" i="22"/>
  <c r="I16" i="22" s="1"/>
  <c r="Z16" i="22" s="1"/>
  <c r="E16" i="22"/>
  <c r="D16" i="22"/>
  <c r="B16" i="22"/>
  <c r="W15" i="22"/>
  <c r="H15" i="22"/>
  <c r="I15" i="22" s="1"/>
  <c r="Z15" i="22" s="1"/>
  <c r="E15" i="22"/>
  <c r="D15" i="22"/>
  <c r="B15" i="22"/>
  <c r="W14" i="22"/>
  <c r="H14" i="22"/>
  <c r="E14" i="22"/>
  <c r="D14" i="22"/>
  <c r="B14" i="22"/>
  <c r="W13" i="22"/>
  <c r="H13" i="22"/>
  <c r="I13" i="22" s="1"/>
  <c r="Z13" i="22" s="1"/>
  <c r="E13" i="22"/>
  <c r="D13" i="22"/>
  <c r="B13" i="22"/>
  <c r="Z90" i="22" l="1"/>
  <c r="Z119" i="22"/>
  <c r="Z74" i="22"/>
  <c r="I85" i="22"/>
  <c r="Z85" i="22" s="1"/>
  <c r="I133" i="22"/>
  <c r="Z133" i="22" s="1"/>
  <c r="I19" i="22"/>
  <c r="Z19" i="22" s="1"/>
  <c r="I27" i="22"/>
  <c r="Z27" i="22" s="1"/>
  <c r="I103" i="22"/>
  <c r="Z103" i="22" s="1"/>
  <c r="I21" i="22"/>
  <c r="Z21" i="22" s="1"/>
  <c r="I24" i="22"/>
  <c r="Z24" i="22" s="1"/>
  <c r="I29" i="22"/>
  <c r="Z29" i="22" s="1"/>
  <c r="I35" i="22"/>
  <c r="Z35" i="22" s="1"/>
  <c r="I69" i="22"/>
  <c r="Z69" i="22" s="1"/>
  <c r="Z132" i="22"/>
  <c r="I32" i="22"/>
  <c r="Z32" i="22" s="1"/>
  <c r="I37" i="22"/>
  <c r="Z37" i="22" s="1"/>
  <c r="I43" i="22"/>
  <c r="Z43" i="22" s="1"/>
  <c r="Z82" i="22"/>
  <c r="I93" i="22"/>
  <c r="Z93" i="22" s="1"/>
  <c r="I144" i="22"/>
  <c r="Z144" i="22" s="1"/>
  <c r="I181" i="22"/>
  <c r="Z181" i="22" s="1"/>
  <c r="I40" i="22"/>
  <c r="Z40" i="22" s="1"/>
  <c r="I45" i="22"/>
  <c r="Z45" i="22" s="1"/>
  <c r="I51" i="22"/>
  <c r="Z51" i="22" s="1"/>
  <c r="I157" i="22"/>
  <c r="Z157" i="22" s="1"/>
  <c r="I48" i="22"/>
  <c r="Z48" i="22" s="1"/>
  <c r="I53" i="22"/>
  <c r="Z53" i="22" s="1"/>
  <c r="I59" i="22"/>
  <c r="Z59" i="22" s="1"/>
  <c r="I64" i="22"/>
  <c r="Z64" i="22" s="1"/>
  <c r="I77" i="22"/>
  <c r="Z77" i="22" s="1"/>
  <c r="I143" i="22"/>
  <c r="Z143" i="22" s="1"/>
  <c r="I205" i="22"/>
  <c r="Z205" i="22" s="1"/>
  <c r="I221" i="22"/>
  <c r="Z221" i="22" s="1"/>
  <c r="Z307" i="22"/>
  <c r="Z328" i="22"/>
  <c r="I100" i="22"/>
  <c r="Z100" i="22" s="1"/>
  <c r="I104" i="22"/>
  <c r="Z104" i="22" s="1"/>
  <c r="I108" i="22"/>
  <c r="Z108" i="22" s="1"/>
  <c r="I114" i="22"/>
  <c r="Z114" i="22" s="1"/>
  <c r="I115" i="22"/>
  <c r="Z115" i="22" s="1"/>
  <c r="I160" i="22"/>
  <c r="Z160" i="22" s="1"/>
  <c r="I194" i="22"/>
  <c r="Z194" i="22" s="1"/>
  <c r="Z277" i="22"/>
  <c r="I67" i="22"/>
  <c r="Z67" i="22" s="1"/>
  <c r="I75" i="22"/>
  <c r="Z75" i="22" s="1"/>
  <c r="I83" i="22"/>
  <c r="Z83" i="22" s="1"/>
  <c r="I91" i="22"/>
  <c r="Z91" i="22" s="1"/>
  <c r="I109" i="22"/>
  <c r="Z109" i="22" s="1"/>
  <c r="I136" i="22"/>
  <c r="Z136" i="22" s="1"/>
  <c r="I146" i="22"/>
  <c r="Z146" i="22" s="1"/>
  <c r="I159" i="22"/>
  <c r="Z159" i="22" s="1"/>
  <c r="I234" i="22"/>
  <c r="Z234" i="22" s="1"/>
  <c r="Z245" i="22"/>
  <c r="I295" i="22"/>
  <c r="Z295" i="22" s="1"/>
  <c r="I14" i="22"/>
  <c r="Z14" i="22" s="1"/>
  <c r="I62" i="22"/>
  <c r="Z62" i="22" s="1"/>
  <c r="I70" i="22"/>
  <c r="Z70" i="22" s="1"/>
  <c r="I78" i="22"/>
  <c r="Z78" i="22" s="1"/>
  <c r="I86" i="22"/>
  <c r="Z86" i="22" s="1"/>
  <c r="I123" i="22"/>
  <c r="Z123" i="22" s="1"/>
  <c r="Z166" i="22"/>
  <c r="I168" i="22"/>
  <c r="Z168" i="22" s="1"/>
  <c r="Z192" i="22"/>
  <c r="I25" i="22"/>
  <c r="Z25" i="22" s="1"/>
  <c r="I33" i="22"/>
  <c r="Z33" i="22" s="1"/>
  <c r="I41" i="22"/>
  <c r="Z41" i="22" s="1"/>
  <c r="I49" i="22"/>
  <c r="Z49" i="22" s="1"/>
  <c r="I57" i="22"/>
  <c r="Z57" i="22" s="1"/>
  <c r="I65" i="22"/>
  <c r="Z65" i="22" s="1"/>
  <c r="I73" i="22"/>
  <c r="Z73" i="22" s="1"/>
  <c r="I81" i="22"/>
  <c r="Z81" i="22" s="1"/>
  <c r="I89" i="22"/>
  <c r="Z89" i="22" s="1"/>
  <c r="I98" i="22"/>
  <c r="Z98" i="22" s="1"/>
  <c r="I117" i="22"/>
  <c r="Z117" i="22" s="1"/>
  <c r="I152" i="22"/>
  <c r="Z152" i="22" s="1"/>
  <c r="I162" i="22"/>
  <c r="Z162" i="22" s="1"/>
  <c r="I165" i="22"/>
  <c r="Z165" i="22" s="1"/>
  <c r="I233" i="22"/>
  <c r="Z233" i="22" s="1"/>
  <c r="Z244" i="22"/>
  <c r="I274" i="22"/>
  <c r="Z274" i="22" s="1"/>
  <c r="I22" i="22"/>
  <c r="Z22" i="22" s="1"/>
  <c r="I17" i="22"/>
  <c r="Z17" i="22" s="1"/>
  <c r="I112" i="22"/>
  <c r="Z112" i="22" s="1"/>
  <c r="I131" i="22"/>
  <c r="Z131" i="22" s="1"/>
  <c r="Z174" i="22"/>
  <c r="I176" i="22"/>
  <c r="Z176" i="22" s="1"/>
  <c r="Z230" i="22"/>
  <c r="I141" i="22"/>
  <c r="Z141" i="22" s="1"/>
  <c r="Z182" i="22"/>
  <c r="I210" i="22"/>
  <c r="Z210" i="22" s="1"/>
  <c r="I215" i="22"/>
  <c r="Z215" i="22" s="1"/>
  <c r="I242" i="22"/>
  <c r="Z242" i="22" s="1"/>
  <c r="I311" i="22"/>
  <c r="Z311" i="22" s="1"/>
  <c r="Z317" i="22"/>
  <c r="Z429" i="22"/>
  <c r="I444" i="22"/>
  <c r="Z444" i="22" s="1"/>
  <c r="Z474" i="22"/>
  <c r="I258" i="22"/>
  <c r="Z258" i="22" s="1"/>
  <c r="Z304" i="22"/>
  <c r="Z405" i="22"/>
  <c r="I191" i="22"/>
  <c r="Z191" i="22" s="1"/>
  <c r="I198" i="22"/>
  <c r="Z198" i="22" s="1"/>
  <c r="I206" i="22"/>
  <c r="Z206" i="22" s="1"/>
  <c r="I222" i="22"/>
  <c r="Z222" i="22" s="1"/>
  <c r="I246" i="22"/>
  <c r="Z246" i="22" s="1"/>
  <c r="I279" i="22"/>
  <c r="Z279" i="22" s="1"/>
  <c r="Z298" i="22"/>
  <c r="I343" i="22"/>
  <c r="Z343" i="22" s="1"/>
  <c r="Z352" i="22"/>
  <c r="I139" i="22"/>
  <c r="Z139" i="22" s="1"/>
  <c r="I147" i="22"/>
  <c r="Z147" i="22" s="1"/>
  <c r="I155" i="22"/>
  <c r="Z155" i="22" s="1"/>
  <c r="I163" i="22"/>
  <c r="Z163" i="22" s="1"/>
  <c r="I171" i="22"/>
  <c r="Z171" i="22" s="1"/>
  <c r="I179" i="22"/>
  <c r="Z179" i="22" s="1"/>
  <c r="I195" i="22"/>
  <c r="Z195" i="22" s="1"/>
  <c r="I202" i="22"/>
  <c r="Z202" i="22" s="1"/>
  <c r="I211" i="22"/>
  <c r="Z211" i="22" s="1"/>
  <c r="I223" i="22"/>
  <c r="Z223" i="22" s="1"/>
  <c r="I238" i="22"/>
  <c r="Z238" i="22" s="1"/>
  <c r="I247" i="22"/>
  <c r="Z247" i="22" s="1"/>
  <c r="I263" i="22"/>
  <c r="Z263" i="22" s="1"/>
  <c r="I282" i="22"/>
  <c r="Z282" i="22" s="1"/>
  <c r="I207" i="22"/>
  <c r="Z207" i="22" s="1"/>
  <c r="I239" i="22"/>
  <c r="Z239" i="22" s="1"/>
  <c r="Z276" i="22"/>
  <c r="Z284" i="22"/>
  <c r="Z342" i="22"/>
  <c r="I231" i="22"/>
  <c r="Z231" i="22" s="1"/>
  <c r="Z236" i="22"/>
  <c r="I250" i="22"/>
  <c r="Z250" i="22" s="1"/>
  <c r="Z260" i="22"/>
  <c r="Z261" i="22"/>
  <c r="I266" i="22"/>
  <c r="Z266" i="22" s="1"/>
  <c r="I290" i="22"/>
  <c r="Z290" i="22" s="1"/>
  <c r="I318" i="22"/>
  <c r="Z318" i="22" s="1"/>
  <c r="Z347" i="22"/>
  <c r="Z292" i="22"/>
  <c r="I308" i="22"/>
  <c r="Z308" i="22" s="1"/>
  <c r="Z309" i="22"/>
  <c r="Z333" i="22"/>
  <c r="I361" i="22"/>
  <c r="Z361" i="22" s="1"/>
  <c r="I380" i="22"/>
  <c r="Z380" i="22" s="1"/>
  <c r="Z397" i="22"/>
  <c r="I404" i="22"/>
  <c r="Z404" i="22" s="1"/>
  <c r="Z443" i="22"/>
  <c r="Z473" i="22"/>
  <c r="I305" i="22"/>
  <c r="Z305" i="22" s="1"/>
  <c r="I315" i="22"/>
  <c r="Z315" i="22" s="1"/>
  <c r="I334" i="22"/>
  <c r="Z334" i="22" s="1"/>
  <c r="I355" i="22"/>
  <c r="Z355" i="22" s="1"/>
  <c r="I358" i="22"/>
  <c r="Z358" i="22" s="1"/>
  <c r="I384" i="22"/>
  <c r="Z384" i="22" s="1"/>
  <c r="I419" i="22"/>
  <c r="Z419" i="22" s="1"/>
  <c r="Z442" i="22"/>
  <c r="Z451" i="22"/>
  <c r="I369" i="22"/>
  <c r="Z369" i="22" s="1"/>
  <c r="Z376" i="22"/>
  <c r="Z379" i="22"/>
  <c r="Z383" i="22"/>
  <c r="I418" i="22"/>
  <c r="Z418" i="22" s="1"/>
  <c r="Z441" i="22"/>
  <c r="Z450" i="22"/>
  <c r="Z471" i="22"/>
  <c r="I496" i="22"/>
  <c r="Z496" i="22" s="1"/>
  <c r="Z507" i="22"/>
  <c r="I374" i="22"/>
  <c r="Z374" i="22" s="1"/>
  <c r="I440" i="22"/>
  <c r="Z440" i="22" s="1"/>
  <c r="Z449" i="22"/>
  <c r="Z495" i="22"/>
  <c r="I323" i="22"/>
  <c r="Z323" i="22" s="1"/>
  <c r="I331" i="22"/>
  <c r="Z331" i="22" s="1"/>
  <c r="I388" i="22"/>
  <c r="Z388" i="22" s="1"/>
  <c r="Z393" i="22"/>
  <c r="I412" i="22"/>
  <c r="Z412" i="22" s="1"/>
  <c r="Z466" i="22"/>
  <c r="I480" i="22"/>
  <c r="Z480" i="22" s="1"/>
  <c r="I348" i="22"/>
  <c r="Z348" i="22" s="1"/>
  <c r="Z411" i="22"/>
  <c r="I430" i="22"/>
  <c r="Z430" i="22" s="1"/>
  <c r="Z447" i="22"/>
  <c r="Z479" i="22"/>
  <c r="I297" i="22"/>
  <c r="Z297" i="22" s="1"/>
  <c r="I324" i="22"/>
  <c r="Z324" i="22" s="1"/>
  <c r="I337" i="22"/>
  <c r="Z337" i="22" s="1"/>
  <c r="I353" i="22"/>
  <c r="Z353" i="22" s="1"/>
  <c r="I398" i="22"/>
  <c r="Z398" i="22" s="1"/>
  <c r="I428" i="22"/>
  <c r="Z428" i="22" s="1"/>
  <c r="I406" i="22"/>
  <c r="Z406" i="22" s="1"/>
  <c r="I420" i="22"/>
  <c r="Z420" i="22" s="1"/>
  <c r="I446" i="22"/>
  <c r="Z446" i="22" s="1"/>
  <c r="I448" i="22"/>
  <c r="Z448" i="22" s="1"/>
  <c r="I452" i="22"/>
  <c r="Z452" i="22" s="1"/>
  <c r="Z458" i="22"/>
  <c r="Z465" i="22"/>
  <c r="I468" i="22"/>
  <c r="Z468" i="22" s="1"/>
  <c r="I472" i="22"/>
  <c r="Z472" i="22" s="1"/>
  <c r="Z477" i="22"/>
  <c r="Z493" i="22"/>
  <c r="I377" i="22"/>
  <c r="Z377" i="22" s="1"/>
  <c r="I414" i="22"/>
  <c r="Z414" i="22" s="1"/>
  <c r="I422" i="22"/>
  <c r="Z422" i="22" s="1"/>
  <c r="I454" i="22"/>
  <c r="Z454" i="22" s="1"/>
  <c r="I456" i="22"/>
  <c r="Z456" i="22" s="1"/>
  <c r="I460" i="22"/>
  <c r="Z460" i="22" s="1"/>
  <c r="I464" i="22"/>
  <c r="Z464" i="22" s="1"/>
  <c r="Z469" i="22"/>
  <c r="Z490" i="22"/>
  <c r="Z506" i="22"/>
  <c r="I356" i="22"/>
  <c r="Z356" i="22" s="1"/>
  <c r="I364" i="22"/>
  <c r="Z364" i="22" s="1"/>
  <c r="I372" i="22"/>
  <c r="Z372" i="22" s="1"/>
  <c r="Z461" i="22"/>
  <c r="I488" i="22"/>
  <c r="Z488" i="22" s="1"/>
  <c r="I504" i="22"/>
  <c r="Z504" i="22" s="1"/>
  <c r="I351" i="22"/>
  <c r="Z351" i="22" s="1"/>
  <c r="I359" i="22"/>
  <c r="Z359" i="22" s="1"/>
  <c r="I367" i="22"/>
  <c r="Z367" i="22" s="1"/>
  <c r="I375" i="22"/>
  <c r="Z375" i="22" s="1"/>
  <c r="I395" i="22"/>
  <c r="Z395" i="22" s="1"/>
  <c r="I408" i="22"/>
  <c r="Z408" i="22" s="1"/>
  <c r="I435" i="22"/>
  <c r="Z435" i="22" s="1"/>
  <c r="I436" i="22"/>
  <c r="Z436" i="22" s="1"/>
  <c r="Z457" i="22"/>
  <c r="Z482" i="22"/>
  <c r="Z485" i="22"/>
  <c r="Z501" i="22"/>
  <c r="I438" i="22"/>
  <c r="Z438" i="22" s="1"/>
  <c r="Z498" i="22"/>
  <c r="Z481" i="22"/>
  <c r="Z505" i="22"/>
  <c r="I462" i="22"/>
  <c r="Z462" i="22" s="1"/>
  <c r="I470" i="22"/>
  <c r="Z470" i="22" s="1"/>
  <c r="I478" i="22"/>
  <c r="Z478" i="22" s="1"/>
  <c r="I486" i="22"/>
  <c r="Z486" i="22" s="1"/>
  <c r="I494" i="22"/>
  <c r="Z494" i="22" s="1"/>
  <c r="I502" i="22"/>
  <c r="Z502" i="22" s="1"/>
  <c r="I510" i="22"/>
  <c r="Z510" i="22" s="1"/>
  <c r="I476" i="22"/>
  <c r="Z476" i="22" s="1"/>
  <c r="I484" i="22"/>
  <c r="Z484" i="22" s="1"/>
  <c r="I492" i="22"/>
  <c r="Z492" i="22" s="1"/>
  <c r="I500" i="22"/>
  <c r="Z500" i="22" s="1"/>
  <c r="I508" i="22"/>
  <c r="Z508" i="22" s="1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A103" i="22"/>
  <c r="A104" i="22"/>
  <c r="A105" i="22"/>
  <c r="A106" i="22"/>
  <c r="A107" i="22"/>
  <c r="A108" i="22"/>
  <c r="A109" i="22"/>
  <c r="A110" i="22"/>
  <c r="A111" i="22"/>
  <c r="A112" i="22"/>
  <c r="A113" i="22"/>
  <c r="A114" i="22"/>
  <c r="A115" i="22"/>
  <c r="A116" i="22"/>
  <c r="A117" i="22"/>
  <c r="A118" i="22"/>
  <c r="A119" i="22"/>
  <c r="A120" i="22"/>
  <c r="A121" i="22"/>
  <c r="A122" i="22"/>
  <c r="A123" i="22"/>
  <c r="A124" i="22"/>
  <c r="A125" i="22"/>
  <c r="A126" i="22"/>
  <c r="A127" i="22"/>
  <c r="A128" i="22"/>
  <c r="A129" i="22"/>
  <c r="A130" i="22"/>
  <c r="A131" i="22"/>
  <c r="A132" i="22"/>
  <c r="A133" i="22"/>
  <c r="A134" i="22"/>
  <c r="A135" i="22"/>
  <c r="A136" i="22"/>
  <c r="A137" i="22"/>
  <c r="A138" i="22"/>
  <c r="A139" i="22"/>
  <c r="A140" i="22"/>
  <c r="A141" i="22"/>
  <c r="A142" i="22"/>
  <c r="A143" i="22"/>
  <c r="A144" i="22"/>
  <c r="A145" i="22"/>
  <c r="A146" i="22"/>
  <c r="A147" i="22"/>
  <c r="A148" i="22"/>
  <c r="A149" i="22"/>
  <c r="A150" i="22"/>
  <c r="A151" i="22"/>
  <c r="A152" i="22"/>
  <c r="A153" i="22"/>
  <c r="A154" i="22"/>
  <c r="A155" i="22"/>
  <c r="A156" i="22"/>
  <c r="A157" i="22"/>
  <c r="A158" i="22"/>
  <c r="A159" i="22"/>
  <c r="A160" i="22"/>
  <c r="A161" i="22"/>
  <c r="A162" i="22"/>
  <c r="A163" i="22"/>
  <c r="A164" i="22"/>
  <c r="A165" i="22"/>
  <c r="A166" i="22"/>
  <c r="A167" i="22"/>
  <c r="A168" i="22"/>
  <c r="A169" i="22"/>
  <c r="A170" i="22"/>
  <c r="A171" i="22"/>
  <c r="A172" i="22"/>
  <c r="A173" i="22"/>
  <c r="A174" i="22"/>
  <c r="A175" i="22"/>
  <c r="A176" i="22"/>
  <c r="A177" i="22"/>
  <c r="A178" i="22"/>
  <c r="A179" i="22"/>
  <c r="A180" i="22"/>
  <c r="A181" i="22"/>
  <c r="A182" i="22"/>
  <c r="A183" i="22"/>
  <c r="A184" i="22"/>
  <c r="A185" i="22"/>
  <c r="A186" i="22"/>
  <c r="A187" i="22"/>
  <c r="A188" i="22"/>
  <c r="A189" i="22"/>
  <c r="A190" i="22"/>
  <c r="A191" i="22"/>
  <c r="A192" i="22"/>
  <c r="A193" i="22"/>
  <c r="A194" i="22"/>
  <c r="A195" i="22"/>
  <c r="A196" i="22"/>
  <c r="A197" i="22"/>
  <c r="A198" i="22"/>
  <c r="A199" i="22"/>
  <c r="A200" i="22"/>
  <c r="A201" i="22"/>
  <c r="A202" i="22"/>
  <c r="A203" i="22"/>
  <c r="A204" i="22"/>
  <c r="A205" i="22"/>
  <c r="A206" i="22"/>
  <c r="A207" i="22"/>
  <c r="A208" i="22"/>
  <c r="A209" i="22"/>
  <c r="A210" i="22"/>
  <c r="A211" i="22"/>
  <c r="A212" i="22"/>
  <c r="A213" i="22"/>
  <c r="A214" i="22"/>
  <c r="A215" i="22"/>
  <c r="A216" i="22"/>
  <c r="A217" i="22"/>
  <c r="A218" i="22"/>
  <c r="A219" i="22"/>
  <c r="A220" i="22"/>
  <c r="A221" i="22"/>
  <c r="A222" i="22"/>
  <c r="A223" i="22"/>
  <c r="A224" i="22"/>
  <c r="A225" i="22"/>
  <c r="A226" i="22"/>
  <c r="A227" i="22"/>
  <c r="A228" i="22"/>
  <c r="A229" i="22"/>
  <c r="A230" i="22"/>
  <c r="A231" i="22"/>
  <c r="A232" i="22"/>
  <c r="A233" i="22"/>
  <c r="A234" i="22"/>
  <c r="A235" i="22"/>
  <c r="A236" i="22"/>
  <c r="A237" i="22"/>
  <c r="A238" i="22"/>
  <c r="A239" i="22"/>
  <c r="A240" i="22"/>
  <c r="A241" i="22"/>
  <c r="A242" i="22"/>
  <c r="A243" i="22"/>
  <c r="A244" i="22"/>
  <c r="A245" i="22"/>
  <c r="A246" i="22"/>
  <c r="A247" i="22"/>
  <c r="A248" i="22"/>
  <c r="A249" i="22"/>
  <c r="A250" i="22"/>
  <c r="A251" i="22"/>
  <c r="A252" i="22"/>
  <c r="A253" i="22"/>
  <c r="A254" i="22"/>
  <c r="A255" i="22"/>
  <c r="A256" i="22"/>
  <c r="A257" i="22"/>
  <c r="A258" i="22"/>
  <c r="A259" i="22"/>
  <c r="A260" i="22"/>
  <c r="A261" i="22"/>
  <c r="A262" i="22"/>
  <c r="A263" i="22"/>
  <c r="A264" i="22"/>
  <c r="A265" i="22"/>
  <c r="A266" i="22"/>
  <c r="A267" i="22"/>
  <c r="A268" i="22"/>
  <c r="A269" i="22"/>
  <c r="A270" i="22"/>
  <c r="A271" i="22"/>
  <c r="A272" i="22"/>
  <c r="A273" i="22"/>
  <c r="A274" i="22"/>
  <c r="A275" i="22"/>
  <c r="A276" i="22"/>
  <c r="A277" i="22"/>
  <c r="A278" i="22"/>
  <c r="A279" i="22"/>
  <c r="A280" i="22"/>
  <c r="A281" i="22"/>
  <c r="A282" i="22"/>
  <c r="A283" i="22"/>
  <c r="A284" i="22"/>
  <c r="A285" i="22"/>
  <c r="A286" i="22"/>
  <c r="A287" i="22"/>
  <c r="A288" i="22"/>
  <c r="A289" i="22"/>
  <c r="A290" i="22"/>
  <c r="A291" i="22"/>
  <c r="A292" i="22"/>
  <c r="A293" i="22"/>
  <c r="A294" i="22"/>
  <c r="A295" i="22"/>
  <c r="A296" i="22"/>
  <c r="A297" i="22"/>
  <c r="A298" i="22"/>
  <c r="A299" i="22"/>
  <c r="A300" i="22"/>
  <c r="A301" i="22"/>
  <c r="A302" i="22"/>
  <c r="A303" i="22"/>
  <c r="A304" i="22"/>
  <c r="A305" i="22"/>
  <c r="A306" i="22"/>
  <c r="A307" i="22"/>
  <c r="A308" i="22"/>
  <c r="A309" i="22"/>
  <c r="A310" i="22"/>
  <c r="A311" i="22"/>
  <c r="A312" i="22"/>
  <c r="A313" i="22"/>
  <c r="A314" i="22"/>
  <c r="A315" i="22"/>
  <c r="A316" i="22"/>
  <c r="A317" i="22"/>
  <c r="A318" i="22"/>
  <c r="A319" i="22"/>
  <c r="A320" i="22"/>
  <c r="A321" i="22"/>
  <c r="A322" i="22"/>
  <c r="A323" i="22"/>
  <c r="A324" i="22"/>
  <c r="A325" i="22"/>
  <c r="A326" i="22"/>
  <c r="A327" i="22"/>
  <c r="A328" i="22"/>
  <c r="A329" i="22"/>
  <c r="A330" i="22"/>
  <c r="A331" i="22"/>
  <c r="A332" i="22"/>
  <c r="A333" i="22"/>
  <c r="A334" i="22"/>
  <c r="A335" i="22"/>
  <c r="A336" i="22"/>
  <c r="A337" i="22"/>
  <c r="A338" i="22"/>
  <c r="A339" i="22"/>
  <c r="A340" i="22"/>
  <c r="A341" i="22"/>
  <c r="A342" i="22"/>
  <c r="A343" i="22"/>
  <c r="A344" i="22"/>
  <c r="A345" i="22"/>
  <c r="A346" i="22"/>
  <c r="A347" i="22"/>
  <c r="A348" i="22"/>
  <c r="A349" i="22"/>
  <c r="A350" i="22"/>
  <c r="A351" i="22"/>
  <c r="A352" i="22"/>
  <c r="A353" i="22"/>
  <c r="A354" i="22"/>
  <c r="A355" i="22"/>
  <c r="A356" i="22"/>
  <c r="A357" i="22"/>
  <c r="A358" i="22"/>
  <c r="A359" i="22"/>
  <c r="A360" i="22"/>
  <c r="A361" i="22"/>
  <c r="A362" i="22"/>
  <c r="A363" i="22"/>
  <c r="A364" i="22"/>
  <c r="A365" i="22"/>
  <c r="A366" i="22"/>
  <c r="A367" i="22"/>
  <c r="A368" i="22"/>
  <c r="A369" i="22"/>
  <c r="A370" i="22"/>
  <c r="A371" i="22"/>
  <c r="A372" i="22"/>
  <c r="A373" i="22"/>
  <c r="A374" i="22"/>
  <c r="A375" i="22"/>
  <c r="A376" i="22"/>
  <c r="A377" i="22"/>
  <c r="A378" i="22"/>
  <c r="A379" i="22"/>
  <c r="A380" i="22"/>
  <c r="A381" i="22"/>
  <c r="A382" i="22"/>
  <c r="A383" i="22"/>
  <c r="A384" i="22"/>
  <c r="A385" i="22"/>
  <c r="A386" i="22"/>
  <c r="A387" i="22"/>
  <c r="A388" i="22"/>
  <c r="A389" i="22"/>
  <c r="A390" i="22"/>
  <c r="A391" i="22"/>
  <c r="A392" i="22"/>
  <c r="A393" i="22"/>
  <c r="A394" i="22"/>
  <c r="A395" i="22"/>
  <c r="A396" i="22"/>
  <c r="A397" i="22"/>
  <c r="A398" i="22"/>
  <c r="A399" i="22"/>
  <c r="A400" i="22"/>
  <c r="A401" i="22"/>
  <c r="A402" i="22"/>
  <c r="A403" i="22"/>
  <c r="A404" i="22"/>
  <c r="A405" i="22"/>
  <c r="A406" i="22"/>
  <c r="A407" i="22"/>
  <c r="A408" i="22"/>
  <c r="A409" i="22"/>
  <c r="A410" i="22"/>
  <c r="A411" i="22"/>
  <c r="A412" i="22"/>
  <c r="A413" i="22"/>
  <c r="A414" i="22"/>
  <c r="A415" i="22"/>
  <c r="A416" i="22"/>
  <c r="A417" i="22"/>
  <c r="A418" i="22"/>
  <c r="A419" i="22"/>
  <c r="A420" i="22"/>
  <c r="A421" i="22"/>
  <c r="A422" i="22"/>
  <c r="A423" i="22"/>
  <c r="A424" i="22"/>
  <c r="A425" i="22"/>
  <c r="A426" i="22"/>
  <c r="A427" i="22"/>
  <c r="A428" i="22"/>
  <c r="A429" i="22"/>
  <c r="A430" i="22"/>
  <c r="A431" i="22"/>
  <c r="A432" i="22"/>
  <c r="A433" i="22"/>
  <c r="A434" i="22"/>
  <c r="A435" i="22"/>
  <c r="A436" i="22"/>
  <c r="A437" i="22"/>
  <c r="A438" i="22"/>
  <c r="A439" i="22"/>
  <c r="A440" i="22"/>
  <c r="A441" i="22"/>
  <c r="A442" i="22"/>
  <c r="A443" i="22"/>
  <c r="A444" i="22"/>
  <c r="A445" i="22"/>
  <c r="A446" i="22"/>
  <c r="A447" i="22"/>
  <c r="A448" i="22"/>
  <c r="A449" i="22"/>
  <c r="A450" i="22"/>
  <c r="A451" i="22"/>
  <c r="A452" i="22"/>
  <c r="A453" i="22"/>
  <c r="A454" i="22"/>
  <c r="A455" i="22"/>
  <c r="A456" i="22"/>
  <c r="A457" i="22"/>
  <c r="A458" i="22"/>
  <c r="A459" i="22"/>
  <c r="A460" i="22"/>
  <c r="A461" i="22"/>
  <c r="A462" i="22"/>
  <c r="A463" i="22"/>
  <c r="A464" i="22"/>
  <c r="A465" i="22"/>
  <c r="A466" i="22"/>
  <c r="A467" i="22"/>
  <c r="A468" i="22"/>
  <c r="A469" i="22"/>
  <c r="A470" i="22"/>
  <c r="A471" i="22"/>
  <c r="A472" i="22"/>
  <c r="A473" i="22"/>
  <c r="A474" i="22"/>
  <c r="A475" i="22"/>
  <c r="A476" i="22"/>
  <c r="A477" i="22"/>
  <c r="A478" i="22"/>
  <c r="A479" i="22"/>
  <c r="A480" i="22"/>
  <c r="A481" i="22"/>
  <c r="A482" i="22"/>
  <c r="A483" i="22"/>
  <c r="A484" i="22"/>
  <c r="A485" i="22"/>
  <c r="A486" i="22"/>
  <c r="A487" i="22"/>
  <c r="A488" i="22"/>
  <c r="A489" i="22"/>
  <c r="A490" i="22"/>
  <c r="A491" i="22"/>
  <c r="A492" i="22"/>
  <c r="A493" i="22"/>
  <c r="A494" i="22"/>
  <c r="A495" i="22"/>
  <c r="A496" i="22"/>
  <c r="A497" i="22"/>
  <c r="A498" i="22"/>
  <c r="A499" i="22"/>
  <c r="A500" i="22"/>
  <c r="A501" i="22"/>
  <c r="A502" i="22"/>
  <c r="A503" i="22"/>
  <c r="A504" i="22"/>
  <c r="A505" i="22"/>
  <c r="A506" i="22"/>
  <c r="A507" i="22"/>
  <c r="A508" i="22"/>
  <c r="A509" i="22"/>
  <c r="A510" i="22"/>
  <c r="A511" i="22"/>
  <c r="W56" i="25" l="1"/>
  <c r="H56" i="25"/>
  <c r="B56" i="25"/>
  <c r="E56" i="25" s="1"/>
  <c r="A56" i="25"/>
  <c r="W55" i="25"/>
  <c r="H55" i="25"/>
  <c r="B55" i="25"/>
  <c r="E55" i="25" s="1"/>
  <c r="A55" i="25"/>
  <c r="W54" i="25"/>
  <c r="H54" i="25"/>
  <c r="B54" i="25"/>
  <c r="E54" i="25" s="1"/>
  <c r="A54" i="25"/>
  <c r="W53" i="25"/>
  <c r="H53" i="25"/>
  <c r="B53" i="25"/>
  <c r="E53" i="25" s="1"/>
  <c r="A53" i="25"/>
  <c r="W52" i="25"/>
  <c r="H52" i="25"/>
  <c r="B52" i="25"/>
  <c r="E52" i="25" s="1"/>
  <c r="A52" i="25"/>
  <c r="W51" i="25"/>
  <c r="H51" i="25"/>
  <c r="B51" i="25"/>
  <c r="E51" i="25" s="1"/>
  <c r="A51" i="25"/>
  <c r="W50" i="25"/>
  <c r="H50" i="25"/>
  <c r="B50" i="25"/>
  <c r="E50" i="25" s="1"/>
  <c r="A50" i="25"/>
  <c r="W49" i="25"/>
  <c r="H49" i="25"/>
  <c r="B49" i="25"/>
  <c r="E49" i="25" s="1"/>
  <c r="A49" i="25"/>
  <c r="W48" i="25"/>
  <c r="H48" i="25"/>
  <c r="B48" i="25"/>
  <c r="E48" i="25" s="1"/>
  <c r="A48" i="25"/>
  <c r="W47" i="25"/>
  <c r="H47" i="25"/>
  <c r="B47" i="25"/>
  <c r="E47" i="25" s="1"/>
  <c r="A47" i="25"/>
  <c r="W46" i="25"/>
  <c r="H46" i="25"/>
  <c r="B46" i="25"/>
  <c r="E46" i="25" s="1"/>
  <c r="A46" i="25"/>
  <c r="W45" i="25"/>
  <c r="H45" i="25"/>
  <c r="B45" i="25"/>
  <c r="E45" i="25" s="1"/>
  <c r="A45" i="25"/>
  <c r="W44" i="25"/>
  <c r="H44" i="25"/>
  <c r="B44" i="25"/>
  <c r="E44" i="25" s="1"/>
  <c r="A44" i="25"/>
  <c r="W43" i="25"/>
  <c r="H43" i="25"/>
  <c r="B43" i="25"/>
  <c r="E43" i="25" s="1"/>
  <c r="A43" i="25"/>
  <c r="W42" i="25"/>
  <c r="H42" i="25"/>
  <c r="B42" i="25"/>
  <c r="E42" i="25" s="1"/>
  <c r="A42" i="25"/>
  <c r="W41" i="25"/>
  <c r="H41" i="25"/>
  <c r="B41" i="25"/>
  <c r="E41" i="25" s="1"/>
  <c r="A41" i="25"/>
  <c r="W40" i="25"/>
  <c r="H40" i="25"/>
  <c r="B40" i="25"/>
  <c r="E40" i="25" s="1"/>
  <c r="A40" i="25"/>
  <c r="W39" i="25"/>
  <c r="H39" i="25"/>
  <c r="B39" i="25"/>
  <c r="E39" i="25" s="1"/>
  <c r="A39" i="25"/>
  <c r="W38" i="25"/>
  <c r="H38" i="25"/>
  <c r="B38" i="25"/>
  <c r="E38" i="25" s="1"/>
  <c r="A38" i="25"/>
  <c r="W37" i="25"/>
  <c r="H37" i="25"/>
  <c r="B37" i="25"/>
  <c r="E37" i="25" s="1"/>
  <c r="A37" i="25"/>
  <c r="W36" i="25"/>
  <c r="H36" i="25"/>
  <c r="B36" i="25"/>
  <c r="E36" i="25" s="1"/>
  <c r="A36" i="25"/>
  <c r="W35" i="25"/>
  <c r="H35" i="25"/>
  <c r="B35" i="25"/>
  <c r="E35" i="25" s="1"/>
  <c r="A35" i="25"/>
  <c r="W34" i="25"/>
  <c r="H34" i="25"/>
  <c r="B34" i="25"/>
  <c r="E34" i="25" s="1"/>
  <c r="A34" i="25"/>
  <c r="W33" i="25"/>
  <c r="H33" i="25"/>
  <c r="B33" i="25"/>
  <c r="E33" i="25" s="1"/>
  <c r="A33" i="25"/>
  <c r="W32" i="25"/>
  <c r="H32" i="25"/>
  <c r="B32" i="25"/>
  <c r="E32" i="25" s="1"/>
  <c r="A32" i="25"/>
  <c r="W31" i="25"/>
  <c r="H31" i="25"/>
  <c r="B31" i="25"/>
  <c r="E31" i="25" s="1"/>
  <c r="A31" i="25"/>
  <c r="W30" i="25"/>
  <c r="H30" i="25"/>
  <c r="B30" i="25"/>
  <c r="E30" i="25" s="1"/>
  <c r="A30" i="25"/>
  <c r="W29" i="25"/>
  <c r="H29" i="25"/>
  <c r="B29" i="25"/>
  <c r="E29" i="25" s="1"/>
  <c r="A29" i="25"/>
  <c r="W28" i="25"/>
  <c r="H28" i="25"/>
  <c r="B28" i="25"/>
  <c r="E28" i="25" s="1"/>
  <c r="A28" i="25"/>
  <c r="W27" i="25"/>
  <c r="H27" i="25"/>
  <c r="B27" i="25"/>
  <c r="E27" i="25" s="1"/>
  <c r="A27" i="25"/>
  <c r="W26" i="25"/>
  <c r="H26" i="25"/>
  <c r="B26" i="25"/>
  <c r="E26" i="25" s="1"/>
  <c r="A26" i="25"/>
  <c r="W25" i="25"/>
  <c r="H25" i="25"/>
  <c r="B25" i="25"/>
  <c r="E25" i="25" s="1"/>
  <c r="A25" i="25"/>
  <c r="W24" i="25"/>
  <c r="H24" i="25"/>
  <c r="B24" i="25"/>
  <c r="E24" i="25" s="1"/>
  <c r="A24" i="25"/>
  <c r="W23" i="25"/>
  <c r="H23" i="25"/>
  <c r="B23" i="25"/>
  <c r="E23" i="25" s="1"/>
  <c r="A23" i="25"/>
  <c r="W22" i="25"/>
  <c r="H22" i="25"/>
  <c r="B22" i="25"/>
  <c r="E22" i="25" s="1"/>
  <c r="A22" i="25"/>
  <c r="W21" i="25"/>
  <c r="H21" i="25"/>
  <c r="B21" i="25"/>
  <c r="E21" i="25" s="1"/>
  <c r="A21" i="25"/>
  <c r="W20" i="25"/>
  <c r="H20" i="25"/>
  <c r="B20" i="25"/>
  <c r="E20" i="25" s="1"/>
  <c r="A20" i="25"/>
  <c r="W19" i="25"/>
  <c r="H19" i="25"/>
  <c r="B19" i="25"/>
  <c r="E19" i="25" s="1"/>
  <c r="A19" i="25"/>
  <c r="W18" i="25"/>
  <c r="H18" i="25"/>
  <c r="B18" i="25"/>
  <c r="E18" i="25" s="1"/>
  <c r="A18" i="25"/>
  <c r="W17" i="25"/>
  <c r="H17" i="25"/>
  <c r="B17" i="25"/>
  <c r="E17" i="25" s="1"/>
  <c r="A17" i="25"/>
  <c r="W16" i="25"/>
  <c r="H16" i="25"/>
  <c r="B16" i="25"/>
  <c r="E16" i="25" s="1"/>
  <c r="A16" i="25"/>
  <c r="W15" i="25"/>
  <c r="H15" i="25"/>
  <c r="B15" i="25"/>
  <c r="A15" i="25"/>
  <c r="W14" i="25"/>
  <c r="H14" i="25"/>
  <c r="B14" i="25"/>
  <c r="A14" i="25"/>
  <c r="H13" i="25"/>
  <c r="B13" i="25"/>
  <c r="A13" i="25"/>
  <c r="H12" i="25"/>
  <c r="B12" i="25"/>
  <c r="G4" i="25" s="1"/>
  <c r="V10" i="25" s="1"/>
  <c r="V58" i="25" s="1"/>
  <c r="A12" i="25"/>
  <c r="W58" i="25" l="1"/>
  <c r="W59" i="25" s="1"/>
  <c r="D17" i="25"/>
  <c r="D19" i="25"/>
  <c r="D21" i="25"/>
  <c r="D23" i="25"/>
  <c r="D25" i="25"/>
  <c r="D27" i="25"/>
  <c r="D29" i="25"/>
  <c r="D31" i="25"/>
  <c r="D33" i="25"/>
  <c r="D35" i="25"/>
  <c r="D37" i="25"/>
  <c r="D39" i="25"/>
  <c r="D41" i="25"/>
  <c r="D43" i="25"/>
  <c r="D45" i="25"/>
  <c r="D47" i="25"/>
  <c r="D49" i="25"/>
  <c r="D51" i="25"/>
  <c r="D53" i="25"/>
  <c r="D55" i="25"/>
  <c r="I13" i="25"/>
  <c r="Z13" i="25" s="1"/>
  <c r="I15" i="25"/>
  <c r="Z15" i="25" s="1"/>
  <c r="I19" i="25"/>
  <c r="Z19" i="25" s="1"/>
  <c r="I23" i="25"/>
  <c r="Z23" i="25" s="1"/>
  <c r="I27" i="25"/>
  <c r="Z27" i="25" s="1"/>
  <c r="I31" i="25"/>
  <c r="Z31" i="25" s="1"/>
  <c r="I33" i="25"/>
  <c r="Z33" i="25" s="1"/>
  <c r="I37" i="25"/>
  <c r="Z37" i="25" s="1"/>
  <c r="I41" i="25"/>
  <c r="Z41" i="25" s="1"/>
  <c r="I43" i="25"/>
  <c r="Z43" i="25" s="1"/>
  <c r="I45" i="25"/>
  <c r="Z45" i="25" s="1"/>
  <c r="I47" i="25"/>
  <c r="Z47" i="25" s="1"/>
  <c r="I49" i="25"/>
  <c r="Z49" i="25" s="1"/>
  <c r="I53" i="25"/>
  <c r="Z53" i="25" s="1"/>
  <c r="I55" i="25"/>
  <c r="Z55" i="25" s="1"/>
  <c r="D16" i="25"/>
  <c r="D18" i="25"/>
  <c r="D20" i="25"/>
  <c r="D22" i="25"/>
  <c r="D24" i="25"/>
  <c r="D26" i="25"/>
  <c r="D28" i="25"/>
  <c r="D30" i="25"/>
  <c r="D32" i="25"/>
  <c r="D34" i="25"/>
  <c r="D36" i="25"/>
  <c r="D38" i="25"/>
  <c r="D40" i="25"/>
  <c r="D42" i="25"/>
  <c r="D44" i="25"/>
  <c r="D46" i="25"/>
  <c r="D48" i="25"/>
  <c r="D50" i="25"/>
  <c r="D52" i="25"/>
  <c r="D54" i="25"/>
  <c r="D56" i="25"/>
  <c r="I17" i="25"/>
  <c r="Z17" i="25" s="1"/>
  <c r="I21" i="25"/>
  <c r="Z21" i="25" s="1"/>
  <c r="I25" i="25"/>
  <c r="Z25" i="25" s="1"/>
  <c r="I29" i="25"/>
  <c r="Z29" i="25" s="1"/>
  <c r="I35" i="25"/>
  <c r="Z35" i="25" s="1"/>
  <c r="I39" i="25"/>
  <c r="Z39" i="25" s="1"/>
  <c r="I51" i="25"/>
  <c r="Z51" i="25" s="1"/>
  <c r="I12" i="25"/>
  <c r="Z12" i="25" s="1"/>
  <c r="I14" i="25"/>
  <c r="Z14" i="25" s="1"/>
  <c r="I16" i="25"/>
  <c r="Z16" i="25" s="1"/>
  <c r="I18" i="25"/>
  <c r="Z18" i="25" s="1"/>
  <c r="I20" i="25"/>
  <c r="Z20" i="25" s="1"/>
  <c r="I22" i="25"/>
  <c r="Z22" i="25" s="1"/>
  <c r="I24" i="25"/>
  <c r="Z24" i="25" s="1"/>
  <c r="I26" i="25"/>
  <c r="Z26" i="25" s="1"/>
  <c r="I28" i="25"/>
  <c r="Z28" i="25" s="1"/>
  <c r="I30" i="25"/>
  <c r="Z30" i="25" s="1"/>
  <c r="I32" i="25"/>
  <c r="Z32" i="25" s="1"/>
  <c r="I34" i="25"/>
  <c r="Z34" i="25" s="1"/>
  <c r="I36" i="25"/>
  <c r="Z36" i="25" s="1"/>
  <c r="I38" i="25"/>
  <c r="Z38" i="25" s="1"/>
  <c r="I40" i="25"/>
  <c r="Z40" i="25" s="1"/>
  <c r="I42" i="25"/>
  <c r="Z42" i="25" s="1"/>
  <c r="I44" i="25"/>
  <c r="Z44" i="25" s="1"/>
  <c r="I46" i="25"/>
  <c r="Z46" i="25" s="1"/>
  <c r="I48" i="25"/>
  <c r="Z48" i="25" s="1"/>
  <c r="I50" i="25"/>
  <c r="Z50" i="25" s="1"/>
  <c r="I52" i="25"/>
  <c r="Z52" i="25" s="1"/>
  <c r="I54" i="25"/>
  <c r="Z54" i="25" s="1"/>
  <c r="I56" i="25"/>
  <c r="Z56" i="25" s="1"/>
  <c r="Y58" i="25" l="1"/>
  <c r="Z58" i="25"/>
  <c r="Y513" i="22" l="1"/>
  <c r="W513" i="22" l="1"/>
  <c r="Z513" i="22" l="1"/>
  <c r="B12" i="22"/>
  <c r="G4" i="22" s="1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12" i="22"/>
  <c r="V10" i="22" l="1"/>
  <c r="V513" i="22" s="1"/>
  <c r="W514" i="22" s="1"/>
  <c r="E12" i="22"/>
  <c r="D12" i="22"/>
</calcChain>
</file>

<file path=xl/sharedStrings.xml><?xml version="1.0" encoding="utf-8"?>
<sst xmlns="http://schemas.openxmlformats.org/spreadsheetml/2006/main" count="218" uniqueCount="91">
  <si>
    <t>種別</t>
    <rPh sb="0" eb="2">
      <t>シュベツ</t>
    </rPh>
    <phoneticPr fontId="8"/>
  </si>
  <si>
    <t>種別</t>
    <rPh sb="0" eb="2">
      <t>シュベツ</t>
    </rPh>
    <phoneticPr fontId="7"/>
  </si>
  <si>
    <t>性能区分</t>
    <rPh sb="0" eb="2">
      <t>セイノウ</t>
    </rPh>
    <rPh sb="2" eb="4">
      <t>クブン</t>
    </rPh>
    <phoneticPr fontId="7"/>
  </si>
  <si>
    <t>項番</t>
    <rPh sb="0" eb="2">
      <t>コウバン</t>
    </rPh>
    <phoneticPr fontId="8"/>
  </si>
  <si>
    <t>備考</t>
    <rPh sb="0" eb="2">
      <t>ビコウ</t>
    </rPh>
    <phoneticPr fontId="8"/>
  </si>
  <si>
    <t>製品名</t>
    <rPh sb="0" eb="3">
      <t>セイヒンメイ</t>
    </rPh>
    <phoneticPr fontId="8"/>
  </si>
  <si>
    <t>性能区分</t>
    <rPh sb="0" eb="2">
      <t>セイノウ</t>
    </rPh>
    <rPh sb="2" eb="4">
      <t>クブン</t>
    </rPh>
    <phoneticPr fontId="8"/>
  </si>
  <si>
    <t>型番</t>
    <rPh sb="0" eb="2">
      <t>カタバン</t>
    </rPh>
    <phoneticPr fontId="8"/>
  </si>
  <si>
    <t>基準値</t>
    <rPh sb="0" eb="3">
      <t>キジュンチ</t>
    </rPh>
    <phoneticPr fontId="7"/>
  </si>
  <si>
    <t>ターボ冷凍機</t>
    <rPh sb="3" eb="6">
      <t>レイトウキ</t>
    </rPh>
    <phoneticPr fontId="8"/>
  </si>
  <si>
    <t>審査結果</t>
    <rPh sb="0" eb="2">
      <t>シンサ</t>
    </rPh>
    <rPh sb="2" eb="4">
      <t>ケッカ</t>
    </rPh>
    <phoneticPr fontId="8"/>
  </si>
  <si>
    <t>OK</t>
    <phoneticPr fontId="8"/>
  </si>
  <si>
    <t>✔</t>
    <phoneticPr fontId="8"/>
  </si>
  <si>
    <t>NG</t>
    <phoneticPr fontId="8"/>
  </si>
  <si>
    <t>型番審査</t>
    <rPh sb="0" eb="2">
      <t>カタバン</t>
    </rPh>
    <rPh sb="2" eb="4">
      <t>シンサ</t>
    </rPh>
    <phoneticPr fontId="8"/>
  </si>
  <si>
    <t>サンプル対象</t>
    <rPh sb="4" eb="6">
      <t>タイショウ</t>
    </rPh>
    <phoneticPr fontId="8"/>
  </si>
  <si>
    <t>No.</t>
    <phoneticPr fontId="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</si>
  <si>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</si>
  <si>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8"/>
  </si>
  <si>
    <t>申請年月日</t>
    <phoneticPr fontId="8"/>
  </si>
  <si>
    <t>申請製品数</t>
    <phoneticPr fontId="8"/>
  </si>
  <si>
    <t>エラー表示欄</t>
    <rPh sb="3" eb="5">
      <t>ヒョウジ</t>
    </rPh>
    <rPh sb="5" eb="6">
      <t>ラン</t>
    </rPh>
    <phoneticPr fontId="8"/>
  </si>
  <si>
    <t>未入力：</t>
    <rPh sb="0" eb="3">
      <t>ミニュウリョク</t>
    </rPh>
    <phoneticPr fontId="8"/>
  </si>
  <si>
    <t>重複：</t>
    <rPh sb="0" eb="2">
      <t>チョウフク</t>
    </rPh>
    <phoneticPr fontId="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</si>
  <si>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8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</si>
  <si>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8"/>
  </si>
  <si>
    <t>設備区分</t>
    <rPh sb="0" eb="4">
      <t>セツビクブン</t>
    </rPh>
    <phoneticPr fontId="8"/>
  </si>
  <si>
    <t>SII HP
公表項目</t>
    <rPh sb="7" eb="9">
      <t>コウヒョウ</t>
    </rPh>
    <rPh sb="9" eb="11">
      <t>コウモク</t>
    </rPh>
    <phoneticPr fontId="8"/>
  </si>
  <si>
    <t>入力要否</t>
    <rPh sb="0" eb="2">
      <t>ニュウリョク</t>
    </rPh>
    <rPh sb="2" eb="4">
      <t>ヨウヒ</t>
    </rPh>
    <phoneticPr fontId="8"/>
  </si>
  <si>
    <t>公表</t>
    <rPh sb="0" eb="2">
      <t>コウヒョウ</t>
    </rPh>
    <phoneticPr fontId="8"/>
  </si>
  <si>
    <t>自動表示</t>
    <rPh sb="0" eb="4">
      <t>ジドウヒョウジ</t>
    </rPh>
    <phoneticPr fontId="8"/>
  </si>
  <si>
    <t>必須</t>
    <rPh sb="0" eb="2">
      <t>ヒッス</t>
    </rPh>
    <phoneticPr fontId="8"/>
  </si>
  <si>
    <t>製造事業者名
(フリガナ)</t>
    <phoneticPr fontId="8"/>
  </si>
  <si>
    <t>非公表</t>
    <rPh sb="0" eb="3">
      <t>ヒコウヒョウ</t>
    </rPh>
    <phoneticPr fontId="8"/>
  </si>
  <si>
    <t>任意</t>
    <rPh sb="0" eb="2">
      <t>ニンイ</t>
    </rPh>
    <phoneticPr fontId="8"/>
  </si>
  <si>
    <t>(例)</t>
    <phoneticPr fontId="8"/>
  </si>
  <si>
    <t>性能値：</t>
    <rPh sb="0" eb="2">
      <t>セイノウ</t>
    </rPh>
    <rPh sb="2" eb="3">
      <t>チ</t>
    </rPh>
    <phoneticPr fontId="8"/>
  </si>
  <si>
    <t>重複
判定</t>
    <rPh sb="0" eb="2">
      <t>チョウフク</t>
    </rPh>
    <rPh sb="3" eb="5">
      <t>ハンテイ</t>
    </rPh>
    <phoneticPr fontId="14"/>
  </si>
  <si>
    <t>性能値</t>
    <rPh sb="0" eb="3">
      <t>セイノウチ</t>
    </rPh>
    <phoneticPr fontId="14"/>
  </si>
  <si>
    <t>非公表</t>
    <phoneticPr fontId="8"/>
  </si>
  <si>
    <t>ワイルドカードの内訳一覧</t>
    <rPh sb="8" eb="12">
      <t>ウチワケイチラン</t>
    </rPh>
    <phoneticPr fontId="8"/>
  </si>
  <si>
    <t>AAA■</t>
  </si>
  <si>
    <t>AAA■</t>
    <phoneticPr fontId="8"/>
  </si>
  <si>
    <t>BBB</t>
    <phoneticPr fontId="8"/>
  </si>
  <si>
    <t>AAA4444</t>
    <phoneticPr fontId="8"/>
  </si>
  <si>
    <t>高効率空調</t>
  </si>
  <si>
    <t>ターボ冷凍機</t>
  </si>
  <si>
    <t>新型ターボ</t>
    <rPh sb="0" eb="2">
      <t>シンガタ</t>
    </rPh>
    <phoneticPr fontId="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</si>
  <si>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8"/>
  </si>
  <si>
    <t>AAA-BBB■</t>
    <phoneticPr fontId="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</si>
  <si>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8"/>
  </si>
  <si>
    <t>宛先</t>
    <rPh sb="0" eb="2">
      <t>アテサキ</t>
    </rPh>
    <phoneticPr fontId="8"/>
  </si>
  <si>
    <t>件名</t>
    <rPh sb="0" eb="2">
      <t>ケンメイ</t>
    </rPh>
    <phoneticPr fontId="8"/>
  </si>
  <si>
    <t xml:space="preserve">
メール本文</t>
    <rPh sb="4" eb="6">
      <t>ホンブン</t>
    </rPh>
    <phoneticPr fontId="8"/>
  </si>
  <si>
    <t>AAA■</t>
    <phoneticPr fontId="8"/>
  </si>
  <si>
    <t>製造事業者名</t>
    <rPh sb="0" eb="2">
      <t>セイゾウ</t>
    </rPh>
    <rPh sb="2" eb="5">
      <t>ジギョウシャ</t>
    </rPh>
    <rPh sb="5" eb="6">
      <t>メイ</t>
    </rPh>
    <phoneticPr fontId="8"/>
  </si>
  <si>
    <t>○○○株式会社</t>
  </si>
  <si>
    <t>マルマルマル</t>
  </si>
  <si>
    <t>最終更新日</t>
    <rPh sb="0" eb="2">
      <t>サイシュウ</t>
    </rPh>
    <rPh sb="2" eb="5">
      <t>コウシンビ</t>
    </rPh>
    <phoneticPr fontId="8"/>
  </si>
  <si>
    <t>Ver.</t>
    <phoneticPr fontId="8"/>
  </si>
  <si>
    <t>○○○株式会社</t>
    <rPh sb="3" eb="7">
      <t>カブシキガイシャ</t>
    </rPh>
    <phoneticPr fontId="8"/>
  </si>
  <si>
    <t>マルマルマル</t>
    <phoneticPr fontId="8"/>
  </si>
  <si>
    <t>高効率空調(ターボ冷凍機)</t>
    <rPh sb="0" eb="1">
      <t>コウ</t>
    </rPh>
    <rPh sb="1" eb="3">
      <t>コウリツ</t>
    </rPh>
    <rPh sb="3" eb="5">
      <t>クウチョウ</t>
    </rPh>
    <rPh sb="9" eb="12">
      <t>レイトウキ</t>
    </rPh>
    <phoneticPr fontId="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</si>
  <si>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</si>
  <si>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t>基準値(IPLV)</t>
    <rPh sb="0" eb="3">
      <t>キジュンチ</t>
    </rPh>
    <phoneticPr fontId="8"/>
  </si>
  <si>
    <t>希望小売価格
(千円)</t>
    <rPh sb="0" eb="6">
      <t>キボウコウリカカク</t>
    </rPh>
    <rPh sb="8" eb="9">
      <t>セン</t>
    </rPh>
    <rPh sb="9" eb="10">
      <t>エン</t>
    </rPh>
    <phoneticPr fontId="8"/>
  </si>
  <si>
    <t>必須(条件有)</t>
    <rPh sb="0" eb="2">
      <t>ヒッス</t>
    </rPh>
    <rPh sb="3" eb="6">
      <t>ジョウケンア</t>
    </rPh>
    <phoneticPr fontId="8"/>
  </si>
  <si>
    <t>yyyy/mm/dd</t>
    <phoneticPr fontId="8"/>
  </si>
  <si>
    <t>備考
振り分け</t>
    <rPh sb="0" eb="2">
      <t>ビコウ</t>
    </rPh>
    <rPh sb="3" eb="4">
      <t>フ</t>
    </rPh>
    <rPh sb="5" eb="6">
      <t>ワ</t>
    </rPh>
    <phoneticPr fontId="8"/>
  </si>
  <si>
    <t>備考
(自由記入)</t>
    <rPh sb="0" eb="2">
      <t>ビコウ</t>
    </rPh>
    <rPh sb="4" eb="8">
      <t>ジユウキニュウ</t>
    </rPh>
    <phoneticPr fontId="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</si>
  <si>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8"/>
  </si>
  <si>
    <t>必須項目
未入力判定</t>
    <rPh sb="0" eb="2">
      <t>ヒッス</t>
    </rPh>
    <rPh sb="2" eb="4">
      <t>コウモク</t>
    </rPh>
    <rPh sb="5" eb="8">
      <t>ミニュウリョク</t>
    </rPh>
    <rPh sb="8" eb="10">
      <t>ハンテイ</t>
    </rPh>
    <phoneticPr fontId="14"/>
  </si>
  <si>
    <t>ワイルドカード
未入力判定</t>
    <rPh sb="8" eb="11">
      <t>ミニュウリョク</t>
    </rPh>
    <rPh sb="11" eb="13">
      <t>ハンテイ</t>
    </rPh>
    <phoneticPr fontId="14"/>
  </si>
  <si>
    <t>重複判定用</t>
    <rPh sb="0" eb="5">
      <t>チョウフクハンテイヨウ</t>
    </rPh>
    <phoneticPr fontId="8"/>
  </si>
  <si>
    <t>必須項目
未入力判定</t>
    <rPh sb="0" eb="2">
      <t>ヒッス</t>
    </rPh>
    <rPh sb="2" eb="4">
      <t>コウモク</t>
    </rPh>
    <rPh sb="5" eb="8">
      <t>ミニュウリョク</t>
    </rPh>
    <rPh sb="8" eb="10">
      <t>ハンテイ</t>
    </rPh>
    <phoneticPr fontId="8"/>
  </si>
  <si>
    <t>ワイルドカード
未入力判定</t>
    <rPh sb="8" eb="11">
      <t>ミニュウリョク</t>
    </rPh>
    <rPh sb="11" eb="13">
      <t>ハンテイ</t>
    </rPh>
    <phoneticPr fontId="8"/>
  </si>
  <si>
    <t>重複
判定</t>
    <rPh sb="0" eb="2">
      <t>チョウフク</t>
    </rPh>
    <rPh sb="3" eb="5">
      <t>ハンテイ</t>
    </rPh>
    <phoneticPr fontId="8"/>
  </si>
  <si>
    <t>性能値</t>
    <rPh sb="0" eb="3">
      <t>セイノウチ</t>
    </rPh>
    <phoneticPr fontId="8"/>
  </si>
  <si>
    <r>
      <t xml:space="preserve">性能値(IPLV)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セイノウ</t>
    </rPh>
    <rPh sb="2" eb="3">
      <t>チ</t>
    </rPh>
    <rPh sb="20" eb="22">
      <t>ニュウリョク</t>
    </rPh>
    <phoneticPr fontId="8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</si>
  <si>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定格能力(kW)
</t>
    </r>
    <r>
      <rPr>
        <sz val="14"/>
        <color rgb="FFFF0000"/>
        <rFont val="Meiryo UI"/>
        <family val="3"/>
        <charset val="128"/>
      </rPr>
      <t>※小数点第一位まで
入力</t>
    </r>
    <rPh sb="1" eb="3">
      <t>レイボウ</t>
    </rPh>
    <rPh sb="4" eb="6">
      <t>テイカク</t>
    </rPh>
    <rPh sb="6" eb="8">
      <t>ノウリョク</t>
    </rPh>
    <rPh sb="14" eb="17">
      <t>ショウスウテン</t>
    </rPh>
    <rPh sb="17" eb="18">
      <t>ダイ</t>
    </rPh>
    <rPh sb="18" eb="20">
      <t>イチイ</t>
    </rPh>
    <rPh sb="23" eb="25">
      <t>ニュウリョク</t>
    </rPh>
    <phoneticPr fontId="8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</si>
  <si>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定格消費電力(kW)
</t>
    </r>
    <r>
      <rPr>
        <sz val="14"/>
        <color rgb="FFFF0000"/>
        <rFont val="Meiryo UI"/>
        <family val="3"/>
        <charset val="128"/>
      </rPr>
      <t>※小数点第二位まで
入力</t>
    </r>
    <rPh sb="4" eb="6">
      <t>テイカク</t>
    </rPh>
    <rPh sb="6" eb="8">
      <t>ショウヒ</t>
    </rPh>
    <rPh sb="8" eb="10">
      <t>デンリョク</t>
    </rPh>
    <rPh sb="20" eb="21">
      <t>ニ</t>
    </rPh>
    <rPh sb="25" eb="27">
      <t>ニュウリョク</t>
    </rPh>
    <phoneticPr fontId="8"/>
  </si>
  <si>
    <t>-EX(○○仕様),-EXS(●●タイプ)</t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</si>
  <si>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8"/>
  </si>
  <si>
    <t>st-kataban@sii.or.jp　</t>
    <phoneticPr fontId="8"/>
  </si>
  <si>
    <t>型番</t>
    <rPh sb="0" eb="2">
      <t>カタバン</t>
    </rPh>
    <phoneticPr fontId="8"/>
  </si>
  <si>
    <t>型番</t>
    <rPh sb="0" eb="2">
      <t>カタバン</t>
    </rPh>
    <phoneticPr fontId="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</si>
  <si>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8"/>
  </si>
  <si>
    <t>1.0</t>
    <phoneticPr fontId="8"/>
  </si>
  <si>
    <t>熱源機種</t>
    <rPh sb="0" eb="2">
      <t>ネツゲン</t>
    </rPh>
    <rPh sb="2" eb="4">
      <t>キシュ</t>
    </rPh>
    <phoneticPr fontId="5"/>
  </si>
  <si>
    <t>熱源機種</t>
    <phoneticPr fontId="8"/>
  </si>
  <si>
    <t>熱源機種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</si>
</sst>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_);[Red]\(0.0\)"/>
    <numFmt numFmtId="177" formatCode="0.00_);[Red]\(0.00\)"/>
    <numFmt numFmtId="178" formatCode="0.0"/>
  </numFmts>
  <fonts count="56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70C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Calibri"/>
      <family val="2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3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11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9" borderId="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6" fontId="30" fillId="0" borderId="0" applyFont="0" applyFill="0" applyBorder="0" applyAlignment="0" applyProtection="0"/>
    <xf numFmtId="0" fontId="31" fillId="8" borderId="6" applyNumberFormat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9" fillId="36" borderId="1" xfId="74" applyFont="1" applyFill="1" applyBorder="1" applyAlignment="1">
      <alignment horizontal="center" vertical="center"/>
    </xf>
    <xf numFmtId="0" fontId="10" fillId="36" borderId="1" xfId="74" applyFont="1" applyFill="1" applyBorder="1" applyAlignment="1">
      <alignment horizontal="center" vertical="center" wrapText="1"/>
    </xf>
    <xf numFmtId="0" fontId="33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176" fontId="36" fillId="0" borderId="0" xfId="0" applyNumberFormat="1" applyFont="1" applyAlignment="1">
      <alignment horizontal="center" vertical="center"/>
    </xf>
    <xf numFmtId="177" fontId="36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top" wrapText="1"/>
    </xf>
    <xf numFmtId="0" fontId="34" fillId="0" borderId="0" xfId="0" applyFont="1" applyAlignment="1">
      <alignment vertical="top" wrapText="1"/>
    </xf>
    <xf numFmtId="0" fontId="34" fillId="0" borderId="0" xfId="0" applyFont="1" applyAlignment="1">
      <alignment horizontal="center" vertical="center" wrapText="1"/>
    </xf>
    <xf numFmtId="0" fontId="10" fillId="0" borderId="1" xfId="74" applyFont="1" applyBorder="1" applyAlignment="1">
      <alignment horizontal="center" vertical="center"/>
    </xf>
    <xf numFmtId="0" fontId="10" fillId="0" borderId="1" xfId="74" applyFont="1" applyBorder="1" applyAlignment="1">
      <alignment horizontal="center" vertical="center" wrapText="1"/>
    </xf>
    <xf numFmtId="0" fontId="36" fillId="4" borderId="1" xfId="1" applyNumberFormat="1" applyFont="1" applyFill="1" applyBorder="1" applyAlignment="1" applyProtection="1">
      <alignment horizontal="center" vertical="center" shrinkToFit="1"/>
    </xf>
    <xf numFmtId="0" fontId="36" fillId="0" borderId="1" xfId="0" applyFont="1" applyBorder="1" applyAlignment="1" applyProtection="1">
      <alignment horizontal="center" vertical="center" shrinkToFit="1"/>
      <protection locked="0"/>
    </xf>
    <xf numFmtId="0" fontId="36" fillId="0" borderId="1" xfId="1" applyNumberFormat="1" applyFont="1" applyFill="1" applyBorder="1" applyAlignment="1" applyProtection="1">
      <alignment horizontal="center" vertical="center" shrinkToFit="1"/>
      <protection locked="0"/>
    </xf>
    <xf numFmtId="178" fontId="36" fillId="2" borderId="1" xfId="1" applyNumberFormat="1" applyFont="1" applyFill="1" applyBorder="1" applyAlignment="1" applyProtection="1">
      <alignment horizontal="center" vertical="center" shrinkToFit="1"/>
    </xf>
    <xf numFmtId="0" fontId="36" fillId="2" borderId="1" xfId="1" applyNumberFormat="1" applyFont="1" applyFill="1" applyBorder="1" applyAlignment="1" applyProtection="1">
      <alignment horizontal="center" vertical="center" shrinkToFit="1"/>
    </xf>
    <xf numFmtId="0" fontId="40" fillId="0" borderId="0" xfId="73" applyFont="1">
      <alignment vertical="center"/>
    </xf>
    <xf numFmtId="0" fontId="35" fillId="0" borderId="27" xfId="73" applyFont="1" applyBorder="1" applyAlignment="1">
      <alignment horizontal="center" vertical="center" wrapText="1" shrinkToFit="1"/>
    </xf>
    <xf numFmtId="0" fontId="35" fillId="0" borderId="0" xfId="73" applyFont="1">
      <alignment vertical="center"/>
    </xf>
    <xf numFmtId="0" fontId="34" fillId="3" borderId="15" xfId="73" applyFont="1" applyFill="1" applyBorder="1" applyAlignment="1">
      <alignment horizontal="center" vertical="center"/>
    </xf>
    <xf numFmtId="0" fontId="39" fillId="38" borderId="1" xfId="73" applyFont="1" applyFill="1" applyBorder="1" applyAlignment="1">
      <alignment horizontal="center" vertical="center"/>
    </xf>
    <xf numFmtId="0" fontId="39" fillId="39" borderId="1" xfId="73" applyFont="1" applyFill="1" applyBorder="1" applyAlignment="1">
      <alignment horizontal="center" vertical="center"/>
    </xf>
    <xf numFmtId="0" fontId="34" fillId="3" borderId="21" xfId="73" applyFont="1" applyFill="1" applyBorder="1" applyAlignment="1">
      <alignment horizontal="center" vertical="center" wrapText="1"/>
    </xf>
    <xf numFmtId="0" fontId="33" fillId="37" borderId="12" xfId="73" applyFont="1" applyFill="1" applyBorder="1" applyAlignment="1">
      <alignment horizontal="center" vertical="center"/>
    </xf>
    <xf numFmtId="0" fontId="33" fillId="42" borderId="13" xfId="0" applyFont="1" applyFill="1" applyBorder="1" applyAlignment="1">
      <alignment horizontal="center" vertical="center"/>
    </xf>
    <xf numFmtId="0" fontId="36" fillId="39" borderId="13" xfId="0" applyFont="1" applyFill="1" applyBorder="1" applyAlignment="1">
      <alignment horizontal="center" vertical="center"/>
    </xf>
    <xf numFmtId="0" fontId="33" fillId="37" borderId="15" xfId="73" applyFont="1" applyFill="1" applyBorder="1" applyAlignment="1">
      <alignment horizontal="center" vertical="center" wrapText="1"/>
    </xf>
    <xf numFmtId="0" fontId="33" fillId="42" borderId="1" xfId="0" applyFont="1" applyFill="1" applyBorder="1" applyAlignment="1">
      <alignment horizontal="center" vertical="center"/>
    </xf>
    <xf numFmtId="0" fontId="36" fillId="39" borderId="1" xfId="0" applyFont="1" applyFill="1" applyBorder="1" applyAlignment="1">
      <alignment horizontal="center" vertical="center"/>
    </xf>
    <xf numFmtId="0" fontId="33" fillId="37" borderId="21" xfId="73" applyFont="1" applyFill="1" applyBorder="1" applyAlignment="1">
      <alignment horizontal="center" vertical="center"/>
    </xf>
    <xf numFmtId="0" fontId="33" fillId="2" borderId="22" xfId="0" applyFont="1" applyFill="1" applyBorder="1" applyAlignment="1">
      <alignment horizontal="center" vertical="center"/>
    </xf>
    <xf numFmtId="0" fontId="36" fillId="2" borderId="22" xfId="0" applyFont="1" applyFill="1" applyBorder="1" applyAlignment="1">
      <alignment horizontal="center" vertical="center"/>
    </xf>
    <xf numFmtId="176" fontId="36" fillId="2" borderId="22" xfId="0" applyNumberFormat="1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shrinkToFit="1"/>
    </xf>
    <xf numFmtId="0" fontId="33" fillId="4" borderId="16" xfId="1" applyNumberFormat="1" applyFont="1" applyFill="1" applyBorder="1" applyAlignment="1" applyProtection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6" fillId="43" borderId="22" xfId="0" applyFont="1" applyFill="1" applyBorder="1" applyAlignment="1">
      <alignment horizontal="center" vertical="center"/>
    </xf>
    <xf numFmtId="0" fontId="36" fillId="4" borderId="15" xfId="0" applyFont="1" applyFill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6" fillId="42" borderId="13" xfId="0" applyFont="1" applyFill="1" applyBorder="1" applyAlignment="1">
      <alignment horizontal="center" vertical="center"/>
    </xf>
    <xf numFmtId="0" fontId="10" fillId="43" borderId="0" xfId="0" applyFont="1" applyFill="1">
      <alignment vertical="center"/>
    </xf>
    <xf numFmtId="0" fontId="10" fillId="0" borderId="29" xfId="74" applyFont="1" applyBorder="1" applyAlignment="1">
      <alignment horizontal="center" vertical="center"/>
    </xf>
    <xf numFmtId="0" fontId="40" fillId="0" borderId="0" xfId="73" applyFont="1" applyAlignment="1">
      <alignment horizontal="center" vertical="center"/>
    </xf>
    <xf numFmtId="0" fontId="39" fillId="0" borderId="0" xfId="73" applyFont="1" applyAlignment="1">
      <alignment horizontal="center" vertical="center"/>
    </xf>
    <xf numFmtId="0" fontId="9" fillId="36" borderId="29" xfId="74" applyFont="1" applyFill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6" fillId="2" borderId="22" xfId="0" applyFont="1" applyFill="1" applyBorder="1" applyAlignment="1">
      <alignment horizontal="center" vertical="center" shrinkToFit="1"/>
    </xf>
    <xf numFmtId="0" fontId="36" fillId="0" borderId="22" xfId="0" applyFont="1" applyBorder="1" applyAlignment="1" applyProtection="1">
      <alignment horizontal="center" vertical="center" shrinkToFit="1"/>
      <protection locked="0"/>
    </xf>
    <xf numFmtId="0" fontId="36" fillId="2" borderId="22" xfId="1" applyNumberFormat="1" applyFont="1" applyFill="1" applyBorder="1" applyAlignment="1" applyProtection="1">
      <alignment horizontal="center" vertical="center" shrinkToFit="1"/>
    </xf>
    <xf numFmtId="0" fontId="36" fillId="0" borderId="22" xfId="1" applyNumberFormat="1" applyFont="1" applyFill="1" applyBorder="1" applyAlignment="1" applyProtection="1">
      <alignment horizontal="center" vertical="center" shrinkToFit="1"/>
      <protection locked="0"/>
    </xf>
    <xf numFmtId="178" fontId="36" fillId="2" borderId="22" xfId="1" applyNumberFormat="1" applyFont="1" applyFill="1" applyBorder="1" applyAlignment="1" applyProtection="1">
      <alignment horizontal="center" vertical="center" shrinkToFit="1"/>
    </xf>
    <xf numFmtId="14" fontId="33" fillId="0" borderId="0" xfId="0" applyNumberFormat="1" applyFont="1">
      <alignment vertical="center"/>
    </xf>
    <xf numFmtId="14" fontId="39" fillId="0" borderId="0" xfId="73" applyNumberFormat="1" applyFont="1" applyAlignment="1">
      <alignment horizontal="center" vertical="center"/>
    </xf>
    <xf numFmtId="0" fontId="36" fillId="39" borderId="37" xfId="0" applyFont="1" applyFill="1" applyBorder="1" applyAlignment="1">
      <alignment horizontal="center" vertical="center"/>
    </xf>
    <xf numFmtId="0" fontId="36" fillId="39" borderId="14" xfId="0" applyFont="1" applyFill="1" applyBorder="1" applyAlignment="1">
      <alignment horizontal="center" vertical="center"/>
    </xf>
    <xf numFmtId="0" fontId="33" fillId="39" borderId="1" xfId="0" applyFont="1" applyFill="1" applyBorder="1" applyAlignment="1">
      <alignment horizontal="center" vertical="center"/>
    </xf>
    <xf numFmtId="0" fontId="33" fillId="39" borderId="16" xfId="0" applyFont="1" applyFill="1" applyBorder="1" applyAlignment="1">
      <alignment horizontal="center" vertical="center"/>
    </xf>
    <xf numFmtId="0" fontId="36" fillId="38" borderId="22" xfId="0" applyFont="1" applyFill="1" applyBorder="1" applyAlignment="1">
      <alignment horizontal="center" vertical="center"/>
    </xf>
    <xf numFmtId="0" fontId="36" fillId="38" borderId="23" xfId="0" applyFont="1" applyFill="1" applyBorder="1" applyAlignment="1">
      <alignment horizontal="center" vertical="center"/>
    </xf>
    <xf numFmtId="0" fontId="35" fillId="0" borderId="0" xfId="73" applyFont="1" applyAlignment="1">
      <alignment horizontal="left" vertical="center" shrinkToFit="1"/>
    </xf>
    <xf numFmtId="0" fontId="36" fillId="0" borderId="1" xfId="1" quotePrefix="1" applyNumberFormat="1" applyFont="1" applyFill="1" applyBorder="1" applyAlignment="1" applyProtection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36" fillId="0" borderId="1" xfId="1" applyNumberFormat="1" applyFont="1" applyFill="1" applyBorder="1" applyAlignment="1" applyProtection="1">
      <alignment horizontal="center" vertical="center" shrinkToFit="1"/>
    </xf>
    <xf numFmtId="0" fontId="33" fillId="0" borderId="16" xfId="1" applyNumberFormat="1" applyFont="1" applyFill="1" applyBorder="1" applyAlignment="1" applyProtection="1">
      <alignment horizontal="center" vertical="center"/>
    </xf>
    <xf numFmtId="0" fontId="47" fillId="0" borderId="0" xfId="73" applyFont="1" applyAlignment="1">
      <alignment horizontal="center" vertical="center"/>
    </xf>
    <xf numFmtId="14" fontId="47" fillId="0" borderId="0" xfId="0" applyNumberFormat="1" applyFont="1">
      <alignment vertical="center"/>
    </xf>
    <xf numFmtId="14" fontId="47" fillId="0" borderId="0" xfId="73" applyNumberFormat="1" applyFont="1" applyAlignment="1">
      <alignment horizontal="right" vertical="center"/>
    </xf>
    <xf numFmtId="49" fontId="47" fillId="0" borderId="0" xfId="73" applyNumberFormat="1" applyFont="1" applyAlignment="1">
      <alignment horizontal="left" vertical="center"/>
    </xf>
    <xf numFmtId="0" fontId="10" fillId="43" borderId="0" xfId="0" applyFont="1" applyFill="1" applyAlignment="1">
      <alignment horizontal="center" vertical="center"/>
    </xf>
    <xf numFmtId="49" fontId="36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36" fillId="0" borderId="22" xfId="1" applyNumberFormat="1" applyFont="1" applyFill="1" applyBorder="1" applyAlignment="1" applyProtection="1">
      <alignment horizontal="center" vertical="center" shrinkToFit="1"/>
      <protection locked="0"/>
    </xf>
    <xf numFmtId="0" fontId="33" fillId="4" borderId="1" xfId="1" applyNumberFormat="1" applyFont="1" applyFill="1" applyBorder="1" applyAlignment="1" applyProtection="1">
      <alignment horizontal="center" vertical="center"/>
    </xf>
    <xf numFmtId="0" fontId="33" fillId="0" borderId="27" xfId="1" applyNumberFormat="1" applyFont="1" applyFill="1" applyBorder="1" applyAlignment="1" applyProtection="1">
      <alignment horizontal="center" vertical="center"/>
      <protection locked="0"/>
    </xf>
    <xf numFmtId="0" fontId="33" fillId="0" borderId="47" xfId="1" applyNumberFormat="1" applyFont="1" applyFill="1" applyBorder="1" applyAlignment="1" applyProtection="1">
      <alignment horizontal="center" vertical="center"/>
      <protection locked="0"/>
    </xf>
    <xf numFmtId="0" fontId="33" fillId="0" borderId="27" xfId="1" applyNumberFormat="1" applyFont="1" applyFill="1" applyBorder="1" applyAlignment="1" applyProtection="1">
      <alignment horizontal="center" vertical="center"/>
    </xf>
    <xf numFmtId="0" fontId="2" fillId="0" borderId="0" xfId="129">
      <alignment vertical="center"/>
    </xf>
    <xf numFmtId="0" fontId="49" fillId="0" borderId="1" xfId="132" applyFill="1" applyBorder="1" applyAlignment="1" applyProtection="1">
      <alignment vertical="center" wrapText="1"/>
    </xf>
    <xf numFmtId="49" fontId="10" fillId="0" borderId="0" xfId="0" applyNumberFormat="1" applyFont="1">
      <alignment vertical="center"/>
    </xf>
    <xf numFmtId="49" fontId="36" fillId="4" borderId="1" xfId="1" quotePrefix="1" applyNumberFormat="1" applyFont="1" applyFill="1" applyBorder="1" applyAlignment="1" applyProtection="1">
      <alignment horizontal="center" vertical="center" shrinkToFit="1"/>
    </xf>
    <xf numFmtId="0" fontId="7" fillId="0" borderId="1" xfId="129" applyFont="1" applyBorder="1" applyAlignment="1">
      <alignment horizontal="center" vertical="center"/>
    </xf>
    <xf numFmtId="0" fontId="52" fillId="0" borderId="0" xfId="129" applyFont="1">
      <alignment vertical="center"/>
    </xf>
    <xf numFmtId="14" fontId="39" fillId="0" borderId="1" xfId="73" applyNumberFormat="1" applyFont="1" applyBorder="1" applyAlignment="1">
      <alignment horizontal="center" vertical="center"/>
    </xf>
    <xf numFmtId="0" fontId="36" fillId="4" borderId="1" xfId="1" quotePrefix="1" applyNumberFormat="1" applyFont="1" applyFill="1" applyBorder="1" applyAlignment="1" applyProtection="1">
      <alignment horizontal="center" vertical="center" shrinkToFit="1"/>
    </xf>
    <xf numFmtId="14" fontId="39" fillId="0" borderId="1" xfId="73" applyNumberFormat="1" applyFont="1" applyBorder="1" applyAlignment="1" applyProtection="1">
      <alignment horizontal="center" vertical="center"/>
      <protection locked="0"/>
    </xf>
    <xf numFmtId="0" fontId="36" fillId="0" borderId="52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center"/>
    </xf>
    <xf numFmtId="0" fontId="36" fillId="0" borderId="53" xfId="0" applyFont="1" applyBorder="1" applyAlignment="1">
      <alignment horizontal="center" vertical="center"/>
    </xf>
    <xf numFmtId="0" fontId="33" fillId="0" borderId="15" xfId="1" applyNumberFormat="1" applyFont="1" applyFill="1" applyBorder="1" applyAlignment="1" applyProtection="1">
      <alignment horizontal="center" vertical="center"/>
    </xf>
    <xf numFmtId="0" fontId="33" fillId="0" borderId="21" xfId="1" applyNumberFormat="1" applyFont="1" applyFill="1" applyBorder="1" applyAlignment="1" applyProtection="1">
      <alignment horizontal="center" vertical="center"/>
    </xf>
    <xf numFmtId="0" fontId="33" fillId="0" borderId="23" xfId="1" applyNumberFormat="1" applyFont="1" applyFill="1" applyBorder="1" applyAlignment="1" applyProtection="1">
      <alignment horizontal="center" vertical="center"/>
    </xf>
    <xf numFmtId="0" fontId="33" fillId="4" borderId="15" xfId="1" applyNumberFormat="1" applyFont="1" applyFill="1" applyBorder="1" applyAlignment="1" applyProtection="1">
      <alignment horizontal="center" vertical="center"/>
    </xf>
    <xf numFmtId="0" fontId="44" fillId="44" borderId="0" xfId="0" applyFont="1" applyFill="1" applyAlignment="1">
      <alignment horizontal="center" vertical="center" wrapText="1"/>
    </xf>
    <xf numFmtId="0" fontId="10" fillId="44" borderId="0" xfId="0" applyFont="1" applyFill="1" applyAlignment="1">
      <alignment horizontal="center" vertical="center"/>
    </xf>
    <xf numFmtId="0" fontId="10" fillId="4" borderId="29" xfId="74" applyFont="1" applyFill="1" applyBorder="1" applyAlignment="1">
      <alignment horizontal="center" vertical="center"/>
    </xf>
    <xf numFmtId="0" fontId="10" fillId="4" borderId="1" xfId="74" applyFont="1" applyFill="1" applyBorder="1" applyAlignment="1">
      <alignment horizontal="center" vertical="center"/>
    </xf>
    <xf numFmtId="0" fontId="10" fillId="4" borderId="1" xfId="74" applyFont="1" applyFill="1" applyBorder="1" applyAlignment="1">
      <alignment horizontal="center" vertical="center" wrapText="1"/>
    </xf>
    <xf numFmtId="0" fontId="54" fillId="0" borderId="1" xfId="129" applyFont="1" applyBorder="1">
      <alignment vertical="center"/>
    </xf>
    <xf numFmtId="0" fontId="33" fillId="0" borderId="16" xfId="1" applyNumberFormat="1" applyFont="1" applyFill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vertical="center" shrinkToFit="1"/>
      <protection locked="0"/>
    </xf>
    <xf numFmtId="0" fontId="33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33" fillId="0" borderId="23" xfId="1" applyNumberFormat="1" applyFont="1" applyFill="1" applyBorder="1" applyAlignment="1" applyProtection="1">
      <alignment horizontal="center" vertical="center" shrinkToFit="1"/>
      <protection locked="0"/>
    </xf>
    <xf numFmtId="0" fontId="33" fillId="4" borderId="16" xfId="1" applyNumberFormat="1" applyFont="1" applyFill="1" applyBorder="1" applyAlignment="1" applyProtection="1">
      <alignment horizontal="center" vertical="center" shrinkToFit="1"/>
    </xf>
    <xf numFmtId="0" fontId="41" fillId="0" borderId="0" xfId="73" applyFont="1" applyAlignment="1">
      <alignment horizontal="center" vertical="center"/>
    </xf>
    <xf numFmtId="0" fontId="38" fillId="0" borderId="0" xfId="73" applyFont="1" applyAlignment="1">
      <alignment horizontal="center" vertical="center" wrapText="1"/>
    </xf>
    <xf numFmtId="0" fontId="36" fillId="2" borderId="27" xfId="1" applyNumberFormat="1" applyFont="1" applyFill="1" applyBorder="1" applyAlignment="1" applyProtection="1">
      <alignment horizontal="center" vertical="center" shrinkToFit="1"/>
    </xf>
    <xf numFmtId="0" fontId="36" fillId="2" borderId="47" xfId="1" applyNumberFormat="1" applyFont="1" applyFill="1" applyBorder="1" applyAlignment="1" applyProtection="1">
      <alignment horizontal="center" vertical="center" shrinkToFit="1"/>
    </xf>
    <xf numFmtId="177" fontId="36" fillId="39" borderId="24" xfId="0" applyNumberFormat="1" applyFont="1" applyFill="1" applyBorder="1" applyAlignment="1">
      <alignment horizontal="center" vertical="center" wrapText="1"/>
    </xf>
    <xf numFmtId="177" fontId="36" fillId="39" borderId="36" xfId="0" applyNumberFormat="1" applyFont="1" applyFill="1" applyBorder="1" applyAlignment="1">
      <alignment horizontal="center" vertical="center" wrapText="1"/>
    </xf>
    <xf numFmtId="0" fontId="36" fillId="39" borderId="35" xfId="0" applyFont="1" applyFill="1" applyBorder="1" applyAlignment="1">
      <alignment horizontal="center" vertical="center" wrapText="1"/>
    </xf>
    <xf numFmtId="0" fontId="36" fillId="39" borderId="35" xfId="0" applyFont="1" applyFill="1" applyBorder="1" applyAlignment="1">
      <alignment horizontal="center" vertical="center"/>
    </xf>
    <xf numFmtId="0" fontId="36" fillId="39" borderId="42" xfId="0" applyFont="1" applyFill="1" applyBorder="1" applyAlignment="1">
      <alignment horizontal="center" vertical="center"/>
    </xf>
    <xf numFmtId="0" fontId="36" fillId="39" borderId="39" xfId="0" applyFont="1" applyFill="1" applyBorder="1" applyAlignment="1">
      <alignment horizontal="center" vertical="center"/>
    </xf>
    <xf numFmtId="0" fontId="36" fillId="39" borderId="49" xfId="0" applyFont="1" applyFill="1" applyBorder="1" applyAlignment="1">
      <alignment horizontal="center" vertical="center" wrapText="1"/>
    </xf>
    <xf numFmtId="0" fontId="36" fillId="39" borderId="43" xfId="0" applyFont="1" applyFill="1" applyBorder="1" applyAlignment="1">
      <alignment horizontal="center" vertical="center" wrapText="1"/>
    </xf>
    <xf numFmtId="0" fontId="9" fillId="36" borderId="28" xfId="74" applyFont="1" applyFill="1" applyBorder="1" applyAlignment="1">
      <alignment horizontal="center" vertical="center"/>
    </xf>
    <xf numFmtId="0" fontId="9" fillId="36" borderId="29" xfId="74" applyFont="1" applyFill="1" applyBorder="1" applyAlignment="1">
      <alignment horizontal="center" vertical="center"/>
    </xf>
    <xf numFmtId="0" fontId="36" fillId="39" borderId="50" xfId="0" applyFont="1" applyFill="1" applyBorder="1" applyAlignment="1">
      <alignment horizontal="center" vertical="center" wrapText="1"/>
    </xf>
    <xf numFmtId="0" fontId="36" fillId="39" borderId="39" xfId="0" applyFont="1" applyFill="1" applyBorder="1" applyAlignment="1">
      <alignment horizontal="center" vertical="center" wrapText="1"/>
    </xf>
    <xf numFmtId="0" fontId="36" fillId="39" borderId="38" xfId="0" applyFont="1" applyFill="1" applyBorder="1" applyAlignment="1">
      <alignment horizontal="center" vertical="center" wrapText="1"/>
    </xf>
    <xf numFmtId="0" fontId="36" fillId="39" borderId="40" xfId="0" applyFont="1" applyFill="1" applyBorder="1" applyAlignment="1">
      <alignment horizontal="center" vertical="center"/>
    </xf>
    <xf numFmtId="0" fontId="34" fillId="0" borderId="1" xfId="131" applyFont="1" applyBorder="1" applyAlignment="1">
      <alignment horizontal="left" vertical="center" wrapText="1"/>
    </xf>
    <xf numFmtId="0" fontId="38" fillId="0" borderId="27" xfId="73" applyFont="1" applyBorder="1" applyAlignment="1">
      <alignment horizontal="center" vertical="center" wrapText="1"/>
    </xf>
    <xf numFmtId="0" fontId="38" fillId="0" borderId="45" xfId="73" applyFont="1" applyBorder="1" applyAlignment="1">
      <alignment horizontal="center" vertical="center" wrapText="1"/>
    </xf>
    <xf numFmtId="0" fontId="38" fillId="0" borderId="19" xfId="73" applyFont="1" applyBorder="1" applyAlignment="1">
      <alignment horizontal="center" vertical="center" wrapText="1"/>
    </xf>
    <xf numFmtId="0" fontId="38" fillId="0" borderId="20" xfId="73" applyFont="1" applyBorder="1" applyAlignment="1">
      <alignment horizontal="center" vertical="center" wrapText="1"/>
    </xf>
    <xf numFmtId="0" fontId="36" fillId="37" borderId="41" xfId="0" applyFont="1" applyFill="1" applyBorder="1" applyAlignment="1">
      <alignment horizontal="center" vertical="center"/>
    </xf>
    <xf numFmtId="0" fontId="36" fillId="37" borderId="43" xfId="0" applyFont="1" applyFill="1" applyBorder="1" applyAlignment="1">
      <alignment horizontal="center" vertical="center"/>
    </xf>
    <xf numFmtId="0" fontId="36" fillId="42" borderId="35" xfId="0" applyFont="1" applyFill="1" applyBorder="1" applyAlignment="1">
      <alignment horizontal="center" vertical="center"/>
    </xf>
    <xf numFmtId="0" fontId="36" fillId="42" borderId="24" xfId="0" applyFont="1" applyFill="1" applyBorder="1" applyAlignment="1">
      <alignment horizontal="center" vertical="center" wrapText="1"/>
    </xf>
    <xf numFmtId="0" fontId="36" fillId="42" borderId="36" xfId="0" applyFont="1" applyFill="1" applyBorder="1" applyAlignment="1">
      <alignment horizontal="center" vertical="center" wrapText="1"/>
    </xf>
    <xf numFmtId="176" fontId="36" fillId="42" borderId="35" xfId="0" applyNumberFormat="1" applyFont="1" applyFill="1" applyBorder="1" applyAlignment="1">
      <alignment horizontal="center" vertical="center" wrapText="1"/>
    </xf>
    <xf numFmtId="176" fontId="36" fillId="42" borderId="35" xfId="0" applyNumberFormat="1" applyFont="1" applyFill="1" applyBorder="1" applyAlignment="1">
      <alignment horizontal="center" vertical="center"/>
    </xf>
    <xf numFmtId="177" fontId="36" fillId="39" borderId="35" xfId="0" applyNumberFormat="1" applyFont="1" applyFill="1" applyBorder="1" applyAlignment="1">
      <alignment horizontal="center" vertical="center" wrapText="1"/>
    </xf>
    <xf numFmtId="177" fontId="36" fillId="39" borderId="35" xfId="0" applyNumberFormat="1" applyFont="1" applyFill="1" applyBorder="1" applyAlignment="1">
      <alignment horizontal="center" vertical="center"/>
    </xf>
    <xf numFmtId="0" fontId="40" fillId="40" borderId="27" xfId="73" applyFont="1" applyFill="1" applyBorder="1" applyAlignment="1">
      <alignment horizontal="center" vertical="center"/>
    </xf>
    <xf numFmtId="0" fontId="40" fillId="40" borderId="28" xfId="73" applyFont="1" applyFill="1" applyBorder="1" applyAlignment="1">
      <alignment horizontal="center" vertical="center"/>
    </xf>
    <xf numFmtId="0" fontId="40" fillId="40" borderId="29" xfId="73" applyFont="1" applyFill="1" applyBorder="1" applyAlignment="1">
      <alignment horizontal="center" vertical="center"/>
    </xf>
    <xf numFmtId="0" fontId="41" fillId="41" borderId="25" xfId="73" applyFont="1" applyFill="1" applyBorder="1" applyAlignment="1">
      <alignment horizontal="center" vertical="center"/>
    </xf>
    <xf numFmtId="0" fontId="41" fillId="41" borderId="17" xfId="73" applyFont="1" applyFill="1" applyBorder="1" applyAlignment="1">
      <alignment horizontal="center" vertical="center"/>
    </xf>
    <xf numFmtId="0" fontId="41" fillId="41" borderId="18" xfId="73" applyFont="1" applyFill="1" applyBorder="1" applyAlignment="1">
      <alignment horizontal="center" vertical="center"/>
    </xf>
    <xf numFmtId="0" fontId="35" fillId="0" borderId="27" xfId="73" applyFont="1" applyBorder="1" applyAlignment="1">
      <alignment horizontal="center" vertical="center"/>
    </xf>
    <xf numFmtId="0" fontId="35" fillId="0" borderId="31" xfId="73" applyFont="1" applyBorder="1" applyAlignment="1">
      <alignment horizontal="center" vertical="center"/>
    </xf>
    <xf numFmtId="0" fontId="35" fillId="0" borderId="32" xfId="73" applyFont="1" applyBorder="1" applyAlignment="1">
      <alignment horizontal="left" vertical="center" wrapText="1" shrinkToFit="1"/>
    </xf>
    <xf numFmtId="0" fontId="35" fillId="0" borderId="30" xfId="73" applyFont="1" applyBorder="1" applyAlignment="1">
      <alignment horizontal="left" vertical="center" wrapText="1" shrinkToFit="1"/>
    </xf>
    <xf numFmtId="0" fontId="35" fillId="0" borderId="33" xfId="73" applyFont="1" applyBorder="1" applyAlignment="1">
      <alignment horizontal="left" vertical="center" wrapText="1" shrinkToFit="1"/>
    </xf>
    <xf numFmtId="0" fontId="35" fillId="0" borderId="29" xfId="73" applyFont="1" applyBorder="1" applyAlignment="1">
      <alignment horizontal="left" vertical="center" wrapText="1" shrinkToFit="1"/>
    </xf>
    <xf numFmtId="0" fontId="38" fillId="0" borderId="26" xfId="73" applyFont="1" applyBorder="1" applyAlignment="1">
      <alignment horizontal="center" vertical="center" wrapText="1"/>
    </xf>
    <xf numFmtId="0" fontId="38" fillId="0" borderId="34" xfId="73" applyFont="1" applyBorder="1" applyAlignment="1">
      <alignment horizontal="center" vertical="center" wrapText="1"/>
    </xf>
    <xf numFmtId="0" fontId="35" fillId="0" borderId="32" xfId="131" applyFont="1" applyBorder="1" applyAlignment="1" applyProtection="1">
      <alignment horizontal="left" vertical="center" wrapText="1" shrinkToFit="1"/>
      <protection locked="0"/>
    </xf>
    <xf numFmtId="0" fontId="35" fillId="0" borderId="30" xfId="131" applyFont="1" applyBorder="1" applyAlignment="1" applyProtection="1">
      <alignment horizontal="left" vertical="center" wrapText="1" shrinkToFit="1"/>
      <protection locked="0"/>
    </xf>
    <xf numFmtId="0" fontId="35" fillId="0" borderId="33" xfId="73" applyFont="1" applyBorder="1" applyAlignment="1" applyProtection="1">
      <alignment horizontal="left" vertical="center" wrapText="1" shrinkToFit="1"/>
      <protection locked="0"/>
    </xf>
    <xf numFmtId="0" fontId="35" fillId="0" borderId="29" xfId="73" applyFont="1" applyBorder="1" applyAlignment="1" applyProtection="1">
      <alignment horizontal="left" vertical="center" wrapText="1" shrinkToFit="1"/>
      <protection locked="0"/>
    </xf>
    <xf numFmtId="0" fontId="34" fillId="0" borderId="38" xfId="131" applyFont="1" applyBorder="1" applyAlignment="1">
      <alignment horizontal="left" vertical="center" wrapText="1"/>
    </xf>
    <xf numFmtId="0" fontId="34" fillId="0" borderId="2" xfId="131" applyFont="1" applyBorder="1" applyAlignment="1">
      <alignment horizontal="left" vertical="center" wrapText="1"/>
    </xf>
    <xf numFmtId="0" fontId="34" fillId="0" borderId="48" xfId="131" applyFont="1" applyBorder="1" applyAlignment="1">
      <alignment horizontal="left" vertical="center" wrapText="1"/>
    </xf>
    <xf numFmtId="0" fontId="34" fillId="0" borderId="40" xfId="131" applyFont="1" applyBorder="1" applyAlignment="1">
      <alignment horizontal="left" vertical="center" wrapText="1"/>
    </xf>
    <xf numFmtId="0" fontId="34" fillId="0" borderId="44" xfId="131" applyFont="1" applyBorder="1" applyAlignment="1">
      <alignment horizontal="left" vertical="center" wrapText="1"/>
    </xf>
    <xf numFmtId="0" fontId="34" fillId="0" borderId="30" xfId="131" applyFont="1" applyBorder="1" applyAlignment="1">
      <alignment horizontal="left" vertical="center" wrapText="1"/>
    </xf>
    <xf numFmtId="0" fontId="36" fillId="39" borderId="24" xfId="0" applyFont="1" applyFill="1" applyBorder="1" applyAlignment="1">
      <alignment horizontal="center" vertical="center" wrapText="1"/>
    </xf>
    <xf numFmtId="0" fontId="36" fillId="39" borderId="36" xfId="0" applyFont="1" applyFill="1" applyBorder="1" applyAlignment="1">
      <alignment horizontal="center" vertical="center" wrapText="1"/>
    </xf>
    <xf numFmtId="0" fontId="7" fillId="0" borderId="46" xfId="129" applyFont="1" applyBorder="1" applyAlignment="1">
      <alignment horizontal="center" vertical="top" wrapText="1"/>
    </xf>
    <xf numFmtId="0" fontId="7" fillId="0" borderId="35" xfId="129" applyFont="1" applyBorder="1" applyAlignment="1">
      <alignment horizontal="center" vertical="top" wrapText="1"/>
    </xf>
    <xf numFmtId="0" fontId="7" fillId="0" borderId="36" xfId="129" applyFont="1" applyBorder="1" applyAlignment="1">
      <alignment horizontal="center" vertical="top" wrapText="1"/>
    </xf>
    <xf numFmtId="0" fontId="55" fillId="0" borderId="46" xfId="129" applyFont="1" applyBorder="1" applyAlignment="1">
      <alignment vertical="center" wrapText="1"/>
    </xf>
    <xf numFmtId="0" fontId="46" fillId="0" borderId="35" xfId="129" applyFont="1" applyBorder="1" applyAlignment="1">
      <alignment vertical="center" wrapText="1"/>
    </xf>
    <xf numFmtId="0" fontId="46" fillId="0" borderId="36" xfId="129" applyFont="1" applyBorder="1" applyAlignment="1">
      <alignment vertical="center" wrapText="1"/>
    </xf>
  </cellXfs>
  <cellStyles count="133">
    <cellStyle name="20% - アクセント 1 2" xfId="18" xr:uid="{00000000-0005-0000-0000-000000000000}"/>
    <cellStyle name="20% - アクセント 2 2" xfId="19" xr:uid="{00000000-0005-0000-0000-000001000000}"/>
    <cellStyle name="20% - アクセント 3 2" xfId="20" xr:uid="{00000000-0005-0000-0000-000002000000}"/>
    <cellStyle name="20% - アクセント 4 2" xfId="21" xr:uid="{00000000-0005-0000-0000-000003000000}"/>
    <cellStyle name="20% - アクセント 5 2" xfId="22" xr:uid="{00000000-0005-0000-0000-000004000000}"/>
    <cellStyle name="20% - アクセント 6 2" xfId="23" xr:uid="{00000000-0005-0000-0000-000005000000}"/>
    <cellStyle name="40% - アクセント 1 2" xfId="24" xr:uid="{00000000-0005-0000-0000-000006000000}"/>
    <cellStyle name="40% - アクセント 2 2" xfId="25" xr:uid="{00000000-0005-0000-0000-000007000000}"/>
    <cellStyle name="40% - アクセント 3 2" xfId="26" xr:uid="{00000000-0005-0000-0000-000008000000}"/>
    <cellStyle name="40% - アクセント 4 2" xfId="27" xr:uid="{00000000-0005-0000-0000-000009000000}"/>
    <cellStyle name="40% - アクセント 5 2" xfId="28" xr:uid="{00000000-0005-0000-0000-00000A000000}"/>
    <cellStyle name="40% - アクセント 6 2" xfId="29" xr:uid="{00000000-0005-0000-0000-00000B000000}"/>
    <cellStyle name="60% - アクセント 1 2" xfId="30" xr:uid="{00000000-0005-0000-0000-00000C000000}"/>
    <cellStyle name="60% - アクセント 2 2" xfId="31" xr:uid="{00000000-0005-0000-0000-00000D000000}"/>
    <cellStyle name="60% - アクセント 3 2" xfId="32" xr:uid="{00000000-0005-0000-0000-00000E000000}"/>
    <cellStyle name="60% - アクセント 4 2" xfId="33" xr:uid="{00000000-0005-0000-0000-00000F000000}"/>
    <cellStyle name="60% - アクセント 5 2" xfId="34" xr:uid="{00000000-0005-0000-0000-000010000000}"/>
    <cellStyle name="60% - アクセント 6 2" xfId="35" xr:uid="{00000000-0005-0000-0000-000011000000}"/>
    <cellStyle name="アクセント 1 2" xfId="36" xr:uid="{00000000-0005-0000-0000-000012000000}"/>
    <cellStyle name="アクセント 2 2" xfId="37" xr:uid="{00000000-0005-0000-0000-000013000000}"/>
    <cellStyle name="アクセント 3 2" xfId="38" xr:uid="{00000000-0005-0000-0000-000014000000}"/>
    <cellStyle name="アクセント 4 2" xfId="39" xr:uid="{00000000-0005-0000-0000-000015000000}"/>
    <cellStyle name="アクセント 5 2" xfId="40" xr:uid="{00000000-0005-0000-0000-000016000000}"/>
    <cellStyle name="アクセント 6 2" xfId="41" xr:uid="{00000000-0005-0000-0000-000017000000}"/>
    <cellStyle name="タイトル 2" xfId="42" xr:uid="{00000000-0005-0000-0000-000018000000}"/>
    <cellStyle name="チェック セル 2" xfId="43" xr:uid="{00000000-0005-0000-0000-000019000000}"/>
    <cellStyle name="どちらでもない 2" xfId="44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15" xr:uid="{00000000-0005-0000-0000-00001D000000}"/>
    <cellStyle name="パーセント 2 2 2 2" xfId="78" xr:uid="{00000000-0005-0000-0000-00001E000000}"/>
    <cellStyle name="パーセント 2 2 2 3" xfId="79" xr:uid="{00000000-0005-0000-0000-00001F000000}"/>
    <cellStyle name="パーセント 2 2 3" xfId="80" xr:uid="{00000000-0005-0000-0000-000020000000}"/>
    <cellStyle name="パーセント 2 2 3 2" xfId="81" xr:uid="{00000000-0005-0000-0000-000021000000}"/>
    <cellStyle name="パーセント 2 2 3 3" xfId="82" xr:uid="{00000000-0005-0000-0000-000022000000}"/>
    <cellStyle name="パーセント 2 2 4" xfId="83" xr:uid="{00000000-0005-0000-0000-000023000000}"/>
    <cellStyle name="パーセント 2 2 4 2" xfId="84" xr:uid="{00000000-0005-0000-0000-000024000000}"/>
    <cellStyle name="パーセント 2 2 4 3" xfId="85" xr:uid="{00000000-0005-0000-0000-000025000000}"/>
    <cellStyle name="パーセント 2 2 5" xfId="86" xr:uid="{00000000-0005-0000-0000-000026000000}"/>
    <cellStyle name="パーセント 2 2 6" xfId="87" xr:uid="{00000000-0005-0000-0000-000027000000}"/>
    <cellStyle name="パーセント 2 3" xfId="12" xr:uid="{00000000-0005-0000-0000-000028000000}"/>
    <cellStyle name="パーセント 2 3 2" xfId="88" xr:uid="{00000000-0005-0000-0000-000029000000}"/>
    <cellStyle name="パーセント 2 3 3" xfId="89" xr:uid="{00000000-0005-0000-0000-00002A000000}"/>
    <cellStyle name="パーセント 2 4" xfId="45" xr:uid="{00000000-0005-0000-0000-00002B000000}"/>
    <cellStyle name="パーセント 2 4 2" xfId="90" xr:uid="{00000000-0005-0000-0000-00002C000000}"/>
    <cellStyle name="パーセント 2 4 3" xfId="91" xr:uid="{00000000-0005-0000-0000-00002D000000}"/>
    <cellStyle name="パーセント 2 5" xfId="92" xr:uid="{00000000-0005-0000-0000-00002E000000}"/>
    <cellStyle name="パーセント 2 5 2" xfId="93" xr:uid="{00000000-0005-0000-0000-00002F000000}"/>
    <cellStyle name="パーセント 2 5 3" xfId="94" xr:uid="{00000000-0005-0000-0000-000030000000}"/>
    <cellStyle name="パーセント 2 6" xfId="95" xr:uid="{00000000-0005-0000-0000-000031000000}"/>
    <cellStyle name="パーセント 2 7" xfId="96" xr:uid="{00000000-0005-0000-0000-000032000000}"/>
    <cellStyle name="ハイパーリンク" xfId="132" builtinId="8"/>
    <cellStyle name="ハイパーリンク 2" xfId="4" xr:uid="{00000000-0005-0000-0000-000033000000}"/>
    <cellStyle name="ハイパーリンク 3" xfId="130" xr:uid="{6DAFAC68-5BBC-4D4E-AE06-D908A5CCD5DA}"/>
    <cellStyle name="メモ 2" xfId="46" xr:uid="{00000000-0005-0000-0000-000034000000}"/>
    <cellStyle name="リンク セル 2" xfId="47" xr:uid="{00000000-0005-0000-0000-000035000000}"/>
    <cellStyle name="悪い 2" xfId="48" xr:uid="{00000000-0005-0000-0000-000036000000}"/>
    <cellStyle name="計算 2" xfId="49" xr:uid="{00000000-0005-0000-0000-000037000000}"/>
    <cellStyle name="警告文 2" xfId="50" xr:uid="{00000000-0005-0000-0000-000038000000}"/>
    <cellStyle name="桁区切り" xfId="1" builtinId="6"/>
    <cellStyle name="桁区切り 2" xfId="51" xr:uid="{00000000-0005-0000-0000-00003A000000}"/>
    <cellStyle name="桁区切り 3" xfId="52" xr:uid="{00000000-0005-0000-0000-00003B000000}"/>
    <cellStyle name="桁区切り 4" xfId="53" xr:uid="{00000000-0005-0000-0000-00003C000000}"/>
    <cellStyle name="桁区切り 5" xfId="17" xr:uid="{00000000-0005-0000-0000-00003D000000}"/>
    <cellStyle name="桁区切り 6" xfId="77" xr:uid="{00000000-0005-0000-0000-00003E000000}"/>
    <cellStyle name="見出し 1 2" xfId="54" xr:uid="{00000000-0005-0000-0000-00003F000000}"/>
    <cellStyle name="見出し 2 2" xfId="55" xr:uid="{00000000-0005-0000-0000-000040000000}"/>
    <cellStyle name="見出し 3 2" xfId="56" xr:uid="{00000000-0005-0000-0000-000041000000}"/>
    <cellStyle name="見出し 4 2" xfId="57" xr:uid="{00000000-0005-0000-0000-000042000000}"/>
    <cellStyle name="集計 2" xfId="58" xr:uid="{00000000-0005-0000-0000-000043000000}"/>
    <cellStyle name="出力 2" xfId="59" xr:uid="{00000000-0005-0000-0000-000044000000}"/>
    <cellStyle name="説明文 2" xfId="60" xr:uid="{00000000-0005-0000-0000-000045000000}"/>
    <cellStyle name="通貨 2" xfId="61" xr:uid="{00000000-0005-0000-0000-000046000000}"/>
    <cellStyle name="入力 2" xfId="62" xr:uid="{00000000-0005-0000-0000-000047000000}"/>
    <cellStyle name="標準" xfId="0" builtinId="0"/>
    <cellStyle name="標準 2" xfId="3" xr:uid="{00000000-0005-0000-0000-000049000000}"/>
    <cellStyle name="標準 2 2" xfId="5" xr:uid="{00000000-0005-0000-0000-00004A000000}"/>
    <cellStyle name="標準 2 2 2" xfId="8" xr:uid="{00000000-0005-0000-0000-00004B000000}"/>
    <cellStyle name="標準 2 2 2 2" xfId="14" xr:uid="{00000000-0005-0000-0000-00004C000000}"/>
    <cellStyle name="標準 2 2 2 2 2" xfId="97" xr:uid="{00000000-0005-0000-0000-00004D000000}"/>
    <cellStyle name="標準 2 2 2 2 3" xfId="98" xr:uid="{00000000-0005-0000-0000-00004E000000}"/>
    <cellStyle name="標準 2 2 2 3" xfId="99" xr:uid="{00000000-0005-0000-0000-00004F000000}"/>
    <cellStyle name="標準 2 2 2 3 2" xfId="100" xr:uid="{00000000-0005-0000-0000-000050000000}"/>
    <cellStyle name="標準 2 2 2 3 3" xfId="101" xr:uid="{00000000-0005-0000-0000-000051000000}"/>
    <cellStyle name="標準 2 2 2 4" xfId="102" xr:uid="{00000000-0005-0000-0000-000052000000}"/>
    <cellStyle name="標準 2 2 2 4 2" xfId="103" xr:uid="{00000000-0005-0000-0000-000053000000}"/>
    <cellStyle name="標準 2 2 2 4 3" xfId="104" xr:uid="{00000000-0005-0000-0000-000054000000}"/>
    <cellStyle name="標準 2 2 2 5" xfId="105" xr:uid="{00000000-0005-0000-0000-000055000000}"/>
    <cellStyle name="標準 2 2 2 6" xfId="106" xr:uid="{00000000-0005-0000-0000-000056000000}"/>
    <cellStyle name="標準 2 2 3" xfId="11" xr:uid="{00000000-0005-0000-0000-000057000000}"/>
    <cellStyle name="標準 2 2 3 2" xfId="107" xr:uid="{00000000-0005-0000-0000-000058000000}"/>
    <cellStyle name="標準 2 2 3 3" xfId="108" xr:uid="{00000000-0005-0000-0000-000059000000}"/>
    <cellStyle name="標準 2 2 4" xfId="63" xr:uid="{00000000-0005-0000-0000-00005A000000}"/>
    <cellStyle name="標準 2 2 4 2" xfId="109" xr:uid="{00000000-0005-0000-0000-00005B000000}"/>
    <cellStyle name="標準 2 2 4 3" xfId="110" xr:uid="{00000000-0005-0000-0000-00005C000000}"/>
    <cellStyle name="標準 2 2 5" xfId="64" xr:uid="{00000000-0005-0000-0000-00005D000000}"/>
    <cellStyle name="標準 2 2 5 2" xfId="111" xr:uid="{00000000-0005-0000-0000-00005E000000}"/>
    <cellStyle name="標準 2 2 5 3" xfId="112" xr:uid="{00000000-0005-0000-0000-00005F000000}"/>
    <cellStyle name="標準 2 2 6" xfId="113" xr:uid="{00000000-0005-0000-0000-000060000000}"/>
    <cellStyle name="標準 2 2 7" xfId="114" xr:uid="{00000000-0005-0000-0000-000061000000}"/>
    <cellStyle name="標準 2 3" xfId="65" xr:uid="{00000000-0005-0000-0000-000062000000}"/>
    <cellStyle name="標準 2 4" xfId="66" xr:uid="{00000000-0005-0000-0000-000063000000}"/>
    <cellStyle name="標準 3" xfId="2" xr:uid="{00000000-0005-0000-0000-000064000000}"/>
    <cellStyle name="標準 3 2" xfId="7" xr:uid="{00000000-0005-0000-0000-000065000000}"/>
    <cellStyle name="標準 3 2 2" xfId="13" xr:uid="{00000000-0005-0000-0000-000066000000}"/>
    <cellStyle name="標準 3 2 2 2" xfId="115" xr:uid="{00000000-0005-0000-0000-000067000000}"/>
    <cellStyle name="標準 3 2 2 3" xfId="116" xr:uid="{00000000-0005-0000-0000-000068000000}"/>
    <cellStyle name="標準 3 2 3" xfId="67" xr:uid="{00000000-0005-0000-0000-000069000000}"/>
    <cellStyle name="標準 3 2 3 2" xfId="117" xr:uid="{00000000-0005-0000-0000-00006A000000}"/>
    <cellStyle name="標準 3 2 3 3" xfId="118" xr:uid="{00000000-0005-0000-0000-00006B000000}"/>
    <cellStyle name="標準 3 2 4" xfId="119" xr:uid="{00000000-0005-0000-0000-00006C000000}"/>
    <cellStyle name="標準 3 2 4 2" xfId="120" xr:uid="{00000000-0005-0000-0000-00006D000000}"/>
    <cellStyle name="標準 3 2 4 3" xfId="121" xr:uid="{00000000-0005-0000-0000-00006E000000}"/>
    <cellStyle name="標準 3 2 5" xfId="122" xr:uid="{00000000-0005-0000-0000-00006F000000}"/>
    <cellStyle name="標準 3 2 6" xfId="123" xr:uid="{00000000-0005-0000-0000-000070000000}"/>
    <cellStyle name="標準 3 3" xfId="10" xr:uid="{00000000-0005-0000-0000-000071000000}"/>
    <cellStyle name="標準 3 3 2" xfId="68" xr:uid="{00000000-0005-0000-0000-000072000000}"/>
    <cellStyle name="標準 3 3 3" xfId="124" xr:uid="{00000000-0005-0000-0000-000073000000}"/>
    <cellStyle name="標準 3 4" xfId="69" xr:uid="{00000000-0005-0000-0000-000074000000}"/>
    <cellStyle name="標準 3 4 2" xfId="70" xr:uid="{00000000-0005-0000-0000-000075000000}"/>
    <cellStyle name="標準 3 4 3" xfId="125" xr:uid="{00000000-0005-0000-0000-000076000000}"/>
    <cellStyle name="標準 3 5" xfId="71" xr:uid="{00000000-0005-0000-0000-000077000000}"/>
    <cellStyle name="標準 3 5 2" xfId="126" xr:uid="{00000000-0005-0000-0000-000078000000}"/>
    <cellStyle name="標準 3 5 3" xfId="127" xr:uid="{00000000-0005-0000-0000-000079000000}"/>
    <cellStyle name="標準 3 6" xfId="72" xr:uid="{00000000-0005-0000-0000-00007A000000}"/>
    <cellStyle name="標準 3 7" xfId="128" xr:uid="{00000000-0005-0000-0000-00007B000000}"/>
    <cellStyle name="標準 4" xfId="73" xr:uid="{00000000-0005-0000-0000-00007C000000}"/>
    <cellStyle name="標準 4 2" xfId="131" xr:uid="{1CFAA065-847C-4867-96C7-858362FA109F}"/>
    <cellStyle name="標準 5" xfId="74" xr:uid="{00000000-0005-0000-0000-00007D000000}"/>
    <cellStyle name="標準 6" xfId="16" xr:uid="{00000000-0005-0000-0000-00007E000000}"/>
    <cellStyle name="標準 7" xfId="76" xr:uid="{00000000-0005-0000-0000-00007F000000}"/>
    <cellStyle name="標準 8" xfId="129" xr:uid="{4E6D495A-B2E1-462D-8756-FC0D68BE3B6B}"/>
    <cellStyle name="良い 2" xfId="75" xr:uid="{00000000-0005-0000-0000-000080000000}"/>
  </cellStyles>
  <dxfs count="18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2192918</xdr:colOff>
      <xdr:row>2</xdr:row>
      <xdr:rowOff>310284</xdr:rowOff>
    </xdr:from>
    <xdr:to>
      <xdr:col>14</xdr:col>
      <xdr:colOff>4859918</xdr:colOff>
      <xdr:row>4</xdr:row>
      <xdr:rowOff>57681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ED1769E-E192-4371-84A9-F90172C69263}"/>
            </a:ext>
          </a:extLst>
        </xdr:cNvPr>
        <xdr:cNvGrpSpPr/>
      </xdr:nvGrpSpPr>
      <xdr:grpSpPr>
        <a:xfrm>
          <a:off x="32846100" y="2357004"/>
          <a:ext cx="7308273" cy="2826859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1AD1A122-3A8A-44E2-8D7C-57916F82102F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587D8937-6329-40B5-8D4C-FFC1B91541C8}"/>
              </a:ext>
            </a:extLst>
          </xdr:cNvPr>
          <xdr:cNvGrpSpPr/>
        </xdr:nvGrpSpPr>
        <xdr:grpSpPr>
          <a:xfrm>
            <a:off x="25431454" y="849725"/>
            <a:ext cx="5406503" cy="538953"/>
            <a:chOff x="20809322" y="530440"/>
            <a:chExt cx="2532094" cy="328971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8BB27DAF-72DC-446D-ABA0-1552F4B03849}"/>
                </a:ext>
              </a:extLst>
            </xdr:cNvPr>
            <xdr:cNvSpPr/>
          </xdr:nvSpPr>
          <xdr:spPr>
            <a:xfrm>
              <a:off x="20809322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DE1A5AD6-5D9E-4AED-ADF2-C7E145D29B40}"/>
                </a:ext>
              </a:extLst>
            </xdr:cNvPr>
            <xdr:cNvSpPr/>
          </xdr:nvSpPr>
          <xdr:spPr>
            <a:xfrm>
              <a:off x="21751669" y="530440"/>
              <a:ext cx="1589747" cy="32897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C65F4C51-1674-40C2-9DEE-B9E289AC4A91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1" y="687323"/>
              <a:ext cx="168458" cy="7603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CBF8956E-4F4F-4965-9748-832F9B56E3CB}"/>
              </a:ext>
            </a:extLst>
          </xdr:cNvPr>
          <xdr:cNvGrpSpPr/>
        </xdr:nvGrpSpPr>
        <xdr:grpSpPr>
          <a:xfrm>
            <a:off x="25407429" y="1584068"/>
            <a:ext cx="5430525" cy="536271"/>
            <a:chOff x="20809325" y="530439"/>
            <a:chExt cx="2543189" cy="327334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44EE180B-16BA-4DFA-9608-37162FC4B6E0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BE813F3E-9C08-4D1E-9A3E-900A754EBFA5}"/>
                </a:ext>
              </a:extLst>
            </xdr:cNvPr>
            <xdr:cNvSpPr/>
          </xdr:nvSpPr>
          <xdr:spPr>
            <a:xfrm>
              <a:off x="21761823" y="530439"/>
              <a:ext cx="1590691" cy="327334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A2A774E4-9B8D-46D0-BC8A-1FDDC8506304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4" cy="6783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635B2299-A151-41F9-B57B-DB64CCB78546}"/>
              </a:ext>
            </a:extLst>
          </xdr:cNvPr>
          <xdr:cNvGrpSpPr/>
        </xdr:nvGrpSpPr>
        <xdr:grpSpPr>
          <a:xfrm>
            <a:off x="25407439" y="2326558"/>
            <a:ext cx="5408836" cy="525442"/>
            <a:chOff x="20809325" y="534306"/>
            <a:chExt cx="2533083" cy="323124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C4D2747B-B771-45EB-AD72-51A550073ABF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029AF029-C132-4EF4-A136-7680E80CA3CF}"/>
                </a:ext>
              </a:extLst>
            </xdr:cNvPr>
            <xdr:cNvSpPr/>
          </xdr:nvSpPr>
          <xdr:spPr>
            <a:xfrm>
              <a:off x="21761821" y="534306"/>
              <a:ext cx="1580587" cy="323124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A3C56DD0-1541-48E7-A25F-52FF43AC2CEA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>
              <a:off x="21582530" y="693369"/>
              <a:ext cx="179291" cy="2500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16</xdr:col>
      <xdr:colOff>813955</xdr:colOff>
      <xdr:row>2</xdr:row>
      <xdr:rowOff>976312</xdr:rowOff>
    </xdr:from>
    <xdr:to>
      <xdr:col>25</xdr:col>
      <xdr:colOff>398319</xdr:colOff>
      <xdr:row>3</xdr:row>
      <xdr:rowOff>1349258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F21BB457-3B54-4EF5-B457-36ECE8177D78}"/>
            </a:ext>
          </a:extLst>
        </xdr:cNvPr>
        <xdr:cNvSpPr/>
      </xdr:nvSpPr>
      <xdr:spPr>
        <a:xfrm>
          <a:off x="39866455" y="3019857"/>
          <a:ext cx="9230591" cy="19142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非表示部分</a:t>
          </a:r>
        </a:p>
      </xdr:txBody>
    </xdr:sp>
    <xdr:clientData/>
  </xdr:twoCellAnchor>
  <xdr:twoCellAnchor editAs="oneCell">
    <xdr:from>
      <xdr:col>5</xdr:col>
      <xdr:colOff>29032</xdr:colOff>
      <xdr:row>15</xdr:row>
      <xdr:rowOff>28527</xdr:rowOff>
    </xdr:from>
    <xdr:to>
      <xdr:col>6</xdr:col>
      <xdr:colOff>3524250</xdr:colOff>
      <xdr:row>17</xdr:row>
      <xdr:rowOff>7169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9C08503D-8D7C-4B89-A04B-7961963ED821}"/>
            </a:ext>
          </a:extLst>
        </xdr:cNvPr>
        <xdr:cNvSpPr/>
      </xdr:nvSpPr>
      <xdr:spPr>
        <a:xfrm rot="5400000">
          <a:off x="14596857" y="6143559"/>
          <a:ext cx="607746" cy="7046682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</xdr:col>
      <xdr:colOff>2395387</xdr:colOff>
      <xdr:row>16</xdr:row>
      <xdr:rowOff>2558</xdr:rowOff>
    </xdr:from>
    <xdr:to>
      <xdr:col>3</xdr:col>
      <xdr:colOff>163105</xdr:colOff>
      <xdr:row>20</xdr:row>
      <xdr:rowOff>169334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60AC9D05-9A9F-4FD9-8A95-DA1AD0FADDFE}"/>
            </a:ext>
          </a:extLst>
        </xdr:cNvPr>
        <xdr:cNvSpPr/>
      </xdr:nvSpPr>
      <xdr:spPr>
        <a:xfrm>
          <a:off x="3295932" y="9648785"/>
          <a:ext cx="3000984" cy="1413685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①種別を選択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プルダウンから選択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9</xdr:col>
      <xdr:colOff>17318</xdr:colOff>
      <xdr:row>15</xdr:row>
      <xdr:rowOff>86591</xdr:rowOff>
    </xdr:from>
    <xdr:to>
      <xdr:col>11</xdr:col>
      <xdr:colOff>2445039</xdr:colOff>
      <xdr:row>17</xdr:row>
      <xdr:rowOff>21709</xdr:rowOff>
    </xdr:to>
    <xdr:sp macro="" textlink="">
      <xdr:nvSpPr>
        <xdr:cNvPr id="20" name="右中かっこ 19">
          <a:extLst>
            <a:ext uri="{FF2B5EF4-FFF2-40B4-BE49-F238E27FC236}">
              <a16:creationId xmlns:a16="http://schemas.microsoft.com/office/drawing/2014/main" id="{F7CE9A2B-A7F1-4E88-A9E2-89F9C5443166}"/>
            </a:ext>
          </a:extLst>
        </xdr:cNvPr>
        <xdr:cNvSpPr/>
      </xdr:nvSpPr>
      <xdr:spPr>
        <a:xfrm rot="5400000">
          <a:off x="24780122" y="6011605"/>
          <a:ext cx="558573" cy="7377546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8</xdr:col>
      <xdr:colOff>1693333</xdr:colOff>
      <xdr:row>21</xdr:row>
      <xdr:rowOff>90628</xdr:rowOff>
    </xdr:from>
    <xdr:to>
      <xdr:col>12</xdr:col>
      <xdr:colOff>428625</xdr:colOff>
      <xdr:row>31</xdr:row>
      <xdr:rowOff>7145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D099FA66-4C20-4D10-AD13-9D3D1096D006}"/>
            </a:ext>
          </a:extLst>
        </xdr:cNvPr>
        <xdr:cNvSpPr/>
      </xdr:nvSpPr>
      <xdr:spPr>
        <a:xfrm>
          <a:off x="22440515" y="11295492"/>
          <a:ext cx="8644467" cy="3030614"/>
        </a:xfrm>
        <a:prstGeom prst="wedgeRoundRectCallout">
          <a:avLst>
            <a:gd name="adj1" fmla="val 2162"/>
            <a:gd name="adj2" fmla="val -9067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④性能値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(IPLV)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⑤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冷房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、定格消費電力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④性能値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(IPLV)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に記載の性能値を入力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性能値が基準値を満たしていない場合、行が赤くなりますので、入力内容をご確認ください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⑤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冷房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定格能力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(kW)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、定格消費電力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</a:rPr>
            <a:t>カタログ</a:t>
          </a:r>
          <a:r>
            <a:rPr kumimoji="1" lang="en-US" altLang="ja-JP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</a:rPr>
            <a:t>(</a:t>
          </a:r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</a:rPr>
            <a:t>仕様書等</a:t>
          </a:r>
          <a:r>
            <a:rPr kumimoji="1" lang="en-US" altLang="ja-JP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</a:rPr>
            <a:t>)</a:t>
          </a:r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</a:rPr>
            <a:t>に記載の値を入力　単位：</a:t>
          </a:r>
          <a:r>
            <a:rPr kumimoji="1" lang="en-US" altLang="ja-JP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kW</a:t>
          </a:r>
        </a:p>
      </xdr:txBody>
    </xdr:sp>
    <xdr:clientData/>
  </xdr:twoCellAnchor>
  <xdr:twoCellAnchor editAs="oneCell">
    <xdr:from>
      <xdr:col>7</xdr:col>
      <xdr:colOff>235195</xdr:colOff>
      <xdr:row>0</xdr:row>
      <xdr:rowOff>51954</xdr:rowOff>
    </xdr:from>
    <xdr:to>
      <xdr:col>8</xdr:col>
      <xdr:colOff>1990476</xdr:colOff>
      <xdr:row>4</xdr:row>
      <xdr:rowOff>59169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CC03CA92-9ACA-4412-A22E-22BA0C52E832}"/>
            </a:ext>
          </a:extLst>
        </xdr:cNvPr>
        <xdr:cNvSpPr/>
      </xdr:nvSpPr>
      <xdr:spPr>
        <a:xfrm>
          <a:off x="18696377" y="51954"/>
          <a:ext cx="4044456" cy="5133397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12</xdr:col>
      <xdr:colOff>35219</xdr:colOff>
      <xdr:row>1</xdr:row>
      <xdr:rowOff>39399</xdr:rowOff>
    </xdr:from>
    <xdr:to>
      <xdr:col>12</xdr:col>
      <xdr:colOff>616370</xdr:colOff>
      <xdr:row>4</xdr:row>
      <xdr:rowOff>1</xdr:rowOff>
    </xdr:to>
    <xdr:sp macro="" textlink="">
      <xdr:nvSpPr>
        <xdr:cNvPr id="30" name="右中かっこ 29">
          <a:extLst>
            <a:ext uri="{FF2B5EF4-FFF2-40B4-BE49-F238E27FC236}">
              <a16:creationId xmlns:a16="http://schemas.microsoft.com/office/drawing/2014/main" id="{D94DBDB1-8E2F-4054-BDF4-AD61AE7FECA1}"/>
            </a:ext>
          </a:extLst>
        </xdr:cNvPr>
        <xdr:cNvSpPr/>
      </xdr:nvSpPr>
      <xdr:spPr>
        <a:xfrm>
          <a:off x="30688401" y="541626"/>
          <a:ext cx="577976" cy="4584557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</xdr:col>
      <xdr:colOff>739534</xdr:colOff>
      <xdr:row>20</xdr:row>
      <xdr:rowOff>297922</xdr:rowOff>
    </xdr:from>
    <xdr:to>
      <xdr:col>3</xdr:col>
      <xdr:colOff>2268679</xdr:colOff>
      <xdr:row>33</xdr:row>
      <xdr:rowOff>102659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438DFB75-2F93-4BC2-A88D-600C275C007B}"/>
            </a:ext>
          </a:extLst>
        </xdr:cNvPr>
        <xdr:cNvSpPr/>
      </xdr:nvSpPr>
      <xdr:spPr>
        <a:xfrm>
          <a:off x="1640079" y="11191058"/>
          <a:ext cx="6759236" cy="3854017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・数値の入力欄においては単位記号は入れないこと</a:t>
          </a:r>
        </a:p>
        <a:p>
          <a:pPr algn="l"/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・基準値を超える型番を登録すること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184302</xdr:colOff>
      <xdr:row>30</xdr:row>
      <xdr:rowOff>19485</xdr:rowOff>
    </xdr:from>
    <xdr:to>
      <xdr:col>6</xdr:col>
      <xdr:colOff>3394070</xdr:colOff>
      <xdr:row>36</xdr:row>
      <xdr:rowOff>190501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EAC7C021-CE00-4113-9A24-EA0C3636EF05}"/>
            </a:ext>
          </a:extLst>
        </xdr:cNvPr>
        <xdr:cNvSpPr/>
      </xdr:nvSpPr>
      <xdr:spPr>
        <a:xfrm>
          <a:off x="11545029" y="14029894"/>
          <a:ext cx="6759996" cy="204138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→　一意の型番であることを確認のうえ、入力すること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13</xdr:col>
      <xdr:colOff>255589</xdr:colOff>
      <xdr:row>15</xdr:row>
      <xdr:rowOff>123398</xdr:rowOff>
    </xdr:from>
    <xdr:to>
      <xdr:col>14</xdr:col>
      <xdr:colOff>1458481</xdr:colOff>
      <xdr:row>22</xdr:row>
      <xdr:rowOff>37815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EC534122-AB1D-41BD-B5FF-C1AC8F0E815C}"/>
            </a:ext>
          </a:extLst>
        </xdr:cNvPr>
        <xdr:cNvSpPr/>
      </xdr:nvSpPr>
      <xdr:spPr>
        <a:xfrm>
          <a:off x="30908771" y="9457898"/>
          <a:ext cx="3364490" cy="2096508"/>
        </a:xfrm>
        <a:prstGeom prst="wedgeRoundRectCallout">
          <a:avLst>
            <a:gd name="adj1" fmla="val -25060"/>
            <a:gd name="adj2" fmla="val -8877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⑥希望小売価格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⑥希望小売価格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任意項目です</a:t>
          </a:r>
        </a:p>
      </xdr:txBody>
    </xdr:sp>
    <xdr:clientData/>
  </xdr:twoCellAnchor>
  <xdr:twoCellAnchor editAs="oneCell">
    <xdr:from>
      <xdr:col>13</xdr:col>
      <xdr:colOff>2000251</xdr:colOff>
      <xdr:row>24</xdr:row>
      <xdr:rowOff>238124</xdr:rowOff>
    </xdr:from>
    <xdr:to>
      <xdr:col>15</xdr:col>
      <xdr:colOff>2152275</xdr:colOff>
      <xdr:row>49</xdr:row>
      <xdr:rowOff>29297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2C2570D2-7371-DC95-279F-A1D48B6E3064}"/>
            </a:ext>
          </a:extLst>
        </xdr:cNvPr>
        <xdr:cNvGrpSpPr/>
      </xdr:nvGrpSpPr>
      <xdr:grpSpPr>
        <a:xfrm>
          <a:off x="35129933" y="12381344"/>
          <a:ext cx="7702751" cy="7578005"/>
          <a:chOff x="30783069" y="12308897"/>
          <a:chExt cx="7702751" cy="7587530"/>
        </a:xfrm>
      </xdr:grpSpPr>
      <xdr:sp macro="" textlink="">
        <xdr:nvSpPr>
          <xdr:cNvPr id="39" name="吹き出し: 角を丸めた四角形 38">
            <a:extLst>
              <a:ext uri="{FF2B5EF4-FFF2-40B4-BE49-F238E27FC236}">
                <a16:creationId xmlns:a16="http://schemas.microsoft.com/office/drawing/2014/main" id="{AD581DF8-4424-4C39-8415-9DC4047A2D6B}"/>
              </a:ext>
            </a:extLst>
          </xdr:cNvPr>
          <xdr:cNvSpPr/>
        </xdr:nvSpPr>
        <xdr:spPr>
          <a:xfrm>
            <a:off x="30783069" y="12308897"/>
            <a:ext cx="7702751" cy="7587530"/>
          </a:xfrm>
          <a:prstGeom prst="wedgeRoundRectCallout">
            <a:avLst>
              <a:gd name="adj1" fmla="val -8336"/>
              <a:gd name="adj2" fmla="val -86313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⑦ワイルドカードの内訳一覧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⑦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40" name="四角形: 角を丸くする 39">
            <a:extLst>
              <a:ext uri="{FF2B5EF4-FFF2-40B4-BE49-F238E27FC236}">
                <a16:creationId xmlns:a16="http://schemas.microsoft.com/office/drawing/2014/main" id="{87A0B432-880C-4956-B719-7E53C942BCD0}"/>
              </a:ext>
            </a:extLst>
          </xdr:cNvPr>
          <xdr:cNvSpPr/>
        </xdr:nvSpPr>
        <xdr:spPr>
          <a:xfrm>
            <a:off x="30896937" y="13871098"/>
            <a:ext cx="7475014" cy="5195741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型番に「■」を入力した場合、該当する枝番、枝番の意味する仕様・内容等を「ワイルドカードの内訳一覧」にカンマ区切りで入力してください。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r>
              <a:rPr kumimoji="1" lang="en-US" altLang="ja-JP" sz="1600" b="0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枝番と枝番の示す仕様はカンマ区切で入力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14</xdr:col>
      <xdr:colOff>4704054</xdr:colOff>
      <xdr:row>17</xdr:row>
      <xdr:rowOff>23813</xdr:rowOff>
    </xdr:from>
    <xdr:to>
      <xdr:col>15</xdr:col>
      <xdr:colOff>2618220</xdr:colOff>
      <xdr:row>23</xdr:row>
      <xdr:rowOff>199448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E6E42C63-8841-45F2-9E22-0097AF32FCD7}"/>
            </a:ext>
          </a:extLst>
        </xdr:cNvPr>
        <xdr:cNvSpPr/>
      </xdr:nvSpPr>
      <xdr:spPr>
        <a:xfrm>
          <a:off x="37522009" y="9981768"/>
          <a:ext cx="3296945" cy="2042823"/>
        </a:xfrm>
        <a:prstGeom prst="wedgeRoundRectCallout">
          <a:avLst>
            <a:gd name="adj1" fmla="val 16013"/>
            <a:gd name="adj2" fmla="val -9683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⑧備考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⑧備考を入力してください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12</xdr:col>
      <xdr:colOff>757676</xdr:colOff>
      <xdr:row>0</xdr:row>
      <xdr:rowOff>75768</xdr:rowOff>
    </xdr:from>
    <xdr:to>
      <xdr:col>14</xdr:col>
      <xdr:colOff>991222</xdr:colOff>
      <xdr:row>2</xdr:row>
      <xdr:rowOff>144029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A522F146-3AB1-467E-8686-0B82795ADD20}"/>
            </a:ext>
          </a:extLst>
        </xdr:cNvPr>
        <xdr:cNvSpPr/>
      </xdr:nvSpPr>
      <xdr:spPr>
        <a:xfrm>
          <a:off x="31410858" y="75768"/>
          <a:ext cx="4874819" cy="2114981"/>
        </a:xfrm>
        <a:prstGeom prst="wedgeRoundRectCallout">
          <a:avLst>
            <a:gd name="adj1" fmla="val -48977"/>
            <a:gd name="adj2" fmla="val 76982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14</xdr:col>
      <xdr:colOff>1125688</xdr:colOff>
      <xdr:row>0</xdr:row>
      <xdr:rowOff>90924</xdr:rowOff>
    </xdr:from>
    <xdr:to>
      <xdr:col>15</xdr:col>
      <xdr:colOff>180692</xdr:colOff>
      <xdr:row>1</xdr:row>
      <xdr:rowOff>1506683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E64AAB82-7BB0-48C7-9A8A-C6F9A3D646DB}"/>
            </a:ext>
          </a:extLst>
        </xdr:cNvPr>
        <xdr:cNvSpPr/>
      </xdr:nvSpPr>
      <xdr:spPr>
        <a:xfrm>
          <a:off x="36420143" y="90924"/>
          <a:ext cx="4437783" cy="1917986"/>
        </a:xfrm>
        <a:prstGeom prst="wedgeRoundRectCallout">
          <a:avLst>
            <a:gd name="adj1" fmla="val -32443"/>
            <a:gd name="adj2" fmla="val 77151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5</xdr:col>
      <xdr:colOff>725198</xdr:colOff>
      <xdr:row>18</xdr:row>
      <xdr:rowOff>294409</xdr:rowOff>
    </xdr:from>
    <xdr:to>
      <xdr:col>6</xdr:col>
      <xdr:colOff>3065318</xdr:colOff>
      <xdr:row>29</xdr:row>
      <xdr:rowOff>239281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5ECA7E05-98CC-4BE4-849B-5C73D3344877}"/>
            </a:ext>
          </a:extLst>
        </xdr:cNvPr>
        <xdr:cNvSpPr/>
      </xdr:nvSpPr>
      <xdr:spPr>
        <a:xfrm>
          <a:off x="12085925" y="10564091"/>
          <a:ext cx="5890348" cy="3377047"/>
        </a:xfrm>
        <a:prstGeom prst="wedgeRoundRectCallout">
          <a:avLst>
            <a:gd name="adj1" fmla="val -2243"/>
            <a:gd name="adj2" fmla="val -6596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ワイルドカードの内訳一覧に、枝番の情報を入力</a:t>
          </a:r>
          <a:r>
            <a:rPr kumimoji="1" lang="en-US" altLang="ja-JP" sz="1600" b="1" u="none" baseline="0">
              <a:solidFill>
                <a:srgbClr val="0000CC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2113108</xdr:colOff>
      <xdr:row>2</xdr:row>
      <xdr:rowOff>206375</xdr:rowOff>
    </xdr:from>
    <xdr:to>
      <xdr:col>15</xdr:col>
      <xdr:colOff>1593994</xdr:colOff>
      <xdr:row>4</xdr:row>
      <xdr:rowOff>85746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749192F-243B-4965-B933-C813E545512D}"/>
            </a:ext>
          </a:extLst>
        </xdr:cNvPr>
        <xdr:cNvGrpSpPr/>
      </xdr:nvGrpSpPr>
      <xdr:grpSpPr>
        <a:xfrm>
          <a:off x="32835563" y="2249920"/>
          <a:ext cx="9504938" cy="2958833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3E7069A-782F-4D4F-9FD9-6F1A5FEE3669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8944F363-4033-4F3E-ACAE-ADC2AE2F0985}"/>
              </a:ext>
            </a:extLst>
          </xdr:cNvPr>
          <xdr:cNvGrpSpPr/>
        </xdr:nvGrpSpPr>
        <xdr:grpSpPr>
          <a:xfrm>
            <a:off x="25404200" y="849725"/>
            <a:ext cx="4563309" cy="514041"/>
            <a:chOff x="20796562" y="530440"/>
            <a:chExt cx="2137191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61CC8D7F-82FD-4478-8248-2C0E21962E14}"/>
                </a:ext>
              </a:extLst>
            </xdr:cNvPr>
            <xdr:cNvSpPr/>
          </xdr:nvSpPr>
          <xdr:spPr>
            <a:xfrm>
              <a:off x="20796562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4D712533-CC09-4712-B493-F0EE9ADF4B13}"/>
                </a:ext>
              </a:extLst>
            </xdr:cNvPr>
            <xdr:cNvSpPr/>
          </xdr:nvSpPr>
          <xdr:spPr>
            <a:xfrm>
              <a:off x="21748530" y="530440"/>
              <a:ext cx="118522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EBCC1003-C9E6-4E40-9B19-52F0808C2FFE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70451" y="687323"/>
              <a:ext cx="178079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55A60837-1B35-46B4-8C5D-CF201660AE3E}"/>
              </a:ext>
            </a:extLst>
          </xdr:cNvPr>
          <xdr:cNvGrpSpPr/>
        </xdr:nvGrpSpPr>
        <xdr:grpSpPr>
          <a:xfrm>
            <a:off x="25404872" y="1584070"/>
            <a:ext cx="4561948" cy="514041"/>
            <a:chOff x="20808132" y="530440"/>
            <a:chExt cx="2136423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C5506EA7-F1DC-42FF-9A64-1E64AD4377EA}"/>
                </a:ext>
              </a:extLst>
            </xdr:cNvPr>
            <xdr:cNvSpPr/>
          </xdr:nvSpPr>
          <xdr:spPr>
            <a:xfrm>
              <a:off x="20808132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116E6609-2995-4F0E-B832-2F9F37F0BAD4}"/>
                </a:ext>
              </a:extLst>
            </xdr:cNvPr>
            <xdr:cNvSpPr/>
          </xdr:nvSpPr>
          <xdr:spPr>
            <a:xfrm>
              <a:off x="21760037" y="530440"/>
              <a:ext cx="1184518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C665B716-5DA2-4B0A-B049-FCD0F048EA10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1337" y="687323"/>
              <a:ext cx="178700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178CAFCE-DC97-4F95-B0C0-D280E5268519}"/>
              </a:ext>
            </a:extLst>
          </xdr:cNvPr>
          <xdr:cNvGrpSpPr/>
        </xdr:nvGrpSpPr>
        <xdr:grpSpPr>
          <a:xfrm>
            <a:off x="25404891" y="2326559"/>
            <a:ext cx="4561186" cy="513770"/>
            <a:chOff x="20808133" y="534306"/>
            <a:chExt cx="2136109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4CE5A06C-652B-4C6F-8949-F39ADB8DDE38}"/>
                </a:ext>
              </a:extLst>
            </xdr:cNvPr>
            <xdr:cNvSpPr/>
          </xdr:nvSpPr>
          <xdr:spPr>
            <a:xfrm>
              <a:off x="20808133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4B34D5E7-E57B-4E7E-8C86-413E6529DDAF}"/>
                </a:ext>
              </a:extLst>
            </xdr:cNvPr>
            <xdr:cNvSpPr/>
          </xdr:nvSpPr>
          <xdr:spPr>
            <a:xfrm>
              <a:off x="21760401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977B2A80-3791-45E8-887E-6EAFC277069A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1338" y="691597"/>
              <a:ext cx="179063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17</xdr:col>
      <xdr:colOff>675409</xdr:colOff>
      <xdr:row>2</xdr:row>
      <xdr:rowOff>0</xdr:rowOff>
    </xdr:from>
    <xdr:to>
      <xdr:col>25</xdr:col>
      <xdr:colOff>543833</xdr:colOff>
      <xdr:row>3</xdr:row>
      <xdr:rowOff>372946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4335365-2D0D-4A39-92B9-7095C565B6F3}"/>
            </a:ext>
          </a:extLst>
        </xdr:cNvPr>
        <xdr:cNvSpPr/>
      </xdr:nvSpPr>
      <xdr:spPr>
        <a:xfrm>
          <a:off x="40732364" y="2043545"/>
          <a:ext cx="10086151" cy="19142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438150</xdr:colOff>
      <xdr:row>2</xdr:row>
      <xdr:rowOff>32808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8575" y="28575"/>
          <a:ext cx="2924175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ターボ冷凍機／基準値</a:t>
          </a:r>
        </a:p>
      </xdr:txBody>
    </xdr:sp>
    <xdr:clientData/>
  </xdr:twoCellAnchor>
  <xdr:twoCellAnchor editAs="oneCell">
    <xdr:from>
      <xdr:col>0</xdr:col>
      <xdr:colOff>38100</xdr:colOff>
      <xdr:row>3</xdr:row>
      <xdr:rowOff>0</xdr:rowOff>
    </xdr:from>
    <xdr:to>
      <xdr:col>8</xdr:col>
      <xdr:colOff>48792</xdr:colOff>
      <xdr:row>14</xdr:row>
      <xdr:rowOff>114638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9CC8AE1-CD75-9BAF-5FF9-F0352C858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28650"/>
          <a:ext cx="8364117" cy="24196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133350</xdr:rowOff>
    </xdr:from>
    <xdr:to>
      <xdr:col>1</xdr:col>
      <xdr:colOff>495300</xdr:colOff>
      <xdr:row>9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4300" y="1381125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7AC4C-373E-4792-9945-40B554501E42}">
  <sheetPr codeName="Sheet1">
    <pageSetUpPr fitToPage="1"/>
  </sheetPr>
  <dimension ref="A1:AA59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6" outlineLevelCol="1" x14ac:dyDescent="0.2"/>
  <cols>
    <col min="1" max="1" width="11.75" style="8" customWidth="1"/>
    <col min="2" max="5" width="34.25" style="1" customWidth="1"/>
    <col min="6" max="7" width="46.58203125" style="1" customWidth="1"/>
    <col min="8" max="8" width="30" style="1" customWidth="1"/>
    <col min="9" max="10" width="32.5" style="1" customWidth="1"/>
    <col min="11" max="11" width="32.5" style="9" customWidth="1"/>
    <col min="12" max="13" width="32.5" style="10" customWidth="1"/>
    <col min="14" max="14" width="28.5" style="1" customWidth="1"/>
    <col min="15" max="15" width="70.58203125" style="1" customWidth="1"/>
    <col min="16" max="16" width="35.58203125" style="1" customWidth="1"/>
    <col min="17" max="17" width="11.75" style="1" hidden="1" customWidth="1" outlineLevel="1"/>
    <col min="18" max="18" width="23.75" style="1" hidden="1" customWidth="1" outlineLevel="1"/>
    <col min="19" max="19" width="11.25" style="1" hidden="1" customWidth="1" outlineLevel="1"/>
    <col min="20" max="20" width="12.08203125" style="1" hidden="1" customWidth="1" outlineLevel="1"/>
    <col min="21" max="21" width="18.08203125" style="1" hidden="1" customWidth="1" outlineLevel="1"/>
    <col min="22" max="22" width="15" style="1" hidden="1" customWidth="1" outlineLevel="1"/>
    <col min="23" max="24" width="12.75" style="1" hidden="1" customWidth="1" outlineLevel="1"/>
    <col min="25" max="25" width="10.75" style="1" hidden="1" customWidth="1" outlineLevel="1"/>
    <col min="26" max="26" width="8.75" style="1" hidden="1" customWidth="1" outlineLevel="1"/>
    <col min="27" max="27" width="9" style="1" collapsed="1"/>
    <col min="28" max="16384" width="9" style="1"/>
  </cols>
  <sheetData>
    <row r="1" spans="1:26" s="13" customFormat="1" ht="40.15" customHeight="1" x14ac:dyDescent="0.2">
      <c r="A1" s="149" t="s">
        <v>62</v>
      </c>
      <c r="B1" s="150"/>
      <c r="C1" s="150"/>
      <c r="D1" s="150"/>
      <c r="E1" s="150"/>
      <c r="F1" s="150"/>
      <c r="G1" s="151"/>
      <c r="H1" s="1"/>
      <c r="I1" s="28"/>
      <c r="J1" s="152" t="s">
        <v>21</v>
      </c>
      <c r="K1" s="153"/>
      <c r="L1" s="154"/>
      <c r="M1" s="117"/>
      <c r="O1" s="1"/>
      <c r="P1" s="56"/>
      <c r="Q1" s="1"/>
      <c r="R1" s="1"/>
      <c r="V1" s="65"/>
    </row>
    <row r="2" spans="1:26" s="13" customFormat="1" ht="120.75" customHeight="1" x14ac:dyDescent="0.2">
      <c r="A2" s="155" t="s">
        <v>17</v>
      </c>
      <c r="B2" s="156"/>
      <c r="C2" s="157" t="s">
        <v>60</v>
      </c>
      <c r="D2" s="158"/>
      <c r="E2" s="29" t="s">
        <v>18</v>
      </c>
      <c r="F2" s="159" t="s">
        <v>61</v>
      </c>
      <c r="G2" s="160"/>
      <c r="H2" s="1"/>
      <c r="I2" s="30"/>
      <c r="J2" s="31" t="s">
        <v>22</v>
      </c>
      <c r="K2" s="161" t="s">
        <v>48</v>
      </c>
      <c r="L2" s="162"/>
      <c r="M2" s="118"/>
      <c r="O2" s="1"/>
      <c r="P2" s="73"/>
      <c r="Q2" s="1"/>
      <c r="R2" s="1"/>
    </row>
    <row r="3" spans="1:26" s="13" customFormat="1" ht="120.75" customHeight="1" x14ac:dyDescent="0.2">
      <c r="A3" s="135" t="s">
        <v>63</v>
      </c>
      <c r="B3" s="135"/>
      <c r="C3" s="135"/>
      <c r="D3" s="135"/>
      <c r="E3" s="135"/>
      <c r="F3" s="32" t="s">
        <v>19</v>
      </c>
      <c r="G3" s="95" t="s">
        <v>67</v>
      </c>
      <c r="H3" s="1"/>
      <c r="I3" s="30"/>
      <c r="J3" s="31" t="s">
        <v>23</v>
      </c>
      <c r="K3" s="136" t="s">
        <v>24</v>
      </c>
      <c r="L3" s="137"/>
      <c r="M3" s="118"/>
      <c r="O3" s="1"/>
      <c r="P3" s="66"/>
      <c r="Q3" s="1"/>
      <c r="R3" s="1"/>
    </row>
    <row r="4" spans="1:26" s="13" customFormat="1" ht="120.75" customHeight="1" thickBot="1" x14ac:dyDescent="0.25">
      <c r="A4" s="135"/>
      <c r="B4" s="135"/>
      <c r="C4" s="135"/>
      <c r="D4" s="135"/>
      <c r="E4" s="135"/>
      <c r="F4" s="33" t="s">
        <v>20</v>
      </c>
      <c r="G4" s="33">
        <f>COUNTIF($B$12:$B$56,"高効率空調")</f>
        <v>4</v>
      </c>
      <c r="H4" s="1"/>
      <c r="I4" s="30"/>
      <c r="J4" s="34" t="s">
        <v>36</v>
      </c>
      <c r="K4" s="138" t="s">
        <v>25</v>
      </c>
      <c r="L4" s="139"/>
      <c r="M4" s="118"/>
      <c r="O4" s="1"/>
      <c r="P4" s="57"/>
      <c r="Q4" s="1"/>
      <c r="R4" s="1"/>
    </row>
    <row r="5" spans="1:26" s="13" customFormat="1" ht="30" customHeight="1" thickBot="1" x14ac:dyDescent="0.25">
      <c r="A5" s="18"/>
      <c r="B5" s="19"/>
      <c r="C5" s="19"/>
      <c r="D5" s="19"/>
      <c r="E5" s="19"/>
      <c r="F5" s="20"/>
      <c r="G5" s="20"/>
      <c r="H5" s="8"/>
      <c r="I5" s="14"/>
      <c r="J5" s="14"/>
      <c r="K5" s="14"/>
      <c r="L5" s="15"/>
      <c r="M5" s="15"/>
      <c r="N5" s="16"/>
      <c r="O5" s="8"/>
      <c r="P5" s="20"/>
      <c r="Q5" s="8"/>
      <c r="R5" s="8"/>
      <c r="S5" s="17"/>
      <c r="T5" s="17"/>
    </row>
    <row r="6" spans="1:26" s="13" customFormat="1" ht="40.15" customHeight="1" x14ac:dyDescent="0.2">
      <c r="A6" s="35" t="s">
        <v>3</v>
      </c>
      <c r="B6" s="36">
        <f>COLUMN()-1</f>
        <v>1</v>
      </c>
      <c r="C6" s="53">
        <f t="shared" ref="C6:P6" si="0">COLUMN()-1</f>
        <v>2</v>
      </c>
      <c r="D6" s="53">
        <f t="shared" si="0"/>
        <v>3</v>
      </c>
      <c r="E6" s="37">
        <f t="shared" si="0"/>
        <v>4</v>
      </c>
      <c r="F6" s="53">
        <f t="shared" si="0"/>
        <v>5</v>
      </c>
      <c r="G6" s="53">
        <f t="shared" si="0"/>
        <v>6</v>
      </c>
      <c r="H6" s="37">
        <f t="shared" si="0"/>
        <v>7</v>
      </c>
      <c r="I6" s="37">
        <f t="shared" si="0"/>
        <v>8</v>
      </c>
      <c r="J6" s="37">
        <f t="shared" si="0"/>
        <v>9</v>
      </c>
      <c r="K6" s="53">
        <f t="shared" si="0"/>
        <v>10</v>
      </c>
      <c r="L6" s="37">
        <f t="shared" si="0"/>
        <v>11</v>
      </c>
      <c r="M6" s="67">
        <f t="shared" si="0"/>
        <v>12</v>
      </c>
      <c r="N6" s="67">
        <f t="shared" si="0"/>
        <v>13</v>
      </c>
      <c r="O6" s="37">
        <f t="shared" si="0"/>
        <v>14</v>
      </c>
      <c r="P6" s="68">
        <f t="shared" si="0"/>
        <v>15</v>
      </c>
      <c r="Q6" s="98"/>
      <c r="R6" s="14"/>
      <c r="S6" s="17"/>
      <c r="T6" s="17"/>
    </row>
    <row r="7" spans="1:26" s="13" customFormat="1" ht="40.15" customHeight="1" x14ac:dyDescent="0.2">
      <c r="A7" s="38" t="s">
        <v>27</v>
      </c>
      <c r="B7" s="39" t="s">
        <v>29</v>
      </c>
      <c r="C7" s="39" t="s">
        <v>29</v>
      </c>
      <c r="D7" s="39" t="s">
        <v>29</v>
      </c>
      <c r="E7" s="40" t="s">
        <v>39</v>
      </c>
      <c r="F7" s="39" t="s">
        <v>29</v>
      </c>
      <c r="G7" s="39" t="s">
        <v>29</v>
      </c>
      <c r="H7" s="40" t="s">
        <v>33</v>
      </c>
      <c r="I7" s="40" t="s">
        <v>33</v>
      </c>
      <c r="J7" s="40" t="s">
        <v>33</v>
      </c>
      <c r="K7" s="39" t="s">
        <v>29</v>
      </c>
      <c r="L7" s="40" t="s">
        <v>33</v>
      </c>
      <c r="M7" s="40" t="s">
        <v>33</v>
      </c>
      <c r="N7" s="69" t="s">
        <v>33</v>
      </c>
      <c r="O7" s="40" t="s">
        <v>39</v>
      </c>
      <c r="P7" s="70" t="s">
        <v>33</v>
      </c>
      <c r="Q7" s="99"/>
      <c r="R7" s="17"/>
      <c r="S7" s="17"/>
      <c r="T7" s="17" t="s">
        <v>11</v>
      </c>
    </row>
    <row r="8" spans="1:26" s="13" customFormat="1" ht="40.15" customHeight="1" thickBot="1" x14ac:dyDescent="0.25">
      <c r="A8" s="41" t="s">
        <v>28</v>
      </c>
      <c r="B8" s="42" t="s">
        <v>30</v>
      </c>
      <c r="C8" s="50" t="s">
        <v>31</v>
      </c>
      <c r="D8" s="43" t="s">
        <v>30</v>
      </c>
      <c r="E8" s="43" t="s">
        <v>30</v>
      </c>
      <c r="F8" s="50" t="s">
        <v>31</v>
      </c>
      <c r="G8" s="50" t="s">
        <v>31</v>
      </c>
      <c r="H8" s="44" t="s">
        <v>30</v>
      </c>
      <c r="I8" s="44" t="s">
        <v>30</v>
      </c>
      <c r="J8" s="50" t="s">
        <v>31</v>
      </c>
      <c r="K8" s="50" t="s">
        <v>31</v>
      </c>
      <c r="L8" s="50" t="s">
        <v>31</v>
      </c>
      <c r="M8" s="44" t="s">
        <v>30</v>
      </c>
      <c r="N8" s="71" t="s">
        <v>34</v>
      </c>
      <c r="O8" s="50" t="s">
        <v>66</v>
      </c>
      <c r="P8" s="72" t="s">
        <v>34</v>
      </c>
      <c r="Q8" s="100"/>
      <c r="R8" s="101"/>
      <c r="S8" s="17" t="s">
        <v>12</v>
      </c>
      <c r="T8" s="17" t="s">
        <v>13</v>
      </c>
    </row>
    <row r="9" spans="1:26" ht="30" customHeight="1" x14ac:dyDescent="0.2">
      <c r="A9" s="140" t="s">
        <v>16</v>
      </c>
      <c r="B9" s="142" t="s">
        <v>26</v>
      </c>
      <c r="C9" s="142" t="s">
        <v>0</v>
      </c>
      <c r="D9" s="142" t="s">
        <v>55</v>
      </c>
      <c r="E9" s="123" t="s">
        <v>32</v>
      </c>
      <c r="F9" s="142" t="s">
        <v>5</v>
      </c>
      <c r="G9" s="143" t="s">
        <v>7</v>
      </c>
      <c r="H9" s="124" t="s">
        <v>6</v>
      </c>
      <c r="I9" s="123" t="s">
        <v>64</v>
      </c>
      <c r="J9" s="123" t="s">
        <v>78</v>
      </c>
      <c r="K9" s="145" t="s">
        <v>79</v>
      </c>
      <c r="L9" s="147" t="s">
        <v>80</v>
      </c>
      <c r="M9" s="121" t="s">
        <v>89</v>
      </c>
      <c r="N9" s="133" t="s">
        <v>65</v>
      </c>
      <c r="O9" s="123" t="s">
        <v>40</v>
      </c>
      <c r="P9" s="125" t="s">
        <v>4</v>
      </c>
      <c r="Q9" s="127" t="s">
        <v>68</v>
      </c>
      <c r="R9" s="131" t="s">
        <v>69</v>
      </c>
      <c r="S9" s="129" t="s">
        <v>14</v>
      </c>
      <c r="T9" s="129"/>
      <c r="U9" s="130"/>
      <c r="V9" s="106" t="s">
        <v>70</v>
      </c>
    </row>
    <row r="10" spans="1:26" ht="30" customHeight="1" x14ac:dyDescent="0.2">
      <c r="A10" s="141"/>
      <c r="B10" s="142"/>
      <c r="C10" s="142"/>
      <c r="D10" s="142"/>
      <c r="E10" s="124"/>
      <c r="F10" s="142"/>
      <c r="G10" s="144"/>
      <c r="H10" s="124"/>
      <c r="I10" s="124"/>
      <c r="J10" s="124"/>
      <c r="K10" s="146"/>
      <c r="L10" s="148"/>
      <c r="M10" s="122"/>
      <c r="N10" s="134"/>
      <c r="O10" s="124"/>
      <c r="P10" s="126"/>
      <c r="Q10" s="128"/>
      <c r="R10" s="132"/>
      <c r="S10" s="58" t="s">
        <v>15</v>
      </c>
      <c r="T10" s="11" t="s">
        <v>10</v>
      </c>
      <c r="U10" s="12" t="s">
        <v>4</v>
      </c>
      <c r="V10" s="13">
        <f>IF(AND($G$4&gt;0,OR($C$2="",$F$2="",$G$3="")),1,0)</f>
        <v>0</v>
      </c>
      <c r="X10" s="1" t="s">
        <v>84</v>
      </c>
    </row>
    <row r="11" spans="1:26" ht="25.15" customHeight="1" x14ac:dyDescent="0.2">
      <c r="A11" s="51" t="s">
        <v>35</v>
      </c>
      <c r="B11" s="48" t="s">
        <v>45</v>
      </c>
      <c r="C11" s="45" t="s">
        <v>9</v>
      </c>
      <c r="D11" s="49" t="s">
        <v>56</v>
      </c>
      <c r="E11" s="49" t="s">
        <v>57</v>
      </c>
      <c r="F11" s="23" t="s">
        <v>47</v>
      </c>
      <c r="G11" s="23" t="s">
        <v>41</v>
      </c>
      <c r="H11" s="27" t="s">
        <v>46</v>
      </c>
      <c r="I11" s="26">
        <v>7</v>
      </c>
      <c r="J11" s="23">
        <v>7.1</v>
      </c>
      <c r="K11" s="23">
        <v>25</v>
      </c>
      <c r="L11" s="23">
        <v>22</v>
      </c>
      <c r="M11" s="27" t="str">
        <f>IF($C11&lt;&gt;"",※編集不可※選択項目!$F$2,"")</f>
        <v>ターボ冷凍機</v>
      </c>
      <c r="N11" s="85">
        <v>400</v>
      </c>
      <c r="O11" s="96" t="s">
        <v>81</v>
      </c>
      <c r="P11" s="116"/>
      <c r="Q11" s="105"/>
      <c r="R11" s="47"/>
      <c r="S11" s="108"/>
      <c r="T11" s="109"/>
      <c r="U11" s="110"/>
      <c r="V11" s="106" t="s">
        <v>74</v>
      </c>
      <c r="W11" s="106" t="s">
        <v>75</v>
      </c>
      <c r="X11" s="106" t="s">
        <v>73</v>
      </c>
      <c r="Y11" s="106" t="s">
        <v>76</v>
      </c>
      <c r="Z11" s="106" t="s">
        <v>77</v>
      </c>
    </row>
    <row r="12" spans="1:26" ht="25.15" customHeight="1" x14ac:dyDescent="0.2">
      <c r="A12" s="52">
        <f>ROW()-11</f>
        <v>1</v>
      </c>
      <c r="B12" s="46" t="str">
        <f>IF($C12="","","高効率空調")</f>
        <v>高効率空調</v>
      </c>
      <c r="C12" s="75" t="s">
        <v>9</v>
      </c>
      <c r="D12" s="27" t="s">
        <v>56</v>
      </c>
      <c r="E12" s="27" t="s">
        <v>57</v>
      </c>
      <c r="F12" s="76" t="s">
        <v>47</v>
      </c>
      <c r="G12" s="76" t="s">
        <v>42</v>
      </c>
      <c r="H12" s="27" t="str">
        <f t="shared" ref="H12:H56" si="1">IF(C12="","",C12)</f>
        <v>ターボ冷凍機</v>
      </c>
      <c r="I12" s="26">
        <f>IF(H12="","",VLOOKUP(入力例!C12,※編集不可※選択項目!$D$2:$E$2,2,FALSE))</f>
        <v>7</v>
      </c>
      <c r="J12" s="76">
        <v>7.1</v>
      </c>
      <c r="K12" s="76">
        <v>25</v>
      </c>
      <c r="L12" s="76">
        <v>22.05</v>
      </c>
      <c r="M12" s="119" t="str">
        <f>IF($C12&lt;&gt;"",※編集不可※選択項目!$F$2,"")</f>
        <v>ターボ冷凍機</v>
      </c>
      <c r="N12" s="88"/>
      <c r="O12" s="74" t="s">
        <v>81</v>
      </c>
      <c r="P12" s="112"/>
      <c r="Q12" s="102"/>
      <c r="R12" s="77"/>
      <c r="S12" s="55"/>
      <c r="T12" s="21"/>
      <c r="U12" s="22"/>
      <c r="V12" s="13">
        <f>IF(AND($C12&lt;&gt;"",OR(F12="",G12="",J12="",K12="",L12="")),1,0)</f>
        <v>0</v>
      </c>
      <c r="W12" s="13">
        <f>IF(AND($G12&lt;&gt;"",COUNTIF($G12,"*■*")&gt;0,$O12=""),1,0)</f>
        <v>0</v>
      </c>
      <c r="X12" s="13" t="str">
        <f>TEXT(IF(G12="","",G12),"G/標準")</f>
        <v>AAA■</v>
      </c>
      <c r="Y12" s="13">
        <f>IF(X12="",0,COUNTIF($X$12:$X$56,X12))</f>
        <v>2</v>
      </c>
      <c r="Z12" s="13">
        <f>IF(AND(I12&lt;&gt;"",J12&lt;&gt;"",$I12&gt;$J12),1,0)</f>
        <v>0</v>
      </c>
    </row>
    <row r="13" spans="1:26" ht="25.15" customHeight="1" x14ac:dyDescent="0.2">
      <c r="A13" s="52">
        <f t="shared" ref="A13:A56" si="2">ROW()-11</f>
        <v>2</v>
      </c>
      <c r="B13" s="46" t="str">
        <f>IF($C13="","","高効率空調")</f>
        <v>高効率空調</v>
      </c>
      <c r="C13" s="75" t="s">
        <v>9</v>
      </c>
      <c r="D13" s="27" t="s">
        <v>56</v>
      </c>
      <c r="E13" s="27" t="s">
        <v>57</v>
      </c>
      <c r="F13" s="76" t="s">
        <v>47</v>
      </c>
      <c r="G13" s="76" t="s">
        <v>44</v>
      </c>
      <c r="H13" s="27" t="str">
        <f t="shared" si="1"/>
        <v>ターボ冷凍機</v>
      </c>
      <c r="I13" s="26">
        <f>IF(H13="","",VLOOKUP(入力例!C13,※編集不可※選択項目!$D$2:$E$2,2,FALSE))</f>
        <v>7</v>
      </c>
      <c r="J13" s="76">
        <v>7.2</v>
      </c>
      <c r="K13" s="76">
        <v>25.6</v>
      </c>
      <c r="L13" s="76">
        <v>23</v>
      </c>
      <c r="M13" s="119" t="str">
        <f>IF($C13&lt;&gt;"",※編集不可※選択項目!$F$2,"")</f>
        <v>ターボ冷凍機</v>
      </c>
      <c r="N13" s="88"/>
      <c r="O13" s="76"/>
      <c r="P13" s="112"/>
      <c r="Q13" s="102"/>
      <c r="R13" s="77"/>
      <c r="S13" s="55"/>
      <c r="T13" s="21"/>
      <c r="U13" s="22"/>
      <c r="V13" s="13">
        <f t="shared" ref="V13:V56" si="3">IF(AND($C13&lt;&gt;"",OR(F13="",G13="",J13="",K13="",L13="")),1,0)</f>
        <v>0</v>
      </c>
      <c r="W13" s="13">
        <f>IF(AND($G13&lt;&gt;"",COUNTIF($G13,"*■*")&gt;0,$O13=""),1,0)</f>
        <v>0</v>
      </c>
      <c r="X13" s="13" t="str">
        <f t="shared" ref="X13:X56" si="4">TEXT(IF(G13="","",G13),"G/標準")</f>
        <v>AAA4444</v>
      </c>
      <c r="Y13" s="13">
        <f t="shared" ref="Y13:Y15" si="5">IF(X13="",0,COUNTIF($X$12:$X$56,X13))</f>
        <v>1</v>
      </c>
      <c r="Z13" s="13">
        <f>IF(AND(I13&lt;&gt;"",J13&lt;&gt;"",$I13&gt;$J13),1,0)</f>
        <v>0</v>
      </c>
    </row>
    <row r="14" spans="1:26" ht="25.15" customHeight="1" x14ac:dyDescent="0.2">
      <c r="A14" s="52">
        <f t="shared" si="2"/>
        <v>3</v>
      </c>
      <c r="B14" s="46" t="str">
        <f t="shared" ref="B14:B56" si="6">IF($C14="","","高効率空調")</f>
        <v>高効率空調</v>
      </c>
      <c r="C14" s="75" t="s">
        <v>9</v>
      </c>
      <c r="D14" s="27" t="s">
        <v>56</v>
      </c>
      <c r="E14" s="27" t="s">
        <v>57</v>
      </c>
      <c r="F14" s="76" t="s">
        <v>47</v>
      </c>
      <c r="G14" s="76" t="s">
        <v>54</v>
      </c>
      <c r="H14" s="27" t="str">
        <f t="shared" si="1"/>
        <v>ターボ冷凍機</v>
      </c>
      <c r="I14" s="26">
        <f>IF(H14="","",VLOOKUP(入力例!C14,※編集不可※選択項目!$D$2:$E$2,2,FALSE))</f>
        <v>7</v>
      </c>
      <c r="J14" s="76">
        <v>7.1</v>
      </c>
      <c r="K14" s="76"/>
      <c r="L14" s="76">
        <v>22</v>
      </c>
      <c r="M14" s="119" t="str">
        <f>IF($C14&lt;&gt;"",※編集不可※選択項目!$F$2,"")</f>
        <v>ターボ冷凍機</v>
      </c>
      <c r="N14" s="88"/>
      <c r="O14" s="74" t="s">
        <v>81</v>
      </c>
      <c r="P14" s="112"/>
      <c r="Q14" s="102"/>
      <c r="R14" s="77"/>
      <c r="S14" s="55"/>
      <c r="T14" s="21"/>
      <c r="U14" s="22"/>
      <c r="V14" s="13">
        <f t="shared" si="3"/>
        <v>1</v>
      </c>
      <c r="W14" s="13">
        <f t="shared" ref="W14:W56" si="7">IF(AND($G14&lt;&gt;"",COUNTIF($G14,"*■*")&gt;0,$O14=""),1,0)</f>
        <v>0</v>
      </c>
      <c r="X14" s="13" t="str">
        <f t="shared" si="4"/>
        <v>AAA■</v>
      </c>
      <c r="Y14" s="13">
        <f t="shared" si="5"/>
        <v>2</v>
      </c>
      <c r="Z14" s="13">
        <f t="shared" ref="Z14:Z56" si="8">IF(AND(I14&lt;&gt;"",J14&lt;&gt;"",$I14&gt;$J14),1,0)</f>
        <v>0</v>
      </c>
    </row>
    <row r="15" spans="1:26" ht="25.15" customHeight="1" x14ac:dyDescent="0.2">
      <c r="A15" s="52">
        <f t="shared" si="2"/>
        <v>4</v>
      </c>
      <c r="B15" s="46" t="str">
        <f t="shared" si="6"/>
        <v>高効率空調</v>
      </c>
      <c r="C15" s="75" t="s">
        <v>9</v>
      </c>
      <c r="D15" s="27" t="s">
        <v>56</v>
      </c>
      <c r="E15" s="27" t="s">
        <v>57</v>
      </c>
      <c r="F15" s="76" t="s">
        <v>47</v>
      </c>
      <c r="G15" s="76" t="s">
        <v>43</v>
      </c>
      <c r="H15" s="27" t="str">
        <f t="shared" si="1"/>
        <v>ターボ冷凍機</v>
      </c>
      <c r="I15" s="26">
        <f>IF(H15="","",VLOOKUP(入力例!C15,※編集不可※選択項目!$D$2:$E$2,2,FALSE))</f>
        <v>7</v>
      </c>
      <c r="J15" s="76">
        <v>6</v>
      </c>
      <c r="K15" s="76">
        <v>25</v>
      </c>
      <c r="L15" s="76">
        <v>22</v>
      </c>
      <c r="M15" s="119" t="str">
        <f>IF($C15&lt;&gt;"",※編集不可※選択項目!$F$2,"")</f>
        <v>ターボ冷凍機</v>
      </c>
      <c r="N15" s="88"/>
      <c r="O15" s="76"/>
      <c r="P15" s="112"/>
      <c r="Q15" s="102"/>
      <c r="R15" s="77"/>
      <c r="S15" s="55"/>
      <c r="T15" s="21"/>
      <c r="U15" s="22"/>
      <c r="V15" s="13">
        <f t="shared" si="3"/>
        <v>0</v>
      </c>
      <c r="W15" s="13">
        <f t="shared" si="7"/>
        <v>0</v>
      </c>
      <c r="X15" s="13" t="str">
        <f t="shared" si="4"/>
        <v>BBB</v>
      </c>
      <c r="Y15" s="13">
        <f t="shared" si="5"/>
        <v>1</v>
      </c>
      <c r="Z15" s="13">
        <f t="shared" si="8"/>
        <v>1</v>
      </c>
    </row>
    <row r="16" spans="1:26" ht="25.15" customHeight="1" x14ac:dyDescent="0.2">
      <c r="A16" s="52">
        <f t="shared" si="2"/>
        <v>5</v>
      </c>
      <c r="B16" s="46" t="str">
        <f t="shared" si="6"/>
        <v/>
      </c>
      <c r="C16" s="75"/>
      <c r="D16" s="27" t="str">
        <f t="shared" ref="D16:D56" si="9">IF($C$2="","",IF($B16&lt;&gt;"",$C$2,""))</f>
        <v/>
      </c>
      <c r="E16" s="27" t="str">
        <f t="shared" ref="E16:E56" si="10">IF($F$2="","",IF($B16&lt;&gt;"",$F$2,""))</f>
        <v/>
      </c>
      <c r="F16" s="76"/>
      <c r="G16" s="76"/>
      <c r="H16" s="27" t="str">
        <f t="shared" si="1"/>
        <v/>
      </c>
      <c r="I16" s="26" t="str">
        <f>IF(H16="","",VLOOKUP(入力例!C16,※編集不可※選択項目!$D$2:$E$2,2,FALSE))</f>
        <v/>
      </c>
      <c r="J16" s="76"/>
      <c r="K16" s="76"/>
      <c r="L16" s="76"/>
      <c r="M16" s="119" t="str">
        <f>IF($C16&lt;&gt;"",※編集不可※選択項目!$F$2,"")</f>
        <v/>
      </c>
      <c r="N16" s="88"/>
      <c r="O16" s="76"/>
      <c r="P16" s="112"/>
      <c r="Q16" s="102"/>
      <c r="R16" s="77"/>
      <c r="S16" s="55"/>
      <c r="T16" s="21"/>
      <c r="U16" s="22"/>
      <c r="V16" s="13">
        <f t="shared" si="3"/>
        <v>0</v>
      </c>
      <c r="W16" s="13">
        <f t="shared" si="7"/>
        <v>0</v>
      </c>
      <c r="X16" s="13" t="str">
        <f t="shared" si="4"/>
        <v/>
      </c>
      <c r="Y16" s="13">
        <f>IF(X16="",0,COUNTIF($X$12:$X$56,X16))</f>
        <v>0</v>
      </c>
      <c r="Z16" s="13">
        <f t="shared" si="8"/>
        <v>0</v>
      </c>
    </row>
    <row r="17" spans="1:26" ht="25.15" customHeight="1" x14ac:dyDescent="0.2">
      <c r="A17" s="52">
        <f t="shared" si="2"/>
        <v>6</v>
      </c>
      <c r="B17" s="46" t="str">
        <f t="shared" si="6"/>
        <v/>
      </c>
      <c r="C17" s="75"/>
      <c r="D17" s="27" t="str">
        <f t="shared" si="9"/>
        <v/>
      </c>
      <c r="E17" s="27" t="str">
        <f t="shared" si="10"/>
        <v/>
      </c>
      <c r="F17" s="76"/>
      <c r="G17" s="76"/>
      <c r="H17" s="27" t="str">
        <f t="shared" si="1"/>
        <v/>
      </c>
      <c r="I17" s="26" t="str">
        <f>IF(H17="","",VLOOKUP(入力例!C17,※編集不可※選択項目!$D$2:$E$2,2,FALSE))</f>
        <v/>
      </c>
      <c r="J17" s="76"/>
      <c r="K17" s="76"/>
      <c r="L17" s="76"/>
      <c r="M17" s="119" t="str">
        <f>IF($C17&lt;&gt;"",※編集不可※選択項目!$F$2,"")</f>
        <v/>
      </c>
      <c r="N17" s="88"/>
      <c r="O17" s="76"/>
      <c r="P17" s="112"/>
      <c r="Q17" s="102"/>
      <c r="R17" s="77"/>
      <c r="S17" s="55"/>
      <c r="T17" s="21"/>
      <c r="U17" s="22"/>
      <c r="V17" s="13">
        <f t="shared" si="3"/>
        <v>0</v>
      </c>
      <c r="W17" s="13">
        <f t="shared" si="7"/>
        <v>0</v>
      </c>
      <c r="X17" s="13" t="str">
        <f t="shared" si="4"/>
        <v/>
      </c>
      <c r="Y17" s="13">
        <f t="shared" ref="Y17:Y56" si="11">IF(X17="",0,COUNTIF($X$12:$X$56,X17))</f>
        <v>0</v>
      </c>
      <c r="Z17" s="13">
        <f t="shared" si="8"/>
        <v>0</v>
      </c>
    </row>
    <row r="18" spans="1:26" ht="25.15" customHeight="1" x14ac:dyDescent="0.2">
      <c r="A18" s="52">
        <f t="shared" si="2"/>
        <v>7</v>
      </c>
      <c r="B18" s="46" t="str">
        <f t="shared" si="6"/>
        <v/>
      </c>
      <c r="C18" s="75"/>
      <c r="D18" s="27" t="str">
        <f t="shared" si="9"/>
        <v/>
      </c>
      <c r="E18" s="27" t="str">
        <f t="shared" si="10"/>
        <v/>
      </c>
      <c r="F18" s="76"/>
      <c r="G18" s="76"/>
      <c r="H18" s="27" t="str">
        <f t="shared" si="1"/>
        <v/>
      </c>
      <c r="I18" s="26" t="str">
        <f>IF(H18="","",VLOOKUP(入力例!C18,※編集不可※選択項目!$D$2:$E$2,2,FALSE))</f>
        <v/>
      </c>
      <c r="J18" s="76"/>
      <c r="K18" s="76"/>
      <c r="L18" s="76"/>
      <c r="M18" s="119" t="str">
        <f>IF($C18&lt;&gt;"",※編集不可※選択項目!$F$2,"")</f>
        <v/>
      </c>
      <c r="N18" s="88"/>
      <c r="O18" s="76"/>
      <c r="P18" s="112"/>
      <c r="Q18" s="102"/>
      <c r="R18" s="77"/>
      <c r="S18" s="55"/>
      <c r="T18" s="21"/>
      <c r="U18" s="22"/>
      <c r="V18" s="13">
        <f t="shared" si="3"/>
        <v>0</v>
      </c>
      <c r="W18" s="13">
        <f t="shared" si="7"/>
        <v>0</v>
      </c>
      <c r="X18" s="13" t="str">
        <f t="shared" si="4"/>
        <v/>
      </c>
      <c r="Y18" s="13">
        <f t="shared" si="11"/>
        <v>0</v>
      </c>
      <c r="Z18" s="13">
        <f t="shared" si="8"/>
        <v>0</v>
      </c>
    </row>
    <row r="19" spans="1:26" ht="25.15" customHeight="1" x14ac:dyDescent="0.2">
      <c r="A19" s="52">
        <f t="shared" si="2"/>
        <v>8</v>
      </c>
      <c r="B19" s="46" t="str">
        <f t="shared" si="6"/>
        <v/>
      </c>
      <c r="C19" s="75"/>
      <c r="D19" s="27" t="str">
        <f t="shared" si="9"/>
        <v/>
      </c>
      <c r="E19" s="27" t="str">
        <f t="shared" si="10"/>
        <v/>
      </c>
      <c r="F19" s="76"/>
      <c r="G19" s="76"/>
      <c r="H19" s="27" t="str">
        <f t="shared" si="1"/>
        <v/>
      </c>
      <c r="I19" s="26" t="str">
        <f>IF(H19="","",VLOOKUP(入力例!C19,※編集不可※選択項目!$D$2:$E$2,2,FALSE))</f>
        <v/>
      </c>
      <c r="J19" s="76"/>
      <c r="K19" s="76"/>
      <c r="L19" s="76"/>
      <c r="M19" s="119" t="str">
        <f>IF($C19&lt;&gt;"",※編集不可※選択項目!$F$2,"")</f>
        <v/>
      </c>
      <c r="N19" s="88"/>
      <c r="O19" s="76"/>
      <c r="P19" s="112"/>
      <c r="Q19" s="102"/>
      <c r="R19" s="77"/>
      <c r="S19" s="55"/>
      <c r="T19" s="21"/>
      <c r="U19" s="22"/>
      <c r="V19" s="13">
        <f t="shared" si="3"/>
        <v>0</v>
      </c>
      <c r="W19" s="13">
        <f t="shared" si="7"/>
        <v>0</v>
      </c>
      <c r="X19" s="13" t="str">
        <f t="shared" si="4"/>
        <v/>
      </c>
      <c r="Y19" s="13">
        <f t="shared" si="11"/>
        <v>0</v>
      </c>
      <c r="Z19" s="13">
        <f t="shared" si="8"/>
        <v>0</v>
      </c>
    </row>
    <row r="20" spans="1:26" ht="25.15" customHeight="1" x14ac:dyDescent="0.2">
      <c r="A20" s="52">
        <f t="shared" si="2"/>
        <v>9</v>
      </c>
      <c r="B20" s="46" t="str">
        <f t="shared" si="6"/>
        <v/>
      </c>
      <c r="C20" s="75"/>
      <c r="D20" s="27" t="str">
        <f t="shared" si="9"/>
        <v/>
      </c>
      <c r="E20" s="27" t="str">
        <f t="shared" si="10"/>
        <v/>
      </c>
      <c r="F20" s="76"/>
      <c r="G20" s="76"/>
      <c r="H20" s="27" t="str">
        <f t="shared" si="1"/>
        <v/>
      </c>
      <c r="I20" s="26" t="str">
        <f>IF(H20="","",VLOOKUP(入力例!C20,※編集不可※選択項目!$D$2:$E$2,2,FALSE))</f>
        <v/>
      </c>
      <c r="J20" s="76"/>
      <c r="K20" s="76"/>
      <c r="L20" s="76"/>
      <c r="M20" s="119" t="str">
        <f>IF($C20&lt;&gt;"",※編集不可※選択項目!$F$2,"")</f>
        <v/>
      </c>
      <c r="N20" s="88"/>
      <c r="O20" s="76"/>
      <c r="P20" s="112"/>
      <c r="Q20" s="102"/>
      <c r="R20" s="77"/>
      <c r="S20" s="55"/>
      <c r="T20" s="21"/>
      <c r="U20" s="22"/>
      <c r="V20" s="13">
        <f t="shared" si="3"/>
        <v>0</v>
      </c>
      <c r="W20" s="13">
        <f t="shared" si="7"/>
        <v>0</v>
      </c>
      <c r="X20" s="13" t="str">
        <f t="shared" si="4"/>
        <v/>
      </c>
      <c r="Y20" s="13">
        <f t="shared" si="11"/>
        <v>0</v>
      </c>
      <c r="Z20" s="13">
        <f t="shared" si="8"/>
        <v>0</v>
      </c>
    </row>
    <row r="21" spans="1:26" ht="25.15" customHeight="1" x14ac:dyDescent="0.2">
      <c r="A21" s="52">
        <f t="shared" si="2"/>
        <v>10</v>
      </c>
      <c r="B21" s="46" t="str">
        <f t="shared" si="6"/>
        <v/>
      </c>
      <c r="C21" s="75"/>
      <c r="D21" s="27" t="str">
        <f t="shared" si="9"/>
        <v/>
      </c>
      <c r="E21" s="27" t="str">
        <f t="shared" si="10"/>
        <v/>
      </c>
      <c r="F21" s="76"/>
      <c r="G21" s="76"/>
      <c r="H21" s="27" t="str">
        <f t="shared" si="1"/>
        <v/>
      </c>
      <c r="I21" s="26" t="str">
        <f>IF(H21="","",VLOOKUP(入力例!C21,※編集不可※選択項目!$D$2:$E$2,2,FALSE))</f>
        <v/>
      </c>
      <c r="J21" s="76"/>
      <c r="K21" s="76"/>
      <c r="L21" s="76"/>
      <c r="M21" s="119" t="str">
        <f>IF($C21&lt;&gt;"",※編集不可※選択項目!$F$2,"")</f>
        <v/>
      </c>
      <c r="N21" s="88"/>
      <c r="O21" s="76"/>
      <c r="P21" s="112"/>
      <c r="Q21" s="102"/>
      <c r="R21" s="77"/>
      <c r="S21" s="55"/>
      <c r="T21" s="21"/>
      <c r="U21" s="22"/>
      <c r="V21" s="13">
        <f t="shared" si="3"/>
        <v>0</v>
      </c>
      <c r="W21" s="13">
        <f t="shared" si="7"/>
        <v>0</v>
      </c>
      <c r="X21" s="13" t="str">
        <f t="shared" si="4"/>
        <v/>
      </c>
      <c r="Y21" s="13">
        <f t="shared" si="11"/>
        <v>0</v>
      </c>
      <c r="Z21" s="13">
        <f t="shared" si="8"/>
        <v>0</v>
      </c>
    </row>
    <row r="22" spans="1:26" ht="25.15" customHeight="1" x14ac:dyDescent="0.2">
      <c r="A22" s="52">
        <f t="shared" si="2"/>
        <v>11</v>
      </c>
      <c r="B22" s="46" t="str">
        <f t="shared" si="6"/>
        <v/>
      </c>
      <c r="C22" s="75"/>
      <c r="D22" s="27" t="str">
        <f t="shared" si="9"/>
        <v/>
      </c>
      <c r="E22" s="27" t="str">
        <f t="shared" si="10"/>
        <v/>
      </c>
      <c r="F22" s="76"/>
      <c r="G22" s="76"/>
      <c r="H22" s="27" t="str">
        <f t="shared" si="1"/>
        <v/>
      </c>
      <c r="I22" s="26" t="str">
        <f>IF(H22="","",VLOOKUP(入力例!C22,※編集不可※選択項目!$D$2:$E$2,2,FALSE))</f>
        <v/>
      </c>
      <c r="J22" s="76"/>
      <c r="K22" s="76"/>
      <c r="L22" s="76"/>
      <c r="M22" s="119" t="str">
        <f>IF($C22&lt;&gt;"",※編集不可※選択項目!$F$2,"")</f>
        <v/>
      </c>
      <c r="N22" s="88"/>
      <c r="O22" s="76"/>
      <c r="P22" s="112"/>
      <c r="Q22" s="102"/>
      <c r="R22" s="77"/>
      <c r="S22" s="55"/>
      <c r="T22" s="21"/>
      <c r="U22" s="22"/>
      <c r="V22" s="13">
        <f t="shared" si="3"/>
        <v>0</v>
      </c>
      <c r="W22" s="13">
        <f t="shared" si="7"/>
        <v>0</v>
      </c>
      <c r="X22" s="13" t="str">
        <f t="shared" si="4"/>
        <v/>
      </c>
      <c r="Y22" s="13">
        <f t="shared" si="11"/>
        <v>0</v>
      </c>
      <c r="Z22" s="13">
        <f t="shared" si="8"/>
        <v>0</v>
      </c>
    </row>
    <row r="23" spans="1:26" ht="25.15" customHeight="1" x14ac:dyDescent="0.2">
      <c r="A23" s="52">
        <f t="shared" si="2"/>
        <v>12</v>
      </c>
      <c r="B23" s="46" t="str">
        <f t="shared" si="6"/>
        <v/>
      </c>
      <c r="C23" s="75"/>
      <c r="D23" s="27" t="str">
        <f t="shared" si="9"/>
        <v/>
      </c>
      <c r="E23" s="27" t="str">
        <f t="shared" si="10"/>
        <v/>
      </c>
      <c r="F23" s="76"/>
      <c r="G23" s="76"/>
      <c r="H23" s="27" t="str">
        <f t="shared" si="1"/>
        <v/>
      </c>
      <c r="I23" s="26" t="str">
        <f>IF(H23="","",VLOOKUP(入力例!C23,※編集不可※選択項目!$D$2:$E$2,2,FALSE))</f>
        <v/>
      </c>
      <c r="J23" s="76"/>
      <c r="K23" s="76"/>
      <c r="L23" s="76"/>
      <c r="M23" s="119" t="str">
        <f>IF($C23&lt;&gt;"",※編集不可※選択項目!$F$2,"")</f>
        <v/>
      </c>
      <c r="N23" s="88"/>
      <c r="O23" s="76"/>
      <c r="P23" s="112"/>
      <c r="Q23" s="102"/>
      <c r="R23" s="77"/>
      <c r="S23" s="55"/>
      <c r="T23" s="21"/>
      <c r="U23" s="22"/>
      <c r="V23" s="13">
        <f t="shared" si="3"/>
        <v>0</v>
      </c>
      <c r="W23" s="13">
        <f t="shared" si="7"/>
        <v>0</v>
      </c>
      <c r="X23" s="13" t="str">
        <f t="shared" si="4"/>
        <v/>
      </c>
      <c r="Y23" s="13">
        <f t="shared" si="11"/>
        <v>0</v>
      </c>
      <c r="Z23" s="13">
        <f t="shared" si="8"/>
        <v>0</v>
      </c>
    </row>
    <row r="24" spans="1:26" ht="25.15" customHeight="1" x14ac:dyDescent="0.2">
      <c r="A24" s="52">
        <f t="shared" si="2"/>
        <v>13</v>
      </c>
      <c r="B24" s="46" t="str">
        <f t="shared" si="6"/>
        <v/>
      </c>
      <c r="C24" s="75"/>
      <c r="D24" s="27" t="str">
        <f t="shared" si="9"/>
        <v/>
      </c>
      <c r="E24" s="27" t="str">
        <f t="shared" si="10"/>
        <v/>
      </c>
      <c r="F24" s="76"/>
      <c r="G24" s="76"/>
      <c r="H24" s="27" t="str">
        <f t="shared" si="1"/>
        <v/>
      </c>
      <c r="I24" s="26" t="str">
        <f>IF(H24="","",VLOOKUP(入力例!C24,※編集不可※選択項目!$D$2:$E$2,2,FALSE))</f>
        <v/>
      </c>
      <c r="J24" s="76"/>
      <c r="K24" s="76"/>
      <c r="L24" s="76"/>
      <c r="M24" s="119" t="str">
        <f>IF($C24&lt;&gt;"",※編集不可※選択項目!$F$2,"")</f>
        <v/>
      </c>
      <c r="N24" s="88"/>
      <c r="O24" s="76"/>
      <c r="P24" s="112"/>
      <c r="Q24" s="102"/>
      <c r="R24" s="77"/>
      <c r="S24" s="55"/>
      <c r="T24" s="21"/>
      <c r="U24" s="22"/>
      <c r="V24" s="13">
        <f t="shared" si="3"/>
        <v>0</v>
      </c>
      <c r="W24" s="13">
        <f t="shared" si="7"/>
        <v>0</v>
      </c>
      <c r="X24" s="13" t="str">
        <f t="shared" si="4"/>
        <v/>
      </c>
      <c r="Y24" s="13">
        <f t="shared" si="11"/>
        <v>0</v>
      </c>
      <c r="Z24" s="13">
        <f t="shared" si="8"/>
        <v>0</v>
      </c>
    </row>
    <row r="25" spans="1:26" ht="25.15" customHeight="1" x14ac:dyDescent="0.2">
      <c r="A25" s="52">
        <f t="shared" si="2"/>
        <v>14</v>
      </c>
      <c r="B25" s="46" t="str">
        <f t="shared" si="6"/>
        <v/>
      </c>
      <c r="C25" s="75"/>
      <c r="D25" s="27" t="str">
        <f t="shared" si="9"/>
        <v/>
      </c>
      <c r="E25" s="27" t="str">
        <f t="shared" si="10"/>
        <v/>
      </c>
      <c r="F25" s="76"/>
      <c r="G25" s="76"/>
      <c r="H25" s="27" t="str">
        <f t="shared" si="1"/>
        <v/>
      </c>
      <c r="I25" s="26" t="str">
        <f>IF(H25="","",VLOOKUP(入力例!C25,※編集不可※選択項目!$D$2:$E$2,2,FALSE))</f>
        <v/>
      </c>
      <c r="J25" s="76"/>
      <c r="K25" s="76"/>
      <c r="L25" s="76"/>
      <c r="M25" s="119" t="str">
        <f>IF($C25&lt;&gt;"",※編集不可※選択項目!$F$2,"")</f>
        <v/>
      </c>
      <c r="N25" s="88"/>
      <c r="O25" s="76"/>
      <c r="P25" s="112"/>
      <c r="Q25" s="102"/>
      <c r="R25" s="77"/>
      <c r="S25" s="55"/>
      <c r="T25" s="21"/>
      <c r="U25" s="22"/>
      <c r="V25" s="13">
        <f t="shared" si="3"/>
        <v>0</v>
      </c>
      <c r="W25" s="13">
        <f t="shared" si="7"/>
        <v>0</v>
      </c>
      <c r="X25" s="13" t="str">
        <f t="shared" si="4"/>
        <v/>
      </c>
      <c r="Y25" s="13">
        <f t="shared" si="11"/>
        <v>0</v>
      </c>
      <c r="Z25" s="13">
        <f t="shared" si="8"/>
        <v>0</v>
      </c>
    </row>
    <row r="26" spans="1:26" ht="25.15" customHeight="1" x14ac:dyDescent="0.2">
      <c r="A26" s="52">
        <f t="shared" si="2"/>
        <v>15</v>
      </c>
      <c r="B26" s="46" t="str">
        <f t="shared" si="6"/>
        <v/>
      </c>
      <c r="C26" s="75"/>
      <c r="D26" s="27" t="str">
        <f t="shared" si="9"/>
        <v/>
      </c>
      <c r="E26" s="27" t="str">
        <f t="shared" si="10"/>
        <v/>
      </c>
      <c r="F26" s="76"/>
      <c r="G26" s="76"/>
      <c r="H26" s="27" t="str">
        <f t="shared" si="1"/>
        <v/>
      </c>
      <c r="I26" s="26" t="str">
        <f>IF(H26="","",VLOOKUP(入力例!C26,※編集不可※選択項目!$D$2:$E$2,2,FALSE))</f>
        <v/>
      </c>
      <c r="J26" s="76"/>
      <c r="K26" s="76"/>
      <c r="L26" s="76"/>
      <c r="M26" s="119" t="str">
        <f>IF($C26&lt;&gt;"",※編集不可※選択項目!$F$2,"")</f>
        <v/>
      </c>
      <c r="N26" s="88"/>
      <c r="O26" s="76"/>
      <c r="P26" s="112"/>
      <c r="Q26" s="102"/>
      <c r="R26" s="77"/>
      <c r="S26" s="55"/>
      <c r="T26" s="21"/>
      <c r="U26" s="22"/>
      <c r="V26" s="13">
        <f t="shared" si="3"/>
        <v>0</v>
      </c>
      <c r="W26" s="13">
        <f t="shared" si="7"/>
        <v>0</v>
      </c>
      <c r="X26" s="13" t="str">
        <f t="shared" si="4"/>
        <v/>
      </c>
      <c r="Y26" s="13">
        <f t="shared" si="11"/>
        <v>0</v>
      </c>
      <c r="Z26" s="13">
        <f t="shared" si="8"/>
        <v>0</v>
      </c>
    </row>
    <row r="27" spans="1:26" ht="25.15" customHeight="1" x14ac:dyDescent="0.2">
      <c r="A27" s="52">
        <f t="shared" si="2"/>
        <v>16</v>
      </c>
      <c r="B27" s="46" t="str">
        <f t="shared" si="6"/>
        <v/>
      </c>
      <c r="C27" s="75"/>
      <c r="D27" s="27" t="str">
        <f t="shared" si="9"/>
        <v/>
      </c>
      <c r="E27" s="27" t="str">
        <f t="shared" si="10"/>
        <v/>
      </c>
      <c r="F27" s="76"/>
      <c r="G27" s="76"/>
      <c r="H27" s="27" t="str">
        <f t="shared" si="1"/>
        <v/>
      </c>
      <c r="I27" s="26" t="str">
        <f>IF(H27="","",VLOOKUP(入力例!C27,※編集不可※選択項目!$D$2:$E$2,2,FALSE))</f>
        <v/>
      </c>
      <c r="J27" s="76"/>
      <c r="K27" s="76"/>
      <c r="L27" s="76"/>
      <c r="M27" s="119" t="str">
        <f>IF($C27&lt;&gt;"",※編集不可※選択項目!$F$2,"")</f>
        <v/>
      </c>
      <c r="N27" s="88"/>
      <c r="O27" s="76"/>
      <c r="P27" s="112"/>
      <c r="Q27" s="102"/>
      <c r="R27" s="77"/>
      <c r="S27" s="55"/>
      <c r="T27" s="21"/>
      <c r="U27" s="22"/>
      <c r="V27" s="13">
        <f t="shared" si="3"/>
        <v>0</v>
      </c>
      <c r="W27" s="13">
        <f t="shared" si="7"/>
        <v>0</v>
      </c>
      <c r="X27" s="13" t="str">
        <f t="shared" si="4"/>
        <v/>
      </c>
      <c r="Y27" s="13">
        <f t="shared" si="11"/>
        <v>0</v>
      </c>
      <c r="Z27" s="13">
        <f t="shared" si="8"/>
        <v>0</v>
      </c>
    </row>
    <row r="28" spans="1:26" ht="25.15" customHeight="1" x14ac:dyDescent="0.2">
      <c r="A28" s="52">
        <f t="shared" si="2"/>
        <v>17</v>
      </c>
      <c r="B28" s="46" t="str">
        <f t="shared" si="6"/>
        <v/>
      </c>
      <c r="C28" s="75"/>
      <c r="D28" s="27" t="str">
        <f t="shared" si="9"/>
        <v/>
      </c>
      <c r="E28" s="27" t="str">
        <f t="shared" si="10"/>
        <v/>
      </c>
      <c r="F28" s="76"/>
      <c r="G28" s="76"/>
      <c r="H28" s="27" t="str">
        <f t="shared" si="1"/>
        <v/>
      </c>
      <c r="I28" s="26" t="str">
        <f>IF(H28="","",VLOOKUP(入力例!C28,※編集不可※選択項目!$D$2:$E$2,2,FALSE))</f>
        <v/>
      </c>
      <c r="J28" s="76"/>
      <c r="K28" s="76"/>
      <c r="L28" s="76"/>
      <c r="M28" s="119" t="str">
        <f>IF($C28&lt;&gt;"",※編集不可※選択項目!$F$2,"")</f>
        <v/>
      </c>
      <c r="N28" s="88"/>
      <c r="O28" s="76"/>
      <c r="P28" s="112"/>
      <c r="Q28" s="102"/>
      <c r="R28" s="77"/>
      <c r="S28" s="55"/>
      <c r="T28" s="21"/>
      <c r="U28" s="22"/>
      <c r="V28" s="13">
        <f t="shared" si="3"/>
        <v>0</v>
      </c>
      <c r="W28" s="13">
        <f t="shared" si="7"/>
        <v>0</v>
      </c>
      <c r="X28" s="13" t="str">
        <f t="shared" si="4"/>
        <v/>
      </c>
      <c r="Y28" s="13">
        <f t="shared" si="11"/>
        <v>0</v>
      </c>
      <c r="Z28" s="13">
        <f t="shared" si="8"/>
        <v>0</v>
      </c>
    </row>
    <row r="29" spans="1:26" ht="25.15" customHeight="1" x14ac:dyDescent="0.2">
      <c r="A29" s="52">
        <f t="shared" si="2"/>
        <v>18</v>
      </c>
      <c r="B29" s="46" t="str">
        <f t="shared" si="6"/>
        <v/>
      </c>
      <c r="C29" s="75"/>
      <c r="D29" s="27" t="str">
        <f t="shared" si="9"/>
        <v/>
      </c>
      <c r="E29" s="27" t="str">
        <f t="shared" si="10"/>
        <v/>
      </c>
      <c r="F29" s="76"/>
      <c r="G29" s="76"/>
      <c r="H29" s="27" t="str">
        <f t="shared" si="1"/>
        <v/>
      </c>
      <c r="I29" s="26" t="str">
        <f>IF(H29="","",VLOOKUP(入力例!C29,※編集不可※選択項目!$D$2:$E$2,2,FALSE))</f>
        <v/>
      </c>
      <c r="J29" s="76"/>
      <c r="K29" s="76"/>
      <c r="L29" s="76"/>
      <c r="M29" s="119" t="str">
        <f>IF($C29&lt;&gt;"",※編集不可※選択項目!$F$2,"")</f>
        <v/>
      </c>
      <c r="N29" s="88"/>
      <c r="O29" s="76"/>
      <c r="P29" s="112"/>
      <c r="Q29" s="102"/>
      <c r="R29" s="77"/>
      <c r="S29" s="55"/>
      <c r="T29" s="21"/>
      <c r="U29" s="22"/>
      <c r="V29" s="13">
        <f t="shared" si="3"/>
        <v>0</v>
      </c>
      <c r="W29" s="13">
        <f t="shared" si="7"/>
        <v>0</v>
      </c>
      <c r="X29" s="13" t="str">
        <f t="shared" si="4"/>
        <v/>
      </c>
      <c r="Y29" s="13">
        <f t="shared" si="11"/>
        <v>0</v>
      </c>
      <c r="Z29" s="13">
        <f t="shared" si="8"/>
        <v>0</v>
      </c>
    </row>
    <row r="30" spans="1:26" ht="25.15" customHeight="1" x14ac:dyDescent="0.2">
      <c r="A30" s="52">
        <f t="shared" si="2"/>
        <v>19</v>
      </c>
      <c r="B30" s="46" t="str">
        <f t="shared" si="6"/>
        <v/>
      </c>
      <c r="C30" s="75"/>
      <c r="D30" s="27" t="str">
        <f t="shared" si="9"/>
        <v/>
      </c>
      <c r="E30" s="27" t="str">
        <f t="shared" si="10"/>
        <v/>
      </c>
      <c r="F30" s="76"/>
      <c r="G30" s="76"/>
      <c r="H30" s="27" t="str">
        <f t="shared" si="1"/>
        <v/>
      </c>
      <c r="I30" s="26" t="str">
        <f>IF(H30="","",VLOOKUP(入力例!C30,※編集不可※選択項目!$D$2:$E$2,2,FALSE))</f>
        <v/>
      </c>
      <c r="J30" s="76"/>
      <c r="K30" s="76"/>
      <c r="L30" s="76"/>
      <c r="M30" s="119" t="str">
        <f>IF($C30&lt;&gt;"",※編集不可※選択項目!$F$2,"")</f>
        <v/>
      </c>
      <c r="N30" s="88"/>
      <c r="O30" s="76"/>
      <c r="P30" s="112"/>
      <c r="Q30" s="102"/>
      <c r="R30" s="77"/>
      <c r="S30" s="55"/>
      <c r="T30" s="21"/>
      <c r="U30" s="22"/>
      <c r="V30" s="13">
        <f t="shared" si="3"/>
        <v>0</v>
      </c>
      <c r="W30" s="13">
        <f t="shared" si="7"/>
        <v>0</v>
      </c>
      <c r="X30" s="13" t="str">
        <f t="shared" si="4"/>
        <v/>
      </c>
      <c r="Y30" s="13">
        <f t="shared" si="11"/>
        <v>0</v>
      </c>
      <c r="Z30" s="13">
        <f t="shared" si="8"/>
        <v>0</v>
      </c>
    </row>
    <row r="31" spans="1:26" ht="25.15" customHeight="1" x14ac:dyDescent="0.2">
      <c r="A31" s="52">
        <f t="shared" si="2"/>
        <v>20</v>
      </c>
      <c r="B31" s="46" t="str">
        <f t="shared" si="6"/>
        <v/>
      </c>
      <c r="C31" s="75"/>
      <c r="D31" s="27" t="str">
        <f t="shared" si="9"/>
        <v/>
      </c>
      <c r="E31" s="27" t="str">
        <f t="shared" si="10"/>
        <v/>
      </c>
      <c r="F31" s="76"/>
      <c r="G31" s="76"/>
      <c r="H31" s="27" t="str">
        <f t="shared" si="1"/>
        <v/>
      </c>
      <c r="I31" s="26" t="str">
        <f>IF(H31="","",VLOOKUP(入力例!C31,※編集不可※選択項目!$D$2:$E$2,2,FALSE))</f>
        <v/>
      </c>
      <c r="J31" s="76"/>
      <c r="K31" s="76"/>
      <c r="L31" s="76"/>
      <c r="M31" s="119" t="str">
        <f>IF($C31&lt;&gt;"",※編集不可※選択項目!$F$2,"")</f>
        <v/>
      </c>
      <c r="N31" s="88"/>
      <c r="O31" s="76"/>
      <c r="P31" s="112"/>
      <c r="Q31" s="102"/>
      <c r="R31" s="77"/>
      <c r="S31" s="55"/>
      <c r="T31" s="21"/>
      <c r="U31" s="22"/>
      <c r="V31" s="13">
        <f t="shared" si="3"/>
        <v>0</v>
      </c>
      <c r="W31" s="13">
        <f t="shared" si="7"/>
        <v>0</v>
      </c>
      <c r="X31" s="13" t="str">
        <f t="shared" si="4"/>
        <v/>
      </c>
      <c r="Y31" s="13">
        <f t="shared" si="11"/>
        <v>0</v>
      </c>
      <c r="Z31" s="13">
        <f t="shared" si="8"/>
        <v>0</v>
      </c>
    </row>
    <row r="32" spans="1:26" ht="25.15" customHeight="1" x14ac:dyDescent="0.2">
      <c r="A32" s="52">
        <f t="shared" si="2"/>
        <v>21</v>
      </c>
      <c r="B32" s="46" t="str">
        <f t="shared" si="6"/>
        <v/>
      </c>
      <c r="C32" s="75"/>
      <c r="D32" s="27" t="str">
        <f t="shared" si="9"/>
        <v/>
      </c>
      <c r="E32" s="27" t="str">
        <f t="shared" si="10"/>
        <v/>
      </c>
      <c r="F32" s="76"/>
      <c r="G32" s="76"/>
      <c r="H32" s="27" t="str">
        <f t="shared" si="1"/>
        <v/>
      </c>
      <c r="I32" s="26" t="str">
        <f>IF(H32="","",VLOOKUP(入力例!C32,※編集不可※選択項目!$D$2:$E$2,2,FALSE))</f>
        <v/>
      </c>
      <c r="J32" s="76"/>
      <c r="K32" s="76"/>
      <c r="L32" s="76"/>
      <c r="M32" s="119" t="str">
        <f>IF($C32&lt;&gt;"",※編集不可※選択項目!$F$2,"")</f>
        <v/>
      </c>
      <c r="N32" s="88"/>
      <c r="O32" s="76"/>
      <c r="P32" s="112"/>
      <c r="Q32" s="102"/>
      <c r="R32" s="77"/>
      <c r="S32" s="55"/>
      <c r="T32" s="21"/>
      <c r="U32" s="22"/>
      <c r="V32" s="13">
        <f t="shared" si="3"/>
        <v>0</v>
      </c>
      <c r="W32" s="13">
        <f t="shared" si="7"/>
        <v>0</v>
      </c>
      <c r="X32" s="13" t="str">
        <f t="shared" si="4"/>
        <v/>
      </c>
      <c r="Y32" s="13">
        <f t="shared" si="11"/>
        <v>0</v>
      </c>
      <c r="Z32" s="13">
        <f t="shared" si="8"/>
        <v>0</v>
      </c>
    </row>
    <row r="33" spans="1:26" ht="25.15" customHeight="1" x14ac:dyDescent="0.2">
      <c r="A33" s="52">
        <f t="shared" si="2"/>
        <v>22</v>
      </c>
      <c r="B33" s="46" t="str">
        <f t="shared" si="6"/>
        <v/>
      </c>
      <c r="C33" s="75"/>
      <c r="D33" s="27" t="str">
        <f t="shared" si="9"/>
        <v/>
      </c>
      <c r="E33" s="27" t="str">
        <f t="shared" si="10"/>
        <v/>
      </c>
      <c r="F33" s="76"/>
      <c r="G33" s="76"/>
      <c r="H33" s="27" t="str">
        <f t="shared" si="1"/>
        <v/>
      </c>
      <c r="I33" s="26" t="str">
        <f>IF(H33="","",VLOOKUP(入力例!C33,※編集不可※選択項目!$D$2:$E$2,2,FALSE))</f>
        <v/>
      </c>
      <c r="J33" s="76"/>
      <c r="K33" s="76"/>
      <c r="L33" s="76"/>
      <c r="M33" s="119" t="str">
        <f>IF($C33&lt;&gt;"",※編集不可※選択項目!$F$2,"")</f>
        <v/>
      </c>
      <c r="N33" s="88"/>
      <c r="O33" s="76"/>
      <c r="P33" s="112"/>
      <c r="Q33" s="102"/>
      <c r="R33" s="77"/>
      <c r="S33" s="55"/>
      <c r="T33" s="21"/>
      <c r="U33" s="22"/>
      <c r="V33" s="13">
        <f t="shared" si="3"/>
        <v>0</v>
      </c>
      <c r="W33" s="13">
        <f t="shared" si="7"/>
        <v>0</v>
      </c>
      <c r="X33" s="13" t="str">
        <f t="shared" si="4"/>
        <v/>
      </c>
      <c r="Y33" s="13">
        <f t="shared" si="11"/>
        <v>0</v>
      </c>
      <c r="Z33" s="13">
        <f t="shared" si="8"/>
        <v>0</v>
      </c>
    </row>
    <row r="34" spans="1:26" ht="25.15" customHeight="1" x14ac:dyDescent="0.2">
      <c r="A34" s="52">
        <f t="shared" si="2"/>
        <v>23</v>
      </c>
      <c r="B34" s="46" t="str">
        <f t="shared" si="6"/>
        <v/>
      </c>
      <c r="C34" s="75"/>
      <c r="D34" s="27" t="str">
        <f t="shared" si="9"/>
        <v/>
      </c>
      <c r="E34" s="27" t="str">
        <f t="shared" si="10"/>
        <v/>
      </c>
      <c r="F34" s="76"/>
      <c r="G34" s="76"/>
      <c r="H34" s="27" t="str">
        <f t="shared" si="1"/>
        <v/>
      </c>
      <c r="I34" s="26" t="str">
        <f>IF(H34="","",VLOOKUP(入力例!C34,※編集不可※選択項目!$D$2:$E$2,2,FALSE))</f>
        <v/>
      </c>
      <c r="J34" s="76"/>
      <c r="K34" s="76"/>
      <c r="L34" s="76"/>
      <c r="M34" s="119" t="str">
        <f>IF($C34&lt;&gt;"",※編集不可※選択項目!$F$2,"")</f>
        <v/>
      </c>
      <c r="N34" s="88"/>
      <c r="O34" s="76"/>
      <c r="P34" s="112"/>
      <c r="Q34" s="102"/>
      <c r="R34" s="77"/>
      <c r="S34" s="55"/>
      <c r="T34" s="21"/>
      <c r="U34" s="22"/>
      <c r="V34" s="13">
        <f t="shared" si="3"/>
        <v>0</v>
      </c>
      <c r="W34" s="13">
        <f t="shared" si="7"/>
        <v>0</v>
      </c>
      <c r="X34" s="13" t="str">
        <f t="shared" si="4"/>
        <v/>
      </c>
      <c r="Y34" s="13">
        <f t="shared" si="11"/>
        <v>0</v>
      </c>
      <c r="Z34" s="13">
        <f t="shared" si="8"/>
        <v>0</v>
      </c>
    </row>
    <row r="35" spans="1:26" ht="25.15" customHeight="1" x14ac:dyDescent="0.2">
      <c r="A35" s="52">
        <f t="shared" si="2"/>
        <v>24</v>
      </c>
      <c r="B35" s="46" t="str">
        <f t="shared" si="6"/>
        <v/>
      </c>
      <c r="C35" s="75"/>
      <c r="D35" s="27" t="str">
        <f t="shared" si="9"/>
        <v/>
      </c>
      <c r="E35" s="27" t="str">
        <f t="shared" si="10"/>
        <v/>
      </c>
      <c r="F35" s="76"/>
      <c r="G35" s="76"/>
      <c r="H35" s="27" t="str">
        <f t="shared" si="1"/>
        <v/>
      </c>
      <c r="I35" s="26" t="str">
        <f>IF(H35="","",VLOOKUP(入力例!C35,※編集不可※選択項目!$D$2:$E$2,2,FALSE))</f>
        <v/>
      </c>
      <c r="J35" s="76"/>
      <c r="K35" s="76"/>
      <c r="L35" s="76"/>
      <c r="M35" s="119" t="str">
        <f>IF($C35&lt;&gt;"",※編集不可※選択項目!$F$2,"")</f>
        <v/>
      </c>
      <c r="N35" s="88"/>
      <c r="O35" s="76"/>
      <c r="P35" s="112"/>
      <c r="Q35" s="102"/>
      <c r="R35" s="77"/>
      <c r="S35" s="55"/>
      <c r="T35" s="21"/>
      <c r="U35" s="22"/>
      <c r="V35" s="13">
        <f t="shared" si="3"/>
        <v>0</v>
      </c>
      <c r="W35" s="13">
        <f t="shared" si="7"/>
        <v>0</v>
      </c>
      <c r="X35" s="13" t="str">
        <f t="shared" si="4"/>
        <v/>
      </c>
      <c r="Y35" s="13">
        <f t="shared" si="11"/>
        <v>0</v>
      </c>
      <c r="Z35" s="13">
        <f t="shared" si="8"/>
        <v>0</v>
      </c>
    </row>
    <row r="36" spans="1:26" ht="25.15" customHeight="1" x14ac:dyDescent="0.2">
      <c r="A36" s="52">
        <f t="shared" si="2"/>
        <v>25</v>
      </c>
      <c r="B36" s="46" t="str">
        <f t="shared" si="6"/>
        <v/>
      </c>
      <c r="C36" s="75"/>
      <c r="D36" s="27" t="str">
        <f t="shared" si="9"/>
        <v/>
      </c>
      <c r="E36" s="27" t="str">
        <f t="shared" si="10"/>
        <v/>
      </c>
      <c r="F36" s="76"/>
      <c r="G36" s="76"/>
      <c r="H36" s="27" t="str">
        <f t="shared" si="1"/>
        <v/>
      </c>
      <c r="I36" s="26" t="str">
        <f>IF(H36="","",VLOOKUP(入力例!C36,※編集不可※選択項目!$D$2:$E$2,2,FALSE))</f>
        <v/>
      </c>
      <c r="J36" s="76"/>
      <c r="K36" s="76"/>
      <c r="L36" s="76"/>
      <c r="M36" s="119" t="str">
        <f>IF($C36&lt;&gt;"",※編集不可※選択項目!$F$2,"")</f>
        <v/>
      </c>
      <c r="N36" s="88"/>
      <c r="O36" s="76"/>
      <c r="P36" s="112"/>
      <c r="Q36" s="102"/>
      <c r="R36" s="77"/>
      <c r="S36" s="55"/>
      <c r="T36" s="21"/>
      <c r="U36" s="22"/>
      <c r="V36" s="13">
        <f t="shared" si="3"/>
        <v>0</v>
      </c>
      <c r="W36" s="13">
        <f t="shared" si="7"/>
        <v>0</v>
      </c>
      <c r="X36" s="13" t="str">
        <f t="shared" si="4"/>
        <v/>
      </c>
      <c r="Y36" s="13">
        <f t="shared" si="11"/>
        <v>0</v>
      </c>
      <c r="Z36" s="13">
        <f t="shared" si="8"/>
        <v>0</v>
      </c>
    </row>
    <row r="37" spans="1:26" ht="25.15" customHeight="1" x14ac:dyDescent="0.2">
      <c r="A37" s="52">
        <f t="shared" si="2"/>
        <v>26</v>
      </c>
      <c r="B37" s="46" t="str">
        <f t="shared" si="6"/>
        <v/>
      </c>
      <c r="C37" s="75"/>
      <c r="D37" s="27" t="str">
        <f t="shared" si="9"/>
        <v/>
      </c>
      <c r="E37" s="27" t="str">
        <f t="shared" si="10"/>
        <v/>
      </c>
      <c r="F37" s="76"/>
      <c r="G37" s="76"/>
      <c r="H37" s="27" t="str">
        <f t="shared" si="1"/>
        <v/>
      </c>
      <c r="I37" s="26" t="str">
        <f>IF(H37="","",VLOOKUP(入力例!C37,※編集不可※選択項目!$D$2:$E$2,2,FALSE))</f>
        <v/>
      </c>
      <c r="J37" s="76"/>
      <c r="K37" s="76"/>
      <c r="L37" s="76"/>
      <c r="M37" s="119" t="str">
        <f>IF($C37&lt;&gt;"",※編集不可※選択項目!$F$2,"")</f>
        <v/>
      </c>
      <c r="N37" s="88"/>
      <c r="O37" s="76"/>
      <c r="P37" s="112"/>
      <c r="Q37" s="102"/>
      <c r="R37" s="77"/>
      <c r="S37" s="55"/>
      <c r="T37" s="21"/>
      <c r="U37" s="22"/>
      <c r="V37" s="13">
        <f t="shared" si="3"/>
        <v>0</v>
      </c>
      <c r="W37" s="13">
        <f t="shared" si="7"/>
        <v>0</v>
      </c>
      <c r="X37" s="13" t="str">
        <f t="shared" si="4"/>
        <v/>
      </c>
      <c r="Y37" s="13">
        <f t="shared" si="11"/>
        <v>0</v>
      </c>
      <c r="Z37" s="13">
        <f t="shared" si="8"/>
        <v>0</v>
      </c>
    </row>
    <row r="38" spans="1:26" ht="25.15" customHeight="1" x14ac:dyDescent="0.2">
      <c r="A38" s="52">
        <f t="shared" si="2"/>
        <v>27</v>
      </c>
      <c r="B38" s="46" t="str">
        <f t="shared" si="6"/>
        <v/>
      </c>
      <c r="C38" s="75"/>
      <c r="D38" s="27" t="str">
        <f t="shared" si="9"/>
        <v/>
      </c>
      <c r="E38" s="27" t="str">
        <f t="shared" si="10"/>
        <v/>
      </c>
      <c r="F38" s="76"/>
      <c r="G38" s="76"/>
      <c r="H38" s="27" t="str">
        <f t="shared" si="1"/>
        <v/>
      </c>
      <c r="I38" s="26" t="str">
        <f>IF(H38="","",VLOOKUP(入力例!C38,※編集不可※選択項目!$D$2:$E$2,2,FALSE))</f>
        <v/>
      </c>
      <c r="J38" s="76"/>
      <c r="K38" s="76"/>
      <c r="L38" s="76"/>
      <c r="M38" s="119" t="str">
        <f>IF($C38&lt;&gt;"",※編集不可※選択項目!$F$2,"")</f>
        <v/>
      </c>
      <c r="N38" s="88"/>
      <c r="O38" s="76"/>
      <c r="P38" s="112"/>
      <c r="Q38" s="102"/>
      <c r="R38" s="77"/>
      <c r="S38" s="55"/>
      <c r="T38" s="21"/>
      <c r="U38" s="22"/>
      <c r="V38" s="13">
        <f t="shared" si="3"/>
        <v>0</v>
      </c>
      <c r="W38" s="13">
        <f t="shared" si="7"/>
        <v>0</v>
      </c>
      <c r="X38" s="13" t="str">
        <f t="shared" si="4"/>
        <v/>
      </c>
      <c r="Y38" s="13">
        <f t="shared" si="11"/>
        <v>0</v>
      </c>
      <c r="Z38" s="13">
        <f t="shared" si="8"/>
        <v>0</v>
      </c>
    </row>
    <row r="39" spans="1:26" ht="25.15" customHeight="1" x14ac:dyDescent="0.2">
      <c r="A39" s="52">
        <f t="shared" si="2"/>
        <v>28</v>
      </c>
      <c r="B39" s="46" t="str">
        <f t="shared" si="6"/>
        <v/>
      </c>
      <c r="C39" s="75"/>
      <c r="D39" s="27" t="str">
        <f t="shared" si="9"/>
        <v/>
      </c>
      <c r="E39" s="27" t="str">
        <f t="shared" si="10"/>
        <v/>
      </c>
      <c r="F39" s="76"/>
      <c r="G39" s="76"/>
      <c r="H39" s="27" t="str">
        <f t="shared" si="1"/>
        <v/>
      </c>
      <c r="I39" s="26" t="str">
        <f>IF(H39="","",VLOOKUP(入力例!C39,※編集不可※選択項目!$D$2:$E$2,2,FALSE))</f>
        <v/>
      </c>
      <c r="J39" s="76"/>
      <c r="K39" s="76"/>
      <c r="L39" s="76"/>
      <c r="M39" s="119" t="str">
        <f>IF($C39&lt;&gt;"",※編集不可※選択項目!$F$2,"")</f>
        <v/>
      </c>
      <c r="N39" s="88"/>
      <c r="O39" s="76"/>
      <c r="P39" s="112"/>
      <c r="Q39" s="102"/>
      <c r="R39" s="77"/>
      <c r="S39" s="55"/>
      <c r="T39" s="21"/>
      <c r="U39" s="22"/>
      <c r="V39" s="13">
        <f t="shared" si="3"/>
        <v>0</v>
      </c>
      <c r="W39" s="13">
        <f t="shared" si="7"/>
        <v>0</v>
      </c>
      <c r="X39" s="13" t="str">
        <f t="shared" si="4"/>
        <v/>
      </c>
      <c r="Y39" s="13">
        <f t="shared" si="11"/>
        <v>0</v>
      </c>
      <c r="Z39" s="13">
        <f t="shared" si="8"/>
        <v>0</v>
      </c>
    </row>
    <row r="40" spans="1:26" ht="25.15" customHeight="1" x14ac:dyDescent="0.2">
      <c r="A40" s="52">
        <f t="shared" si="2"/>
        <v>29</v>
      </c>
      <c r="B40" s="46" t="str">
        <f t="shared" si="6"/>
        <v/>
      </c>
      <c r="C40" s="75"/>
      <c r="D40" s="27" t="str">
        <f t="shared" si="9"/>
        <v/>
      </c>
      <c r="E40" s="27" t="str">
        <f t="shared" si="10"/>
        <v/>
      </c>
      <c r="F40" s="76"/>
      <c r="G40" s="76"/>
      <c r="H40" s="27" t="str">
        <f t="shared" si="1"/>
        <v/>
      </c>
      <c r="I40" s="26" t="str">
        <f>IF(H40="","",VLOOKUP(入力例!C40,※編集不可※選択項目!$D$2:$E$2,2,FALSE))</f>
        <v/>
      </c>
      <c r="J40" s="76"/>
      <c r="K40" s="76"/>
      <c r="L40" s="76"/>
      <c r="M40" s="119" t="str">
        <f>IF($C40&lt;&gt;"",※編集不可※選択項目!$F$2,"")</f>
        <v/>
      </c>
      <c r="N40" s="88"/>
      <c r="O40" s="76"/>
      <c r="P40" s="112"/>
      <c r="Q40" s="102"/>
      <c r="R40" s="77"/>
      <c r="S40" s="55"/>
      <c r="T40" s="21"/>
      <c r="U40" s="22"/>
      <c r="V40" s="13">
        <f t="shared" si="3"/>
        <v>0</v>
      </c>
      <c r="W40" s="13">
        <f t="shared" si="7"/>
        <v>0</v>
      </c>
      <c r="X40" s="13" t="str">
        <f t="shared" si="4"/>
        <v/>
      </c>
      <c r="Y40" s="13">
        <f t="shared" si="11"/>
        <v>0</v>
      </c>
      <c r="Z40" s="13">
        <f t="shared" si="8"/>
        <v>0</v>
      </c>
    </row>
    <row r="41" spans="1:26" ht="25.15" customHeight="1" x14ac:dyDescent="0.2">
      <c r="A41" s="52">
        <f t="shared" si="2"/>
        <v>30</v>
      </c>
      <c r="B41" s="46" t="str">
        <f t="shared" si="6"/>
        <v/>
      </c>
      <c r="C41" s="75"/>
      <c r="D41" s="27" t="str">
        <f t="shared" si="9"/>
        <v/>
      </c>
      <c r="E41" s="27" t="str">
        <f t="shared" si="10"/>
        <v/>
      </c>
      <c r="F41" s="76"/>
      <c r="G41" s="76"/>
      <c r="H41" s="27" t="str">
        <f t="shared" si="1"/>
        <v/>
      </c>
      <c r="I41" s="26" t="str">
        <f>IF(H41="","",VLOOKUP(入力例!C41,※編集不可※選択項目!$D$2:$E$2,2,FALSE))</f>
        <v/>
      </c>
      <c r="J41" s="76"/>
      <c r="K41" s="76"/>
      <c r="L41" s="76"/>
      <c r="M41" s="119" t="str">
        <f>IF($C41&lt;&gt;"",※編集不可※選択項目!$F$2,"")</f>
        <v/>
      </c>
      <c r="N41" s="88"/>
      <c r="O41" s="76"/>
      <c r="P41" s="112"/>
      <c r="Q41" s="102"/>
      <c r="R41" s="77"/>
      <c r="S41" s="55"/>
      <c r="T41" s="21"/>
      <c r="U41" s="22"/>
      <c r="V41" s="13">
        <f t="shared" si="3"/>
        <v>0</v>
      </c>
      <c r="W41" s="13">
        <f t="shared" si="7"/>
        <v>0</v>
      </c>
      <c r="X41" s="13" t="str">
        <f t="shared" si="4"/>
        <v/>
      </c>
      <c r="Y41" s="13">
        <f t="shared" si="11"/>
        <v>0</v>
      </c>
      <c r="Z41" s="13">
        <f t="shared" si="8"/>
        <v>0</v>
      </c>
    </row>
    <row r="42" spans="1:26" ht="25.15" customHeight="1" x14ac:dyDescent="0.2">
      <c r="A42" s="52">
        <f t="shared" si="2"/>
        <v>31</v>
      </c>
      <c r="B42" s="46" t="str">
        <f t="shared" si="6"/>
        <v/>
      </c>
      <c r="C42" s="75"/>
      <c r="D42" s="27" t="str">
        <f t="shared" si="9"/>
        <v/>
      </c>
      <c r="E42" s="27" t="str">
        <f t="shared" si="10"/>
        <v/>
      </c>
      <c r="F42" s="76"/>
      <c r="G42" s="76"/>
      <c r="H42" s="27" t="str">
        <f t="shared" si="1"/>
        <v/>
      </c>
      <c r="I42" s="26" t="str">
        <f>IF(H42="","",VLOOKUP(入力例!C42,※編集不可※選択項目!$D$2:$E$2,2,FALSE))</f>
        <v/>
      </c>
      <c r="J42" s="76"/>
      <c r="K42" s="76"/>
      <c r="L42" s="76"/>
      <c r="M42" s="119" t="str">
        <f>IF($C42&lt;&gt;"",※編集不可※選択項目!$F$2,"")</f>
        <v/>
      </c>
      <c r="N42" s="88"/>
      <c r="O42" s="76"/>
      <c r="P42" s="112"/>
      <c r="Q42" s="102"/>
      <c r="R42" s="77"/>
      <c r="S42" s="55"/>
      <c r="T42" s="21"/>
      <c r="U42" s="22"/>
      <c r="V42" s="13">
        <f t="shared" si="3"/>
        <v>0</v>
      </c>
      <c r="W42" s="13">
        <f t="shared" si="7"/>
        <v>0</v>
      </c>
      <c r="X42" s="13" t="str">
        <f t="shared" si="4"/>
        <v/>
      </c>
      <c r="Y42" s="13">
        <f t="shared" si="11"/>
        <v>0</v>
      </c>
      <c r="Z42" s="13">
        <f t="shared" si="8"/>
        <v>0</v>
      </c>
    </row>
    <row r="43" spans="1:26" ht="25.15" customHeight="1" x14ac:dyDescent="0.2">
      <c r="A43" s="52">
        <f t="shared" si="2"/>
        <v>32</v>
      </c>
      <c r="B43" s="46" t="str">
        <f t="shared" si="6"/>
        <v/>
      </c>
      <c r="C43" s="75"/>
      <c r="D43" s="27" t="str">
        <f t="shared" si="9"/>
        <v/>
      </c>
      <c r="E43" s="27" t="str">
        <f t="shared" si="10"/>
        <v/>
      </c>
      <c r="F43" s="76"/>
      <c r="G43" s="76"/>
      <c r="H43" s="27" t="str">
        <f t="shared" si="1"/>
        <v/>
      </c>
      <c r="I43" s="26" t="str">
        <f>IF(H43="","",VLOOKUP(入力例!C43,※編集不可※選択項目!$D$2:$E$2,2,FALSE))</f>
        <v/>
      </c>
      <c r="J43" s="76"/>
      <c r="K43" s="76"/>
      <c r="L43" s="76"/>
      <c r="M43" s="119" t="str">
        <f>IF($C43&lt;&gt;"",※編集不可※選択項目!$F$2,"")</f>
        <v/>
      </c>
      <c r="N43" s="88"/>
      <c r="O43" s="76"/>
      <c r="P43" s="112"/>
      <c r="Q43" s="102"/>
      <c r="R43" s="77"/>
      <c r="S43" s="55"/>
      <c r="T43" s="21"/>
      <c r="U43" s="22"/>
      <c r="V43" s="13">
        <f t="shared" si="3"/>
        <v>0</v>
      </c>
      <c r="W43" s="13">
        <f t="shared" si="7"/>
        <v>0</v>
      </c>
      <c r="X43" s="13" t="str">
        <f t="shared" si="4"/>
        <v/>
      </c>
      <c r="Y43" s="13">
        <f t="shared" si="11"/>
        <v>0</v>
      </c>
      <c r="Z43" s="13">
        <f t="shared" si="8"/>
        <v>0</v>
      </c>
    </row>
    <row r="44" spans="1:26" ht="25.15" customHeight="1" x14ac:dyDescent="0.2">
      <c r="A44" s="52">
        <f t="shared" si="2"/>
        <v>33</v>
      </c>
      <c r="B44" s="46" t="str">
        <f t="shared" si="6"/>
        <v/>
      </c>
      <c r="C44" s="75"/>
      <c r="D44" s="27" t="str">
        <f t="shared" si="9"/>
        <v/>
      </c>
      <c r="E44" s="27" t="str">
        <f t="shared" si="10"/>
        <v/>
      </c>
      <c r="F44" s="76"/>
      <c r="G44" s="76"/>
      <c r="H44" s="27" t="str">
        <f t="shared" si="1"/>
        <v/>
      </c>
      <c r="I44" s="26" t="str">
        <f>IF(H44="","",VLOOKUP(入力例!C44,※編集不可※選択項目!$D$2:$E$2,2,FALSE))</f>
        <v/>
      </c>
      <c r="J44" s="76"/>
      <c r="K44" s="76"/>
      <c r="L44" s="76"/>
      <c r="M44" s="119" t="str">
        <f>IF($C44&lt;&gt;"",※編集不可※選択項目!$F$2,"")</f>
        <v/>
      </c>
      <c r="N44" s="88"/>
      <c r="O44" s="76"/>
      <c r="P44" s="112"/>
      <c r="Q44" s="102"/>
      <c r="R44" s="77"/>
      <c r="S44" s="55"/>
      <c r="T44" s="21"/>
      <c r="U44" s="22"/>
      <c r="V44" s="13">
        <f t="shared" si="3"/>
        <v>0</v>
      </c>
      <c r="W44" s="13">
        <f t="shared" si="7"/>
        <v>0</v>
      </c>
      <c r="X44" s="13" t="str">
        <f t="shared" si="4"/>
        <v/>
      </c>
      <c r="Y44" s="13">
        <f t="shared" si="11"/>
        <v>0</v>
      </c>
      <c r="Z44" s="13">
        <f t="shared" si="8"/>
        <v>0</v>
      </c>
    </row>
    <row r="45" spans="1:26" ht="25.15" customHeight="1" x14ac:dyDescent="0.2">
      <c r="A45" s="52">
        <f t="shared" si="2"/>
        <v>34</v>
      </c>
      <c r="B45" s="46" t="str">
        <f t="shared" si="6"/>
        <v/>
      </c>
      <c r="C45" s="75"/>
      <c r="D45" s="27" t="str">
        <f t="shared" si="9"/>
        <v/>
      </c>
      <c r="E45" s="27" t="str">
        <f t="shared" si="10"/>
        <v/>
      </c>
      <c r="F45" s="76"/>
      <c r="G45" s="76"/>
      <c r="H45" s="27" t="str">
        <f t="shared" si="1"/>
        <v/>
      </c>
      <c r="I45" s="26" t="str">
        <f>IF(H45="","",VLOOKUP(入力例!C45,※編集不可※選択項目!$D$2:$E$2,2,FALSE))</f>
        <v/>
      </c>
      <c r="J45" s="76"/>
      <c r="K45" s="76"/>
      <c r="L45" s="76"/>
      <c r="M45" s="119" t="str">
        <f>IF($C45&lt;&gt;"",※編集不可※選択項目!$F$2,"")</f>
        <v/>
      </c>
      <c r="N45" s="88"/>
      <c r="O45" s="76"/>
      <c r="P45" s="112"/>
      <c r="Q45" s="102"/>
      <c r="R45" s="77"/>
      <c r="S45" s="55"/>
      <c r="T45" s="21"/>
      <c r="U45" s="22"/>
      <c r="V45" s="13">
        <f t="shared" si="3"/>
        <v>0</v>
      </c>
      <c r="W45" s="13">
        <f t="shared" si="7"/>
        <v>0</v>
      </c>
      <c r="X45" s="13" t="str">
        <f t="shared" si="4"/>
        <v/>
      </c>
      <c r="Y45" s="13">
        <f t="shared" si="11"/>
        <v>0</v>
      </c>
      <c r="Z45" s="13">
        <f t="shared" si="8"/>
        <v>0</v>
      </c>
    </row>
    <row r="46" spans="1:26" ht="25.15" customHeight="1" x14ac:dyDescent="0.2">
      <c r="A46" s="52">
        <f t="shared" si="2"/>
        <v>35</v>
      </c>
      <c r="B46" s="46" t="str">
        <f t="shared" si="6"/>
        <v/>
      </c>
      <c r="C46" s="75"/>
      <c r="D46" s="27" t="str">
        <f t="shared" si="9"/>
        <v/>
      </c>
      <c r="E46" s="27" t="str">
        <f t="shared" si="10"/>
        <v/>
      </c>
      <c r="F46" s="76"/>
      <c r="G46" s="76"/>
      <c r="H46" s="27" t="str">
        <f t="shared" si="1"/>
        <v/>
      </c>
      <c r="I46" s="26" t="str">
        <f>IF(H46="","",VLOOKUP(入力例!C46,※編集不可※選択項目!$D$2:$E$2,2,FALSE))</f>
        <v/>
      </c>
      <c r="J46" s="76"/>
      <c r="K46" s="76"/>
      <c r="L46" s="76"/>
      <c r="M46" s="119" t="str">
        <f>IF($C46&lt;&gt;"",※編集不可※選択項目!$F$2,"")</f>
        <v/>
      </c>
      <c r="N46" s="88"/>
      <c r="O46" s="76"/>
      <c r="P46" s="112"/>
      <c r="Q46" s="102"/>
      <c r="R46" s="77"/>
      <c r="S46" s="55"/>
      <c r="T46" s="21"/>
      <c r="U46" s="22"/>
      <c r="V46" s="13">
        <f t="shared" si="3"/>
        <v>0</v>
      </c>
      <c r="W46" s="13">
        <f t="shared" si="7"/>
        <v>0</v>
      </c>
      <c r="X46" s="13" t="str">
        <f t="shared" si="4"/>
        <v/>
      </c>
      <c r="Y46" s="13">
        <f t="shared" si="11"/>
        <v>0</v>
      </c>
      <c r="Z46" s="13">
        <f t="shared" si="8"/>
        <v>0</v>
      </c>
    </row>
    <row r="47" spans="1:26" ht="25.15" customHeight="1" x14ac:dyDescent="0.2">
      <c r="A47" s="52">
        <f t="shared" si="2"/>
        <v>36</v>
      </c>
      <c r="B47" s="46" t="str">
        <f t="shared" si="6"/>
        <v/>
      </c>
      <c r="C47" s="75"/>
      <c r="D47" s="27" t="str">
        <f t="shared" si="9"/>
        <v/>
      </c>
      <c r="E47" s="27" t="str">
        <f t="shared" si="10"/>
        <v/>
      </c>
      <c r="F47" s="76"/>
      <c r="G47" s="76"/>
      <c r="H47" s="27" t="str">
        <f t="shared" si="1"/>
        <v/>
      </c>
      <c r="I47" s="26" t="str">
        <f>IF(H47="","",VLOOKUP(入力例!C47,※編集不可※選択項目!$D$2:$E$2,2,FALSE))</f>
        <v/>
      </c>
      <c r="J47" s="76"/>
      <c r="K47" s="76"/>
      <c r="L47" s="76"/>
      <c r="M47" s="119" t="str">
        <f>IF($C47&lt;&gt;"",※編集不可※選択項目!$F$2,"")</f>
        <v/>
      </c>
      <c r="N47" s="88"/>
      <c r="O47" s="76"/>
      <c r="P47" s="112"/>
      <c r="Q47" s="102"/>
      <c r="R47" s="77"/>
      <c r="S47" s="55"/>
      <c r="T47" s="21"/>
      <c r="U47" s="22"/>
      <c r="V47" s="13">
        <f t="shared" si="3"/>
        <v>0</v>
      </c>
      <c r="W47" s="13">
        <f t="shared" si="7"/>
        <v>0</v>
      </c>
      <c r="X47" s="13" t="str">
        <f t="shared" si="4"/>
        <v/>
      </c>
      <c r="Y47" s="13">
        <f t="shared" si="11"/>
        <v>0</v>
      </c>
      <c r="Z47" s="13">
        <f t="shared" si="8"/>
        <v>0</v>
      </c>
    </row>
    <row r="48" spans="1:26" ht="25.15" customHeight="1" x14ac:dyDescent="0.2">
      <c r="A48" s="52">
        <f t="shared" si="2"/>
        <v>37</v>
      </c>
      <c r="B48" s="46" t="str">
        <f t="shared" si="6"/>
        <v/>
      </c>
      <c r="C48" s="75"/>
      <c r="D48" s="27" t="str">
        <f t="shared" si="9"/>
        <v/>
      </c>
      <c r="E48" s="27" t="str">
        <f t="shared" si="10"/>
        <v/>
      </c>
      <c r="F48" s="76"/>
      <c r="G48" s="76"/>
      <c r="H48" s="27" t="str">
        <f t="shared" si="1"/>
        <v/>
      </c>
      <c r="I48" s="26" t="str">
        <f>IF(H48="","",VLOOKUP(入力例!C48,※編集不可※選択項目!$D$2:$E$2,2,FALSE))</f>
        <v/>
      </c>
      <c r="J48" s="76"/>
      <c r="K48" s="76"/>
      <c r="L48" s="76"/>
      <c r="M48" s="119" t="str">
        <f>IF($C48&lt;&gt;"",※編集不可※選択項目!$F$2,"")</f>
        <v/>
      </c>
      <c r="N48" s="88"/>
      <c r="O48" s="76"/>
      <c r="P48" s="112"/>
      <c r="Q48" s="102"/>
      <c r="R48" s="77"/>
      <c r="S48" s="55"/>
      <c r="T48" s="21"/>
      <c r="U48" s="22"/>
      <c r="V48" s="13">
        <f t="shared" si="3"/>
        <v>0</v>
      </c>
      <c r="W48" s="13">
        <f t="shared" si="7"/>
        <v>0</v>
      </c>
      <c r="X48" s="13" t="str">
        <f t="shared" si="4"/>
        <v/>
      </c>
      <c r="Y48" s="13">
        <f t="shared" si="11"/>
        <v>0</v>
      </c>
      <c r="Z48" s="13">
        <f t="shared" si="8"/>
        <v>0</v>
      </c>
    </row>
    <row r="49" spans="1:26" ht="25.15" customHeight="1" x14ac:dyDescent="0.2">
      <c r="A49" s="52">
        <f t="shared" si="2"/>
        <v>38</v>
      </c>
      <c r="B49" s="46" t="str">
        <f t="shared" si="6"/>
        <v/>
      </c>
      <c r="C49" s="75"/>
      <c r="D49" s="27" t="str">
        <f t="shared" si="9"/>
        <v/>
      </c>
      <c r="E49" s="27" t="str">
        <f t="shared" si="10"/>
        <v/>
      </c>
      <c r="F49" s="76"/>
      <c r="G49" s="76"/>
      <c r="H49" s="27" t="str">
        <f t="shared" si="1"/>
        <v/>
      </c>
      <c r="I49" s="26" t="str">
        <f>IF(H49="","",VLOOKUP(入力例!C49,※編集不可※選択項目!$D$2:$E$2,2,FALSE))</f>
        <v/>
      </c>
      <c r="J49" s="76"/>
      <c r="K49" s="76"/>
      <c r="L49" s="76"/>
      <c r="M49" s="119" t="str">
        <f>IF($C49&lt;&gt;"",※編集不可※選択項目!$F$2,"")</f>
        <v/>
      </c>
      <c r="N49" s="88"/>
      <c r="O49" s="76"/>
      <c r="P49" s="112"/>
      <c r="Q49" s="102"/>
      <c r="R49" s="77"/>
      <c r="S49" s="55"/>
      <c r="T49" s="21"/>
      <c r="U49" s="22"/>
      <c r="V49" s="13">
        <f t="shared" si="3"/>
        <v>0</v>
      </c>
      <c r="W49" s="13">
        <f t="shared" si="7"/>
        <v>0</v>
      </c>
      <c r="X49" s="13" t="str">
        <f t="shared" si="4"/>
        <v/>
      </c>
      <c r="Y49" s="13">
        <f t="shared" si="11"/>
        <v>0</v>
      </c>
      <c r="Z49" s="13">
        <f t="shared" si="8"/>
        <v>0</v>
      </c>
    </row>
    <row r="50" spans="1:26" ht="25.15" customHeight="1" x14ac:dyDescent="0.2">
      <c r="A50" s="52">
        <f t="shared" si="2"/>
        <v>39</v>
      </c>
      <c r="B50" s="46" t="str">
        <f t="shared" si="6"/>
        <v/>
      </c>
      <c r="C50" s="75"/>
      <c r="D50" s="27" t="str">
        <f t="shared" si="9"/>
        <v/>
      </c>
      <c r="E50" s="27" t="str">
        <f t="shared" si="10"/>
        <v/>
      </c>
      <c r="F50" s="76"/>
      <c r="G50" s="76"/>
      <c r="H50" s="27" t="str">
        <f t="shared" si="1"/>
        <v/>
      </c>
      <c r="I50" s="26" t="str">
        <f>IF(H50="","",VLOOKUP(入力例!C50,※編集不可※選択項目!$D$2:$E$2,2,FALSE))</f>
        <v/>
      </c>
      <c r="J50" s="76"/>
      <c r="K50" s="76"/>
      <c r="L50" s="76"/>
      <c r="M50" s="119" t="str">
        <f>IF($C50&lt;&gt;"",※編集不可※選択項目!$F$2,"")</f>
        <v/>
      </c>
      <c r="N50" s="88"/>
      <c r="O50" s="76"/>
      <c r="P50" s="112"/>
      <c r="Q50" s="102"/>
      <c r="R50" s="77"/>
      <c r="S50" s="55"/>
      <c r="T50" s="21"/>
      <c r="U50" s="22"/>
      <c r="V50" s="13">
        <f t="shared" si="3"/>
        <v>0</v>
      </c>
      <c r="W50" s="13">
        <f t="shared" si="7"/>
        <v>0</v>
      </c>
      <c r="X50" s="13" t="str">
        <f t="shared" si="4"/>
        <v/>
      </c>
      <c r="Y50" s="13">
        <f t="shared" si="11"/>
        <v>0</v>
      </c>
      <c r="Z50" s="13">
        <f t="shared" si="8"/>
        <v>0</v>
      </c>
    </row>
    <row r="51" spans="1:26" ht="25.15" customHeight="1" x14ac:dyDescent="0.2">
      <c r="A51" s="52">
        <f t="shared" si="2"/>
        <v>40</v>
      </c>
      <c r="B51" s="46" t="str">
        <f t="shared" si="6"/>
        <v/>
      </c>
      <c r="C51" s="75"/>
      <c r="D51" s="27" t="str">
        <f t="shared" si="9"/>
        <v/>
      </c>
      <c r="E51" s="27" t="str">
        <f t="shared" si="10"/>
        <v/>
      </c>
      <c r="F51" s="76"/>
      <c r="G51" s="76"/>
      <c r="H51" s="27" t="str">
        <f t="shared" si="1"/>
        <v/>
      </c>
      <c r="I51" s="26" t="str">
        <f>IF(H51="","",VLOOKUP(入力例!C51,※編集不可※選択項目!$D$2:$E$2,2,FALSE))</f>
        <v/>
      </c>
      <c r="J51" s="76"/>
      <c r="K51" s="76"/>
      <c r="L51" s="76"/>
      <c r="M51" s="119" t="str">
        <f>IF($C51&lt;&gt;"",※編集不可※選択項目!$F$2,"")</f>
        <v/>
      </c>
      <c r="N51" s="88"/>
      <c r="O51" s="76"/>
      <c r="P51" s="112"/>
      <c r="Q51" s="102"/>
      <c r="R51" s="77"/>
      <c r="S51" s="55"/>
      <c r="T51" s="21"/>
      <c r="U51" s="22"/>
      <c r="V51" s="13">
        <f t="shared" si="3"/>
        <v>0</v>
      </c>
      <c r="W51" s="13">
        <f t="shared" si="7"/>
        <v>0</v>
      </c>
      <c r="X51" s="13" t="str">
        <f t="shared" si="4"/>
        <v/>
      </c>
      <c r="Y51" s="13">
        <f t="shared" si="11"/>
        <v>0</v>
      </c>
      <c r="Z51" s="13">
        <f t="shared" si="8"/>
        <v>0</v>
      </c>
    </row>
    <row r="52" spans="1:26" ht="25.15" customHeight="1" x14ac:dyDescent="0.2">
      <c r="A52" s="52">
        <f t="shared" si="2"/>
        <v>41</v>
      </c>
      <c r="B52" s="46" t="str">
        <f t="shared" si="6"/>
        <v/>
      </c>
      <c r="C52" s="75"/>
      <c r="D52" s="27" t="str">
        <f t="shared" si="9"/>
        <v/>
      </c>
      <c r="E52" s="27" t="str">
        <f t="shared" si="10"/>
        <v/>
      </c>
      <c r="F52" s="76"/>
      <c r="G52" s="76"/>
      <c r="H52" s="27" t="str">
        <f t="shared" si="1"/>
        <v/>
      </c>
      <c r="I52" s="26" t="str">
        <f>IF(H52="","",VLOOKUP(入力例!C52,※編集不可※選択項目!$D$2:$E$2,2,FALSE))</f>
        <v/>
      </c>
      <c r="J52" s="76"/>
      <c r="K52" s="76"/>
      <c r="L52" s="76"/>
      <c r="M52" s="119" t="str">
        <f>IF($C52&lt;&gt;"",※編集不可※選択項目!$F$2,"")</f>
        <v/>
      </c>
      <c r="N52" s="88"/>
      <c r="O52" s="76"/>
      <c r="P52" s="112"/>
      <c r="Q52" s="102"/>
      <c r="R52" s="77"/>
      <c r="S52" s="55"/>
      <c r="T52" s="21"/>
      <c r="U52" s="22"/>
      <c r="V52" s="13">
        <f t="shared" si="3"/>
        <v>0</v>
      </c>
      <c r="W52" s="13">
        <f t="shared" si="7"/>
        <v>0</v>
      </c>
      <c r="X52" s="13" t="str">
        <f t="shared" si="4"/>
        <v/>
      </c>
      <c r="Y52" s="13">
        <f t="shared" si="11"/>
        <v>0</v>
      </c>
      <c r="Z52" s="13">
        <f t="shared" si="8"/>
        <v>0</v>
      </c>
    </row>
    <row r="53" spans="1:26" ht="25.15" customHeight="1" x14ac:dyDescent="0.2">
      <c r="A53" s="52">
        <f t="shared" si="2"/>
        <v>42</v>
      </c>
      <c r="B53" s="46" t="str">
        <f t="shared" si="6"/>
        <v/>
      </c>
      <c r="C53" s="75"/>
      <c r="D53" s="27" t="str">
        <f t="shared" si="9"/>
        <v/>
      </c>
      <c r="E53" s="27" t="str">
        <f t="shared" si="10"/>
        <v/>
      </c>
      <c r="F53" s="76"/>
      <c r="G53" s="76"/>
      <c r="H53" s="27" t="str">
        <f t="shared" si="1"/>
        <v/>
      </c>
      <c r="I53" s="26" t="str">
        <f>IF(H53="","",VLOOKUP(入力例!C53,※編集不可※選択項目!$D$2:$E$2,2,FALSE))</f>
        <v/>
      </c>
      <c r="J53" s="76"/>
      <c r="K53" s="76"/>
      <c r="L53" s="76"/>
      <c r="M53" s="119" t="str">
        <f>IF($C53&lt;&gt;"",※編集不可※選択項目!$F$2,"")</f>
        <v/>
      </c>
      <c r="N53" s="88"/>
      <c r="O53" s="76"/>
      <c r="P53" s="112"/>
      <c r="Q53" s="102"/>
      <c r="R53" s="77"/>
      <c r="S53" s="55"/>
      <c r="T53" s="21"/>
      <c r="U53" s="22"/>
      <c r="V53" s="13">
        <f t="shared" si="3"/>
        <v>0</v>
      </c>
      <c r="W53" s="13">
        <f t="shared" si="7"/>
        <v>0</v>
      </c>
      <c r="X53" s="13" t="str">
        <f t="shared" si="4"/>
        <v/>
      </c>
      <c r="Y53" s="13">
        <f t="shared" si="11"/>
        <v>0</v>
      </c>
      <c r="Z53" s="13">
        <f t="shared" si="8"/>
        <v>0</v>
      </c>
    </row>
    <row r="54" spans="1:26" ht="25.15" customHeight="1" x14ac:dyDescent="0.2">
      <c r="A54" s="52">
        <f t="shared" si="2"/>
        <v>43</v>
      </c>
      <c r="B54" s="46" t="str">
        <f t="shared" si="6"/>
        <v/>
      </c>
      <c r="C54" s="75"/>
      <c r="D54" s="27" t="str">
        <f t="shared" si="9"/>
        <v/>
      </c>
      <c r="E54" s="27" t="str">
        <f t="shared" si="10"/>
        <v/>
      </c>
      <c r="F54" s="76"/>
      <c r="G54" s="76"/>
      <c r="H54" s="27" t="str">
        <f t="shared" si="1"/>
        <v/>
      </c>
      <c r="I54" s="26" t="str">
        <f>IF(H54="","",VLOOKUP(入力例!C54,※編集不可※選択項目!$D$2:$E$2,2,FALSE))</f>
        <v/>
      </c>
      <c r="J54" s="76"/>
      <c r="K54" s="76"/>
      <c r="L54" s="76"/>
      <c r="M54" s="119" t="str">
        <f>IF($C54&lt;&gt;"",※編集不可※選択項目!$F$2,"")</f>
        <v/>
      </c>
      <c r="N54" s="88"/>
      <c r="O54" s="76"/>
      <c r="P54" s="112"/>
      <c r="Q54" s="102"/>
      <c r="R54" s="77"/>
      <c r="S54" s="55"/>
      <c r="T54" s="21"/>
      <c r="U54" s="22"/>
      <c r="V54" s="13">
        <f t="shared" si="3"/>
        <v>0</v>
      </c>
      <c r="W54" s="13">
        <f t="shared" si="7"/>
        <v>0</v>
      </c>
      <c r="X54" s="13" t="str">
        <f t="shared" si="4"/>
        <v/>
      </c>
      <c r="Y54" s="13">
        <f t="shared" si="11"/>
        <v>0</v>
      </c>
      <c r="Z54" s="13">
        <f t="shared" si="8"/>
        <v>0</v>
      </c>
    </row>
    <row r="55" spans="1:26" ht="25.15" customHeight="1" x14ac:dyDescent="0.2">
      <c r="A55" s="52">
        <f t="shared" si="2"/>
        <v>44</v>
      </c>
      <c r="B55" s="46" t="str">
        <f t="shared" si="6"/>
        <v/>
      </c>
      <c r="C55" s="75"/>
      <c r="D55" s="27" t="str">
        <f t="shared" si="9"/>
        <v/>
      </c>
      <c r="E55" s="27" t="str">
        <f t="shared" si="10"/>
        <v/>
      </c>
      <c r="F55" s="76"/>
      <c r="G55" s="76"/>
      <c r="H55" s="27" t="str">
        <f t="shared" si="1"/>
        <v/>
      </c>
      <c r="I55" s="26" t="str">
        <f>IF(H55="","",VLOOKUP(入力例!C55,※編集不可※選択項目!$D$2:$E$2,2,FALSE))</f>
        <v/>
      </c>
      <c r="J55" s="76"/>
      <c r="K55" s="76"/>
      <c r="L55" s="76"/>
      <c r="M55" s="119" t="str">
        <f>IF($C55&lt;&gt;"",※編集不可※選択項目!$F$2,"")</f>
        <v/>
      </c>
      <c r="N55" s="88"/>
      <c r="O55" s="76"/>
      <c r="P55" s="112"/>
      <c r="Q55" s="102"/>
      <c r="R55" s="77"/>
      <c r="S55" s="55"/>
      <c r="T55" s="21"/>
      <c r="U55" s="22"/>
      <c r="V55" s="13">
        <f t="shared" si="3"/>
        <v>0</v>
      </c>
      <c r="W55" s="13">
        <f t="shared" si="7"/>
        <v>0</v>
      </c>
      <c r="X55" s="13" t="str">
        <f t="shared" si="4"/>
        <v/>
      </c>
      <c r="Y55" s="13">
        <f t="shared" si="11"/>
        <v>0</v>
      </c>
      <c r="Z55" s="13">
        <f t="shared" si="8"/>
        <v>0</v>
      </c>
    </row>
    <row r="56" spans="1:26" ht="25.15" customHeight="1" x14ac:dyDescent="0.2">
      <c r="A56" s="52">
        <f t="shared" si="2"/>
        <v>45</v>
      </c>
      <c r="B56" s="46" t="str">
        <f t="shared" si="6"/>
        <v/>
      </c>
      <c r="C56" s="75"/>
      <c r="D56" s="27" t="str">
        <f t="shared" si="9"/>
        <v/>
      </c>
      <c r="E56" s="27" t="str">
        <f t="shared" si="10"/>
        <v/>
      </c>
      <c r="F56" s="76"/>
      <c r="G56" s="76"/>
      <c r="H56" s="27" t="str">
        <f t="shared" si="1"/>
        <v/>
      </c>
      <c r="I56" s="26" t="str">
        <f>IF(H56="","",VLOOKUP(入力例!C56,※編集不可※選択項目!$D$2:$E$2,2,FALSE))</f>
        <v/>
      </c>
      <c r="J56" s="76"/>
      <c r="K56" s="76"/>
      <c r="L56" s="76"/>
      <c r="M56" s="119" t="str">
        <f>IF($C56&lt;&gt;"",※編集不可※選択項目!$F$2,"")</f>
        <v/>
      </c>
      <c r="N56" s="88"/>
      <c r="O56" s="76"/>
      <c r="P56" s="112"/>
      <c r="Q56" s="102"/>
      <c r="R56" s="77"/>
      <c r="S56" s="55"/>
      <c r="T56" s="21"/>
      <c r="U56" s="22"/>
      <c r="V56" s="13">
        <f t="shared" si="3"/>
        <v>0</v>
      </c>
      <c r="W56" s="13">
        <f t="shared" si="7"/>
        <v>0</v>
      </c>
      <c r="X56" s="13" t="str">
        <f t="shared" si="4"/>
        <v/>
      </c>
      <c r="Y56" s="13">
        <f t="shared" si="11"/>
        <v>0</v>
      </c>
      <c r="Z56" s="13">
        <f t="shared" si="8"/>
        <v>0</v>
      </c>
    </row>
    <row r="58" spans="1:26" x14ac:dyDescent="0.2">
      <c r="V58" s="54">
        <f>SUM(V10,V12:V56)</f>
        <v>1</v>
      </c>
      <c r="W58" s="54">
        <f>SUM(W12:W56)</f>
        <v>0</v>
      </c>
      <c r="X58" s="54"/>
      <c r="Y58" s="54">
        <f>IF(COUNTIF(Y12:Y56,"&gt;1"),2,1)</f>
        <v>2</v>
      </c>
      <c r="Z58" s="54">
        <f>SUM(Z12:Z56)</f>
        <v>1</v>
      </c>
    </row>
    <row r="59" spans="1:26" x14ac:dyDescent="0.2">
      <c r="W59" s="54">
        <f>SUM(V58:W58)</f>
        <v>1</v>
      </c>
    </row>
  </sheetData>
  <sheetProtection algorithmName="SHA-512" hashValue="mPVTLYWVXXI/oy2CHzIwLkf0okHtPzDIAAw8Luwe3507op/nQnFoQw/UnvkuQcCskiMFcINStDfmd1gTy/l1gQ==" saltValue="udu0pWAVUNbk9RtfusfK2w==" spinCount="100000" sheet="1" objects="1" scenarios="1" selectLockedCells="1" selectUnlockedCells="1"/>
  <autoFilter ref="A10:U56" xr:uid="{00000000-0009-0000-0000-000003000000}"/>
  <mergeCells count="28">
    <mergeCell ref="A1:G1"/>
    <mergeCell ref="J1:L1"/>
    <mergeCell ref="A2:B2"/>
    <mergeCell ref="C2:D2"/>
    <mergeCell ref="F2:G2"/>
    <mergeCell ref="K2:L2"/>
    <mergeCell ref="A3:E4"/>
    <mergeCell ref="K3:L3"/>
    <mergeCell ref="K4:L4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O9:O10"/>
    <mergeCell ref="P9:P10"/>
    <mergeCell ref="Q9:Q10"/>
    <mergeCell ref="S9:U9"/>
    <mergeCell ref="R9:R10"/>
    <mergeCell ref="N9:N10"/>
  </mergeCells>
  <phoneticPr fontId="8"/>
  <conditionalFormatting sqref="C2:D2 F2:G2 G3">
    <cfRule type="expression" dxfId="17" priority="19">
      <formula>AND($G$4&gt;0,C2="")</formula>
    </cfRule>
  </conditionalFormatting>
  <conditionalFormatting sqref="F12:G56 J12:L56">
    <cfRule type="expression" dxfId="16" priority="20">
      <formula>AND($C12&lt;&gt;"",F12="")</formula>
    </cfRule>
  </conditionalFormatting>
  <conditionalFormatting sqref="G12:G56">
    <cfRule type="expression" dxfId="15" priority="74">
      <formula>$Y12&gt;=2</formula>
    </cfRule>
  </conditionalFormatting>
  <conditionalFormatting sqref="J12:J56">
    <cfRule type="expression" dxfId="14" priority="73">
      <formula>$Z12=1</formula>
    </cfRule>
  </conditionalFormatting>
  <conditionalFormatting sqref="K2">
    <cfRule type="expression" dxfId="13" priority="23">
      <formula>$W$59&gt;=1</formula>
    </cfRule>
  </conditionalFormatting>
  <conditionalFormatting sqref="K3">
    <cfRule type="expression" dxfId="12" priority="24">
      <formula>$Y$58=2</formula>
    </cfRule>
  </conditionalFormatting>
  <conditionalFormatting sqref="K4">
    <cfRule type="expression" dxfId="11" priority="72">
      <formula>$Z$58&gt;=1</formula>
    </cfRule>
  </conditionalFormatting>
  <conditionalFormatting sqref="O12:O56">
    <cfRule type="expression" dxfId="10" priority="10">
      <formula>COUNTIF(G12,"*■*")=0</formula>
    </cfRule>
    <cfRule type="expression" dxfId="9" priority="21">
      <formula>$W12=1</formula>
    </cfRule>
  </conditionalFormatting>
  <dataValidations count="24">
    <dataValidation type="textLength" operator="lessThanOrEqual" allowBlank="1" showInputMessage="1" showErrorMessage="1" errorTitle="無効な入力" error="200文字以下で入力してください。" sqref="O13 O15:O56" xr:uid="{359D7F17-FE50-4897-940A-38139C09141E}">
      <formula1>200</formula1>
    </dataValidation>
    <dataValidation type="textLength" operator="lessThanOrEqual" allowBlank="1" showInputMessage="1" showErrorMessage="1" error="40字以内で入力してください。" sqref="F57:G1048576 O57:O1048576" xr:uid="{D0FE0E28-1984-4F72-A598-6B4D1C4D9619}">
      <formula1>40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AB328E8D-8307-4DDC-841E-02F55FA2524D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" xr:uid="{A8EF4906-077D-44A9-9F00-BEA61827609B}">
      <formula1>40</formula1>
    </dataValidation>
    <dataValidation type="textLength" operator="lessThanOrEqual" allowBlank="1" showInputMessage="1" showErrorMessage="1" errorTitle="無効な入力" error="200字以内で入力してください。" sqref="O11:O56" xr:uid="{53CAEF12-1409-4DE6-A653-854A6D74647C}">
      <formula1>200</formula1>
    </dataValidation>
    <dataValidation type="list" allowBlank="1" showInputMessage="1" showErrorMessage="1" sqref="T11:T56" xr:uid="{7760AA2F-A027-4809-BB57-65DD348F2720}">
      <formula1>$T$7:$T$8</formula1>
    </dataValidation>
    <dataValidation allowBlank="1" showInputMessage="1" sqref="N9:O10 P9:P11 Q9:R9" xr:uid="{EF9DEC53-7609-446D-ADAF-EAB73B4E8335}"/>
    <dataValidation type="textLength" operator="lessThanOrEqual" allowBlank="1" showInputMessage="1" showErrorMessage="1" errorTitle="無効な入力" error="40文字以下で入力してください。" sqref="P12:P56" xr:uid="{5C4215B9-CBBF-4057-B31B-BCA2D649EAC8}">
      <formula1>40</formula1>
    </dataValidation>
    <dataValidation type="custom" allowBlank="1" showInputMessage="1" showErrorMessage="1" errorTitle="無効な入力" error="整数で値を入力して下さい。" sqref="N12:N56" xr:uid="{B4AD6CB7-D9A8-48B4-8AFC-51B36FC19111}">
      <formula1>N12=INT(N12)</formula1>
    </dataValidation>
    <dataValidation type="textLength" operator="lessThanOrEqual" allowBlank="1" showInputMessage="1" showErrorMessage="1" errorTitle="無効な入力" error="40字以内で入力してください。" sqref="F11:F56 G11" xr:uid="{58FDB7AA-1A17-48C5-8022-F89625D40D01}">
      <formula1>40</formula1>
    </dataValidation>
    <dataValidation type="custom" allowBlank="1" showErrorMessage="1" errorTitle="無効な入力" error="小数点第二位までの数値を入力してください。" prompt="カタログ記載の数値を入力してください" sqref="L12:L56" xr:uid="{26D3529C-4FB2-42C1-8259-6FC2E286F90C}">
      <formula1>L12*100=INT(L12*100)</formula1>
    </dataValidation>
    <dataValidation type="custom" allowBlank="1" showErrorMessage="1" errorTitle="無効な入力" error="小数点第一位までの数値を入力してください。" prompt="カタログ記載の数値を入力してください。" sqref="K12:K56" xr:uid="{67B9F808-D2CE-4F5B-BB7C-8A65B84B478E}">
      <formula1>K12*10=INT(K12*10)</formula1>
    </dataValidation>
    <dataValidation allowBlank="1" showErrorMessage="1" sqref="H12:I56 B12:B56" xr:uid="{3EA6D6B3-0379-449A-BE33-0902EB739701}"/>
    <dataValidation type="textLength" operator="lessThanOrEqual" allowBlank="1" showErrorMessage="1" error="50字以内で入力してください。" prompt="50字以内で入力してください。" sqref="C2:D2" xr:uid="{35B0EA88-D1D1-4392-92DA-5497FF1D2548}">
      <formula1>50</formula1>
    </dataValidation>
    <dataValidation imeMode="fullKatakana" operator="lessThanOrEqual" allowBlank="1" showInputMessage="1" showErrorMessage="1" sqref="E2" xr:uid="{B66D2A81-443E-4BE8-9235-4FE71AEE75A0}"/>
    <dataValidation type="custom" allowBlank="1" showErrorMessage="1" prompt="カタログ記載の数値を入力してください" sqref="L11" xr:uid="{CB9B54CC-2894-4C46-900B-98CA8D707E99}">
      <formula1>L11*100=INT(L11*100)</formula1>
    </dataValidation>
    <dataValidation type="custom" allowBlank="1" showErrorMessage="1" prompt="カタログ記載の数値を入力してください。" sqref="K11" xr:uid="{8E8E519C-76B9-4EBA-865F-0E13A5D69FB5}">
      <formula1>K11*10=INT(K11*10)</formula1>
    </dataValidation>
    <dataValidation allowBlank="1" showErrorMessage="1" prompt="本ファイル内「基準値」シートを参照の上、基準値に対する性能値入力してください。_x000a__x000a_※性能値が基準値を満たしていない場合、行が赤くなりますので、入力内容をご確認ください" sqref="J11" xr:uid="{E16A2F1A-BF66-4B13-B390-392BE16D78D9}"/>
    <dataValidation allowBlank="1" showErrorMessage="1" prompt="販売会社ではなく、_x000a_ 「製造メーカー」名を入力してください。_x000a_ただし、「株式会社」や「有限会社」等は除いてください。_x000a_" sqref="D12:E56" xr:uid="{C968AFE3-AB9A-4BB3-B1A4-944BE8779D02}"/>
    <dataValidation type="list" allowBlank="1" showInputMessage="1" showErrorMessage="1" sqref="S11:S56" xr:uid="{5214B5D3-336F-4A68-8C0B-7ABCCD5D3D1D}">
      <formula1>$S$8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6BFE2909-7C4C-4119-A79A-D51CEC715948}">
      <formula1>255</formula1>
    </dataValidation>
    <dataValidation type="custom" allowBlank="1" showErrorMessage="1" errorTitle="無効な入力" error="小数点第一位までの数値を入力してください。" prompt="本ファイル内「基準値」シートを参照の上、基準値に対する性能値入力してください。_x000a__x000a_※性能値が基準値を満たしていない場合、行が赤くなりますので、入力内容をご確認ください" sqref="J12:J56" xr:uid="{CCE50781-BF97-4A68-B348-CCD92F042402}">
      <formula1>$J12*10=INT($J12*10)</formula1>
    </dataValidation>
    <dataValidation type="list" allowBlank="1" showInputMessage="1" showErrorMessage="1" sqref="Q12:Q56" xr:uid="{F4480B8B-1C1D-4FA8-8A1C-B0302A6F9A8F}">
      <formula1>"そのまま,移動,自由記入"</formula1>
    </dataValidation>
    <dataValidation type="textLength" operator="lessThanOrEqual" allowBlank="1" showInputMessage="1" showErrorMessage="1" errorTitle="無効な入力" error="50字以内で入力してください。" sqref="G12:G56" xr:uid="{AB7C51DA-D17F-4D7B-892E-BE860B11D738}">
      <formula1>50</formula1>
    </dataValidation>
  </dataValidations>
  <pageMargins left="0.59055118110236227" right="0" top="0.78740157480314965" bottom="0" header="0.31496062992125984" footer="0.31496062992125984"/>
  <pageSetup paperSize="8" scale="32" fitToHeight="0" orientation="landscape" r:id="rId1"/>
  <headerFooter>
    <oddHeader>&amp;R&amp;"-,太字"&amp;26&amp;F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="種別」をプルダウンにて選択してください" xr:uid="{F41D6119-7C9A-4A6D-A812-A7AD50DB1DDC}">
          <x14:formula1>
            <xm:f>※編集不可※選択項目!$A$2</xm:f>
          </x14:formula1>
          <xm:sqref>C12:C56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A514"/>
  <sheetViews>
    <sheetView view="pageBreakPreview" zoomScale="55" zoomScaleNormal="55" zoomScaleSheetLayoutView="55" workbookViewId="0">
      <selection sqref="A1:G1"/>
    </sheetView>
  </sheetViews>
  <sheetFormatPr defaultColWidth="9" defaultRowHeight="16" outlineLevelCol="1" x14ac:dyDescent="0.2"/>
  <cols>
    <col min="1" max="1" width="11.75" style="8" customWidth="1"/>
    <col min="2" max="5" width="34.5" style="1" customWidth="1"/>
    <col min="6" max="7" width="46.58203125" style="1" customWidth="1"/>
    <col min="8" max="8" width="30" style="1" customWidth="1"/>
    <col min="9" max="10" width="32.5" style="1" customWidth="1"/>
    <col min="11" max="11" width="32.5" style="9" customWidth="1"/>
    <col min="12" max="13" width="32.5" style="10" customWidth="1"/>
    <col min="14" max="14" width="28.5" style="1" customWidth="1"/>
    <col min="15" max="15" width="70.58203125" style="91" customWidth="1"/>
    <col min="16" max="16" width="35.58203125" style="1" customWidth="1"/>
    <col min="17" max="17" width="11.75" style="1" hidden="1" customWidth="1" outlineLevel="1"/>
    <col min="18" max="18" width="23.75" style="1" hidden="1" customWidth="1" outlineLevel="1"/>
    <col min="19" max="19" width="9.58203125" style="1" hidden="1" customWidth="1" outlineLevel="1"/>
    <col min="20" max="20" width="12.08203125" style="1" hidden="1" customWidth="1" outlineLevel="1"/>
    <col min="21" max="21" width="18.08203125" style="1" hidden="1" customWidth="1" outlineLevel="1"/>
    <col min="22" max="22" width="15" style="1" hidden="1" customWidth="1" outlineLevel="1"/>
    <col min="23" max="23" width="20.5" style="1" hidden="1" customWidth="1" outlineLevel="1"/>
    <col min="24" max="24" width="22" style="1" hidden="1" customWidth="1" outlineLevel="1"/>
    <col min="25" max="25" width="10.75" style="1" hidden="1" customWidth="1" outlineLevel="1"/>
    <col min="26" max="26" width="8.75" style="1" hidden="1" customWidth="1" outlineLevel="1"/>
    <col min="27" max="27" width="9" style="1" customWidth="1" collapsed="1"/>
    <col min="28" max="16384" width="9" style="1"/>
  </cols>
  <sheetData>
    <row r="1" spans="1:26" s="13" customFormat="1" ht="40.15" customHeight="1" x14ac:dyDescent="0.2">
      <c r="A1" s="149" t="s">
        <v>62</v>
      </c>
      <c r="B1" s="150"/>
      <c r="C1" s="150"/>
      <c r="D1" s="150"/>
      <c r="E1" s="150"/>
      <c r="F1" s="150"/>
      <c r="G1" s="151"/>
      <c r="H1" s="1"/>
      <c r="I1" s="28"/>
      <c r="J1" s="152" t="s">
        <v>21</v>
      </c>
      <c r="K1" s="153"/>
      <c r="L1" s="154"/>
      <c r="M1" s="117"/>
      <c r="O1" s="1"/>
      <c r="P1" s="56"/>
      <c r="Q1" s="1"/>
      <c r="R1" s="1"/>
      <c r="W1" s="78" t="s">
        <v>58</v>
      </c>
      <c r="X1" s="79">
        <v>45331</v>
      </c>
      <c r="Y1" s="80" t="s">
        <v>59</v>
      </c>
      <c r="Z1" s="81" t="s">
        <v>87</v>
      </c>
    </row>
    <row r="2" spans="1:26" s="13" customFormat="1" ht="120.75" customHeight="1" x14ac:dyDescent="0.2">
      <c r="A2" s="155" t="s">
        <v>17</v>
      </c>
      <c r="B2" s="156"/>
      <c r="C2" s="163"/>
      <c r="D2" s="164"/>
      <c r="E2" s="29" t="s">
        <v>18</v>
      </c>
      <c r="F2" s="165"/>
      <c r="G2" s="166"/>
      <c r="H2" s="1"/>
      <c r="I2" s="30"/>
      <c r="J2" s="31" t="s">
        <v>22</v>
      </c>
      <c r="K2" s="161" t="s">
        <v>48</v>
      </c>
      <c r="L2" s="162"/>
      <c r="M2" s="118"/>
      <c r="O2" s="1"/>
      <c r="Q2" s="1"/>
      <c r="R2" s="1"/>
    </row>
    <row r="3" spans="1:26" s="13" customFormat="1" ht="120.75" customHeight="1" x14ac:dyDescent="0.2">
      <c r="A3" s="167" t="s">
        <v>63</v>
      </c>
      <c r="B3" s="168"/>
      <c r="C3" s="168"/>
      <c r="D3" s="168"/>
      <c r="E3" s="169"/>
      <c r="F3" s="32" t="s">
        <v>19</v>
      </c>
      <c r="G3" s="97"/>
      <c r="I3" s="30"/>
      <c r="J3" s="31" t="s">
        <v>23</v>
      </c>
      <c r="K3" s="136" t="s">
        <v>24</v>
      </c>
      <c r="L3" s="137"/>
      <c r="M3" s="118"/>
      <c r="O3" s="1"/>
      <c r="P3" s="66"/>
      <c r="Q3" s="1"/>
      <c r="R3" s="1"/>
    </row>
    <row r="4" spans="1:26" s="13" customFormat="1" ht="120.75" customHeight="1" thickBot="1" x14ac:dyDescent="0.25">
      <c r="A4" s="170"/>
      <c r="B4" s="171"/>
      <c r="C4" s="171"/>
      <c r="D4" s="171"/>
      <c r="E4" s="172"/>
      <c r="F4" s="33" t="s">
        <v>20</v>
      </c>
      <c r="G4" s="33">
        <f>COUNTIF($B$12:$B$511,"高効率空調")</f>
        <v>0</v>
      </c>
      <c r="H4" s="1"/>
      <c r="I4" s="30"/>
      <c r="J4" s="34" t="s">
        <v>36</v>
      </c>
      <c r="K4" s="138" t="s">
        <v>25</v>
      </c>
      <c r="L4" s="139"/>
      <c r="M4" s="118"/>
      <c r="O4" s="1"/>
      <c r="P4" s="57"/>
      <c r="Q4" s="1"/>
      <c r="R4" s="1"/>
    </row>
    <row r="5" spans="1:26" s="13" customFormat="1" ht="30" customHeight="1" thickBot="1" x14ac:dyDescent="0.25">
      <c r="A5" s="18"/>
      <c r="B5" s="19"/>
      <c r="C5" s="19"/>
      <c r="D5" s="19"/>
      <c r="E5" s="19"/>
      <c r="F5" s="20"/>
      <c r="G5" s="20"/>
      <c r="H5" s="8"/>
      <c r="I5" s="14"/>
      <c r="J5" s="14"/>
      <c r="K5" s="14"/>
      <c r="L5" s="15"/>
      <c r="M5" s="14"/>
      <c r="N5" s="16"/>
      <c r="O5" s="8"/>
      <c r="P5" s="20"/>
      <c r="Q5" s="8"/>
      <c r="R5" s="8"/>
      <c r="S5" s="17"/>
      <c r="T5" s="17"/>
    </row>
    <row r="6" spans="1:26" s="13" customFormat="1" ht="40.15" customHeight="1" x14ac:dyDescent="0.2">
      <c r="A6" s="35" t="s">
        <v>3</v>
      </c>
      <c r="B6" s="36">
        <f>COLUMN()-1</f>
        <v>1</v>
      </c>
      <c r="C6" s="53">
        <f t="shared" ref="C6:P6" si="0">COLUMN()-1</f>
        <v>2</v>
      </c>
      <c r="D6" s="53">
        <f t="shared" si="0"/>
        <v>3</v>
      </c>
      <c r="E6" s="37">
        <f t="shared" si="0"/>
        <v>4</v>
      </c>
      <c r="F6" s="53">
        <f t="shared" si="0"/>
        <v>5</v>
      </c>
      <c r="G6" s="53">
        <f t="shared" si="0"/>
        <v>6</v>
      </c>
      <c r="H6" s="37">
        <f t="shared" si="0"/>
        <v>7</v>
      </c>
      <c r="I6" s="37">
        <f t="shared" si="0"/>
        <v>8</v>
      </c>
      <c r="J6" s="37">
        <f t="shared" si="0"/>
        <v>9</v>
      </c>
      <c r="K6" s="53">
        <f t="shared" si="0"/>
        <v>10</v>
      </c>
      <c r="L6" s="37">
        <f t="shared" si="0"/>
        <v>11</v>
      </c>
      <c r="M6" s="67">
        <f t="shared" si="0"/>
        <v>12</v>
      </c>
      <c r="N6" s="67">
        <f t="shared" si="0"/>
        <v>13</v>
      </c>
      <c r="O6" s="37">
        <f t="shared" si="0"/>
        <v>14</v>
      </c>
      <c r="P6" s="68">
        <f t="shared" si="0"/>
        <v>15</v>
      </c>
      <c r="Q6" s="98"/>
      <c r="R6" s="14"/>
      <c r="S6" s="17"/>
      <c r="T6" s="17"/>
    </row>
    <row r="7" spans="1:26" s="13" customFormat="1" ht="40.15" customHeight="1" x14ac:dyDescent="0.2">
      <c r="A7" s="38" t="s">
        <v>27</v>
      </c>
      <c r="B7" s="39" t="s">
        <v>29</v>
      </c>
      <c r="C7" s="39" t="s">
        <v>29</v>
      </c>
      <c r="D7" s="39" t="s">
        <v>29</v>
      </c>
      <c r="E7" s="40" t="s">
        <v>39</v>
      </c>
      <c r="F7" s="39" t="s">
        <v>29</v>
      </c>
      <c r="G7" s="39" t="s">
        <v>29</v>
      </c>
      <c r="H7" s="40" t="s">
        <v>33</v>
      </c>
      <c r="I7" s="40" t="s">
        <v>33</v>
      </c>
      <c r="J7" s="40" t="s">
        <v>33</v>
      </c>
      <c r="K7" s="39" t="s">
        <v>29</v>
      </c>
      <c r="L7" s="40" t="s">
        <v>33</v>
      </c>
      <c r="M7" s="40" t="s">
        <v>33</v>
      </c>
      <c r="N7" s="69" t="s">
        <v>33</v>
      </c>
      <c r="O7" s="40" t="s">
        <v>39</v>
      </c>
      <c r="P7" s="70" t="s">
        <v>33</v>
      </c>
      <c r="Q7" s="99"/>
      <c r="R7" s="17"/>
      <c r="S7" s="17"/>
      <c r="T7" s="17" t="s">
        <v>11</v>
      </c>
    </row>
    <row r="8" spans="1:26" s="13" customFormat="1" ht="40.15" customHeight="1" thickBot="1" x14ac:dyDescent="0.25">
      <c r="A8" s="41" t="s">
        <v>28</v>
      </c>
      <c r="B8" s="42" t="s">
        <v>30</v>
      </c>
      <c r="C8" s="50" t="s">
        <v>31</v>
      </c>
      <c r="D8" s="43" t="s">
        <v>30</v>
      </c>
      <c r="E8" s="43" t="s">
        <v>30</v>
      </c>
      <c r="F8" s="50" t="s">
        <v>31</v>
      </c>
      <c r="G8" s="50" t="s">
        <v>31</v>
      </c>
      <c r="H8" s="44" t="s">
        <v>30</v>
      </c>
      <c r="I8" s="44" t="s">
        <v>30</v>
      </c>
      <c r="J8" s="50" t="s">
        <v>31</v>
      </c>
      <c r="K8" s="50" t="s">
        <v>31</v>
      </c>
      <c r="L8" s="50" t="s">
        <v>31</v>
      </c>
      <c r="M8" s="44" t="s">
        <v>30</v>
      </c>
      <c r="N8" s="71" t="s">
        <v>34</v>
      </c>
      <c r="O8" s="50" t="s">
        <v>66</v>
      </c>
      <c r="P8" s="72" t="s">
        <v>34</v>
      </c>
      <c r="Q8" s="100"/>
      <c r="R8" s="101"/>
      <c r="S8" s="17" t="s">
        <v>12</v>
      </c>
      <c r="T8" s="17" t="s">
        <v>13</v>
      </c>
    </row>
    <row r="9" spans="1:26" ht="30" customHeight="1" x14ac:dyDescent="0.2">
      <c r="A9" s="140" t="s">
        <v>16</v>
      </c>
      <c r="B9" s="142" t="s">
        <v>26</v>
      </c>
      <c r="C9" s="142" t="s">
        <v>0</v>
      </c>
      <c r="D9" s="142" t="s">
        <v>55</v>
      </c>
      <c r="E9" s="123" t="s">
        <v>32</v>
      </c>
      <c r="F9" s="142" t="s">
        <v>5</v>
      </c>
      <c r="G9" s="143" t="s">
        <v>7</v>
      </c>
      <c r="H9" s="124" t="s">
        <v>6</v>
      </c>
      <c r="I9" s="123" t="s">
        <v>64</v>
      </c>
      <c r="J9" s="123" t="s">
        <v>78</v>
      </c>
      <c r="K9" s="145" t="s">
        <v>79</v>
      </c>
      <c r="L9" s="147" t="s">
        <v>80</v>
      </c>
      <c r="M9" s="121" t="s">
        <v>90</v>
      </c>
      <c r="N9" s="133" t="s">
        <v>65</v>
      </c>
      <c r="O9" s="173" t="s">
        <v>40</v>
      </c>
      <c r="P9" s="125" t="s">
        <v>4</v>
      </c>
      <c r="Q9" s="127" t="s">
        <v>68</v>
      </c>
      <c r="R9" s="131" t="s">
        <v>69</v>
      </c>
      <c r="S9" s="129" t="s">
        <v>14</v>
      </c>
      <c r="T9" s="129"/>
      <c r="U9" s="130"/>
      <c r="V9" s="106" t="s">
        <v>70</v>
      </c>
    </row>
    <row r="10" spans="1:26" ht="30" customHeight="1" x14ac:dyDescent="0.2">
      <c r="A10" s="141"/>
      <c r="B10" s="142"/>
      <c r="C10" s="142"/>
      <c r="D10" s="142"/>
      <c r="E10" s="124"/>
      <c r="F10" s="142"/>
      <c r="G10" s="144"/>
      <c r="H10" s="124"/>
      <c r="I10" s="124"/>
      <c r="J10" s="124"/>
      <c r="K10" s="146"/>
      <c r="L10" s="148"/>
      <c r="M10" s="122"/>
      <c r="N10" s="134"/>
      <c r="O10" s="174"/>
      <c r="P10" s="126"/>
      <c r="Q10" s="128"/>
      <c r="R10" s="132"/>
      <c r="S10" s="58" t="s">
        <v>15</v>
      </c>
      <c r="T10" s="11" t="s">
        <v>10</v>
      </c>
      <c r="U10" s="12" t="s">
        <v>4</v>
      </c>
      <c r="V10" s="17">
        <f>IF(AND($G$4&gt;0,OR($C$2="",$F$2="",$G$3="")),1,0)</f>
        <v>0</v>
      </c>
      <c r="X10" s="1" t="s">
        <v>85</v>
      </c>
    </row>
    <row r="11" spans="1:26" ht="25.15" customHeight="1" x14ac:dyDescent="0.2">
      <c r="A11" s="51" t="s">
        <v>35</v>
      </c>
      <c r="B11" s="48" t="s">
        <v>45</v>
      </c>
      <c r="C11" s="45" t="s">
        <v>9</v>
      </c>
      <c r="D11" s="49" t="s">
        <v>56</v>
      </c>
      <c r="E11" s="49" t="s">
        <v>57</v>
      </c>
      <c r="F11" s="23" t="s">
        <v>47</v>
      </c>
      <c r="G11" s="23" t="s">
        <v>49</v>
      </c>
      <c r="H11" s="27" t="s">
        <v>46</v>
      </c>
      <c r="I11" s="26">
        <v>7</v>
      </c>
      <c r="J11" s="23">
        <v>7.1</v>
      </c>
      <c r="K11" s="23">
        <v>25</v>
      </c>
      <c r="L11" s="23">
        <v>22</v>
      </c>
      <c r="M11" s="27" t="str">
        <f>IF($C11&lt;&gt;"",※編集不可※選択項目!$F$2,"")</f>
        <v>ターボ冷凍機</v>
      </c>
      <c r="N11" s="85">
        <v>400</v>
      </c>
      <c r="O11" s="92" t="s">
        <v>81</v>
      </c>
      <c r="P11" s="116"/>
      <c r="Q11" s="105"/>
      <c r="R11" s="47"/>
      <c r="S11" s="108"/>
      <c r="T11" s="109"/>
      <c r="U11" s="110"/>
      <c r="V11" s="106" t="s">
        <v>71</v>
      </c>
      <c r="W11" s="106" t="s">
        <v>72</v>
      </c>
      <c r="X11" s="106" t="s">
        <v>73</v>
      </c>
      <c r="Y11" s="107" t="s">
        <v>37</v>
      </c>
      <c r="Z11" s="107" t="s">
        <v>38</v>
      </c>
    </row>
    <row r="12" spans="1:26" ht="25.15" customHeight="1" x14ac:dyDescent="0.2">
      <c r="A12" s="52">
        <f>ROW()-11</f>
        <v>1</v>
      </c>
      <c r="B12" s="46" t="str">
        <f>IF($C12="","","高効率空調")</f>
        <v/>
      </c>
      <c r="C12" s="24"/>
      <c r="D12" s="27" t="str">
        <f>IF($C$2="","",IF($B12&lt;&gt;"",$C$2,""))</f>
        <v/>
      </c>
      <c r="E12" s="27" t="str">
        <f>IF($F$2="","",IF($B12&lt;&gt;"",$F$2,""))</f>
        <v/>
      </c>
      <c r="F12" s="25"/>
      <c r="G12" s="25"/>
      <c r="H12" s="27" t="str">
        <f t="shared" ref="H12" si="1">IF(C12="","",C12)</f>
        <v/>
      </c>
      <c r="I12" s="26" t="str">
        <f>IF(H12="","",VLOOKUP(新規登録用!C12,※編集不可※選択項目!$D$2:$E$2,2,FALSE))</f>
        <v/>
      </c>
      <c r="J12" s="25"/>
      <c r="K12" s="25"/>
      <c r="L12" s="25"/>
      <c r="M12" s="119" t="str">
        <f>IF($C12&lt;&gt;"",※編集不可※選択項目!$F$2,"")</f>
        <v/>
      </c>
      <c r="N12" s="86"/>
      <c r="O12" s="83"/>
      <c r="P12" s="114"/>
      <c r="Q12" s="102"/>
      <c r="R12" s="77"/>
      <c r="S12" s="55"/>
      <c r="T12" s="21"/>
      <c r="U12" s="22"/>
      <c r="V12" s="17">
        <f>IF(AND($C12&lt;&gt;"",OR(F12="",G12="",J12="",K12="",L12="")),1,0)</f>
        <v>0</v>
      </c>
      <c r="W12" s="17">
        <f>IF(AND($G12&lt;&gt;"",COUNTIF($G12,"*■*")&gt;0,$O12=""),1,0)</f>
        <v>0</v>
      </c>
      <c r="X12" s="17" t="str">
        <f>TEXT(IF(G12="","",G12),"G/標準")</f>
        <v/>
      </c>
      <c r="Y12" s="17">
        <f>IF(X12="",0,COUNTIF($X$12:$X$511,X12))</f>
        <v>0</v>
      </c>
      <c r="Z12" s="17">
        <f>IF(AND(I12&lt;&gt;"",J12&lt;&gt;"",$I12&gt;$J12),1,0)</f>
        <v>0</v>
      </c>
    </row>
    <row r="13" spans="1:26" ht="25.15" customHeight="1" x14ac:dyDescent="0.2">
      <c r="A13" s="52">
        <f t="shared" ref="A13:A266" si="2">ROW()-11</f>
        <v>2</v>
      </c>
      <c r="B13" s="46" t="str">
        <f t="shared" ref="B13:B76" si="3">IF($C13="","","高効率空調")</f>
        <v/>
      </c>
      <c r="C13" s="24"/>
      <c r="D13" s="27" t="str">
        <f t="shared" ref="D13:D76" si="4">IF($C$2="","",IF($B13&lt;&gt;"",$C$2,""))</f>
        <v/>
      </c>
      <c r="E13" s="27" t="str">
        <f t="shared" ref="E13:E76" si="5">IF($F$2="","",IF($B13&lt;&gt;"",$F$2,""))</f>
        <v/>
      </c>
      <c r="F13" s="113"/>
      <c r="G13" s="25"/>
      <c r="H13" s="27" t="str">
        <f t="shared" ref="H13:H76" si="6">IF(C13="","",C13)</f>
        <v/>
      </c>
      <c r="I13" s="26" t="str">
        <f>IF(H13="","",VLOOKUP(新規登録用!C13,※編集不可※選択項目!$D$2:$E$2,2,FALSE))</f>
        <v/>
      </c>
      <c r="J13" s="25"/>
      <c r="K13" s="25"/>
      <c r="L13" s="25"/>
      <c r="M13" s="119" t="str">
        <f>IF($C13&lt;&gt;"",※編集不可※選択項目!$F$2,"")</f>
        <v/>
      </c>
      <c r="N13" s="86"/>
      <c r="O13" s="83"/>
      <c r="P13" s="114"/>
      <c r="Q13" s="102"/>
      <c r="R13" s="77"/>
      <c r="S13" s="55"/>
      <c r="T13" s="21"/>
      <c r="U13" s="22"/>
      <c r="V13" s="17">
        <f t="shared" ref="V13:V76" si="7">IF(AND($C13&lt;&gt;"",OR(F13="",G13="",J13="",K13="",L13="")),1,0)</f>
        <v>0</v>
      </c>
      <c r="W13" s="17">
        <f t="shared" ref="W13:W75" si="8">IF(AND($G13&lt;&gt;"",COUNTIF($G13,"*■*")&gt;0,$O13=""),1,0)</f>
        <v>0</v>
      </c>
      <c r="X13" s="17" t="str">
        <f t="shared" ref="X13:X75" si="9">TEXT(IF(G13="","",G13),"G/標準")</f>
        <v/>
      </c>
      <c r="Y13" s="17">
        <f t="shared" ref="Y13" si="10">IF(X13="",0,COUNTIF($X$12:$X$511,X13))</f>
        <v>0</v>
      </c>
      <c r="Z13" s="17">
        <f t="shared" ref="Z13:Z75" si="11">IF(AND(I13&lt;&gt;"",J13&lt;&gt;"",$I13&gt;$J13),1,0)</f>
        <v>0</v>
      </c>
    </row>
    <row r="14" spans="1:26" ht="25.15" customHeight="1" x14ac:dyDescent="0.2">
      <c r="A14" s="52">
        <f t="shared" si="2"/>
        <v>3</v>
      </c>
      <c r="B14" s="46" t="str">
        <f t="shared" si="3"/>
        <v/>
      </c>
      <c r="C14" s="24"/>
      <c r="D14" s="27" t="str">
        <f t="shared" si="4"/>
        <v/>
      </c>
      <c r="E14" s="27" t="str">
        <f t="shared" si="5"/>
        <v/>
      </c>
      <c r="F14" s="25"/>
      <c r="G14" s="25"/>
      <c r="H14" s="27" t="str">
        <f t="shared" si="6"/>
        <v/>
      </c>
      <c r="I14" s="26" t="str">
        <f>IF(H14="","",VLOOKUP(新規登録用!C14,※編集不可※選択項目!$D$2:$E$2,2,FALSE))</f>
        <v/>
      </c>
      <c r="J14" s="25"/>
      <c r="K14" s="25"/>
      <c r="L14" s="25"/>
      <c r="M14" s="119" t="str">
        <f>IF($C14&lt;&gt;"",※編集不可※選択項目!$F$2,"")</f>
        <v/>
      </c>
      <c r="N14" s="86"/>
      <c r="O14" s="83"/>
      <c r="P14" s="114"/>
      <c r="Q14" s="102"/>
      <c r="R14" s="77"/>
      <c r="S14" s="55"/>
      <c r="T14" s="21"/>
      <c r="U14" s="22"/>
      <c r="V14" s="17">
        <f t="shared" si="7"/>
        <v>0</v>
      </c>
      <c r="W14" s="17">
        <f t="shared" si="8"/>
        <v>0</v>
      </c>
      <c r="X14" s="17" t="str">
        <f t="shared" si="9"/>
        <v/>
      </c>
      <c r="Y14" s="17">
        <f>IF(X14="",0,COUNTIF($X$12:$X$511,X14))</f>
        <v>0</v>
      </c>
      <c r="Z14" s="17">
        <f t="shared" si="11"/>
        <v>0</v>
      </c>
    </row>
    <row r="15" spans="1:26" ht="25.15" customHeight="1" x14ac:dyDescent="0.2">
      <c r="A15" s="52">
        <f t="shared" si="2"/>
        <v>4</v>
      </c>
      <c r="B15" s="46" t="str">
        <f t="shared" si="3"/>
        <v/>
      </c>
      <c r="C15" s="24"/>
      <c r="D15" s="27" t="str">
        <f t="shared" si="4"/>
        <v/>
      </c>
      <c r="E15" s="27" t="str">
        <f t="shared" si="5"/>
        <v/>
      </c>
      <c r="F15" s="25"/>
      <c r="G15" s="25"/>
      <c r="H15" s="27" t="str">
        <f t="shared" si="6"/>
        <v/>
      </c>
      <c r="I15" s="26" t="str">
        <f>IF(H15="","",VLOOKUP(新規登録用!C15,※編集不可※選択項目!$D$2:$E$2,2,FALSE))</f>
        <v/>
      </c>
      <c r="J15" s="25"/>
      <c r="K15" s="25"/>
      <c r="L15" s="25"/>
      <c r="M15" s="119" t="str">
        <f>IF($C15&lt;&gt;"",※編集不可※選択項目!$F$2,"")</f>
        <v/>
      </c>
      <c r="N15" s="86"/>
      <c r="O15" s="83"/>
      <c r="P15" s="114"/>
      <c r="Q15" s="102"/>
      <c r="R15" s="77"/>
      <c r="S15" s="55"/>
      <c r="T15" s="21"/>
      <c r="U15" s="22"/>
      <c r="V15" s="17">
        <f t="shared" si="7"/>
        <v>0</v>
      </c>
      <c r="W15" s="17">
        <f t="shared" si="8"/>
        <v>0</v>
      </c>
      <c r="X15" s="17" t="str">
        <f t="shared" si="9"/>
        <v/>
      </c>
      <c r="Y15" s="17">
        <f>IF(X15="",0,COUNTIF($X$12:$X$511,X15))</f>
        <v>0</v>
      </c>
      <c r="Z15" s="17">
        <f t="shared" si="11"/>
        <v>0</v>
      </c>
    </row>
    <row r="16" spans="1:26" ht="25.15" customHeight="1" x14ac:dyDescent="0.2">
      <c r="A16" s="52">
        <f t="shared" si="2"/>
        <v>5</v>
      </c>
      <c r="B16" s="46" t="str">
        <f t="shared" si="3"/>
        <v/>
      </c>
      <c r="C16" s="24"/>
      <c r="D16" s="27" t="str">
        <f t="shared" si="4"/>
        <v/>
      </c>
      <c r="E16" s="27" t="str">
        <f t="shared" si="5"/>
        <v/>
      </c>
      <c r="F16" s="25"/>
      <c r="G16" s="25"/>
      <c r="H16" s="27" t="str">
        <f t="shared" si="6"/>
        <v/>
      </c>
      <c r="I16" s="26" t="str">
        <f>IF(H16="","",VLOOKUP(新規登録用!C16,※編集不可※選択項目!$D$2:$E$2,2,FALSE))</f>
        <v/>
      </c>
      <c r="J16" s="25"/>
      <c r="K16" s="25"/>
      <c r="L16" s="25"/>
      <c r="M16" s="119" t="str">
        <f>IF($C16&lt;&gt;"",※編集不可※選択項目!$F$2,"")</f>
        <v/>
      </c>
      <c r="N16" s="86"/>
      <c r="O16" s="83"/>
      <c r="P16" s="114"/>
      <c r="Q16" s="102"/>
      <c r="R16" s="77"/>
      <c r="S16" s="55"/>
      <c r="T16" s="21"/>
      <c r="U16" s="22"/>
      <c r="V16" s="17">
        <f t="shared" si="7"/>
        <v>0</v>
      </c>
      <c r="W16" s="17">
        <f t="shared" si="8"/>
        <v>0</v>
      </c>
      <c r="X16" s="17" t="str">
        <f t="shared" si="9"/>
        <v/>
      </c>
      <c r="Y16" s="17">
        <f t="shared" ref="Y16:Y78" si="12">IF(X16="",0,COUNTIF($X$12:$X$511,X16))</f>
        <v>0</v>
      </c>
      <c r="Z16" s="17">
        <f t="shared" si="11"/>
        <v>0</v>
      </c>
    </row>
    <row r="17" spans="1:26" ht="25.15" customHeight="1" x14ac:dyDescent="0.2">
      <c r="A17" s="52">
        <f t="shared" si="2"/>
        <v>6</v>
      </c>
      <c r="B17" s="46" t="str">
        <f t="shared" si="3"/>
        <v/>
      </c>
      <c r="C17" s="24"/>
      <c r="D17" s="27" t="str">
        <f t="shared" si="4"/>
        <v/>
      </c>
      <c r="E17" s="27" t="str">
        <f t="shared" si="5"/>
        <v/>
      </c>
      <c r="F17" s="25"/>
      <c r="G17" s="25"/>
      <c r="H17" s="27" t="str">
        <f t="shared" si="6"/>
        <v/>
      </c>
      <c r="I17" s="26" t="str">
        <f>IF(H17="","",VLOOKUP(新規登録用!C17,※編集不可※選択項目!$D$2:$E$2,2,FALSE))</f>
        <v/>
      </c>
      <c r="J17" s="25"/>
      <c r="K17" s="25"/>
      <c r="L17" s="25"/>
      <c r="M17" s="119" t="str">
        <f>IF($C17&lt;&gt;"",※編集不可※選択項目!$F$2,"")</f>
        <v/>
      </c>
      <c r="N17" s="86"/>
      <c r="O17" s="83"/>
      <c r="P17" s="114"/>
      <c r="Q17" s="102"/>
      <c r="R17" s="77"/>
      <c r="S17" s="55"/>
      <c r="T17" s="21"/>
      <c r="U17" s="22"/>
      <c r="V17" s="17">
        <f t="shared" si="7"/>
        <v>0</v>
      </c>
      <c r="W17" s="17">
        <f t="shared" si="8"/>
        <v>0</v>
      </c>
      <c r="X17" s="17" t="str">
        <f t="shared" si="9"/>
        <v/>
      </c>
      <c r="Y17" s="17">
        <f t="shared" si="12"/>
        <v>0</v>
      </c>
      <c r="Z17" s="17">
        <f t="shared" si="11"/>
        <v>0</v>
      </c>
    </row>
    <row r="18" spans="1:26" ht="25.15" customHeight="1" x14ac:dyDescent="0.2">
      <c r="A18" s="52">
        <f t="shared" si="2"/>
        <v>7</v>
      </c>
      <c r="B18" s="46" t="str">
        <f t="shared" si="3"/>
        <v/>
      </c>
      <c r="C18" s="24"/>
      <c r="D18" s="27" t="str">
        <f t="shared" si="4"/>
        <v/>
      </c>
      <c r="E18" s="27" t="str">
        <f t="shared" si="5"/>
        <v/>
      </c>
      <c r="F18" s="25"/>
      <c r="G18" s="25"/>
      <c r="H18" s="27" t="str">
        <f t="shared" si="6"/>
        <v/>
      </c>
      <c r="I18" s="26" t="str">
        <f>IF(H18="","",VLOOKUP(新規登録用!C18,※編集不可※選択項目!$D$2:$E$2,2,FALSE))</f>
        <v/>
      </c>
      <c r="J18" s="25"/>
      <c r="K18" s="25"/>
      <c r="L18" s="25"/>
      <c r="M18" s="119" t="str">
        <f>IF($C18&lt;&gt;"",※編集不可※選択項目!$F$2,"")</f>
        <v/>
      </c>
      <c r="N18" s="86"/>
      <c r="O18" s="83"/>
      <c r="P18" s="114"/>
      <c r="Q18" s="102"/>
      <c r="R18" s="77"/>
      <c r="S18" s="55"/>
      <c r="T18" s="21"/>
      <c r="U18" s="22"/>
      <c r="V18" s="17">
        <f t="shared" si="7"/>
        <v>0</v>
      </c>
      <c r="W18" s="17">
        <f t="shared" si="8"/>
        <v>0</v>
      </c>
      <c r="X18" s="17" t="str">
        <f t="shared" si="9"/>
        <v/>
      </c>
      <c r="Y18" s="17">
        <f t="shared" si="12"/>
        <v>0</v>
      </c>
      <c r="Z18" s="17">
        <f t="shared" si="11"/>
        <v>0</v>
      </c>
    </row>
    <row r="19" spans="1:26" ht="25.15" customHeight="1" x14ac:dyDescent="0.2">
      <c r="A19" s="52">
        <f t="shared" si="2"/>
        <v>8</v>
      </c>
      <c r="B19" s="46" t="str">
        <f t="shared" si="3"/>
        <v/>
      </c>
      <c r="C19" s="24"/>
      <c r="D19" s="27" t="str">
        <f t="shared" si="4"/>
        <v/>
      </c>
      <c r="E19" s="27" t="str">
        <f t="shared" si="5"/>
        <v/>
      </c>
      <c r="F19" s="25"/>
      <c r="G19" s="25"/>
      <c r="H19" s="27" t="str">
        <f t="shared" si="6"/>
        <v/>
      </c>
      <c r="I19" s="26" t="str">
        <f>IF(H19="","",VLOOKUP(新規登録用!C19,※編集不可※選択項目!$D$2:$E$2,2,FALSE))</f>
        <v/>
      </c>
      <c r="J19" s="25"/>
      <c r="K19" s="25"/>
      <c r="L19" s="25"/>
      <c r="M19" s="119" t="str">
        <f>IF($C19&lt;&gt;"",※編集不可※選択項目!$F$2,"")</f>
        <v/>
      </c>
      <c r="N19" s="86"/>
      <c r="O19" s="83"/>
      <c r="P19" s="114"/>
      <c r="Q19" s="102"/>
      <c r="R19" s="77"/>
      <c r="S19" s="55"/>
      <c r="T19" s="21"/>
      <c r="U19" s="22"/>
      <c r="V19" s="17">
        <f t="shared" si="7"/>
        <v>0</v>
      </c>
      <c r="W19" s="17">
        <f t="shared" si="8"/>
        <v>0</v>
      </c>
      <c r="X19" s="17" t="str">
        <f t="shared" si="9"/>
        <v/>
      </c>
      <c r="Y19" s="17">
        <f t="shared" si="12"/>
        <v>0</v>
      </c>
      <c r="Z19" s="17">
        <f t="shared" si="11"/>
        <v>0</v>
      </c>
    </row>
    <row r="20" spans="1:26" ht="25.15" customHeight="1" x14ac:dyDescent="0.2">
      <c r="A20" s="52">
        <f t="shared" si="2"/>
        <v>9</v>
      </c>
      <c r="B20" s="46" t="str">
        <f t="shared" si="3"/>
        <v/>
      </c>
      <c r="C20" s="24"/>
      <c r="D20" s="27" t="str">
        <f t="shared" si="4"/>
        <v/>
      </c>
      <c r="E20" s="27" t="str">
        <f t="shared" si="5"/>
        <v/>
      </c>
      <c r="F20" s="25"/>
      <c r="G20" s="25"/>
      <c r="H20" s="27" t="str">
        <f t="shared" si="6"/>
        <v/>
      </c>
      <c r="I20" s="26" t="str">
        <f>IF(H20="","",VLOOKUP(新規登録用!C20,※編集不可※選択項目!$D$2:$E$2,2,FALSE))</f>
        <v/>
      </c>
      <c r="J20" s="25"/>
      <c r="K20" s="25"/>
      <c r="L20" s="25"/>
      <c r="M20" s="119" t="str">
        <f>IF($C20&lt;&gt;"",※編集不可※選択項目!$F$2,"")</f>
        <v/>
      </c>
      <c r="N20" s="86"/>
      <c r="O20" s="83"/>
      <c r="P20" s="114"/>
      <c r="Q20" s="102"/>
      <c r="R20" s="77"/>
      <c r="S20" s="55"/>
      <c r="T20" s="21"/>
      <c r="U20" s="22"/>
      <c r="V20" s="17">
        <f t="shared" si="7"/>
        <v>0</v>
      </c>
      <c r="W20" s="17">
        <f t="shared" si="8"/>
        <v>0</v>
      </c>
      <c r="X20" s="17" t="str">
        <f t="shared" si="9"/>
        <v/>
      </c>
      <c r="Y20" s="17">
        <f t="shared" si="12"/>
        <v>0</v>
      </c>
      <c r="Z20" s="17">
        <f t="shared" si="11"/>
        <v>0</v>
      </c>
    </row>
    <row r="21" spans="1:26" ht="25.15" customHeight="1" x14ac:dyDescent="0.2">
      <c r="A21" s="52">
        <f t="shared" si="2"/>
        <v>10</v>
      </c>
      <c r="B21" s="46" t="str">
        <f t="shared" si="3"/>
        <v/>
      </c>
      <c r="C21" s="24"/>
      <c r="D21" s="27" t="str">
        <f t="shared" si="4"/>
        <v/>
      </c>
      <c r="E21" s="27" t="str">
        <f t="shared" si="5"/>
        <v/>
      </c>
      <c r="F21" s="25"/>
      <c r="G21" s="25"/>
      <c r="H21" s="27" t="str">
        <f t="shared" si="6"/>
        <v/>
      </c>
      <c r="I21" s="26" t="str">
        <f>IF(H21="","",VLOOKUP(新規登録用!C21,※編集不可※選択項目!$D$2:$E$2,2,FALSE))</f>
        <v/>
      </c>
      <c r="J21" s="25"/>
      <c r="K21" s="25"/>
      <c r="L21" s="25"/>
      <c r="M21" s="119" t="str">
        <f>IF($C21&lt;&gt;"",※編集不可※選択項目!$F$2,"")</f>
        <v/>
      </c>
      <c r="N21" s="86"/>
      <c r="O21" s="83"/>
      <c r="P21" s="114"/>
      <c r="Q21" s="102"/>
      <c r="R21" s="77"/>
      <c r="S21" s="55"/>
      <c r="T21" s="21"/>
      <c r="U21" s="22"/>
      <c r="V21" s="17">
        <f t="shared" si="7"/>
        <v>0</v>
      </c>
      <c r="W21" s="17">
        <f t="shared" si="8"/>
        <v>0</v>
      </c>
      <c r="X21" s="17" t="str">
        <f t="shared" si="9"/>
        <v/>
      </c>
      <c r="Y21" s="17">
        <f t="shared" si="12"/>
        <v>0</v>
      </c>
      <c r="Z21" s="17">
        <f t="shared" si="11"/>
        <v>0</v>
      </c>
    </row>
    <row r="22" spans="1:26" ht="25.15" customHeight="1" x14ac:dyDescent="0.2">
      <c r="A22" s="52">
        <f t="shared" si="2"/>
        <v>11</v>
      </c>
      <c r="B22" s="46" t="str">
        <f t="shared" si="3"/>
        <v/>
      </c>
      <c r="C22" s="24"/>
      <c r="D22" s="27" t="str">
        <f t="shared" si="4"/>
        <v/>
      </c>
      <c r="E22" s="27" t="str">
        <f t="shared" si="5"/>
        <v/>
      </c>
      <c r="F22" s="25"/>
      <c r="G22" s="25"/>
      <c r="H22" s="27" t="str">
        <f t="shared" si="6"/>
        <v/>
      </c>
      <c r="I22" s="26" t="str">
        <f>IF(H22="","",VLOOKUP(新規登録用!C22,※編集不可※選択項目!$D$2:$E$2,2,FALSE))</f>
        <v/>
      </c>
      <c r="J22" s="25"/>
      <c r="K22" s="25"/>
      <c r="L22" s="25"/>
      <c r="M22" s="119" t="str">
        <f>IF($C22&lt;&gt;"",※編集不可※選択項目!$F$2,"")</f>
        <v/>
      </c>
      <c r="N22" s="86"/>
      <c r="O22" s="83"/>
      <c r="P22" s="114"/>
      <c r="Q22" s="102"/>
      <c r="R22" s="77"/>
      <c r="S22" s="55"/>
      <c r="T22" s="21"/>
      <c r="U22" s="22"/>
      <c r="V22" s="17">
        <f t="shared" si="7"/>
        <v>0</v>
      </c>
      <c r="W22" s="17">
        <f t="shared" si="8"/>
        <v>0</v>
      </c>
      <c r="X22" s="17" t="str">
        <f t="shared" si="9"/>
        <v/>
      </c>
      <c r="Y22" s="17">
        <f t="shared" si="12"/>
        <v>0</v>
      </c>
      <c r="Z22" s="17">
        <f t="shared" si="11"/>
        <v>0</v>
      </c>
    </row>
    <row r="23" spans="1:26" ht="25.15" customHeight="1" x14ac:dyDescent="0.2">
      <c r="A23" s="52">
        <f t="shared" si="2"/>
        <v>12</v>
      </c>
      <c r="B23" s="46" t="str">
        <f t="shared" si="3"/>
        <v/>
      </c>
      <c r="C23" s="24"/>
      <c r="D23" s="27" t="str">
        <f t="shared" si="4"/>
        <v/>
      </c>
      <c r="E23" s="27" t="str">
        <f t="shared" si="5"/>
        <v/>
      </c>
      <c r="F23" s="25"/>
      <c r="G23" s="25"/>
      <c r="H23" s="27" t="str">
        <f t="shared" si="6"/>
        <v/>
      </c>
      <c r="I23" s="26" t="str">
        <f>IF(H23="","",VLOOKUP(新規登録用!C23,※編集不可※選択項目!$D$2:$E$2,2,FALSE))</f>
        <v/>
      </c>
      <c r="J23" s="25"/>
      <c r="K23" s="25"/>
      <c r="L23" s="25"/>
      <c r="M23" s="119" t="str">
        <f>IF($C23&lt;&gt;"",※編集不可※選択項目!$F$2,"")</f>
        <v/>
      </c>
      <c r="N23" s="86"/>
      <c r="O23" s="83"/>
      <c r="P23" s="114"/>
      <c r="Q23" s="102"/>
      <c r="R23" s="77"/>
      <c r="S23" s="55"/>
      <c r="T23" s="21"/>
      <c r="U23" s="22"/>
      <c r="V23" s="17">
        <f t="shared" si="7"/>
        <v>0</v>
      </c>
      <c r="W23" s="17">
        <f t="shared" si="8"/>
        <v>0</v>
      </c>
      <c r="X23" s="17" t="str">
        <f t="shared" si="9"/>
        <v/>
      </c>
      <c r="Y23" s="17">
        <f t="shared" si="12"/>
        <v>0</v>
      </c>
      <c r="Z23" s="17">
        <f t="shared" si="11"/>
        <v>0</v>
      </c>
    </row>
    <row r="24" spans="1:26" ht="25.15" customHeight="1" x14ac:dyDescent="0.2">
      <c r="A24" s="52">
        <f t="shared" si="2"/>
        <v>13</v>
      </c>
      <c r="B24" s="46" t="str">
        <f t="shared" si="3"/>
        <v/>
      </c>
      <c r="C24" s="24"/>
      <c r="D24" s="27" t="str">
        <f t="shared" si="4"/>
        <v/>
      </c>
      <c r="E24" s="27" t="str">
        <f t="shared" si="5"/>
        <v/>
      </c>
      <c r="F24" s="25"/>
      <c r="G24" s="25"/>
      <c r="H24" s="27" t="str">
        <f t="shared" si="6"/>
        <v/>
      </c>
      <c r="I24" s="26" t="str">
        <f>IF(H24="","",VLOOKUP(新規登録用!C24,※編集不可※選択項目!$D$2:$E$2,2,FALSE))</f>
        <v/>
      </c>
      <c r="J24" s="25"/>
      <c r="K24" s="25"/>
      <c r="L24" s="25"/>
      <c r="M24" s="119" t="str">
        <f>IF($C24&lt;&gt;"",※編集不可※選択項目!$F$2,"")</f>
        <v/>
      </c>
      <c r="N24" s="86"/>
      <c r="O24" s="83"/>
      <c r="P24" s="114"/>
      <c r="Q24" s="102"/>
      <c r="R24" s="77"/>
      <c r="S24" s="55"/>
      <c r="T24" s="21"/>
      <c r="U24" s="22"/>
      <c r="V24" s="17">
        <f t="shared" si="7"/>
        <v>0</v>
      </c>
      <c r="W24" s="17">
        <f t="shared" si="8"/>
        <v>0</v>
      </c>
      <c r="X24" s="17" t="str">
        <f t="shared" si="9"/>
        <v/>
      </c>
      <c r="Y24" s="17">
        <f t="shared" si="12"/>
        <v>0</v>
      </c>
      <c r="Z24" s="17">
        <f t="shared" si="11"/>
        <v>0</v>
      </c>
    </row>
    <row r="25" spans="1:26" ht="25.15" customHeight="1" x14ac:dyDescent="0.2">
      <c r="A25" s="52">
        <f t="shared" si="2"/>
        <v>14</v>
      </c>
      <c r="B25" s="46" t="str">
        <f t="shared" si="3"/>
        <v/>
      </c>
      <c r="C25" s="24"/>
      <c r="D25" s="27" t="str">
        <f t="shared" si="4"/>
        <v/>
      </c>
      <c r="E25" s="27" t="str">
        <f t="shared" si="5"/>
        <v/>
      </c>
      <c r="F25" s="25"/>
      <c r="G25" s="25"/>
      <c r="H25" s="27" t="str">
        <f t="shared" si="6"/>
        <v/>
      </c>
      <c r="I25" s="26" t="str">
        <f>IF(H25="","",VLOOKUP(新規登録用!C25,※編集不可※選択項目!$D$2:$E$2,2,FALSE))</f>
        <v/>
      </c>
      <c r="J25" s="25"/>
      <c r="K25" s="25"/>
      <c r="L25" s="25"/>
      <c r="M25" s="119" t="str">
        <f>IF($C25&lt;&gt;"",※編集不可※選択項目!$F$2,"")</f>
        <v/>
      </c>
      <c r="N25" s="86"/>
      <c r="O25" s="83"/>
      <c r="P25" s="114"/>
      <c r="Q25" s="102"/>
      <c r="R25" s="77"/>
      <c r="S25" s="55"/>
      <c r="T25" s="21"/>
      <c r="U25" s="22"/>
      <c r="V25" s="17">
        <f t="shared" si="7"/>
        <v>0</v>
      </c>
      <c r="W25" s="17">
        <f t="shared" si="8"/>
        <v>0</v>
      </c>
      <c r="X25" s="17" t="str">
        <f t="shared" si="9"/>
        <v/>
      </c>
      <c r="Y25" s="17">
        <f t="shared" si="12"/>
        <v>0</v>
      </c>
      <c r="Z25" s="17">
        <f t="shared" si="11"/>
        <v>0</v>
      </c>
    </row>
    <row r="26" spans="1:26" ht="25.15" customHeight="1" x14ac:dyDescent="0.2">
      <c r="A26" s="52">
        <f t="shared" si="2"/>
        <v>15</v>
      </c>
      <c r="B26" s="46" t="str">
        <f t="shared" si="3"/>
        <v/>
      </c>
      <c r="C26" s="24"/>
      <c r="D26" s="27" t="str">
        <f t="shared" si="4"/>
        <v/>
      </c>
      <c r="E26" s="27" t="str">
        <f t="shared" si="5"/>
        <v/>
      </c>
      <c r="F26" s="25"/>
      <c r="G26" s="25"/>
      <c r="H26" s="27" t="str">
        <f t="shared" si="6"/>
        <v/>
      </c>
      <c r="I26" s="26" t="str">
        <f>IF(H26="","",VLOOKUP(新規登録用!C26,※編集不可※選択項目!$D$2:$E$2,2,FALSE))</f>
        <v/>
      </c>
      <c r="J26" s="25"/>
      <c r="K26" s="25"/>
      <c r="L26" s="25"/>
      <c r="M26" s="119" t="str">
        <f>IF($C26&lt;&gt;"",※編集不可※選択項目!$F$2,"")</f>
        <v/>
      </c>
      <c r="N26" s="86"/>
      <c r="O26" s="83"/>
      <c r="P26" s="114"/>
      <c r="Q26" s="102"/>
      <c r="R26" s="77"/>
      <c r="S26" s="55"/>
      <c r="T26" s="21"/>
      <c r="U26" s="22"/>
      <c r="V26" s="17">
        <f t="shared" si="7"/>
        <v>0</v>
      </c>
      <c r="W26" s="17">
        <f t="shared" si="8"/>
        <v>0</v>
      </c>
      <c r="X26" s="17" t="str">
        <f t="shared" si="9"/>
        <v/>
      </c>
      <c r="Y26" s="17">
        <f t="shared" si="12"/>
        <v>0</v>
      </c>
      <c r="Z26" s="17">
        <f t="shared" si="11"/>
        <v>0</v>
      </c>
    </row>
    <row r="27" spans="1:26" ht="25.15" customHeight="1" x14ac:dyDescent="0.2">
      <c r="A27" s="52">
        <f t="shared" si="2"/>
        <v>16</v>
      </c>
      <c r="B27" s="46" t="str">
        <f t="shared" si="3"/>
        <v/>
      </c>
      <c r="C27" s="24"/>
      <c r="D27" s="27" t="str">
        <f t="shared" si="4"/>
        <v/>
      </c>
      <c r="E27" s="27" t="str">
        <f t="shared" si="5"/>
        <v/>
      </c>
      <c r="F27" s="25"/>
      <c r="G27" s="25"/>
      <c r="H27" s="27" t="str">
        <f t="shared" si="6"/>
        <v/>
      </c>
      <c r="I27" s="26" t="str">
        <f>IF(H27="","",VLOOKUP(新規登録用!C27,※編集不可※選択項目!$D$2:$E$2,2,FALSE))</f>
        <v/>
      </c>
      <c r="J27" s="25"/>
      <c r="K27" s="25"/>
      <c r="L27" s="25"/>
      <c r="M27" s="119" t="str">
        <f>IF($C27&lt;&gt;"",※編集不可※選択項目!$F$2,"")</f>
        <v/>
      </c>
      <c r="N27" s="86"/>
      <c r="O27" s="83"/>
      <c r="P27" s="114"/>
      <c r="Q27" s="102"/>
      <c r="R27" s="77"/>
      <c r="S27" s="55"/>
      <c r="T27" s="21"/>
      <c r="U27" s="22"/>
      <c r="V27" s="17">
        <f t="shared" si="7"/>
        <v>0</v>
      </c>
      <c r="W27" s="17">
        <f t="shared" si="8"/>
        <v>0</v>
      </c>
      <c r="X27" s="17" t="str">
        <f t="shared" si="9"/>
        <v/>
      </c>
      <c r="Y27" s="17">
        <f t="shared" si="12"/>
        <v>0</v>
      </c>
      <c r="Z27" s="17">
        <f t="shared" si="11"/>
        <v>0</v>
      </c>
    </row>
    <row r="28" spans="1:26" ht="25.15" customHeight="1" x14ac:dyDescent="0.2">
      <c r="A28" s="52">
        <f t="shared" si="2"/>
        <v>17</v>
      </c>
      <c r="B28" s="46" t="str">
        <f t="shared" si="3"/>
        <v/>
      </c>
      <c r="C28" s="24"/>
      <c r="D28" s="27" t="str">
        <f t="shared" si="4"/>
        <v/>
      </c>
      <c r="E28" s="27" t="str">
        <f t="shared" si="5"/>
        <v/>
      </c>
      <c r="F28" s="25"/>
      <c r="G28" s="25"/>
      <c r="H28" s="27" t="str">
        <f t="shared" si="6"/>
        <v/>
      </c>
      <c r="I28" s="26" t="str">
        <f>IF(H28="","",VLOOKUP(新規登録用!C28,※編集不可※選択項目!$D$2:$E$2,2,FALSE))</f>
        <v/>
      </c>
      <c r="J28" s="25"/>
      <c r="K28" s="25"/>
      <c r="L28" s="25"/>
      <c r="M28" s="119" t="str">
        <f>IF($C28&lt;&gt;"",※編集不可※選択項目!$F$2,"")</f>
        <v/>
      </c>
      <c r="N28" s="86"/>
      <c r="O28" s="83"/>
      <c r="P28" s="114"/>
      <c r="Q28" s="102"/>
      <c r="R28" s="77"/>
      <c r="S28" s="55"/>
      <c r="T28" s="21"/>
      <c r="U28" s="22"/>
      <c r="V28" s="17">
        <f t="shared" si="7"/>
        <v>0</v>
      </c>
      <c r="W28" s="17">
        <f t="shared" si="8"/>
        <v>0</v>
      </c>
      <c r="X28" s="17" t="str">
        <f t="shared" si="9"/>
        <v/>
      </c>
      <c r="Y28" s="17">
        <f t="shared" si="12"/>
        <v>0</v>
      </c>
      <c r="Z28" s="17">
        <f t="shared" si="11"/>
        <v>0</v>
      </c>
    </row>
    <row r="29" spans="1:26" ht="25.15" customHeight="1" x14ac:dyDescent="0.2">
      <c r="A29" s="52">
        <f t="shared" si="2"/>
        <v>18</v>
      </c>
      <c r="B29" s="46" t="str">
        <f t="shared" si="3"/>
        <v/>
      </c>
      <c r="C29" s="24"/>
      <c r="D29" s="27" t="str">
        <f t="shared" si="4"/>
        <v/>
      </c>
      <c r="E29" s="27" t="str">
        <f t="shared" si="5"/>
        <v/>
      </c>
      <c r="F29" s="25"/>
      <c r="G29" s="25"/>
      <c r="H29" s="27" t="str">
        <f t="shared" si="6"/>
        <v/>
      </c>
      <c r="I29" s="26" t="str">
        <f>IF(H29="","",VLOOKUP(新規登録用!C29,※編集不可※選択項目!$D$2:$E$2,2,FALSE))</f>
        <v/>
      </c>
      <c r="J29" s="25"/>
      <c r="K29" s="25"/>
      <c r="L29" s="25"/>
      <c r="M29" s="119" t="str">
        <f>IF($C29&lt;&gt;"",※編集不可※選択項目!$F$2,"")</f>
        <v/>
      </c>
      <c r="N29" s="86"/>
      <c r="O29" s="83"/>
      <c r="P29" s="114"/>
      <c r="Q29" s="102"/>
      <c r="R29" s="77"/>
      <c r="S29" s="55"/>
      <c r="T29" s="21"/>
      <c r="U29" s="22"/>
      <c r="V29" s="17">
        <f t="shared" si="7"/>
        <v>0</v>
      </c>
      <c r="W29" s="17">
        <f t="shared" si="8"/>
        <v>0</v>
      </c>
      <c r="X29" s="17" t="str">
        <f t="shared" si="9"/>
        <v/>
      </c>
      <c r="Y29" s="17">
        <f t="shared" si="12"/>
        <v>0</v>
      </c>
      <c r="Z29" s="17">
        <f t="shared" si="11"/>
        <v>0</v>
      </c>
    </row>
    <row r="30" spans="1:26" ht="25.15" customHeight="1" x14ac:dyDescent="0.2">
      <c r="A30" s="52">
        <f t="shared" si="2"/>
        <v>19</v>
      </c>
      <c r="B30" s="46" t="str">
        <f t="shared" si="3"/>
        <v/>
      </c>
      <c r="C30" s="24"/>
      <c r="D30" s="27" t="str">
        <f t="shared" si="4"/>
        <v/>
      </c>
      <c r="E30" s="27" t="str">
        <f t="shared" si="5"/>
        <v/>
      </c>
      <c r="F30" s="25"/>
      <c r="G30" s="25"/>
      <c r="H30" s="27" t="str">
        <f t="shared" si="6"/>
        <v/>
      </c>
      <c r="I30" s="26" t="str">
        <f>IF(H30="","",VLOOKUP(新規登録用!C30,※編集不可※選択項目!$D$2:$E$2,2,FALSE))</f>
        <v/>
      </c>
      <c r="J30" s="25"/>
      <c r="K30" s="25"/>
      <c r="L30" s="25"/>
      <c r="M30" s="119" t="str">
        <f>IF($C30&lt;&gt;"",※編集不可※選択項目!$F$2,"")</f>
        <v/>
      </c>
      <c r="N30" s="86"/>
      <c r="O30" s="83"/>
      <c r="P30" s="114"/>
      <c r="Q30" s="102"/>
      <c r="R30" s="77"/>
      <c r="S30" s="55"/>
      <c r="T30" s="21"/>
      <c r="U30" s="22"/>
      <c r="V30" s="17">
        <f t="shared" si="7"/>
        <v>0</v>
      </c>
      <c r="W30" s="17">
        <f t="shared" si="8"/>
        <v>0</v>
      </c>
      <c r="X30" s="17" t="str">
        <f t="shared" si="9"/>
        <v/>
      </c>
      <c r="Y30" s="17">
        <f t="shared" si="12"/>
        <v>0</v>
      </c>
      <c r="Z30" s="17">
        <f t="shared" si="11"/>
        <v>0</v>
      </c>
    </row>
    <row r="31" spans="1:26" ht="25.15" customHeight="1" x14ac:dyDescent="0.2">
      <c r="A31" s="52">
        <f t="shared" si="2"/>
        <v>20</v>
      </c>
      <c r="B31" s="46" t="str">
        <f t="shared" si="3"/>
        <v/>
      </c>
      <c r="C31" s="24"/>
      <c r="D31" s="27" t="str">
        <f t="shared" si="4"/>
        <v/>
      </c>
      <c r="E31" s="27" t="str">
        <f t="shared" si="5"/>
        <v/>
      </c>
      <c r="F31" s="25"/>
      <c r="G31" s="25"/>
      <c r="H31" s="27" t="str">
        <f t="shared" si="6"/>
        <v/>
      </c>
      <c r="I31" s="26" t="str">
        <f>IF(H31="","",VLOOKUP(新規登録用!C31,※編集不可※選択項目!$D$2:$E$2,2,FALSE))</f>
        <v/>
      </c>
      <c r="J31" s="25"/>
      <c r="K31" s="25"/>
      <c r="L31" s="25"/>
      <c r="M31" s="119" t="str">
        <f>IF($C31&lt;&gt;"",※編集不可※選択項目!$F$2,"")</f>
        <v/>
      </c>
      <c r="N31" s="86"/>
      <c r="O31" s="83"/>
      <c r="P31" s="114"/>
      <c r="Q31" s="102"/>
      <c r="R31" s="77"/>
      <c r="S31" s="55"/>
      <c r="T31" s="21"/>
      <c r="U31" s="22"/>
      <c r="V31" s="17">
        <f t="shared" si="7"/>
        <v>0</v>
      </c>
      <c r="W31" s="17">
        <f t="shared" si="8"/>
        <v>0</v>
      </c>
      <c r="X31" s="17" t="str">
        <f t="shared" si="9"/>
        <v/>
      </c>
      <c r="Y31" s="17">
        <f t="shared" si="12"/>
        <v>0</v>
      </c>
      <c r="Z31" s="17">
        <f t="shared" si="11"/>
        <v>0</v>
      </c>
    </row>
    <row r="32" spans="1:26" ht="25.15" customHeight="1" x14ac:dyDescent="0.2">
      <c r="A32" s="52">
        <f t="shared" si="2"/>
        <v>21</v>
      </c>
      <c r="B32" s="46" t="str">
        <f t="shared" si="3"/>
        <v/>
      </c>
      <c r="C32" s="24"/>
      <c r="D32" s="27" t="str">
        <f t="shared" si="4"/>
        <v/>
      </c>
      <c r="E32" s="27" t="str">
        <f t="shared" si="5"/>
        <v/>
      </c>
      <c r="F32" s="25"/>
      <c r="G32" s="25"/>
      <c r="H32" s="27" t="str">
        <f t="shared" si="6"/>
        <v/>
      </c>
      <c r="I32" s="26" t="str">
        <f>IF(H32="","",VLOOKUP(新規登録用!C32,※編集不可※選択項目!$D$2:$E$2,2,FALSE))</f>
        <v/>
      </c>
      <c r="J32" s="25"/>
      <c r="K32" s="25"/>
      <c r="L32" s="25"/>
      <c r="M32" s="119" t="str">
        <f>IF($C32&lt;&gt;"",※編集不可※選択項目!$F$2,"")</f>
        <v/>
      </c>
      <c r="N32" s="86"/>
      <c r="O32" s="83"/>
      <c r="P32" s="114"/>
      <c r="Q32" s="102"/>
      <c r="R32" s="77"/>
      <c r="S32" s="55"/>
      <c r="T32" s="21"/>
      <c r="U32" s="22"/>
      <c r="V32" s="17">
        <f t="shared" si="7"/>
        <v>0</v>
      </c>
      <c r="W32" s="17">
        <f t="shared" si="8"/>
        <v>0</v>
      </c>
      <c r="X32" s="17" t="str">
        <f t="shared" si="9"/>
        <v/>
      </c>
      <c r="Y32" s="17">
        <f t="shared" si="12"/>
        <v>0</v>
      </c>
      <c r="Z32" s="17">
        <f t="shared" si="11"/>
        <v>0</v>
      </c>
    </row>
    <row r="33" spans="1:26" ht="25.15" customHeight="1" x14ac:dyDescent="0.2">
      <c r="A33" s="52">
        <f t="shared" si="2"/>
        <v>22</v>
      </c>
      <c r="B33" s="46" t="str">
        <f t="shared" si="3"/>
        <v/>
      </c>
      <c r="C33" s="24"/>
      <c r="D33" s="27" t="str">
        <f t="shared" si="4"/>
        <v/>
      </c>
      <c r="E33" s="27" t="str">
        <f t="shared" si="5"/>
        <v/>
      </c>
      <c r="F33" s="25"/>
      <c r="G33" s="25"/>
      <c r="H33" s="27" t="str">
        <f t="shared" si="6"/>
        <v/>
      </c>
      <c r="I33" s="26" t="str">
        <f>IF(H33="","",VLOOKUP(新規登録用!C33,※編集不可※選択項目!$D$2:$E$2,2,FALSE))</f>
        <v/>
      </c>
      <c r="J33" s="25"/>
      <c r="K33" s="25"/>
      <c r="L33" s="25"/>
      <c r="M33" s="119" t="str">
        <f>IF($C33&lt;&gt;"",※編集不可※選択項目!$F$2,"")</f>
        <v/>
      </c>
      <c r="N33" s="86"/>
      <c r="O33" s="83"/>
      <c r="P33" s="114"/>
      <c r="Q33" s="102"/>
      <c r="R33" s="77"/>
      <c r="S33" s="55"/>
      <c r="T33" s="21"/>
      <c r="U33" s="22"/>
      <c r="V33" s="17">
        <f t="shared" si="7"/>
        <v>0</v>
      </c>
      <c r="W33" s="17">
        <f t="shared" si="8"/>
        <v>0</v>
      </c>
      <c r="X33" s="17" t="str">
        <f t="shared" si="9"/>
        <v/>
      </c>
      <c r="Y33" s="17">
        <f t="shared" si="12"/>
        <v>0</v>
      </c>
      <c r="Z33" s="17">
        <f t="shared" si="11"/>
        <v>0</v>
      </c>
    </row>
    <row r="34" spans="1:26" ht="25.15" customHeight="1" x14ac:dyDescent="0.2">
      <c r="A34" s="52">
        <f t="shared" si="2"/>
        <v>23</v>
      </c>
      <c r="B34" s="46" t="str">
        <f t="shared" si="3"/>
        <v/>
      </c>
      <c r="C34" s="24"/>
      <c r="D34" s="27" t="str">
        <f t="shared" si="4"/>
        <v/>
      </c>
      <c r="E34" s="27" t="str">
        <f t="shared" si="5"/>
        <v/>
      </c>
      <c r="F34" s="25"/>
      <c r="G34" s="25"/>
      <c r="H34" s="27" t="str">
        <f t="shared" si="6"/>
        <v/>
      </c>
      <c r="I34" s="26" t="str">
        <f>IF(H34="","",VLOOKUP(新規登録用!C34,※編集不可※選択項目!$D$2:$E$2,2,FALSE))</f>
        <v/>
      </c>
      <c r="J34" s="25"/>
      <c r="K34" s="25"/>
      <c r="L34" s="25"/>
      <c r="M34" s="119" t="str">
        <f>IF($C34&lt;&gt;"",※編集不可※選択項目!$F$2,"")</f>
        <v/>
      </c>
      <c r="N34" s="86"/>
      <c r="O34" s="83"/>
      <c r="P34" s="114"/>
      <c r="Q34" s="102"/>
      <c r="R34" s="77"/>
      <c r="S34" s="55"/>
      <c r="T34" s="21"/>
      <c r="U34" s="22"/>
      <c r="V34" s="17">
        <f t="shared" si="7"/>
        <v>0</v>
      </c>
      <c r="W34" s="17">
        <f t="shared" si="8"/>
        <v>0</v>
      </c>
      <c r="X34" s="17" t="str">
        <f t="shared" si="9"/>
        <v/>
      </c>
      <c r="Y34" s="17">
        <f t="shared" si="12"/>
        <v>0</v>
      </c>
      <c r="Z34" s="17">
        <f t="shared" si="11"/>
        <v>0</v>
      </c>
    </row>
    <row r="35" spans="1:26" ht="25.15" customHeight="1" x14ac:dyDescent="0.2">
      <c r="A35" s="52">
        <f t="shared" si="2"/>
        <v>24</v>
      </c>
      <c r="B35" s="46" t="str">
        <f t="shared" si="3"/>
        <v/>
      </c>
      <c r="C35" s="24"/>
      <c r="D35" s="27" t="str">
        <f t="shared" si="4"/>
        <v/>
      </c>
      <c r="E35" s="27" t="str">
        <f t="shared" si="5"/>
        <v/>
      </c>
      <c r="F35" s="25"/>
      <c r="G35" s="25"/>
      <c r="H35" s="27" t="str">
        <f t="shared" si="6"/>
        <v/>
      </c>
      <c r="I35" s="26" t="str">
        <f>IF(H35="","",VLOOKUP(新規登録用!C35,※編集不可※選択項目!$D$2:$E$2,2,FALSE))</f>
        <v/>
      </c>
      <c r="J35" s="25"/>
      <c r="K35" s="25"/>
      <c r="L35" s="25"/>
      <c r="M35" s="119" t="str">
        <f>IF($C35&lt;&gt;"",※編集不可※選択項目!$F$2,"")</f>
        <v/>
      </c>
      <c r="N35" s="86"/>
      <c r="O35" s="83"/>
      <c r="P35" s="114"/>
      <c r="Q35" s="102"/>
      <c r="R35" s="77"/>
      <c r="S35" s="55"/>
      <c r="T35" s="21"/>
      <c r="U35" s="22"/>
      <c r="V35" s="17">
        <f t="shared" si="7"/>
        <v>0</v>
      </c>
      <c r="W35" s="17">
        <f t="shared" si="8"/>
        <v>0</v>
      </c>
      <c r="X35" s="17" t="str">
        <f t="shared" si="9"/>
        <v/>
      </c>
      <c r="Y35" s="17">
        <f t="shared" si="12"/>
        <v>0</v>
      </c>
      <c r="Z35" s="17">
        <f t="shared" si="11"/>
        <v>0</v>
      </c>
    </row>
    <row r="36" spans="1:26" ht="25.15" customHeight="1" x14ac:dyDescent="0.2">
      <c r="A36" s="52">
        <f t="shared" si="2"/>
        <v>25</v>
      </c>
      <c r="B36" s="46" t="str">
        <f t="shared" si="3"/>
        <v/>
      </c>
      <c r="C36" s="24"/>
      <c r="D36" s="27" t="str">
        <f t="shared" si="4"/>
        <v/>
      </c>
      <c r="E36" s="27" t="str">
        <f t="shared" si="5"/>
        <v/>
      </c>
      <c r="F36" s="25"/>
      <c r="G36" s="25"/>
      <c r="H36" s="27" t="str">
        <f t="shared" si="6"/>
        <v/>
      </c>
      <c r="I36" s="26" t="str">
        <f>IF(H36="","",VLOOKUP(新規登録用!C36,※編集不可※選択項目!$D$2:$E$2,2,FALSE))</f>
        <v/>
      </c>
      <c r="J36" s="25"/>
      <c r="K36" s="25"/>
      <c r="L36" s="25"/>
      <c r="M36" s="119" t="str">
        <f>IF($C36&lt;&gt;"",※編集不可※選択項目!$F$2,"")</f>
        <v/>
      </c>
      <c r="N36" s="86"/>
      <c r="O36" s="83"/>
      <c r="P36" s="114"/>
      <c r="Q36" s="102"/>
      <c r="R36" s="77"/>
      <c r="S36" s="55"/>
      <c r="T36" s="21"/>
      <c r="U36" s="22"/>
      <c r="V36" s="17">
        <f t="shared" si="7"/>
        <v>0</v>
      </c>
      <c r="W36" s="17">
        <f t="shared" si="8"/>
        <v>0</v>
      </c>
      <c r="X36" s="17" t="str">
        <f t="shared" si="9"/>
        <v/>
      </c>
      <c r="Y36" s="17">
        <f t="shared" si="12"/>
        <v>0</v>
      </c>
      <c r="Z36" s="17">
        <f t="shared" si="11"/>
        <v>0</v>
      </c>
    </row>
    <row r="37" spans="1:26" ht="25.15" customHeight="1" x14ac:dyDescent="0.2">
      <c r="A37" s="52">
        <f t="shared" si="2"/>
        <v>26</v>
      </c>
      <c r="B37" s="46" t="str">
        <f t="shared" si="3"/>
        <v/>
      </c>
      <c r="C37" s="24"/>
      <c r="D37" s="27" t="str">
        <f t="shared" si="4"/>
        <v/>
      </c>
      <c r="E37" s="27" t="str">
        <f t="shared" si="5"/>
        <v/>
      </c>
      <c r="F37" s="25"/>
      <c r="G37" s="25"/>
      <c r="H37" s="27" t="str">
        <f t="shared" si="6"/>
        <v/>
      </c>
      <c r="I37" s="26" t="str">
        <f>IF(H37="","",VLOOKUP(新規登録用!C37,※編集不可※選択項目!$D$2:$E$2,2,FALSE))</f>
        <v/>
      </c>
      <c r="J37" s="25"/>
      <c r="K37" s="25"/>
      <c r="L37" s="25"/>
      <c r="M37" s="119" t="str">
        <f>IF($C37&lt;&gt;"",※編集不可※選択項目!$F$2,"")</f>
        <v/>
      </c>
      <c r="N37" s="86"/>
      <c r="O37" s="83"/>
      <c r="P37" s="114"/>
      <c r="Q37" s="102"/>
      <c r="R37" s="77"/>
      <c r="S37" s="55"/>
      <c r="T37" s="21"/>
      <c r="U37" s="22"/>
      <c r="V37" s="17">
        <f t="shared" si="7"/>
        <v>0</v>
      </c>
      <c r="W37" s="17">
        <f t="shared" si="8"/>
        <v>0</v>
      </c>
      <c r="X37" s="17" t="str">
        <f t="shared" si="9"/>
        <v/>
      </c>
      <c r="Y37" s="17">
        <f t="shared" si="12"/>
        <v>0</v>
      </c>
      <c r="Z37" s="17">
        <f t="shared" si="11"/>
        <v>0</v>
      </c>
    </row>
    <row r="38" spans="1:26" ht="25.15" customHeight="1" x14ac:dyDescent="0.2">
      <c r="A38" s="52">
        <f t="shared" si="2"/>
        <v>27</v>
      </c>
      <c r="B38" s="46" t="str">
        <f t="shared" si="3"/>
        <v/>
      </c>
      <c r="C38" s="24"/>
      <c r="D38" s="27" t="str">
        <f t="shared" si="4"/>
        <v/>
      </c>
      <c r="E38" s="27" t="str">
        <f t="shared" si="5"/>
        <v/>
      </c>
      <c r="F38" s="25"/>
      <c r="G38" s="25"/>
      <c r="H38" s="27" t="str">
        <f t="shared" si="6"/>
        <v/>
      </c>
      <c r="I38" s="26" t="str">
        <f>IF(H38="","",VLOOKUP(新規登録用!C38,※編集不可※選択項目!$D$2:$E$2,2,FALSE))</f>
        <v/>
      </c>
      <c r="J38" s="25"/>
      <c r="K38" s="25"/>
      <c r="L38" s="25"/>
      <c r="M38" s="119" t="str">
        <f>IF($C38&lt;&gt;"",※編集不可※選択項目!$F$2,"")</f>
        <v/>
      </c>
      <c r="N38" s="86"/>
      <c r="O38" s="83"/>
      <c r="P38" s="114"/>
      <c r="Q38" s="102"/>
      <c r="R38" s="77"/>
      <c r="S38" s="55"/>
      <c r="T38" s="21"/>
      <c r="U38" s="22"/>
      <c r="V38" s="17">
        <f t="shared" si="7"/>
        <v>0</v>
      </c>
      <c r="W38" s="17">
        <f t="shared" si="8"/>
        <v>0</v>
      </c>
      <c r="X38" s="17" t="str">
        <f t="shared" si="9"/>
        <v/>
      </c>
      <c r="Y38" s="17">
        <f t="shared" si="12"/>
        <v>0</v>
      </c>
      <c r="Z38" s="17">
        <f t="shared" si="11"/>
        <v>0</v>
      </c>
    </row>
    <row r="39" spans="1:26" ht="25.15" customHeight="1" x14ac:dyDescent="0.2">
      <c r="A39" s="52">
        <f t="shared" si="2"/>
        <v>28</v>
      </c>
      <c r="B39" s="46" t="str">
        <f t="shared" si="3"/>
        <v/>
      </c>
      <c r="C39" s="24"/>
      <c r="D39" s="27" t="str">
        <f t="shared" si="4"/>
        <v/>
      </c>
      <c r="E39" s="27" t="str">
        <f t="shared" si="5"/>
        <v/>
      </c>
      <c r="F39" s="25"/>
      <c r="G39" s="25"/>
      <c r="H39" s="27" t="str">
        <f t="shared" si="6"/>
        <v/>
      </c>
      <c r="I39" s="26" t="str">
        <f>IF(H39="","",VLOOKUP(新規登録用!C39,※編集不可※選択項目!$D$2:$E$2,2,FALSE))</f>
        <v/>
      </c>
      <c r="J39" s="25"/>
      <c r="K39" s="25"/>
      <c r="L39" s="25"/>
      <c r="M39" s="119" t="str">
        <f>IF($C39&lt;&gt;"",※編集不可※選択項目!$F$2,"")</f>
        <v/>
      </c>
      <c r="N39" s="86"/>
      <c r="O39" s="83"/>
      <c r="P39" s="114"/>
      <c r="Q39" s="102"/>
      <c r="R39" s="77"/>
      <c r="S39" s="55"/>
      <c r="T39" s="21"/>
      <c r="U39" s="22"/>
      <c r="V39" s="17">
        <f t="shared" si="7"/>
        <v>0</v>
      </c>
      <c r="W39" s="17">
        <f t="shared" si="8"/>
        <v>0</v>
      </c>
      <c r="X39" s="17" t="str">
        <f t="shared" si="9"/>
        <v/>
      </c>
      <c r="Y39" s="17">
        <f t="shared" si="12"/>
        <v>0</v>
      </c>
      <c r="Z39" s="17">
        <f t="shared" si="11"/>
        <v>0</v>
      </c>
    </row>
    <row r="40" spans="1:26" ht="25.15" customHeight="1" x14ac:dyDescent="0.2">
      <c r="A40" s="52">
        <f t="shared" si="2"/>
        <v>29</v>
      </c>
      <c r="B40" s="46" t="str">
        <f t="shared" si="3"/>
        <v/>
      </c>
      <c r="C40" s="24"/>
      <c r="D40" s="27" t="str">
        <f t="shared" si="4"/>
        <v/>
      </c>
      <c r="E40" s="27" t="str">
        <f t="shared" si="5"/>
        <v/>
      </c>
      <c r="F40" s="25"/>
      <c r="G40" s="25"/>
      <c r="H40" s="27" t="str">
        <f t="shared" si="6"/>
        <v/>
      </c>
      <c r="I40" s="26" t="str">
        <f>IF(H40="","",VLOOKUP(新規登録用!C40,※編集不可※選択項目!$D$2:$E$2,2,FALSE))</f>
        <v/>
      </c>
      <c r="J40" s="25"/>
      <c r="K40" s="25"/>
      <c r="L40" s="25"/>
      <c r="M40" s="119" t="str">
        <f>IF($C40&lt;&gt;"",※編集不可※選択項目!$F$2,"")</f>
        <v/>
      </c>
      <c r="N40" s="86"/>
      <c r="O40" s="83"/>
      <c r="P40" s="114"/>
      <c r="Q40" s="102"/>
      <c r="R40" s="77"/>
      <c r="S40" s="55"/>
      <c r="T40" s="21"/>
      <c r="U40" s="22"/>
      <c r="V40" s="17">
        <f t="shared" si="7"/>
        <v>0</v>
      </c>
      <c r="W40" s="17">
        <f t="shared" si="8"/>
        <v>0</v>
      </c>
      <c r="X40" s="17" t="str">
        <f t="shared" si="9"/>
        <v/>
      </c>
      <c r="Y40" s="17">
        <f t="shared" si="12"/>
        <v>0</v>
      </c>
      <c r="Z40" s="17">
        <f t="shared" si="11"/>
        <v>0</v>
      </c>
    </row>
    <row r="41" spans="1:26" ht="25.15" customHeight="1" x14ac:dyDescent="0.2">
      <c r="A41" s="52">
        <f t="shared" si="2"/>
        <v>30</v>
      </c>
      <c r="B41" s="46" t="str">
        <f t="shared" si="3"/>
        <v/>
      </c>
      <c r="C41" s="24"/>
      <c r="D41" s="27" t="str">
        <f t="shared" si="4"/>
        <v/>
      </c>
      <c r="E41" s="27" t="str">
        <f t="shared" si="5"/>
        <v/>
      </c>
      <c r="F41" s="25"/>
      <c r="G41" s="25"/>
      <c r="H41" s="27" t="str">
        <f t="shared" si="6"/>
        <v/>
      </c>
      <c r="I41" s="26" t="str">
        <f>IF(H41="","",VLOOKUP(新規登録用!C41,※編集不可※選択項目!$D$2:$E$2,2,FALSE))</f>
        <v/>
      </c>
      <c r="J41" s="25"/>
      <c r="K41" s="25"/>
      <c r="L41" s="25"/>
      <c r="M41" s="119" t="str">
        <f>IF($C41&lt;&gt;"",※編集不可※選択項目!$F$2,"")</f>
        <v/>
      </c>
      <c r="N41" s="86"/>
      <c r="O41" s="83"/>
      <c r="P41" s="114"/>
      <c r="Q41" s="102"/>
      <c r="R41" s="77"/>
      <c r="S41" s="55"/>
      <c r="T41" s="21"/>
      <c r="U41" s="22"/>
      <c r="V41" s="17">
        <f t="shared" si="7"/>
        <v>0</v>
      </c>
      <c r="W41" s="17">
        <f t="shared" si="8"/>
        <v>0</v>
      </c>
      <c r="X41" s="17" t="str">
        <f t="shared" si="9"/>
        <v/>
      </c>
      <c r="Y41" s="17">
        <f t="shared" si="12"/>
        <v>0</v>
      </c>
      <c r="Z41" s="17">
        <f t="shared" si="11"/>
        <v>0</v>
      </c>
    </row>
    <row r="42" spans="1:26" ht="25.15" customHeight="1" x14ac:dyDescent="0.2">
      <c r="A42" s="52">
        <f t="shared" si="2"/>
        <v>31</v>
      </c>
      <c r="B42" s="46" t="str">
        <f t="shared" si="3"/>
        <v/>
      </c>
      <c r="C42" s="24"/>
      <c r="D42" s="27" t="str">
        <f t="shared" si="4"/>
        <v/>
      </c>
      <c r="E42" s="27" t="str">
        <f t="shared" si="5"/>
        <v/>
      </c>
      <c r="F42" s="25"/>
      <c r="G42" s="25"/>
      <c r="H42" s="27" t="str">
        <f t="shared" si="6"/>
        <v/>
      </c>
      <c r="I42" s="26" t="str">
        <f>IF(H42="","",VLOOKUP(新規登録用!C42,※編集不可※選択項目!$D$2:$E$2,2,FALSE))</f>
        <v/>
      </c>
      <c r="J42" s="25"/>
      <c r="K42" s="25"/>
      <c r="L42" s="25"/>
      <c r="M42" s="119" t="str">
        <f>IF($C42&lt;&gt;"",※編集不可※選択項目!$F$2,"")</f>
        <v/>
      </c>
      <c r="N42" s="86"/>
      <c r="O42" s="83"/>
      <c r="P42" s="114"/>
      <c r="Q42" s="102"/>
      <c r="R42" s="77"/>
      <c r="S42" s="55"/>
      <c r="T42" s="21"/>
      <c r="U42" s="22"/>
      <c r="V42" s="17">
        <f t="shared" si="7"/>
        <v>0</v>
      </c>
      <c r="W42" s="17">
        <f t="shared" si="8"/>
        <v>0</v>
      </c>
      <c r="X42" s="17" t="str">
        <f t="shared" si="9"/>
        <v/>
      </c>
      <c r="Y42" s="17">
        <f t="shared" si="12"/>
        <v>0</v>
      </c>
      <c r="Z42" s="17">
        <f t="shared" si="11"/>
        <v>0</v>
      </c>
    </row>
    <row r="43" spans="1:26" ht="25.15" customHeight="1" x14ac:dyDescent="0.2">
      <c r="A43" s="52">
        <f t="shared" si="2"/>
        <v>32</v>
      </c>
      <c r="B43" s="46" t="str">
        <f t="shared" si="3"/>
        <v/>
      </c>
      <c r="C43" s="24"/>
      <c r="D43" s="27" t="str">
        <f t="shared" si="4"/>
        <v/>
      </c>
      <c r="E43" s="27" t="str">
        <f t="shared" si="5"/>
        <v/>
      </c>
      <c r="F43" s="25"/>
      <c r="G43" s="25"/>
      <c r="H43" s="27" t="str">
        <f t="shared" si="6"/>
        <v/>
      </c>
      <c r="I43" s="26" t="str">
        <f>IF(H43="","",VLOOKUP(新規登録用!C43,※編集不可※選択項目!$D$2:$E$2,2,FALSE))</f>
        <v/>
      </c>
      <c r="J43" s="25"/>
      <c r="K43" s="25"/>
      <c r="L43" s="25"/>
      <c r="M43" s="119" t="str">
        <f>IF($C43&lt;&gt;"",※編集不可※選択項目!$F$2,"")</f>
        <v/>
      </c>
      <c r="N43" s="86"/>
      <c r="O43" s="83"/>
      <c r="P43" s="114"/>
      <c r="Q43" s="102"/>
      <c r="R43" s="77"/>
      <c r="S43" s="55"/>
      <c r="T43" s="21"/>
      <c r="U43" s="22"/>
      <c r="V43" s="17">
        <f t="shared" si="7"/>
        <v>0</v>
      </c>
      <c r="W43" s="17">
        <f t="shared" si="8"/>
        <v>0</v>
      </c>
      <c r="X43" s="17" t="str">
        <f t="shared" si="9"/>
        <v/>
      </c>
      <c r="Y43" s="17">
        <f t="shared" si="12"/>
        <v>0</v>
      </c>
      <c r="Z43" s="17">
        <f t="shared" si="11"/>
        <v>0</v>
      </c>
    </row>
    <row r="44" spans="1:26" ht="25.15" customHeight="1" x14ac:dyDescent="0.2">
      <c r="A44" s="52">
        <f t="shared" si="2"/>
        <v>33</v>
      </c>
      <c r="B44" s="46" t="str">
        <f t="shared" si="3"/>
        <v/>
      </c>
      <c r="C44" s="24"/>
      <c r="D44" s="27" t="str">
        <f t="shared" si="4"/>
        <v/>
      </c>
      <c r="E44" s="27" t="str">
        <f t="shared" si="5"/>
        <v/>
      </c>
      <c r="F44" s="25"/>
      <c r="G44" s="25"/>
      <c r="H44" s="27" t="str">
        <f t="shared" si="6"/>
        <v/>
      </c>
      <c r="I44" s="26" t="str">
        <f>IF(H44="","",VLOOKUP(新規登録用!C44,※編集不可※選択項目!$D$2:$E$2,2,FALSE))</f>
        <v/>
      </c>
      <c r="J44" s="25"/>
      <c r="K44" s="25"/>
      <c r="L44" s="25"/>
      <c r="M44" s="119" t="str">
        <f>IF($C44&lt;&gt;"",※編集不可※選択項目!$F$2,"")</f>
        <v/>
      </c>
      <c r="N44" s="86"/>
      <c r="O44" s="83"/>
      <c r="P44" s="114"/>
      <c r="Q44" s="102"/>
      <c r="R44" s="77"/>
      <c r="S44" s="55"/>
      <c r="T44" s="21"/>
      <c r="U44" s="22"/>
      <c r="V44" s="17">
        <f t="shared" si="7"/>
        <v>0</v>
      </c>
      <c r="W44" s="17">
        <f t="shared" si="8"/>
        <v>0</v>
      </c>
      <c r="X44" s="17" t="str">
        <f t="shared" si="9"/>
        <v/>
      </c>
      <c r="Y44" s="17">
        <f t="shared" si="12"/>
        <v>0</v>
      </c>
      <c r="Z44" s="17">
        <f t="shared" si="11"/>
        <v>0</v>
      </c>
    </row>
    <row r="45" spans="1:26" ht="25.15" customHeight="1" x14ac:dyDescent="0.2">
      <c r="A45" s="52">
        <f t="shared" si="2"/>
        <v>34</v>
      </c>
      <c r="B45" s="46" t="str">
        <f t="shared" si="3"/>
        <v/>
      </c>
      <c r="C45" s="24"/>
      <c r="D45" s="27" t="str">
        <f t="shared" si="4"/>
        <v/>
      </c>
      <c r="E45" s="27" t="str">
        <f t="shared" si="5"/>
        <v/>
      </c>
      <c r="F45" s="25"/>
      <c r="G45" s="25"/>
      <c r="H45" s="27" t="str">
        <f t="shared" si="6"/>
        <v/>
      </c>
      <c r="I45" s="26" t="str">
        <f>IF(H45="","",VLOOKUP(新規登録用!C45,※編集不可※選択項目!$D$2:$E$2,2,FALSE))</f>
        <v/>
      </c>
      <c r="J45" s="25"/>
      <c r="K45" s="25"/>
      <c r="L45" s="25"/>
      <c r="M45" s="119" t="str">
        <f>IF($C45&lt;&gt;"",※編集不可※選択項目!$F$2,"")</f>
        <v/>
      </c>
      <c r="N45" s="86"/>
      <c r="O45" s="83"/>
      <c r="P45" s="114"/>
      <c r="Q45" s="102"/>
      <c r="R45" s="77"/>
      <c r="S45" s="55"/>
      <c r="T45" s="21"/>
      <c r="U45" s="22"/>
      <c r="V45" s="17">
        <f t="shared" si="7"/>
        <v>0</v>
      </c>
      <c r="W45" s="17">
        <f t="shared" si="8"/>
        <v>0</v>
      </c>
      <c r="X45" s="17" t="str">
        <f t="shared" si="9"/>
        <v/>
      </c>
      <c r="Y45" s="17">
        <f t="shared" si="12"/>
        <v>0</v>
      </c>
      <c r="Z45" s="17">
        <f t="shared" si="11"/>
        <v>0</v>
      </c>
    </row>
    <row r="46" spans="1:26" ht="25.15" customHeight="1" x14ac:dyDescent="0.2">
      <c r="A46" s="52">
        <f t="shared" si="2"/>
        <v>35</v>
      </c>
      <c r="B46" s="46" t="str">
        <f t="shared" si="3"/>
        <v/>
      </c>
      <c r="C46" s="24"/>
      <c r="D46" s="27" t="str">
        <f t="shared" si="4"/>
        <v/>
      </c>
      <c r="E46" s="27" t="str">
        <f t="shared" si="5"/>
        <v/>
      </c>
      <c r="F46" s="25"/>
      <c r="G46" s="25"/>
      <c r="H46" s="27" t="str">
        <f t="shared" si="6"/>
        <v/>
      </c>
      <c r="I46" s="26" t="str">
        <f>IF(H46="","",VLOOKUP(新規登録用!C46,※編集不可※選択項目!$D$2:$E$2,2,FALSE))</f>
        <v/>
      </c>
      <c r="J46" s="25"/>
      <c r="K46" s="25"/>
      <c r="L46" s="25"/>
      <c r="M46" s="119" t="str">
        <f>IF($C46&lt;&gt;"",※編集不可※選択項目!$F$2,"")</f>
        <v/>
      </c>
      <c r="N46" s="86"/>
      <c r="O46" s="83"/>
      <c r="P46" s="114"/>
      <c r="Q46" s="102"/>
      <c r="R46" s="77"/>
      <c r="S46" s="55"/>
      <c r="T46" s="21"/>
      <c r="U46" s="22"/>
      <c r="V46" s="17">
        <f t="shared" si="7"/>
        <v>0</v>
      </c>
      <c r="W46" s="17">
        <f t="shared" si="8"/>
        <v>0</v>
      </c>
      <c r="X46" s="17" t="str">
        <f t="shared" si="9"/>
        <v/>
      </c>
      <c r="Y46" s="17">
        <f t="shared" si="12"/>
        <v>0</v>
      </c>
      <c r="Z46" s="17">
        <f t="shared" si="11"/>
        <v>0</v>
      </c>
    </row>
    <row r="47" spans="1:26" ht="25.15" customHeight="1" x14ac:dyDescent="0.2">
      <c r="A47" s="52">
        <f t="shared" si="2"/>
        <v>36</v>
      </c>
      <c r="B47" s="46" t="str">
        <f t="shared" si="3"/>
        <v/>
      </c>
      <c r="C47" s="24"/>
      <c r="D47" s="27" t="str">
        <f t="shared" si="4"/>
        <v/>
      </c>
      <c r="E47" s="27" t="str">
        <f t="shared" si="5"/>
        <v/>
      </c>
      <c r="F47" s="25"/>
      <c r="G47" s="25"/>
      <c r="H47" s="27" t="str">
        <f t="shared" si="6"/>
        <v/>
      </c>
      <c r="I47" s="26" t="str">
        <f>IF(H47="","",VLOOKUP(新規登録用!C47,※編集不可※選択項目!$D$2:$E$2,2,FALSE))</f>
        <v/>
      </c>
      <c r="J47" s="25"/>
      <c r="K47" s="25"/>
      <c r="L47" s="25"/>
      <c r="M47" s="119" t="str">
        <f>IF($C47&lt;&gt;"",※編集不可※選択項目!$F$2,"")</f>
        <v/>
      </c>
      <c r="N47" s="86"/>
      <c r="O47" s="83"/>
      <c r="P47" s="114"/>
      <c r="Q47" s="102"/>
      <c r="R47" s="77"/>
      <c r="S47" s="55"/>
      <c r="T47" s="21"/>
      <c r="U47" s="22"/>
      <c r="V47" s="17">
        <f t="shared" si="7"/>
        <v>0</v>
      </c>
      <c r="W47" s="17">
        <f t="shared" si="8"/>
        <v>0</v>
      </c>
      <c r="X47" s="17" t="str">
        <f t="shared" si="9"/>
        <v/>
      </c>
      <c r="Y47" s="17">
        <f t="shared" si="12"/>
        <v>0</v>
      </c>
      <c r="Z47" s="17">
        <f t="shared" si="11"/>
        <v>0</v>
      </c>
    </row>
    <row r="48" spans="1:26" ht="25.15" customHeight="1" x14ac:dyDescent="0.2">
      <c r="A48" s="52">
        <f t="shared" si="2"/>
        <v>37</v>
      </c>
      <c r="B48" s="46" t="str">
        <f t="shared" si="3"/>
        <v/>
      </c>
      <c r="C48" s="24"/>
      <c r="D48" s="27" t="str">
        <f t="shared" si="4"/>
        <v/>
      </c>
      <c r="E48" s="27" t="str">
        <f t="shared" si="5"/>
        <v/>
      </c>
      <c r="F48" s="25"/>
      <c r="G48" s="25"/>
      <c r="H48" s="27" t="str">
        <f t="shared" si="6"/>
        <v/>
      </c>
      <c r="I48" s="26" t="str">
        <f>IF(H48="","",VLOOKUP(新規登録用!C48,※編集不可※選択項目!$D$2:$E$2,2,FALSE))</f>
        <v/>
      </c>
      <c r="J48" s="25"/>
      <c r="K48" s="25"/>
      <c r="L48" s="25"/>
      <c r="M48" s="119" t="str">
        <f>IF($C48&lt;&gt;"",※編集不可※選択項目!$F$2,"")</f>
        <v/>
      </c>
      <c r="N48" s="86"/>
      <c r="O48" s="83"/>
      <c r="P48" s="114"/>
      <c r="Q48" s="102"/>
      <c r="R48" s="77"/>
      <c r="S48" s="55"/>
      <c r="T48" s="21"/>
      <c r="U48" s="22"/>
      <c r="V48" s="17">
        <f t="shared" si="7"/>
        <v>0</v>
      </c>
      <c r="W48" s="17">
        <f t="shared" si="8"/>
        <v>0</v>
      </c>
      <c r="X48" s="17" t="str">
        <f t="shared" si="9"/>
        <v/>
      </c>
      <c r="Y48" s="17">
        <f t="shared" si="12"/>
        <v>0</v>
      </c>
      <c r="Z48" s="17">
        <f t="shared" si="11"/>
        <v>0</v>
      </c>
    </row>
    <row r="49" spans="1:26" ht="25.15" customHeight="1" x14ac:dyDescent="0.2">
      <c r="A49" s="52">
        <f t="shared" si="2"/>
        <v>38</v>
      </c>
      <c r="B49" s="46" t="str">
        <f t="shared" si="3"/>
        <v/>
      </c>
      <c r="C49" s="24"/>
      <c r="D49" s="27" t="str">
        <f t="shared" si="4"/>
        <v/>
      </c>
      <c r="E49" s="27" t="str">
        <f t="shared" si="5"/>
        <v/>
      </c>
      <c r="F49" s="25"/>
      <c r="G49" s="25"/>
      <c r="H49" s="27" t="str">
        <f t="shared" si="6"/>
        <v/>
      </c>
      <c r="I49" s="26" t="str">
        <f>IF(H49="","",VLOOKUP(新規登録用!C49,※編集不可※選択項目!$D$2:$E$2,2,FALSE))</f>
        <v/>
      </c>
      <c r="J49" s="25"/>
      <c r="K49" s="25"/>
      <c r="L49" s="25"/>
      <c r="M49" s="119" t="str">
        <f>IF($C49&lt;&gt;"",※編集不可※選択項目!$F$2,"")</f>
        <v/>
      </c>
      <c r="N49" s="86"/>
      <c r="O49" s="83"/>
      <c r="P49" s="114"/>
      <c r="Q49" s="102"/>
      <c r="R49" s="77"/>
      <c r="S49" s="55"/>
      <c r="T49" s="21"/>
      <c r="U49" s="22"/>
      <c r="V49" s="17">
        <f t="shared" si="7"/>
        <v>0</v>
      </c>
      <c r="W49" s="17">
        <f t="shared" si="8"/>
        <v>0</v>
      </c>
      <c r="X49" s="17" t="str">
        <f t="shared" si="9"/>
        <v/>
      </c>
      <c r="Y49" s="17">
        <f t="shared" si="12"/>
        <v>0</v>
      </c>
      <c r="Z49" s="17">
        <f t="shared" si="11"/>
        <v>0</v>
      </c>
    </row>
    <row r="50" spans="1:26" ht="25.15" customHeight="1" x14ac:dyDescent="0.2">
      <c r="A50" s="52">
        <f t="shared" si="2"/>
        <v>39</v>
      </c>
      <c r="B50" s="46" t="str">
        <f t="shared" si="3"/>
        <v/>
      </c>
      <c r="C50" s="24"/>
      <c r="D50" s="27" t="str">
        <f t="shared" si="4"/>
        <v/>
      </c>
      <c r="E50" s="27" t="str">
        <f t="shared" si="5"/>
        <v/>
      </c>
      <c r="F50" s="25"/>
      <c r="G50" s="25"/>
      <c r="H50" s="27" t="str">
        <f t="shared" si="6"/>
        <v/>
      </c>
      <c r="I50" s="26" t="str">
        <f>IF(H50="","",VLOOKUP(新規登録用!C50,※編集不可※選択項目!$D$2:$E$2,2,FALSE))</f>
        <v/>
      </c>
      <c r="J50" s="25"/>
      <c r="K50" s="25"/>
      <c r="L50" s="25"/>
      <c r="M50" s="119" t="str">
        <f>IF($C50&lt;&gt;"",※編集不可※選択項目!$F$2,"")</f>
        <v/>
      </c>
      <c r="N50" s="86"/>
      <c r="O50" s="83"/>
      <c r="P50" s="114"/>
      <c r="Q50" s="102"/>
      <c r="R50" s="77"/>
      <c r="S50" s="55"/>
      <c r="T50" s="21"/>
      <c r="U50" s="22"/>
      <c r="V50" s="17">
        <f t="shared" si="7"/>
        <v>0</v>
      </c>
      <c r="W50" s="17">
        <f t="shared" si="8"/>
        <v>0</v>
      </c>
      <c r="X50" s="17" t="str">
        <f t="shared" si="9"/>
        <v/>
      </c>
      <c r="Y50" s="17">
        <f t="shared" si="12"/>
        <v>0</v>
      </c>
      <c r="Z50" s="17">
        <f t="shared" si="11"/>
        <v>0</v>
      </c>
    </row>
    <row r="51" spans="1:26" ht="25.15" customHeight="1" x14ac:dyDescent="0.2">
      <c r="A51" s="52">
        <f t="shared" si="2"/>
        <v>40</v>
      </c>
      <c r="B51" s="46" t="str">
        <f t="shared" si="3"/>
        <v/>
      </c>
      <c r="C51" s="24"/>
      <c r="D51" s="27" t="str">
        <f t="shared" si="4"/>
        <v/>
      </c>
      <c r="E51" s="27" t="str">
        <f t="shared" si="5"/>
        <v/>
      </c>
      <c r="F51" s="25"/>
      <c r="G51" s="25"/>
      <c r="H51" s="27" t="str">
        <f t="shared" si="6"/>
        <v/>
      </c>
      <c r="I51" s="26" t="str">
        <f>IF(H51="","",VLOOKUP(新規登録用!C51,※編集不可※選択項目!$D$2:$E$2,2,FALSE))</f>
        <v/>
      </c>
      <c r="J51" s="25"/>
      <c r="K51" s="25"/>
      <c r="L51" s="25"/>
      <c r="M51" s="119" t="str">
        <f>IF($C51&lt;&gt;"",※編集不可※選択項目!$F$2,"")</f>
        <v/>
      </c>
      <c r="N51" s="86"/>
      <c r="O51" s="83"/>
      <c r="P51" s="114"/>
      <c r="Q51" s="102"/>
      <c r="R51" s="77"/>
      <c r="S51" s="55"/>
      <c r="T51" s="21"/>
      <c r="U51" s="22"/>
      <c r="V51" s="17">
        <f t="shared" si="7"/>
        <v>0</v>
      </c>
      <c r="W51" s="17">
        <f t="shared" si="8"/>
        <v>0</v>
      </c>
      <c r="X51" s="17" t="str">
        <f t="shared" si="9"/>
        <v/>
      </c>
      <c r="Y51" s="17">
        <f t="shared" si="12"/>
        <v>0</v>
      </c>
      <c r="Z51" s="17">
        <f t="shared" si="11"/>
        <v>0</v>
      </c>
    </row>
    <row r="52" spans="1:26" ht="25.15" customHeight="1" x14ac:dyDescent="0.2">
      <c r="A52" s="52">
        <f t="shared" si="2"/>
        <v>41</v>
      </c>
      <c r="B52" s="46" t="str">
        <f t="shared" si="3"/>
        <v/>
      </c>
      <c r="C52" s="24"/>
      <c r="D52" s="27" t="str">
        <f t="shared" si="4"/>
        <v/>
      </c>
      <c r="E52" s="27" t="str">
        <f t="shared" si="5"/>
        <v/>
      </c>
      <c r="F52" s="25"/>
      <c r="G52" s="25"/>
      <c r="H52" s="27" t="str">
        <f t="shared" si="6"/>
        <v/>
      </c>
      <c r="I52" s="26" t="str">
        <f>IF(H52="","",VLOOKUP(新規登録用!C52,※編集不可※選択項目!$D$2:$E$2,2,FALSE))</f>
        <v/>
      </c>
      <c r="J52" s="25"/>
      <c r="K52" s="25"/>
      <c r="L52" s="25"/>
      <c r="M52" s="119" t="str">
        <f>IF($C52&lt;&gt;"",※編集不可※選択項目!$F$2,"")</f>
        <v/>
      </c>
      <c r="N52" s="86"/>
      <c r="O52" s="83"/>
      <c r="P52" s="114"/>
      <c r="Q52" s="102"/>
      <c r="R52" s="77"/>
      <c r="S52" s="55"/>
      <c r="T52" s="21"/>
      <c r="U52" s="22"/>
      <c r="V52" s="17">
        <f t="shared" si="7"/>
        <v>0</v>
      </c>
      <c r="W52" s="17">
        <f t="shared" si="8"/>
        <v>0</v>
      </c>
      <c r="X52" s="17" t="str">
        <f t="shared" si="9"/>
        <v/>
      </c>
      <c r="Y52" s="17">
        <f t="shared" si="12"/>
        <v>0</v>
      </c>
      <c r="Z52" s="17">
        <f t="shared" si="11"/>
        <v>0</v>
      </c>
    </row>
    <row r="53" spans="1:26" ht="25.15" customHeight="1" x14ac:dyDescent="0.2">
      <c r="A53" s="52">
        <f t="shared" si="2"/>
        <v>42</v>
      </c>
      <c r="B53" s="46" t="str">
        <f t="shared" si="3"/>
        <v/>
      </c>
      <c r="C53" s="24"/>
      <c r="D53" s="27" t="str">
        <f t="shared" si="4"/>
        <v/>
      </c>
      <c r="E53" s="27" t="str">
        <f t="shared" si="5"/>
        <v/>
      </c>
      <c r="F53" s="25"/>
      <c r="G53" s="25"/>
      <c r="H53" s="27" t="str">
        <f t="shared" si="6"/>
        <v/>
      </c>
      <c r="I53" s="26" t="str">
        <f>IF(H53="","",VLOOKUP(新規登録用!C53,※編集不可※選択項目!$D$2:$E$2,2,FALSE))</f>
        <v/>
      </c>
      <c r="J53" s="25"/>
      <c r="K53" s="25"/>
      <c r="L53" s="25"/>
      <c r="M53" s="119" t="str">
        <f>IF($C53&lt;&gt;"",※編集不可※選択項目!$F$2,"")</f>
        <v/>
      </c>
      <c r="N53" s="86"/>
      <c r="O53" s="83"/>
      <c r="P53" s="114"/>
      <c r="Q53" s="102"/>
      <c r="R53" s="77"/>
      <c r="S53" s="55"/>
      <c r="T53" s="21"/>
      <c r="U53" s="22"/>
      <c r="V53" s="17">
        <f t="shared" si="7"/>
        <v>0</v>
      </c>
      <c r="W53" s="17">
        <f t="shared" si="8"/>
        <v>0</v>
      </c>
      <c r="X53" s="17" t="str">
        <f t="shared" si="9"/>
        <v/>
      </c>
      <c r="Y53" s="17">
        <f t="shared" si="12"/>
        <v>0</v>
      </c>
      <c r="Z53" s="17">
        <f t="shared" si="11"/>
        <v>0</v>
      </c>
    </row>
    <row r="54" spans="1:26" ht="25.15" customHeight="1" x14ac:dyDescent="0.2">
      <c r="A54" s="52">
        <f t="shared" si="2"/>
        <v>43</v>
      </c>
      <c r="B54" s="46" t="str">
        <f t="shared" si="3"/>
        <v/>
      </c>
      <c r="C54" s="24"/>
      <c r="D54" s="27" t="str">
        <f t="shared" si="4"/>
        <v/>
      </c>
      <c r="E54" s="27" t="str">
        <f t="shared" si="5"/>
        <v/>
      </c>
      <c r="F54" s="25"/>
      <c r="G54" s="25"/>
      <c r="H54" s="27" t="str">
        <f t="shared" si="6"/>
        <v/>
      </c>
      <c r="I54" s="26" t="str">
        <f>IF(H54="","",VLOOKUP(新規登録用!C54,※編集不可※選択項目!$D$2:$E$2,2,FALSE))</f>
        <v/>
      </c>
      <c r="J54" s="25"/>
      <c r="K54" s="25"/>
      <c r="L54" s="25"/>
      <c r="M54" s="119" t="str">
        <f>IF($C54&lt;&gt;"",※編集不可※選択項目!$F$2,"")</f>
        <v/>
      </c>
      <c r="N54" s="86"/>
      <c r="O54" s="83"/>
      <c r="P54" s="114"/>
      <c r="Q54" s="102"/>
      <c r="R54" s="77"/>
      <c r="S54" s="55"/>
      <c r="T54" s="21"/>
      <c r="U54" s="22"/>
      <c r="V54" s="17">
        <f t="shared" si="7"/>
        <v>0</v>
      </c>
      <c r="W54" s="17">
        <f t="shared" si="8"/>
        <v>0</v>
      </c>
      <c r="X54" s="17" t="str">
        <f t="shared" si="9"/>
        <v/>
      </c>
      <c r="Y54" s="17">
        <f t="shared" si="12"/>
        <v>0</v>
      </c>
      <c r="Z54" s="17">
        <f t="shared" si="11"/>
        <v>0</v>
      </c>
    </row>
    <row r="55" spans="1:26" ht="25.15" customHeight="1" x14ac:dyDescent="0.2">
      <c r="A55" s="52">
        <f t="shared" si="2"/>
        <v>44</v>
      </c>
      <c r="B55" s="46" t="str">
        <f t="shared" si="3"/>
        <v/>
      </c>
      <c r="C55" s="24"/>
      <c r="D55" s="27" t="str">
        <f t="shared" si="4"/>
        <v/>
      </c>
      <c r="E55" s="27" t="str">
        <f t="shared" si="5"/>
        <v/>
      </c>
      <c r="F55" s="25"/>
      <c r="G55" s="25"/>
      <c r="H55" s="27" t="str">
        <f t="shared" si="6"/>
        <v/>
      </c>
      <c r="I55" s="26" t="str">
        <f>IF(H55="","",VLOOKUP(新規登録用!C55,※編集不可※選択項目!$D$2:$E$2,2,FALSE))</f>
        <v/>
      </c>
      <c r="J55" s="25"/>
      <c r="K55" s="25"/>
      <c r="L55" s="25"/>
      <c r="M55" s="119" t="str">
        <f>IF($C55&lt;&gt;"",※編集不可※選択項目!$F$2,"")</f>
        <v/>
      </c>
      <c r="N55" s="86"/>
      <c r="O55" s="83"/>
      <c r="P55" s="114"/>
      <c r="Q55" s="102"/>
      <c r="R55" s="77"/>
      <c r="S55" s="55"/>
      <c r="T55" s="21"/>
      <c r="U55" s="22"/>
      <c r="V55" s="17">
        <f t="shared" si="7"/>
        <v>0</v>
      </c>
      <c r="W55" s="17">
        <f t="shared" si="8"/>
        <v>0</v>
      </c>
      <c r="X55" s="17" t="str">
        <f t="shared" si="9"/>
        <v/>
      </c>
      <c r="Y55" s="17">
        <f t="shared" si="12"/>
        <v>0</v>
      </c>
      <c r="Z55" s="17">
        <f t="shared" si="11"/>
        <v>0</v>
      </c>
    </row>
    <row r="56" spans="1:26" ht="25.15" customHeight="1" x14ac:dyDescent="0.2">
      <c r="A56" s="52">
        <f t="shared" si="2"/>
        <v>45</v>
      </c>
      <c r="B56" s="46" t="str">
        <f t="shared" si="3"/>
        <v/>
      </c>
      <c r="C56" s="24"/>
      <c r="D56" s="27" t="str">
        <f t="shared" si="4"/>
        <v/>
      </c>
      <c r="E56" s="27" t="str">
        <f t="shared" si="5"/>
        <v/>
      </c>
      <c r="F56" s="25"/>
      <c r="G56" s="25"/>
      <c r="H56" s="27" t="str">
        <f t="shared" si="6"/>
        <v/>
      </c>
      <c r="I56" s="26" t="str">
        <f>IF(H56="","",VLOOKUP(新規登録用!C56,※編集不可※選択項目!$D$2:$E$2,2,FALSE))</f>
        <v/>
      </c>
      <c r="J56" s="25"/>
      <c r="K56" s="25"/>
      <c r="L56" s="25"/>
      <c r="M56" s="119" t="str">
        <f>IF($C56&lt;&gt;"",※編集不可※選択項目!$F$2,"")</f>
        <v/>
      </c>
      <c r="N56" s="86"/>
      <c r="O56" s="83"/>
      <c r="P56" s="114"/>
      <c r="Q56" s="102"/>
      <c r="R56" s="77"/>
      <c r="S56" s="55"/>
      <c r="T56" s="21"/>
      <c r="U56" s="22"/>
      <c r="V56" s="17">
        <f t="shared" si="7"/>
        <v>0</v>
      </c>
      <c r="W56" s="17">
        <f t="shared" si="8"/>
        <v>0</v>
      </c>
      <c r="X56" s="17" t="str">
        <f t="shared" si="9"/>
        <v/>
      </c>
      <c r="Y56" s="17">
        <f t="shared" si="12"/>
        <v>0</v>
      </c>
      <c r="Z56" s="17">
        <f t="shared" si="11"/>
        <v>0</v>
      </c>
    </row>
    <row r="57" spans="1:26" ht="25.15" customHeight="1" x14ac:dyDescent="0.2">
      <c r="A57" s="52">
        <f t="shared" si="2"/>
        <v>46</v>
      </c>
      <c r="B57" s="46" t="str">
        <f t="shared" si="3"/>
        <v/>
      </c>
      <c r="C57" s="24"/>
      <c r="D57" s="27" t="str">
        <f t="shared" si="4"/>
        <v/>
      </c>
      <c r="E57" s="27" t="str">
        <f t="shared" si="5"/>
        <v/>
      </c>
      <c r="F57" s="25"/>
      <c r="G57" s="25"/>
      <c r="H57" s="27" t="str">
        <f t="shared" si="6"/>
        <v/>
      </c>
      <c r="I57" s="26" t="str">
        <f>IF(H57="","",VLOOKUP(新規登録用!C57,※編集不可※選択項目!$D$2:$E$2,2,FALSE))</f>
        <v/>
      </c>
      <c r="J57" s="25"/>
      <c r="K57" s="25"/>
      <c r="L57" s="25"/>
      <c r="M57" s="119" t="str">
        <f>IF($C57&lt;&gt;"",※編集不可※選択項目!$F$2,"")</f>
        <v/>
      </c>
      <c r="N57" s="86"/>
      <c r="O57" s="83"/>
      <c r="P57" s="114"/>
      <c r="Q57" s="102"/>
      <c r="R57" s="77"/>
      <c r="S57" s="55"/>
      <c r="T57" s="21"/>
      <c r="U57" s="22"/>
      <c r="V57" s="17">
        <f t="shared" si="7"/>
        <v>0</v>
      </c>
      <c r="W57" s="17">
        <f t="shared" si="8"/>
        <v>0</v>
      </c>
      <c r="X57" s="17" t="str">
        <f t="shared" si="9"/>
        <v/>
      </c>
      <c r="Y57" s="17">
        <f t="shared" si="12"/>
        <v>0</v>
      </c>
      <c r="Z57" s="17">
        <f t="shared" si="11"/>
        <v>0</v>
      </c>
    </row>
    <row r="58" spans="1:26" ht="25.15" customHeight="1" x14ac:dyDescent="0.2">
      <c r="A58" s="52">
        <f t="shared" si="2"/>
        <v>47</v>
      </c>
      <c r="B58" s="46" t="str">
        <f t="shared" si="3"/>
        <v/>
      </c>
      <c r="C58" s="24"/>
      <c r="D58" s="27" t="str">
        <f t="shared" si="4"/>
        <v/>
      </c>
      <c r="E58" s="27" t="str">
        <f t="shared" si="5"/>
        <v/>
      </c>
      <c r="F58" s="25"/>
      <c r="G58" s="25"/>
      <c r="H58" s="27" t="str">
        <f t="shared" si="6"/>
        <v/>
      </c>
      <c r="I58" s="26" t="str">
        <f>IF(H58="","",VLOOKUP(新規登録用!C58,※編集不可※選択項目!$D$2:$E$2,2,FALSE))</f>
        <v/>
      </c>
      <c r="J58" s="25"/>
      <c r="K58" s="25"/>
      <c r="L58" s="25"/>
      <c r="M58" s="119" t="str">
        <f>IF($C58&lt;&gt;"",※編集不可※選択項目!$F$2,"")</f>
        <v/>
      </c>
      <c r="N58" s="86"/>
      <c r="O58" s="83"/>
      <c r="P58" s="114"/>
      <c r="Q58" s="102"/>
      <c r="R58" s="77"/>
      <c r="S58" s="55"/>
      <c r="T58" s="21"/>
      <c r="U58" s="22"/>
      <c r="V58" s="17">
        <f t="shared" si="7"/>
        <v>0</v>
      </c>
      <c r="W58" s="17">
        <f t="shared" si="8"/>
        <v>0</v>
      </c>
      <c r="X58" s="17" t="str">
        <f t="shared" si="9"/>
        <v/>
      </c>
      <c r="Y58" s="17">
        <f t="shared" si="12"/>
        <v>0</v>
      </c>
      <c r="Z58" s="17">
        <f t="shared" si="11"/>
        <v>0</v>
      </c>
    </row>
    <row r="59" spans="1:26" ht="25.15" customHeight="1" x14ac:dyDescent="0.2">
      <c r="A59" s="52">
        <f t="shared" si="2"/>
        <v>48</v>
      </c>
      <c r="B59" s="46" t="str">
        <f t="shared" si="3"/>
        <v/>
      </c>
      <c r="C59" s="24"/>
      <c r="D59" s="27" t="str">
        <f t="shared" si="4"/>
        <v/>
      </c>
      <c r="E59" s="27" t="str">
        <f t="shared" si="5"/>
        <v/>
      </c>
      <c r="F59" s="25"/>
      <c r="G59" s="25"/>
      <c r="H59" s="27" t="str">
        <f t="shared" si="6"/>
        <v/>
      </c>
      <c r="I59" s="26" t="str">
        <f>IF(H59="","",VLOOKUP(新規登録用!C59,※編集不可※選択項目!$D$2:$E$2,2,FALSE))</f>
        <v/>
      </c>
      <c r="J59" s="25"/>
      <c r="K59" s="25"/>
      <c r="L59" s="25"/>
      <c r="M59" s="119" t="str">
        <f>IF($C59&lt;&gt;"",※編集不可※選択項目!$F$2,"")</f>
        <v/>
      </c>
      <c r="N59" s="86"/>
      <c r="O59" s="83"/>
      <c r="P59" s="114"/>
      <c r="Q59" s="102"/>
      <c r="R59" s="77"/>
      <c r="S59" s="55"/>
      <c r="T59" s="21"/>
      <c r="U59" s="22"/>
      <c r="V59" s="17">
        <f t="shared" si="7"/>
        <v>0</v>
      </c>
      <c r="W59" s="17">
        <f t="shared" si="8"/>
        <v>0</v>
      </c>
      <c r="X59" s="17" t="str">
        <f t="shared" si="9"/>
        <v/>
      </c>
      <c r="Y59" s="17">
        <f t="shared" si="12"/>
        <v>0</v>
      </c>
      <c r="Z59" s="17">
        <f t="shared" si="11"/>
        <v>0</v>
      </c>
    </row>
    <row r="60" spans="1:26" ht="25.15" customHeight="1" x14ac:dyDescent="0.2">
      <c r="A60" s="52">
        <f t="shared" si="2"/>
        <v>49</v>
      </c>
      <c r="B60" s="46" t="str">
        <f t="shared" si="3"/>
        <v/>
      </c>
      <c r="C60" s="24"/>
      <c r="D60" s="27" t="str">
        <f t="shared" si="4"/>
        <v/>
      </c>
      <c r="E60" s="27" t="str">
        <f t="shared" si="5"/>
        <v/>
      </c>
      <c r="F60" s="25"/>
      <c r="G60" s="25"/>
      <c r="H60" s="27" t="str">
        <f t="shared" si="6"/>
        <v/>
      </c>
      <c r="I60" s="26" t="str">
        <f>IF(H60="","",VLOOKUP(新規登録用!C60,※編集不可※選択項目!$D$2:$E$2,2,FALSE))</f>
        <v/>
      </c>
      <c r="J60" s="25"/>
      <c r="K60" s="25"/>
      <c r="L60" s="25"/>
      <c r="M60" s="119" t="str">
        <f>IF($C60&lt;&gt;"",※編集不可※選択項目!$F$2,"")</f>
        <v/>
      </c>
      <c r="N60" s="86"/>
      <c r="O60" s="83"/>
      <c r="P60" s="114"/>
      <c r="Q60" s="102"/>
      <c r="R60" s="77"/>
      <c r="S60" s="55"/>
      <c r="T60" s="21"/>
      <c r="U60" s="22"/>
      <c r="V60" s="17">
        <f t="shared" si="7"/>
        <v>0</v>
      </c>
      <c r="W60" s="17">
        <f t="shared" si="8"/>
        <v>0</v>
      </c>
      <c r="X60" s="17" t="str">
        <f t="shared" si="9"/>
        <v/>
      </c>
      <c r="Y60" s="17">
        <f t="shared" si="12"/>
        <v>0</v>
      </c>
      <c r="Z60" s="17">
        <f t="shared" si="11"/>
        <v>0</v>
      </c>
    </row>
    <row r="61" spans="1:26" ht="25.15" customHeight="1" x14ac:dyDescent="0.2">
      <c r="A61" s="52">
        <f t="shared" si="2"/>
        <v>50</v>
      </c>
      <c r="B61" s="46" t="str">
        <f t="shared" si="3"/>
        <v/>
      </c>
      <c r="C61" s="24"/>
      <c r="D61" s="27" t="str">
        <f t="shared" si="4"/>
        <v/>
      </c>
      <c r="E61" s="27" t="str">
        <f t="shared" si="5"/>
        <v/>
      </c>
      <c r="F61" s="25"/>
      <c r="G61" s="25"/>
      <c r="H61" s="27" t="str">
        <f t="shared" si="6"/>
        <v/>
      </c>
      <c r="I61" s="26" t="str">
        <f>IF(H61="","",VLOOKUP(新規登録用!C61,※編集不可※選択項目!$D$2:$E$2,2,FALSE))</f>
        <v/>
      </c>
      <c r="J61" s="25"/>
      <c r="K61" s="25"/>
      <c r="L61" s="25"/>
      <c r="M61" s="119" t="str">
        <f>IF($C61&lt;&gt;"",※編集不可※選択項目!$F$2,"")</f>
        <v/>
      </c>
      <c r="N61" s="86"/>
      <c r="O61" s="83"/>
      <c r="P61" s="114"/>
      <c r="Q61" s="102"/>
      <c r="R61" s="77"/>
      <c r="S61" s="55"/>
      <c r="T61" s="21"/>
      <c r="U61" s="22"/>
      <c r="V61" s="17">
        <f t="shared" si="7"/>
        <v>0</v>
      </c>
      <c r="W61" s="17">
        <f t="shared" si="8"/>
        <v>0</v>
      </c>
      <c r="X61" s="17" t="str">
        <f t="shared" si="9"/>
        <v/>
      </c>
      <c r="Y61" s="17">
        <f t="shared" si="12"/>
        <v>0</v>
      </c>
      <c r="Z61" s="17">
        <f t="shared" si="11"/>
        <v>0</v>
      </c>
    </row>
    <row r="62" spans="1:26" ht="25.15" customHeight="1" x14ac:dyDescent="0.2">
      <c r="A62" s="52">
        <f t="shared" si="2"/>
        <v>51</v>
      </c>
      <c r="B62" s="46" t="str">
        <f t="shared" si="3"/>
        <v/>
      </c>
      <c r="C62" s="24"/>
      <c r="D62" s="27" t="str">
        <f t="shared" si="4"/>
        <v/>
      </c>
      <c r="E62" s="27" t="str">
        <f t="shared" si="5"/>
        <v/>
      </c>
      <c r="F62" s="25"/>
      <c r="G62" s="25"/>
      <c r="H62" s="27" t="str">
        <f t="shared" si="6"/>
        <v/>
      </c>
      <c r="I62" s="26" t="str">
        <f>IF(H62="","",VLOOKUP(新規登録用!C62,※編集不可※選択項目!$D$2:$E$2,2,FALSE))</f>
        <v/>
      </c>
      <c r="J62" s="25"/>
      <c r="K62" s="25"/>
      <c r="L62" s="25"/>
      <c r="M62" s="119" t="str">
        <f>IF($C62&lt;&gt;"",※編集不可※選択項目!$F$2,"")</f>
        <v/>
      </c>
      <c r="N62" s="86"/>
      <c r="O62" s="83"/>
      <c r="P62" s="114"/>
      <c r="Q62" s="102"/>
      <c r="R62" s="77"/>
      <c r="S62" s="55"/>
      <c r="T62" s="21"/>
      <c r="U62" s="22"/>
      <c r="V62" s="17">
        <f t="shared" si="7"/>
        <v>0</v>
      </c>
      <c r="W62" s="17">
        <f t="shared" si="8"/>
        <v>0</v>
      </c>
      <c r="X62" s="17" t="str">
        <f t="shared" si="9"/>
        <v/>
      </c>
      <c r="Y62" s="17">
        <f t="shared" si="12"/>
        <v>0</v>
      </c>
      <c r="Z62" s="17">
        <f t="shared" si="11"/>
        <v>0</v>
      </c>
    </row>
    <row r="63" spans="1:26" ht="25.15" customHeight="1" x14ac:dyDescent="0.2">
      <c r="A63" s="52">
        <f t="shared" si="2"/>
        <v>52</v>
      </c>
      <c r="B63" s="46" t="str">
        <f t="shared" si="3"/>
        <v/>
      </c>
      <c r="C63" s="24"/>
      <c r="D63" s="27" t="str">
        <f t="shared" si="4"/>
        <v/>
      </c>
      <c r="E63" s="27" t="str">
        <f t="shared" si="5"/>
        <v/>
      </c>
      <c r="F63" s="25"/>
      <c r="G63" s="25"/>
      <c r="H63" s="27" t="str">
        <f t="shared" si="6"/>
        <v/>
      </c>
      <c r="I63" s="26" t="str">
        <f>IF(H63="","",VLOOKUP(新規登録用!C63,※編集不可※選択項目!$D$2:$E$2,2,FALSE))</f>
        <v/>
      </c>
      <c r="J63" s="25"/>
      <c r="K63" s="25"/>
      <c r="L63" s="25"/>
      <c r="M63" s="119" t="str">
        <f>IF($C63&lt;&gt;"",※編集不可※選択項目!$F$2,"")</f>
        <v/>
      </c>
      <c r="N63" s="86"/>
      <c r="O63" s="83"/>
      <c r="P63" s="114"/>
      <c r="Q63" s="102"/>
      <c r="R63" s="77"/>
      <c r="S63" s="55"/>
      <c r="T63" s="21"/>
      <c r="U63" s="22"/>
      <c r="V63" s="17">
        <f t="shared" si="7"/>
        <v>0</v>
      </c>
      <c r="W63" s="17">
        <f t="shared" si="8"/>
        <v>0</v>
      </c>
      <c r="X63" s="17" t="str">
        <f t="shared" si="9"/>
        <v/>
      </c>
      <c r="Y63" s="17">
        <f t="shared" si="12"/>
        <v>0</v>
      </c>
      <c r="Z63" s="17">
        <f t="shared" si="11"/>
        <v>0</v>
      </c>
    </row>
    <row r="64" spans="1:26" ht="25.15" customHeight="1" x14ac:dyDescent="0.2">
      <c r="A64" s="52">
        <f t="shared" si="2"/>
        <v>53</v>
      </c>
      <c r="B64" s="46" t="str">
        <f t="shared" si="3"/>
        <v/>
      </c>
      <c r="C64" s="24"/>
      <c r="D64" s="27" t="str">
        <f t="shared" si="4"/>
        <v/>
      </c>
      <c r="E64" s="27" t="str">
        <f t="shared" si="5"/>
        <v/>
      </c>
      <c r="F64" s="25"/>
      <c r="G64" s="25"/>
      <c r="H64" s="27" t="str">
        <f t="shared" si="6"/>
        <v/>
      </c>
      <c r="I64" s="26" t="str">
        <f>IF(H64="","",VLOOKUP(新規登録用!C64,※編集不可※選択項目!$D$2:$E$2,2,FALSE))</f>
        <v/>
      </c>
      <c r="J64" s="25"/>
      <c r="K64" s="25"/>
      <c r="L64" s="25"/>
      <c r="M64" s="119" t="str">
        <f>IF($C64&lt;&gt;"",※編集不可※選択項目!$F$2,"")</f>
        <v/>
      </c>
      <c r="N64" s="86"/>
      <c r="O64" s="83"/>
      <c r="P64" s="114"/>
      <c r="Q64" s="102"/>
      <c r="R64" s="77"/>
      <c r="S64" s="55"/>
      <c r="T64" s="21"/>
      <c r="U64" s="22"/>
      <c r="V64" s="17">
        <f t="shared" si="7"/>
        <v>0</v>
      </c>
      <c r="W64" s="17">
        <f t="shared" si="8"/>
        <v>0</v>
      </c>
      <c r="X64" s="17" t="str">
        <f t="shared" si="9"/>
        <v/>
      </c>
      <c r="Y64" s="17">
        <f t="shared" si="12"/>
        <v>0</v>
      </c>
      <c r="Z64" s="17">
        <f t="shared" si="11"/>
        <v>0</v>
      </c>
    </row>
    <row r="65" spans="1:26" ht="25.15" customHeight="1" x14ac:dyDescent="0.2">
      <c r="A65" s="52">
        <f t="shared" si="2"/>
        <v>54</v>
      </c>
      <c r="B65" s="46" t="str">
        <f t="shared" si="3"/>
        <v/>
      </c>
      <c r="C65" s="24"/>
      <c r="D65" s="27" t="str">
        <f t="shared" si="4"/>
        <v/>
      </c>
      <c r="E65" s="27" t="str">
        <f t="shared" si="5"/>
        <v/>
      </c>
      <c r="F65" s="25"/>
      <c r="G65" s="25"/>
      <c r="H65" s="27" t="str">
        <f t="shared" si="6"/>
        <v/>
      </c>
      <c r="I65" s="26" t="str">
        <f>IF(H65="","",VLOOKUP(新規登録用!C65,※編集不可※選択項目!$D$2:$E$2,2,FALSE))</f>
        <v/>
      </c>
      <c r="J65" s="25"/>
      <c r="K65" s="25"/>
      <c r="L65" s="25"/>
      <c r="M65" s="119" t="str">
        <f>IF($C65&lt;&gt;"",※編集不可※選択項目!$F$2,"")</f>
        <v/>
      </c>
      <c r="N65" s="86"/>
      <c r="O65" s="83"/>
      <c r="P65" s="114"/>
      <c r="Q65" s="102"/>
      <c r="R65" s="77"/>
      <c r="S65" s="55"/>
      <c r="T65" s="21"/>
      <c r="U65" s="22"/>
      <c r="V65" s="17">
        <f t="shared" si="7"/>
        <v>0</v>
      </c>
      <c r="W65" s="17">
        <f t="shared" si="8"/>
        <v>0</v>
      </c>
      <c r="X65" s="17" t="str">
        <f t="shared" si="9"/>
        <v/>
      </c>
      <c r="Y65" s="17">
        <f t="shared" si="12"/>
        <v>0</v>
      </c>
      <c r="Z65" s="17">
        <f t="shared" si="11"/>
        <v>0</v>
      </c>
    </row>
    <row r="66" spans="1:26" ht="25.15" customHeight="1" x14ac:dyDescent="0.2">
      <c r="A66" s="52">
        <f t="shared" si="2"/>
        <v>55</v>
      </c>
      <c r="B66" s="46" t="str">
        <f t="shared" si="3"/>
        <v/>
      </c>
      <c r="C66" s="24"/>
      <c r="D66" s="27" t="str">
        <f t="shared" si="4"/>
        <v/>
      </c>
      <c r="E66" s="27" t="str">
        <f t="shared" si="5"/>
        <v/>
      </c>
      <c r="F66" s="25"/>
      <c r="G66" s="25"/>
      <c r="H66" s="27" t="str">
        <f t="shared" si="6"/>
        <v/>
      </c>
      <c r="I66" s="26" t="str">
        <f>IF(H66="","",VLOOKUP(新規登録用!C66,※編集不可※選択項目!$D$2:$E$2,2,FALSE))</f>
        <v/>
      </c>
      <c r="J66" s="25"/>
      <c r="K66" s="25"/>
      <c r="L66" s="25"/>
      <c r="M66" s="119" t="str">
        <f>IF($C66&lt;&gt;"",※編集不可※選択項目!$F$2,"")</f>
        <v/>
      </c>
      <c r="N66" s="86"/>
      <c r="O66" s="83"/>
      <c r="P66" s="114"/>
      <c r="Q66" s="102"/>
      <c r="R66" s="77"/>
      <c r="S66" s="55"/>
      <c r="T66" s="21"/>
      <c r="U66" s="22"/>
      <c r="V66" s="17">
        <f t="shared" si="7"/>
        <v>0</v>
      </c>
      <c r="W66" s="17">
        <f t="shared" si="8"/>
        <v>0</v>
      </c>
      <c r="X66" s="17" t="str">
        <f t="shared" si="9"/>
        <v/>
      </c>
      <c r="Y66" s="17">
        <f t="shared" si="12"/>
        <v>0</v>
      </c>
      <c r="Z66" s="17">
        <f t="shared" si="11"/>
        <v>0</v>
      </c>
    </row>
    <row r="67" spans="1:26" ht="25.15" customHeight="1" x14ac:dyDescent="0.2">
      <c r="A67" s="52">
        <f t="shared" si="2"/>
        <v>56</v>
      </c>
      <c r="B67" s="46" t="str">
        <f t="shared" si="3"/>
        <v/>
      </c>
      <c r="C67" s="24"/>
      <c r="D67" s="27" t="str">
        <f t="shared" si="4"/>
        <v/>
      </c>
      <c r="E67" s="27" t="str">
        <f t="shared" si="5"/>
        <v/>
      </c>
      <c r="F67" s="25"/>
      <c r="G67" s="25"/>
      <c r="H67" s="27" t="str">
        <f t="shared" si="6"/>
        <v/>
      </c>
      <c r="I67" s="26" t="str">
        <f>IF(H67="","",VLOOKUP(新規登録用!C67,※編集不可※選択項目!$D$2:$E$2,2,FALSE))</f>
        <v/>
      </c>
      <c r="J67" s="25"/>
      <c r="K67" s="25"/>
      <c r="L67" s="25"/>
      <c r="M67" s="119" t="str">
        <f>IF($C67&lt;&gt;"",※編集不可※選択項目!$F$2,"")</f>
        <v/>
      </c>
      <c r="N67" s="86"/>
      <c r="O67" s="83"/>
      <c r="P67" s="114"/>
      <c r="Q67" s="102"/>
      <c r="R67" s="77"/>
      <c r="S67" s="55"/>
      <c r="T67" s="21"/>
      <c r="U67" s="22"/>
      <c r="V67" s="17">
        <f t="shared" si="7"/>
        <v>0</v>
      </c>
      <c r="W67" s="17">
        <f t="shared" si="8"/>
        <v>0</v>
      </c>
      <c r="X67" s="17" t="str">
        <f t="shared" si="9"/>
        <v/>
      </c>
      <c r="Y67" s="17">
        <f t="shared" si="12"/>
        <v>0</v>
      </c>
      <c r="Z67" s="17">
        <f t="shared" si="11"/>
        <v>0</v>
      </c>
    </row>
    <row r="68" spans="1:26" ht="25.15" customHeight="1" x14ac:dyDescent="0.2">
      <c r="A68" s="52">
        <f t="shared" si="2"/>
        <v>57</v>
      </c>
      <c r="B68" s="46" t="str">
        <f t="shared" si="3"/>
        <v/>
      </c>
      <c r="C68" s="24"/>
      <c r="D68" s="27" t="str">
        <f t="shared" si="4"/>
        <v/>
      </c>
      <c r="E68" s="27" t="str">
        <f t="shared" si="5"/>
        <v/>
      </c>
      <c r="F68" s="25"/>
      <c r="G68" s="25"/>
      <c r="H68" s="27" t="str">
        <f t="shared" si="6"/>
        <v/>
      </c>
      <c r="I68" s="26" t="str">
        <f>IF(H68="","",VLOOKUP(新規登録用!C68,※編集不可※選択項目!$D$2:$E$2,2,FALSE))</f>
        <v/>
      </c>
      <c r="J68" s="25"/>
      <c r="K68" s="25"/>
      <c r="L68" s="25"/>
      <c r="M68" s="119" t="str">
        <f>IF($C68&lt;&gt;"",※編集不可※選択項目!$F$2,"")</f>
        <v/>
      </c>
      <c r="N68" s="86"/>
      <c r="O68" s="83"/>
      <c r="P68" s="114"/>
      <c r="Q68" s="102"/>
      <c r="R68" s="77"/>
      <c r="S68" s="55"/>
      <c r="T68" s="21"/>
      <c r="U68" s="22"/>
      <c r="V68" s="17">
        <f t="shared" si="7"/>
        <v>0</v>
      </c>
      <c r="W68" s="17">
        <f t="shared" si="8"/>
        <v>0</v>
      </c>
      <c r="X68" s="17" t="str">
        <f t="shared" si="9"/>
        <v/>
      </c>
      <c r="Y68" s="17">
        <f t="shared" si="12"/>
        <v>0</v>
      </c>
      <c r="Z68" s="17">
        <f t="shared" si="11"/>
        <v>0</v>
      </c>
    </row>
    <row r="69" spans="1:26" ht="25.15" customHeight="1" x14ac:dyDescent="0.2">
      <c r="A69" s="52">
        <f t="shared" si="2"/>
        <v>58</v>
      </c>
      <c r="B69" s="46" t="str">
        <f t="shared" si="3"/>
        <v/>
      </c>
      <c r="C69" s="24"/>
      <c r="D69" s="27" t="str">
        <f t="shared" si="4"/>
        <v/>
      </c>
      <c r="E69" s="27" t="str">
        <f t="shared" si="5"/>
        <v/>
      </c>
      <c r="F69" s="25"/>
      <c r="G69" s="25"/>
      <c r="H69" s="27" t="str">
        <f t="shared" si="6"/>
        <v/>
      </c>
      <c r="I69" s="26" t="str">
        <f>IF(H69="","",VLOOKUP(新規登録用!C69,※編集不可※選択項目!$D$2:$E$2,2,FALSE))</f>
        <v/>
      </c>
      <c r="J69" s="25"/>
      <c r="K69" s="25"/>
      <c r="L69" s="25"/>
      <c r="M69" s="119" t="str">
        <f>IF($C69&lt;&gt;"",※編集不可※選択項目!$F$2,"")</f>
        <v/>
      </c>
      <c r="N69" s="86"/>
      <c r="O69" s="83"/>
      <c r="P69" s="114"/>
      <c r="Q69" s="102"/>
      <c r="R69" s="77"/>
      <c r="S69" s="55"/>
      <c r="T69" s="21"/>
      <c r="U69" s="22"/>
      <c r="V69" s="17">
        <f t="shared" si="7"/>
        <v>0</v>
      </c>
      <c r="W69" s="17">
        <f t="shared" si="8"/>
        <v>0</v>
      </c>
      <c r="X69" s="17" t="str">
        <f t="shared" si="9"/>
        <v/>
      </c>
      <c r="Y69" s="17">
        <f t="shared" si="12"/>
        <v>0</v>
      </c>
      <c r="Z69" s="17">
        <f t="shared" si="11"/>
        <v>0</v>
      </c>
    </row>
    <row r="70" spans="1:26" ht="25.15" customHeight="1" x14ac:dyDescent="0.2">
      <c r="A70" s="52">
        <f t="shared" si="2"/>
        <v>59</v>
      </c>
      <c r="B70" s="46" t="str">
        <f t="shared" si="3"/>
        <v/>
      </c>
      <c r="C70" s="24"/>
      <c r="D70" s="27" t="str">
        <f t="shared" si="4"/>
        <v/>
      </c>
      <c r="E70" s="27" t="str">
        <f t="shared" si="5"/>
        <v/>
      </c>
      <c r="F70" s="25"/>
      <c r="G70" s="25"/>
      <c r="H70" s="27" t="str">
        <f t="shared" si="6"/>
        <v/>
      </c>
      <c r="I70" s="26" t="str">
        <f>IF(H70="","",VLOOKUP(新規登録用!C70,※編集不可※選択項目!$D$2:$E$2,2,FALSE))</f>
        <v/>
      </c>
      <c r="J70" s="25"/>
      <c r="K70" s="25"/>
      <c r="L70" s="25"/>
      <c r="M70" s="119" t="str">
        <f>IF($C70&lt;&gt;"",※編集不可※選択項目!$F$2,"")</f>
        <v/>
      </c>
      <c r="N70" s="86"/>
      <c r="O70" s="83"/>
      <c r="P70" s="114"/>
      <c r="Q70" s="102"/>
      <c r="R70" s="77"/>
      <c r="S70" s="55"/>
      <c r="T70" s="21"/>
      <c r="U70" s="22"/>
      <c r="V70" s="17">
        <f t="shared" si="7"/>
        <v>0</v>
      </c>
      <c r="W70" s="17">
        <f t="shared" si="8"/>
        <v>0</v>
      </c>
      <c r="X70" s="17" t="str">
        <f t="shared" si="9"/>
        <v/>
      </c>
      <c r="Y70" s="17">
        <f t="shared" si="12"/>
        <v>0</v>
      </c>
      <c r="Z70" s="17">
        <f t="shared" si="11"/>
        <v>0</v>
      </c>
    </row>
    <row r="71" spans="1:26" ht="25.15" customHeight="1" x14ac:dyDescent="0.2">
      <c r="A71" s="52">
        <f t="shared" si="2"/>
        <v>60</v>
      </c>
      <c r="B71" s="46" t="str">
        <f t="shared" si="3"/>
        <v/>
      </c>
      <c r="C71" s="24"/>
      <c r="D71" s="27" t="str">
        <f t="shared" si="4"/>
        <v/>
      </c>
      <c r="E71" s="27" t="str">
        <f t="shared" si="5"/>
        <v/>
      </c>
      <c r="F71" s="25"/>
      <c r="G71" s="25"/>
      <c r="H71" s="27" t="str">
        <f t="shared" si="6"/>
        <v/>
      </c>
      <c r="I71" s="26" t="str">
        <f>IF(H71="","",VLOOKUP(新規登録用!C71,※編集不可※選択項目!$D$2:$E$2,2,FALSE))</f>
        <v/>
      </c>
      <c r="J71" s="25"/>
      <c r="K71" s="25"/>
      <c r="L71" s="25"/>
      <c r="M71" s="119" t="str">
        <f>IF($C71&lt;&gt;"",※編集不可※選択項目!$F$2,"")</f>
        <v/>
      </c>
      <c r="N71" s="86"/>
      <c r="O71" s="83"/>
      <c r="P71" s="114"/>
      <c r="Q71" s="102"/>
      <c r="R71" s="77"/>
      <c r="S71" s="55"/>
      <c r="T71" s="21"/>
      <c r="U71" s="22"/>
      <c r="V71" s="17">
        <f t="shared" si="7"/>
        <v>0</v>
      </c>
      <c r="W71" s="17">
        <f t="shared" si="8"/>
        <v>0</v>
      </c>
      <c r="X71" s="17" t="str">
        <f t="shared" si="9"/>
        <v/>
      </c>
      <c r="Y71" s="17">
        <f t="shared" si="12"/>
        <v>0</v>
      </c>
      <c r="Z71" s="17">
        <f t="shared" si="11"/>
        <v>0</v>
      </c>
    </row>
    <row r="72" spans="1:26" ht="25.15" customHeight="1" x14ac:dyDescent="0.2">
      <c r="A72" s="52">
        <f t="shared" si="2"/>
        <v>61</v>
      </c>
      <c r="B72" s="46" t="str">
        <f t="shared" si="3"/>
        <v/>
      </c>
      <c r="C72" s="24"/>
      <c r="D72" s="27" t="str">
        <f t="shared" si="4"/>
        <v/>
      </c>
      <c r="E72" s="27" t="str">
        <f t="shared" si="5"/>
        <v/>
      </c>
      <c r="F72" s="25"/>
      <c r="G72" s="25"/>
      <c r="H72" s="27" t="str">
        <f t="shared" si="6"/>
        <v/>
      </c>
      <c r="I72" s="26" t="str">
        <f>IF(H72="","",VLOOKUP(新規登録用!C72,※編集不可※選択項目!$D$2:$E$2,2,FALSE))</f>
        <v/>
      </c>
      <c r="J72" s="25"/>
      <c r="K72" s="25"/>
      <c r="L72" s="25"/>
      <c r="M72" s="119" t="str">
        <f>IF($C72&lt;&gt;"",※編集不可※選択項目!$F$2,"")</f>
        <v/>
      </c>
      <c r="N72" s="86"/>
      <c r="O72" s="83"/>
      <c r="P72" s="114"/>
      <c r="Q72" s="102"/>
      <c r="R72" s="77"/>
      <c r="S72" s="55"/>
      <c r="T72" s="21"/>
      <c r="U72" s="22"/>
      <c r="V72" s="17">
        <f t="shared" si="7"/>
        <v>0</v>
      </c>
      <c r="W72" s="17">
        <f t="shared" si="8"/>
        <v>0</v>
      </c>
      <c r="X72" s="17" t="str">
        <f t="shared" si="9"/>
        <v/>
      </c>
      <c r="Y72" s="17">
        <f t="shared" si="12"/>
        <v>0</v>
      </c>
      <c r="Z72" s="17">
        <f t="shared" si="11"/>
        <v>0</v>
      </c>
    </row>
    <row r="73" spans="1:26" ht="25.15" customHeight="1" x14ac:dyDescent="0.2">
      <c r="A73" s="52">
        <f t="shared" si="2"/>
        <v>62</v>
      </c>
      <c r="B73" s="46" t="str">
        <f t="shared" si="3"/>
        <v/>
      </c>
      <c r="C73" s="24"/>
      <c r="D73" s="27" t="str">
        <f t="shared" si="4"/>
        <v/>
      </c>
      <c r="E73" s="27" t="str">
        <f t="shared" si="5"/>
        <v/>
      </c>
      <c r="F73" s="25"/>
      <c r="G73" s="25"/>
      <c r="H73" s="27" t="str">
        <f t="shared" si="6"/>
        <v/>
      </c>
      <c r="I73" s="26" t="str">
        <f>IF(H73="","",VLOOKUP(新規登録用!C73,※編集不可※選択項目!$D$2:$E$2,2,FALSE))</f>
        <v/>
      </c>
      <c r="J73" s="25"/>
      <c r="K73" s="25"/>
      <c r="L73" s="25"/>
      <c r="M73" s="119" t="str">
        <f>IF($C73&lt;&gt;"",※編集不可※選択項目!$F$2,"")</f>
        <v/>
      </c>
      <c r="N73" s="86"/>
      <c r="O73" s="83"/>
      <c r="P73" s="114"/>
      <c r="Q73" s="102"/>
      <c r="R73" s="77"/>
      <c r="S73" s="55"/>
      <c r="T73" s="21"/>
      <c r="U73" s="22"/>
      <c r="V73" s="17">
        <f t="shared" si="7"/>
        <v>0</v>
      </c>
      <c r="W73" s="17">
        <f t="shared" si="8"/>
        <v>0</v>
      </c>
      <c r="X73" s="17" t="str">
        <f t="shared" si="9"/>
        <v/>
      </c>
      <c r="Y73" s="17">
        <f t="shared" si="12"/>
        <v>0</v>
      </c>
      <c r="Z73" s="17">
        <f t="shared" si="11"/>
        <v>0</v>
      </c>
    </row>
    <row r="74" spans="1:26" ht="25.15" customHeight="1" x14ac:dyDescent="0.2">
      <c r="A74" s="52">
        <f t="shared" si="2"/>
        <v>63</v>
      </c>
      <c r="B74" s="46" t="str">
        <f t="shared" si="3"/>
        <v/>
      </c>
      <c r="C74" s="24"/>
      <c r="D74" s="27" t="str">
        <f t="shared" si="4"/>
        <v/>
      </c>
      <c r="E74" s="27" t="str">
        <f t="shared" si="5"/>
        <v/>
      </c>
      <c r="F74" s="25"/>
      <c r="G74" s="25"/>
      <c r="H74" s="27" t="str">
        <f t="shared" si="6"/>
        <v/>
      </c>
      <c r="I74" s="26" t="str">
        <f>IF(H74="","",VLOOKUP(新規登録用!C74,※編集不可※選択項目!$D$2:$E$2,2,FALSE))</f>
        <v/>
      </c>
      <c r="J74" s="25"/>
      <c r="K74" s="25"/>
      <c r="L74" s="25"/>
      <c r="M74" s="119" t="str">
        <f>IF($C74&lt;&gt;"",※編集不可※選択項目!$F$2,"")</f>
        <v/>
      </c>
      <c r="N74" s="86"/>
      <c r="O74" s="83"/>
      <c r="P74" s="114"/>
      <c r="Q74" s="102"/>
      <c r="R74" s="77"/>
      <c r="S74" s="55"/>
      <c r="T74" s="21"/>
      <c r="U74" s="22"/>
      <c r="V74" s="17">
        <f t="shared" si="7"/>
        <v>0</v>
      </c>
      <c r="W74" s="17">
        <f t="shared" si="8"/>
        <v>0</v>
      </c>
      <c r="X74" s="17" t="str">
        <f t="shared" si="9"/>
        <v/>
      </c>
      <c r="Y74" s="17">
        <f t="shared" si="12"/>
        <v>0</v>
      </c>
      <c r="Z74" s="17">
        <f t="shared" si="11"/>
        <v>0</v>
      </c>
    </row>
    <row r="75" spans="1:26" ht="25.15" customHeight="1" x14ac:dyDescent="0.2">
      <c r="A75" s="52">
        <f t="shared" si="2"/>
        <v>64</v>
      </c>
      <c r="B75" s="46" t="str">
        <f t="shared" si="3"/>
        <v/>
      </c>
      <c r="C75" s="24"/>
      <c r="D75" s="27" t="str">
        <f t="shared" si="4"/>
        <v/>
      </c>
      <c r="E75" s="27" t="str">
        <f t="shared" si="5"/>
        <v/>
      </c>
      <c r="F75" s="25"/>
      <c r="G75" s="25"/>
      <c r="H75" s="27" t="str">
        <f t="shared" si="6"/>
        <v/>
      </c>
      <c r="I75" s="26" t="str">
        <f>IF(H75="","",VLOOKUP(新規登録用!C75,※編集不可※選択項目!$D$2:$E$2,2,FALSE))</f>
        <v/>
      </c>
      <c r="J75" s="25"/>
      <c r="K75" s="25"/>
      <c r="L75" s="25"/>
      <c r="M75" s="119" t="str">
        <f>IF($C75&lt;&gt;"",※編集不可※選択項目!$F$2,"")</f>
        <v/>
      </c>
      <c r="N75" s="86"/>
      <c r="O75" s="83"/>
      <c r="P75" s="114"/>
      <c r="Q75" s="102"/>
      <c r="R75" s="77"/>
      <c r="S75" s="55"/>
      <c r="T75" s="21"/>
      <c r="U75" s="22"/>
      <c r="V75" s="17">
        <f t="shared" si="7"/>
        <v>0</v>
      </c>
      <c r="W75" s="17">
        <f t="shared" si="8"/>
        <v>0</v>
      </c>
      <c r="X75" s="17" t="str">
        <f t="shared" si="9"/>
        <v/>
      </c>
      <c r="Y75" s="17">
        <f t="shared" si="12"/>
        <v>0</v>
      </c>
      <c r="Z75" s="17">
        <f t="shared" si="11"/>
        <v>0</v>
      </c>
    </row>
    <row r="76" spans="1:26" ht="25.15" customHeight="1" x14ac:dyDescent="0.2">
      <c r="A76" s="52">
        <f t="shared" si="2"/>
        <v>65</v>
      </c>
      <c r="B76" s="46" t="str">
        <f t="shared" si="3"/>
        <v/>
      </c>
      <c r="C76" s="24"/>
      <c r="D76" s="27" t="str">
        <f t="shared" si="4"/>
        <v/>
      </c>
      <c r="E76" s="27" t="str">
        <f t="shared" si="5"/>
        <v/>
      </c>
      <c r="F76" s="25"/>
      <c r="G76" s="25"/>
      <c r="H76" s="27" t="str">
        <f t="shared" si="6"/>
        <v/>
      </c>
      <c r="I76" s="26" t="str">
        <f>IF(H76="","",VLOOKUP(新規登録用!C76,※編集不可※選択項目!$D$2:$E$2,2,FALSE))</f>
        <v/>
      </c>
      <c r="J76" s="25"/>
      <c r="K76" s="25"/>
      <c r="L76" s="25"/>
      <c r="M76" s="119" t="str">
        <f>IF($C76&lt;&gt;"",※編集不可※選択項目!$F$2,"")</f>
        <v/>
      </c>
      <c r="N76" s="86"/>
      <c r="O76" s="83"/>
      <c r="P76" s="114"/>
      <c r="Q76" s="102"/>
      <c r="R76" s="77"/>
      <c r="S76" s="55"/>
      <c r="T76" s="21"/>
      <c r="U76" s="22"/>
      <c r="V76" s="17">
        <f t="shared" si="7"/>
        <v>0</v>
      </c>
      <c r="W76" s="17">
        <f t="shared" ref="W76:W139" si="13">IF(AND($G76&lt;&gt;"",COUNTIF($G76,"*■*")&gt;0,$O76=""),1,0)</f>
        <v>0</v>
      </c>
      <c r="X76" s="17" t="str">
        <f t="shared" ref="X76:X139" si="14">TEXT(IF(G76="","",G76),"G/標準")</f>
        <v/>
      </c>
      <c r="Y76" s="17">
        <f t="shared" si="12"/>
        <v>0</v>
      </c>
      <c r="Z76" s="17">
        <f t="shared" ref="Z76:Z139" si="15">IF(AND(I76&lt;&gt;"",J76&lt;&gt;"",$I76&gt;$J76),1,0)</f>
        <v>0</v>
      </c>
    </row>
    <row r="77" spans="1:26" ht="25.15" customHeight="1" x14ac:dyDescent="0.2">
      <c r="A77" s="52">
        <f t="shared" si="2"/>
        <v>66</v>
      </c>
      <c r="B77" s="46" t="str">
        <f t="shared" ref="B77:B140" si="16">IF($C77="","","高効率空調")</f>
        <v/>
      </c>
      <c r="C77" s="24"/>
      <c r="D77" s="27" t="str">
        <f t="shared" ref="D77:D140" si="17">IF($C$2="","",IF($B77&lt;&gt;"",$C$2,""))</f>
        <v/>
      </c>
      <c r="E77" s="27" t="str">
        <f t="shared" ref="E77:E140" si="18">IF($F$2="","",IF($B77&lt;&gt;"",$F$2,""))</f>
        <v/>
      </c>
      <c r="F77" s="25"/>
      <c r="G77" s="25"/>
      <c r="H77" s="27" t="str">
        <f t="shared" ref="H77:H140" si="19">IF(C77="","",C77)</f>
        <v/>
      </c>
      <c r="I77" s="26" t="str">
        <f>IF(H77="","",VLOOKUP(新規登録用!C77,※編集不可※選択項目!$D$2:$E$2,2,FALSE))</f>
        <v/>
      </c>
      <c r="J77" s="25"/>
      <c r="K77" s="25"/>
      <c r="L77" s="25"/>
      <c r="M77" s="119" t="str">
        <f>IF($C77&lt;&gt;"",※編集不可※選択項目!$F$2,"")</f>
        <v/>
      </c>
      <c r="N77" s="86"/>
      <c r="O77" s="83"/>
      <c r="P77" s="114"/>
      <c r="Q77" s="102"/>
      <c r="R77" s="77"/>
      <c r="S77" s="55"/>
      <c r="T77" s="21"/>
      <c r="U77" s="22"/>
      <c r="V77" s="17">
        <f t="shared" ref="V77:V140" si="20">IF(AND($C77&lt;&gt;"",OR(F77="",G77="",J77="",K77="",L77="")),1,0)</f>
        <v>0</v>
      </c>
      <c r="W77" s="17">
        <f t="shared" si="13"/>
        <v>0</v>
      </c>
      <c r="X77" s="17" t="str">
        <f t="shared" si="14"/>
        <v/>
      </c>
      <c r="Y77" s="17">
        <f t="shared" si="12"/>
        <v>0</v>
      </c>
      <c r="Z77" s="17">
        <f t="shared" si="15"/>
        <v>0</v>
      </c>
    </row>
    <row r="78" spans="1:26" ht="25.15" customHeight="1" x14ac:dyDescent="0.2">
      <c r="A78" s="52">
        <f t="shared" si="2"/>
        <v>67</v>
      </c>
      <c r="B78" s="46" t="str">
        <f t="shared" si="16"/>
        <v/>
      </c>
      <c r="C78" s="24"/>
      <c r="D78" s="27" t="str">
        <f t="shared" si="17"/>
        <v/>
      </c>
      <c r="E78" s="27" t="str">
        <f t="shared" si="18"/>
        <v/>
      </c>
      <c r="F78" s="25"/>
      <c r="G78" s="25"/>
      <c r="H78" s="27" t="str">
        <f t="shared" si="19"/>
        <v/>
      </c>
      <c r="I78" s="26" t="str">
        <f>IF(H78="","",VLOOKUP(新規登録用!C78,※編集不可※選択項目!$D$2:$E$2,2,FALSE))</f>
        <v/>
      </c>
      <c r="J78" s="25"/>
      <c r="K78" s="25"/>
      <c r="L78" s="25"/>
      <c r="M78" s="119" t="str">
        <f>IF($C78&lt;&gt;"",※編集不可※選択項目!$F$2,"")</f>
        <v/>
      </c>
      <c r="N78" s="86"/>
      <c r="O78" s="83"/>
      <c r="P78" s="114"/>
      <c r="Q78" s="102"/>
      <c r="R78" s="77"/>
      <c r="S78" s="55"/>
      <c r="T78" s="21"/>
      <c r="U78" s="22"/>
      <c r="V78" s="17">
        <f t="shared" si="20"/>
        <v>0</v>
      </c>
      <c r="W78" s="17">
        <f t="shared" si="13"/>
        <v>0</v>
      </c>
      <c r="X78" s="17" t="str">
        <f t="shared" si="14"/>
        <v/>
      </c>
      <c r="Y78" s="17">
        <f t="shared" si="12"/>
        <v>0</v>
      </c>
      <c r="Z78" s="17">
        <f t="shared" si="15"/>
        <v>0</v>
      </c>
    </row>
    <row r="79" spans="1:26" ht="25.15" customHeight="1" x14ac:dyDescent="0.2">
      <c r="A79" s="52">
        <f t="shared" si="2"/>
        <v>68</v>
      </c>
      <c r="B79" s="46" t="str">
        <f t="shared" si="16"/>
        <v/>
      </c>
      <c r="C79" s="24"/>
      <c r="D79" s="27" t="str">
        <f t="shared" si="17"/>
        <v/>
      </c>
      <c r="E79" s="27" t="str">
        <f t="shared" si="18"/>
        <v/>
      </c>
      <c r="F79" s="25"/>
      <c r="G79" s="25"/>
      <c r="H79" s="27" t="str">
        <f t="shared" si="19"/>
        <v/>
      </c>
      <c r="I79" s="26" t="str">
        <f>IF(H79="","",VLOOKUP(新規登録用!C79,※編集不可※選択項目!$D$2:$E$2,2,FALSE))</f>
        <v/>
      </c>
      <c r="J79" s="25"/>
      <c r="K79" s="25"/>
      <c r="L79" s="25"/>
      <c r="M79" s="119" t="str">
        <f>IF($C79&lt;&gt;"",※編集不可※選択項目!$F$2,"")</f>
        <v/>
      </c>
      <c r="N79" s="86"/>
      <c r="O79" s="83"/>
      <c r="P79" s="114"/>
      <c r="Q79" s="102"/>
      <c r="R79" s="77"/>
      <c r="S79" s="55"/>
      <c r="T79" s="21"/>
      <c r="U79" s="22"/>
      <c r="V79" s="17">
        <f t="shared" si="20"/>
        <v>0</v>
      </c>
      <c r="W79" s="17">
        <f t="shared" si="13"/>
        <v>0</v>
      </c>
      <c r="X79" s="17" t="str">
        <f t="shared" si="14"/>
        <v/>
      </c>
      <c r="Y79" s="17">
        <f t="shared" ref="Y79:Y142" si="21">IF(X79="",0,COUNTIF($X$12:$X$511,X79))</f>
        <v>0</v>
      </c>
      <c r="Z79" s="17">
        <f t="shared" si="15"/>
        <v>0</v>
      </c>
    </row>
    <row r="80" spans="1:26" ht="25.15" customHeight="1" x14ac:dyDescent="0.2">
      <c r="A80" s="52">
        <f t="shared" si="2"/>
        <v>69</v>
      </c>
      <c r="B80" s="46" t="str">
        <f t="shared" si="16"/>
        <v/>
      </c>
      <c r="C80" s="24"/>
      <c r="D80" s="27" t="str">
        <f t="shared" si="17"/>
        <v/>
      </c>
      <c r="E80" s="27" t="str">
        <f t="shared" si="18"/>
        <v/>
      </c>
      <c r="F80" s="25"/>
      <c r="G80" s="25"/>
      <c r="H80" s="27" t="str">
        <f t="shared" si="19"/>
        <v/>
      </c>
      <c r="I80" s="26" t="str">
        <f>IF(H80="","",VLOOKUP(新規登録用!C80,※編集不可※選択項目!$D$2:$E$2,2,FALSE))</f>
        <v/>
      </c>
      <c r="J80" s="25"/>
      <c r="K80" s="25"/>
      <c r="L80" s="25"/>
      <c r="M80" s="119" t="str">
        <f>IF($C80&lt;&gt;"",※編集不可※選択項目!$F$2,"")</f>
        <v/>
      </c>
      <c r="N80" s="86"/>
      <c r="O80" s="83"/>
      <c r="P80" s="114"/>
      <c r="Q80" s="102"/>
      <c r="R80" s="77"/>
      <c r="S80" s="55"/>
      <c r="T80" s="21"/>
      <c r="U80" s="22"/>
      <c r="V80" s="17">
        <f t="shared" si="20"/>
        <v>0</v>
      </c>
      <c r="W80" s="17">
        <f t="shared" si="13"/>
        <v>0</v>
      </c>
      <c r="X80" s="17" t="str">
        <f t="shared" si="14"/>
        <v/>
      </c>
      <c r="Y80" s="17">
        <f t="shared" si="21"/>
        <v>0</v>
      </c>
      <c r="Z80" s="17">
        <f t="shared" si="15"/>
        <v>0</v>
      </c>
    </row>
    <row r="81" spans="1:26" ht="25.15" customHeight="1" x14ac:dyDescent="0.2">
      <c r="A81" s="52">
        <f t="shared" si="2"/>
        <v>70</v>
      </c>
      <c r="B81" s="46" t="str">
        <f t="shared" si="16"/>
        <v/>
      </c>
      <c r="C81" s="24"/>
      <c r="D81" s="27" t="str">
        <f t="shared" si="17"/>
        <v/>
      </c>
      <c r="E81" s="27" t="str">
        <f t="shared" si="18"/>
        <v/>
      </c>
      <c r="F81" s="25"/>
      <c r="G81" s="25"/>
      <c r="H81" s="27" t="str">
        <f t="shared" si="19"/>
        <v/>
      </c>
      <c r="I81" s="26" t="str">
        <f>IF(H81="","",VLOOKUP(新規登録用!C81,※編集不可※選択項目!$D$2:$E$2,2,FALSE))</f>
        <v/>
      </c>
      <c r="J81" s="25"/>
      <c r="K81" s="25"/>
      <c r="L81" s="25"/>
      <c r="M81" s="119" t="str">
        <f>IF($C81&lt;&gt;"",※編集不可※選択項目!$F$2,"")</f>
        <v/>
      </c>
      <c r="N81" s="86"/>
      <c r="O81" s="83"/>
      <c r="P81" s="114"/>
      <c r="Q81" s="102"/>
      <c r="R81" s="77"/>
      <c r="S81" s="55"/>
      <c r="T81" s="21"/>
      <c r="U81" s="22"/>
      <c r="V81" s="17">
        <f t="shared" si="20"/>
        <v>0</v>
      </c>
      <c r="W81" s="17">
        <f t="shared" si="13"/>
        <v>0</v>
      </c>
      <c r="X81" s="17" t="str">
        <f t="shared" si="14"/>
        <v/>
      </c>
      <c r="Y81" s="17">
        <f t="shared" si="21"/>
        <v>0</v>
      </c>
      <c r="Z81" s="17">
        <f t="shared" si="15"/>
        <v>0</v>
      </c>
    </row>
    <row r="82" spans="1:26" ht="25.15" customHeight="1" x14ac:dyDescent="0.2">
      <c r="A82" s="52">
        <f t="shared" si="2"/>
        <v>71</v>
      </c>
      <c r="B82" s="46" t="str">
        <f t="shared" si="16"/>
        <v/>
      </c>
      <c r="C82" s="24"/>
      <c r="D82" s="27" t="str">
        <f t="shared" si="17"/>
        <v/>
      </c>
      <c r="E82" s="27" t="str">
        <f t="shared" si="18"/>
        <v/>
      </c>
      <c r="F82" s="25"/>
      <c r="G82" s="25"/>
      <c r="H82" s="27" t="str">
        <f t="shared" si="19"/>
        <v/>
      </c>
      <c r="I82" s="26" t="str">
        <f>IF(H82="","",VLOOKUP(新規登録用!C82,※編集不可※選択項目!$D$2:$E$2,2,FALSE))</f>
        <v/>
      </c>
      <c r="J82" s="25"/>
      <c r="K82" s="25"/>
      <c r="L82" s="25"/>
      <c r="M82" s="119" t="str">
        <f>IF($C82&lt;&gt;"",※編集不可※選択項目!$F$2,"")</f>
        <v/>
      </c>
      <c r="N82" s="86"/>
      <c r="O82" s="83"/>
      <c r="P82" s="114"/>
      <c r="Q82" s="102"/>
      <c r="R82" s="77"/>
      <c r="S82" s="55"/>
      <c r="T82" s="21"/>
      <c r="U82" s="22"/>
      <c r="V82" s="17">
        <f t="shared" si="20"/>
        <v>0</v>
      </c>
      <c r="W82" s="17">
        <f t="shared" si="13"/>
        <v>0</v>
      </c>
      <c r="X82" s="17" t="str">
        <f t="shared" si="14"/>
        <v/>
      </c>
      <c r="Y82" s="17">
        <f t="shared" si="21"/>
        <v>0</v>
      </c>
      <c r="Z82" s="17">
        <f t="shared" si="15"/>
        <v>0</v>
      </c>
    </row>
    <row r="83" spans="1:26" ht="25.15" customHeight="1" x14ac:dyDescent="0.2">
      <c r="A83" s="52">
        <f t="shared" si="2"/>
        <v>72</v>
      </c>
      <c r="B83" s="46" t="str">
        <f t="shared" si="16"/>
        <v/>
      </c>
      <c r="C83" s="24"/>
      <c r="D83" s="27" t="str">
        <f t="shared" si="17"/>
        <v/>
      </c>
      <c r="E83" s="27" t="str">
        <f t="shared" si="18"/>
        <v/>
      </c>
      <c r="F83" s="25"/>
      <c r="G83" s="25"/>
      <c r="H83" s="27" t="str">
        <f t="shared" si="19"/>
        <v/>
      </c>
      <c r="I83" s="26" t="str">
        <f>IF(H83="","",VLOOKUP(新規登録用!C83,※編集不可※選択項目!$D$2:$E$2,2,FALSE))</f>
        <v/>
      </c>
      <c r="J83" s="25"/>
      <c r="K83" s="25"/>
      <c r="L83" s="25"/>
      <c r="M83" s="119" t="str">
        <f>IF($C83&lt;&gt;"",※編集不可※選択項目!$F$2,"")</f>
        <v/>
      </c>
      <c r="N83" s="86"/>
      <c r="O83" s="83"/>
      <c r="P83" s="114"/>
      <c r="Q83" s="102"/>
      <c r="R83" s="77"/>
      <c r="S83" s="55"/>
      <c r="T83" s="21"/>
      <c r="U83" s="22"/>
      <c r="V83" s="17">
        <f t="shared" si="20"/>
        <v>0</v>
      </c>
      <c r="W83" s="17">
        <f t="shared" si="13"/>
        <v>0</v>
      </c>
      <c r="X83" s="17" t="str">
        <f t="shared" si="14"/>
        <v/>
      </c>
      <c r="Y83" s="17">
        <f t="shared" si="21"/>
        <v>0</v>
      </c>
      <c r="Z83" s="17">
        <f t="shared" si="15"/>
        <v>0</v>
      </c>
    </row>
    <row r="84" spans="1:26" ht="25.15" customHeight="1" x14ac:dyDescent="0.2">
      <c r="A84" s="52">
        <f t="shared" si="2"/>
        <v>73</v>
      </c>
      <c r="B84" s="46" t="str">
        <f t="shared" si="16"/>
        <v/>
      </c>
      <c r="C84" s="24"/>
      <c r="D84" s="27" t="str">
        <f t="shared" si="17"/>
        <v/>
      </c>
      <c r="E84" s="27" t="str">
        <f t="shared" si="18"/>
        <v/>
      </c>
      <c r="F84" s="25"/>
      <c r="G84" s="25"/>
      <c r="H84" s="27" t="str">
        <f t="shared" si="19"/>
        <v/>
      </c>
      <c r="I84" s="26" t="str">
        <f>IF(H84="","",VLOOKUP(新規登録用!C84,※編集不可※選択項目!$D$2:$E$2,2,FALSE))</f>
        <v/>
      </c>
      <c r="J84" s="25"/>
      <c r="K84" s="25"/>
      <c r="L84" s="25"/>
      <c r="M84" s="119" t="str">
        <f>IF($C84&lt;&gt;"",※編集不可※選択項目!$F$2,"")</f>
        <v/>
      </c>
      <c r="N84" s="86"/>
      <c r="O84" s="83"/>
      <c r="P84" s="114"/>
      <c r="Q84" s="102"/>
      <c r="R84" s="77"/>
      <c r="S84" s="55"/>
      <c r="T84" s="21"/>
      <c r="U84" s="22"/>
      <c r="V84" s="17">
        <f t="shared" si="20"/>
        <v>0</v>
      </c>
      <c r="W84" s="17">
        <f t="shared" si="13"/>
        <v>0</v>
      </c>
      <c r="X84" s="17" t="str">
        <f t="shared" si="14"/>
        <v/>
      </c>
      <c r="Y84" s="17">
        <f t="shared" si="21"/>
        <v>0</v>
      </c>
      <c r="Z84" s="17">
        <f t="shared" si="15"/>
        <v>0</v>
      </c>
    </row>
    <row r="85" spans="1:26" ht="25.15" customHeight="1" x14ac:dyDescent="0.2">
      <c r="A85" s="52">
        <f t="shared" si="2"/>
        <v>74</v>
      </c>
      <c r="B85" s="46" t="str">
        <f t="shared" si="16"/>
        <v/>
      </c>
      <c r="C85" s="24"/>
      <c r="D85" s="27" t="str">
        <f t="shared" si="17"/>
        <v/>
      </c>
      <c r="E85" s="27" t="str">
        <f t="shared" si="18"/>
        <v/>
      </c>
      <c r="F85" s="25"/>
      <c r="G85" s="25"/>
      <c r="H85" s="27" t="str">
        <f t="shared" si="19"/>
        <v/>
      </c>
      <c r="I85" s="26" t="str">
        <f>IF(H85="","",VLOOKUP(新規登録用!C85,※編集不可※選択項目!$D$2:$E$2,2,FALSE))</f>
        <v/>
      </c>
      <c r="J85" s="25"/>
      <c r="K85" s="25"/>
      <c r="L85" s="25"/>
      <c r="M85" s="119" t="str">
        <f>IF($C85&lt;&gt;"",※編集不可※選択項目!$F$2,"")</f>
        <v/>
      </c>
      <c r="N85" s="86"/>
      <c r="O85" s="83"/>
      <c r="P85" s="114"/>
      <c r="Q85" s="102"/>
      <c r="R85" s="77"/>
      <c r="S85" s="55"/>
      <c r="T85" s="21"/>
      <c r="U85" s="22"/>
      <c r="V85" s="17">
        <f t="shared" si="20"/>
        <v>0</v>
      </c>
      <c r="W85" s="17">
        <f t="shared" si="13"/>
        <v>0</v>
      </c>
      <c r="X85" s="17" t="str">
        <f t="shared" si="14"/>
        <v/>
      </c>
      <c r="Y85" s="17">
        <f t="shared" si="21"/>
        <v>0</v>
      </c>
      <c r="Z85" s="17">
        <f t="shared" si="15"/>
        <v>0</v>
      </c>
    </row>
    <row r="86" spans="1:26" ht="25.15" customHeight="1" x14ac:dyDescent="0.2">
      <c r="A86" s="52">
        <f t="shared" si="2"/>
        <v>75</v>
      </c>
      <c r="B86" s="46" t="str">
        <f t="shared" si="16"/>
        <v/>
      </c>
      <c r="C86" s="24"/>
      <c r="D86" s="27" t="str">
        <f t="shared" si="17"/>
        <v/>
      </c>
      <c r="E86" s="27" t="str">
        <f t="shared" si="18"/>
        <v/>
      </c>
      <c r="F86" s="25"/>
      <c r="G86" s="25"/>
      <c r="H86" s="27" t="str">
        <f t="shared" si="19"/>
        <v/>
      </c>
      <c r="I86" s="26" t="str">
        <f>IF(H86="","",VLOOKUP(新規登録用!C86,※編集不可※選択項目!$D$2:$E$2,2,FALSE))</f>
        <v/>
      </c>
      <c r="J86" s="25"/>
      <c r="K86" s="25"/>
      <c r="L86" s="25"/>
      <c r="M86" s="119" t="str">
        <f>IF($C86&lt;&gt;"",※編集不可※選択項目!$F$2,"")</f>
        <v/>
      </c>
      <c r="N86" s="86"/>
      <c r="O86" s="83"/>
      <c r="P86" s="114"/>
      <c r="Q86" s="102"/>
      <c r="R86" s="77"/>
      <c r="S86" s="55"/>
      <c r="T86" s="21"/>
      <c r="U86" s="22"/>
      <c r="V86" s="17">
        <f t="shared" si="20"/>
        <v>0</v>
      </c>
      <c r="W86" s="17">
        <f t="shared" si="13"/>
        <v>0</v>
      </c>
      <c r="X86" s="17" t="str">
        <f t="shared" si="14"/>
        <v/>
      </c>
      <c r="Y86" s="17">
        <f t="shared" si="21"/>
        <v>0</v>
      </c>
      <c r="Z86" s="17">
        <f t="shared" si="15"/>
        <v>0</v>
      </c>
    </row>
    <row r="87" spans="1:26" ht="25.15" customHeight="1" x14ac:dyDescent="0.2">
      <c r="A87" s="52">
        <f t="shared" si="2"/>
        <v>76</v>
      </c>
      <c r="B87" s="46" t="str">
        <f t="shared" si="16"/>
        <v/>
      </c>
      <c r="C87" s="24"/>
      <c r="D87" s="27" t="str">
        <f t="shared" si="17"/>
        <v/>
      </c>
      <c r="E87" s="27" t="str">
        <f t="shared" si="18"/>
        <v/>
      </c>
      <c r="F87" s="25"/>
      <c r="G87" s="25"/>
      <c r="H87" s="27" t="str">
        <f t="shared" si="19"/>
        <v/>
      </c>
      <c r="I87" s="26" t="str">
        <f>IF(H87="","",VLOOKUP(新規登録用!C87,※編集不可※選択項目!$D$2:$E$2,2,FALSE))</f>
        <v/>
      </c>
      <c r="J87" s="25"/>
      <c r="K87" s="25"/>
      <c r="L87" s="25"/>
      <c r="M87" s="119" t="str">
        <f>IF($C87&lt;&gt;"",※編集不可※選択項目!$F$2,"")</f>
        <v/>
      </c>
      <c r="N87" s="86"/>
      <c r="O87" s="83"/>
      <c r="P87" s="114"/>
      <c r="Q87" s="102"/>
      <c r="R87" s="77"/>
      <c r="S87" s="55"/>
      <c r="T87" s="21"/>
      <c r="U87" s="22"/>
      <c r="V87" s="17">
        <f t="shared" si="20"/>
        <v>0</v>
      </c>
      <c r="W87" s="17">
        <f t="shared" si="13"/>
        <v>0</v>
      </c>
      <c r="X87" s="17" t="str">
        <f t="shared" si="14"/>
        <v/>
      </c>
      <c r="Y87" s="17">
        <f t="shared" si="21"/>
        <v>0</v>
      </c>
      <c r="Z87" s="17">
        <f t="shared" si="15"/>
        <v>0</v>
      </c>
    </row>
    <row r="88" spans="1:26" ht="25.15" customHeight="1" x14ac:dyDescent="0.2">
      <c r="A88" s="52">
        <f t="shared" si="2"/>
        <v>77</v>
      </c>
      <c r="B88" s="46" t="str">
        <f t="shared" si="16"/>
        <v/>
      </c>
      <c r="C88" s="24"/>
      <c r="D88" s="27" t="str">
        <f t="shared" si="17"/>
        <v/>
      </c>
      <c r="E88" s="27" t="str">
        <f t="shared" si="18"/>
        <v/>
      </c>
      <c r="F88" s="25"/>
      <c r="G88" s="25"/>
      <c r="H88" s="27" t="str">
        <f t="shared" si="19"/>
        <v/>
      </c>
      <c r="I88" s="26" t="str">
        <f>IF(H88="","",VLOOKUP(新規登録用!C88,※編集不可※選択項目!$D$2:$E$2,2,FALSE))</f>
        <v/>
      </c>
      <c r="J88" s="25"/>
      <c r="K88" s="25"/>
      <c r="L88" s="25"/>
      <c r="M88" s="119" t="str">
        <f>IF($C88&lt;&gt;"",※編集不可※選択項目!$F$2,"")</f>
        <v/>
      </c>
      <c r="N88" s="86"/>
      <c r="O88" s="83"/>
      <c r="P88" s="114"/>
      <c r="Q88" s="102"/>
      <c r="R88" s="77"/>
      <c r="S88" s="55"/>
      <c r="T88" s="21"/>
      <c r="U88" s="22"/>
      <c r="V88" s="17">
        <f t="shared" si="20"/>
        <v>0</v>
      </c>
      <c r="W88" s="17">
        <f t="shared" si="13"/>
        <v>0</v>
      </c>
      <c r="X88" s="17" t="str">
        <f t="shared" si="14"/>
        <v/>
      </c>
      <c r="Y88" s="17">
        <f t="shared" si="21"/>
        <v>0</v>
      </c>
      <c r="Z88" s="17">
        <f t="shared" si="15"/>
        <v>0</v>
      </c>
    </row>
    <row r="89" spans="1:26" ht="25.15" customHeight="1" x14ac:dyDescent="0.2">
      <c r="A89" s="52">
        <f t="shared" si="2"/>
        <v>78</v>
      </c>
      <c r="B89" s="46" t="str">
        <f t="shared" si="16"/>
        <v/>
      </c>
      <c r="C89" s="24"/>
      <c r="D89" s="27" t="str">
        <f t="shared" si="17"/>
        <v/>
      </c>
      <c r="E89" s="27" t="str">
        <f t="shared" si="18"/>
        <v/>
      </c>
      <c r="F89" s="25"/>
      <c r="G89" s="25"/>
      <c r="H89" s="27" t="str">
        <f t="shared" si="19"/>
        <v/>
      </c>
      <c r="I89" s="26" t="str">
        <f>IF(H89="","",VLOOKUP(新規登録用!C89,※編集不可※選択項目!$D$2:$E$2,2,FALSE))</f>
        <v/>
      </c>
      <c r="J89" s="25"/>
      <c r="K89" s="25"/>
      <c r="L89" s="25"/>
      <c r="M89" s="119" t="str">
        <f>IF($C89&lt;&gt;"",※編集不可※選択項目!$F$2,"")</f>
        <v/>
      </c>
      <c r="N89" s="86"/>
      <c r="O89" s="83"/>
      <c r="P89" s="114"/>
      <c r="Q89" s="102"/>
      <c r="R89" s="77"/>
      <c r="S89" s="55"/>
      <c r="T89" s="21"/>
      <c r="U89" s="22"/>
      <c r="V89" s="17">
        <f t="shared" si="20"/>
        <v>0</v>
      </c>
      <c r="W89" s="17">
        <f t="shared" si="13"/>
        <v>0</v>
      </c>
      <c r="X89" s="17" t="str">
        <f t="shared" si="14"/>
        <v/>
      </c>
      <c r="Y89" s="17">
        <f t="shared" si="21"/>
        <v>0</v>
      </c>
      <c r="Z89" s="17">
        <f t="shared" si="15"/>
        <v>0</v>
      </c>
    </row>
    <row r="90" spans="1:26" ht="25.15" customHeight="1" x14ac:dyDescent="0.2">
      <c r="A90" s="52">
        <f t="shared" si="2"/>
        <v>79</v>
      </c>
      <c r="B90" s="46" t="str">
        <f t="shared" si="16"/>
        <v/>
      </c>
      <c r="C90" s="24"/>
      <c r="D90" s="27" t="str">
        <f t="shared" si="17"/>
        <v/>
      </c>
      <c r="E90" s="27" t="str">
        <f t="shared" si="18"/>
        <v/>
      </c>
      <c r="F90" s="25"/>
      <c r="G90" s="25"/>
      <c r="H90" s="27" t="str">
        <f t="shared" si="19"/>
        <v/>
      </c>
      <c r="I90" s="26" t="str">
        <f>IF(H90="","",VLOOKUP(新規登録用!C90,※編集不可※選択項目!$D$2:$E$2,2,FALSE))</f>
        <v/>
      </c>
      <c r="J90" s="25"/>
      <c r="K90" s="25"/>
      <c r="L90" s="25"/>
      <c r="M90" s="119" t="str">
        <f>IF($C90&lt;&gt;"",※編集不可※選択項目!$F$2,"")</f>
        <v/>
      </c>
      <c r="N90" s="86"/>
      <c r="O90" s="83"/>
      <c r="P90" s="114"/>
      <c r="Q90" s="102"/>
      <c r="R90" s="77"/>
      <c r="S90" s="55"/>
      <c r="T90" s="21"/>
      <c r="U90" s="22"/>
      <c r="V90" s="17">
        <f t="shared" si="20"/>
        <v>0</v>
      </c>
      <c r="W90" s="17">
        <f t="shared" si="13"/>
        <v>0</v>
      </c>
      <c r="X90" s="17" t="str">
        <f t="shared" si="14"/>
        <v/>
      </c>
      <c r="Y90" s="17">
        <f t="shared" si="21"/>
        <v>0</v>
      </c>
      <c r="Z90" s="17">
        <f t="shared" si="15"/>
        <v>0</v>
      </c>
    </row>
    <row r="91" spans="1:26" ht="25.15" customHeight="1" x14ac:dyDescent="0.2">
      <c r="A91" s="52">
        <f t="shared" si="2"/>
        <v>80</v>
      </c>
      <c r="B91" s="46" t="str">
        <f t="shared" si="16"/>
        <v/>
      </c>
      <c r="C91" s="24"/>
      <c r="D91" s="27" t="str">
        <f t="shared" si="17"/>
        <v/>
      </c>
      <c r="E91" s="27" t="str">
        <f t="shared" si="18"/>
        <v/>
      </c>
      <c r="F91" s="25"/>
      <c r="G91" s="25"/>
      <c r="H91" s="27" t="str">
        <f t="shared" si="19"/>
        <v/>
      </c>
      <c r="I91" s="26" t="str">
        <f>IF(H91="","",VLOOKUP(新規登録用!C91,※編集不可※選択項目!$D$2:$E$2,2,FALSE))</f>
        <v/>
      </c>
      <c r="J91" s="25"/>
      <c r="K91" s="25"/>
      <c r="L91" s="25"/>
      <c r="M91" s="119" t="str">
        <f>IF($C91&lt;&gt;"",※編集不可※選択項目!$F$2,"")</f>
        <v/>
      </c>
      <c r="N91" s="86"/>
      <c r="O91" s="83"/>
      <c r="P91" s="114"/>
      <c r="Q91" s="102"/>
      <c r="R91" s="77"/>
      <c r="S91" s="55"/>
      <c r="T91" s="21"/>
      <c r="U91" s="22"/>
      <c r="V91" s="17">
        <f t="shared" si="20"/>
        <v>0</v>
      </c>
      <c r="W91" s="17">
        <f t="shared" si="13"/>
        <v>0</v>
      </c>
      <c r="X91" s="17" t="str">
        <f t="shared" si="14"/>
        <v/>
      </c>
      <c r="Y91" s="17">
        <f t="shared" si="21"/>
        <v>0</v>
      </c>
      <c r="Z91" s="17">
        <f t="shared" si="15"/>
        <v>0</v>
      </c>
    </row>
    <row r="92" spans="1:26" ht="25.15" customHeight="1" x14ac:dyDescent="0.2">
      <c r="A92" s="52">
        <f t="shared" si="2"/>
        <v>81</v>
      </c>
      <c r="B92" s="46" t="str">
        <f t="shared" si="16"/>
        <v/>
      </c>
      <c r="C92" s="24"/>
      <c r="D92" s="27" t="str">
        <f t="shared" si="17"/>
        <v/>
      </c>
      <c r="E92" s="27" t="str">
        <f t="shared" si="18"/>
        <v/>
      </c>
      <c r="F92" s="25"/>
      <c r="G92" s="25"/>
      <c r="H92" s="27" t="str">
        <f t="shared" si="19"/>
        <v/>
      </c>
      <c r="I92" s="26" t="str">
        <f>IF(H92="","",VLOOKUP(新規登録用!C92,※編集不可※選択項目!$D$2:$E$2,2,FALSE))</f>
        <v/>
      </c>
      <c r="J92" s="25"/>
      <c r="K92" s="25"/>
      <c r="L92" s="25"/>
      <c r="M92" s="119" t="str">
        <f>IF($C92&lt;&gt;"",※編集不可※選択項目!$F$2,"")</f>
        <v/>
      </c>
      <c r="N92" s="86"/>
      <c r="O92" s="83"/>
      <c r="P92" s="114"/>
      <c r="Q92" s="102"/>
      <c r="R92" s="77"/>
      <c r="S92" s="55"/>
      <c r="T92" s="21"/>
      <c r="U92" s="22"/>
      <c r="V92" s="17">
        <f t="shared" si="20"/>
        <v>0</v>
      </c>
      <c r="W92" s="17">
        <f t="shared" si="13"/>
        <v>0</v>
      </c>
      <c r="X92" s="17" t="str">
        <f t="shared" si="14"/>
        <v/>
      </c>
      <c r="Y92" s="17">
        <f t="shared" si="21"/>
        <v>0</v>
      </c>
      <c r="Z92" s="17">
        <f t="shared" si="15"/>
        <v>0</v>
      </c>
    </row>
    <row r="93" spans="1:26" ht="25.15" customHeight="1" x14ac:dyDescent="0.2">
      <c r="A93" s="52">
        <f t="shared" si="2"/>
        <v>82</v>
      </c>
      <c r="B93" s="46" t="str">
        <f t="shared" si="16"/>
        <v/>
      </c>
      <c r="C93" s="24"/>
      <c r="D93" s="27" t="str">
        <f t="shared" si="17"/>
        <v/>
      </c>
      <c r="E93" s="27" t="str">
        <f t="shared" si="18"/>
        <v/>
      </c>
      <c r="F93" s="25"/>
      <c r="G93" s="25"/>
      <c r="H93" s="27" t="str">
        <f t="shared" si="19"/>
        <v/>
      </c>
      <c r="I93" s="26" t="str">
        <f>IF(H93="","",VLOOKUP(新規登録用!C93,※編集不可※選択項目!$D$2:$E$2,2,FALSE))</f>
        <v/>
      </c>
      <c r="J93" s="25"/>
      <c r="K93" s="25"/>
      <c r="L93" s="25"/>
      <c r="M93" s="119" t="str">
        <f>IF($C93&lt;&gt;"",※編集不可※選択項目!$F$2,"")</f>
        <v/>
      </c>
      <c r="N93" s="86"/>
      <c r="O93" s="83"/>
      <c r="P93" s="114"/>
      <c r="Q93" s="102"/>
      <c r="R93" s="77"/>
      <c r="S93" s="55"/>
      <c r="T93" s="21"/>
      <c r="U93" s="22"/>
      <c r="V93" s="17">
        <f t="shared" si="20"/>
        <v>0</v>
      </c>
      <c r="W93" s="17">
        <f t="shared" si="13"/>
        <v>0</v>
      </c>
      <c r="X93" s="17" t="str">
        <f t="shared" si="14"/>
        <v/>
      </c>
      <c r="Y93" s="17">
        <f t="shared" si="21"/>
        <v>0</v>
      </c>
      <c r="Z93" s="17">
        <f t="shared" si="15"/>
        <v>0</v>
      </c>
    </row>
    <row r="94" spans="1:26" ht="25.15" customHeight="1" x14ac:dyDescent="0.2">
      <c r="A94" s="52">
        <f t="shared" si="2"/>
        <v>83</v>
      </c>
      <c r="B94" s="46" t="str">
        <f t="shared" si="16"/>
        <v/>
      </c>
      <c r="C94" s="24"/>
      <c r="D94" s="27" t="str">
        <f t="shared" si="17"/>
        <v/>
      </c>
      <c r="E94" s="27" t="str">
        <f t="shared" si="18"/>
        <v/>
      </c>
      <c r="F94" s="25"/>
      <c r="G94" s="25"/>
      <c r="H94" s="27" t="str">
        <f t="shared" si="19"/>
        <v/>
      </c>
      <c r="I94" s="26" t="str">
        <f>IF(H94="","",VLOOKUP(新規登録用!C94,※編集不可※選択項目!$D$2:$E$2,2,FALSE))</f>
        <v/>
      </c>
      <c r="J94" s="25"/>
      <c r="K94" s="25"/>
      <c r="L94" s="25"/>
      <c r="M94" s="119" t="str">
        <f>IF($C94&lt;&gt;"",※編集不可※選択項目!$F$2,"")</f>
        <v/>
      </c>
      <c r="N94" s="86"/>
      <c r="O94" s="83"/>
      <c r="P94" s="114"/>
      <c r="Q94" s="102"/>
      <c r="R94" s="77"/>
      <c r="S94" s="55"/>
      <c r="T94" s="21"/>
      <c r="U94" s="22"/>
      <c r="V94" s="17">
        <f t="shared" si="20"/>
        <v>0</v>
      </c>
      <c r="W94" s="17">
        <f t="shared" si="13"/>
        <v>0</v>
      </c>
      <c r="X94" s="17" t="str">
        <f t="shared" si="14"/>
        <v/>
      </c>
      <c r="Y94" s="17">
        <f t="shared" si="21"/>
        <v>0</v>
      </c>
      <c r="Z94" s="17">
        <f t="shared" si="15"/>
        <v>0</v>
      </c>
    </row>
    <row r="95" spans="1:26" ht="25.15" customHeight="1" x14ac:dyDescent="0.2">
      <c r="A95" s="52">
        <f t="shared" si="2"/>
        <v>84</v>
      </c>
      <c r="B95" s="46" t="str">
        <f t="shared" si="16"/>
        <v/>
      </c>
      <c r="C95" s="24"/>
      <c r="D95" s="27" t="str">
        <f t="shared" si="17"/>
        <v/>
      </c>
      <c r="E95" s="27" t="str">
        <f t="shared" si="18"/>
        <v/>
      </c>
      <c r="F95" s="25"/>
      <c r="G95" s="25"/>
      <c r="H95" s="27" t="str">
        <f t="shared" si="19"/>
        <v/>
      </c>
      <c r="I95" s="26" t="str">
        <f>IF(H95="","",VLOOKUP(新規登録用!C95,※編集不可※選択項目!$D$2:$E$2,2,FALSE))</f>
        <v/>
      </c>
      <c r="J95" s="25"/>
      <c r="K95" s="25"/>
      <c r="L95" s="25"/>
      <c r="M95" s="119" t="str">
        <f>IF($C95&lt;&gt;"",※編集不可※選択項目!$F$2,"")</f>
        <v/>
      </c>
      <c r="N95" s="86"/>
      <c r="O95" s="83"/>
      <c r="P95" s="114"/>
      <c r="Q95" s="102"/>
      <c r="R95" s="77"/>
      <c r="S95" s="55"/>
      <c r="T95" s="21"/>
      <c r="U95" s="22"/>
      <c r="V95" s="17">
        <f t="shared" si="20"/>
        <v>0</v>
      </c>
      <c r="W95" s="17">
        <f t="shared" si="13"/>
        <v>0</v>
      </c>
      <c r="X95" s="17" t="str">
        <f t="shared" si="14"/>
        <v/>
      </c>
      <c r="Y95" s="17">
        <f t="shared" si="21"/>
        <v>0</v>
      </c>
      <c r="Z95" s="17">
        <f t="shared" si="15"/>
        <v>0</v>
      </c>
    </row>
    <row r="96" spans="1:26" ht="25.15" customHeight="1" x14ac:dyDescent="0.2">
      <c r="A96" s="52">
        <f t="shared" si="2"/>
        <v>85</v>
      </c>
      <c r="B96" s="46" t="str">
        <f t="shared" si="16"/>
        <v/>
      </c>
      <c r="C96" s="24"/>
      <c r="D96" s="27" t="str">
        <f t="shared" si="17"/>
        <v/>
      </c>
      <c r="E96" s="27" t="str">
        <f t="shared" si="18"/>
        <v/>
      </c>
      <c r="F96" s="25"/>
      <c r="G96" s="25"/>
      <c r="H96" s="27" t="str">
        <f t="shared" si="19"/>
        <v/>
      </c>
      <c r="I96" s="26" t="str">
        <f>IF(H96="","",VLOOKUP(新規登録用!C96,※編集不可※選択項目!$D$2:$E$2,2,FALSE))</f>
        <v/>
      </c>
      <c r="J96" s="25"/>
      <c r="K96" s="25"/>
      <c r="L96" s="25"/>
      <c r="M96" s="119" t="str">
        <f>IF($C96&lt;&gt;"",※編集不可※選択項目!$F$2,"")</f>
        <v/>
      </c>
      <c r="N96" s="86"/>
      <c r="O96" s="83"/>
      <c r="P96" s="114"/>
      <c r="Q96" s="102"/>
      <c r="R96" s="77"/>
      <c r="S96" s="55"/>
      <c r="T96" s="21"/>
      <c r="U96" s="22"/>
      <c r="V96" s="17">
        <f t="shared" si="20"/>
        <v>0</v>
      </c>
      <c r="W96" s="17">
        <f t="shared" si="13"/>
        <v>0</v>
      </c>
      <c r="X96" s="17" t="str">
        <f t="shared" si="14"/>
        <v/>
      </c>
      <c r="Y96" s="17">
        <f t="shared" si="21"/>
        <v>0</v>
      </c>
      <c r="Z96" s="17">
        <f t="shared" si="15"/>
        <v>0</v>
      </c>
    </row>
    <row r="97" spans="1:26" ht="25.15" customHeight="1" x14ac:dyDescent="0.2">
      <c r="A97" s="52">
        <f t="shared" si="2"/>
        <v>86</v>
      </c>
      <c r="B97" s="46" t="str">
        <f t="shared" si="16"/>
        <v/>
      </c>
      <c r="C97" s="24"/>
      <c r="D97" s="27" t="str">
        <f t="shared" si="17"/>
        <v/>
      </c>
      <c r="E97" s="27" t="str">
        <f t="shared" si="18"/>
        <v/>
      </c>
      <c r="F97" s="25"/>
      <c r="G97" s="25"/>
      <c r="H97" s="27" t="str">
        <f t="shared" si="19"/>
        <v/>
      </c>
      <c r="I97" s="26" t="str">
        <f>IF(H97="","",VLOOKUP(新規登録用!C97,※編集不可※選択項目!$D$2:$E$2,2,FALSE))</f>
        <v/>
      </c>
      <c r="J97" s="25"/>
      <c r="K97" s="25"/>
      <c r="L97" s="25"/>
      <c r="M97" s="119" t="str">
        <f>IF($C97&lt;&gt;"",※編集不可※選択項目!$F$2,"")</f>
        <v/>
      </c>
      <c r="N97" s="86"/>
      <c r="O97" s="83"/>
      <c r="P97" s="114"/>
      <c r="Q97" s="102"/>
      <c r="R97" s="77"/>
      <c r="S97" s="55"/>
      <c r="T97" s="21"/>
      <c r="U97" s="22"/>
      <c r="V97" s="17">
        <f t="shared" si="20"/>
        <v>0</v>
      </c>
      <c r="W97" s="17">
        <f t="shared" si="13"/>
        <v>0</v>
      </c>
      <c r="X97" s="17" t="str">
        <f t="shared" si="14"/>
        <v/>
      </c>
      <c r="Y97" s="17">
        <f t="shared" si="21"/>
        <v>0</v>
      </c>
      <c r="Z97" s="17">
        <f t="shared" si="15"/>
        <v>0</v>
      </c>
    </row>
    <row r="98" spans="1:26" ht="25.15" customHeight="1" x14ac:dyDescent="0.2">
      <c r="A98" s="52">
        <f t="shared" si="2"/>
        <v>87</v>
      </c>
      <c r="B98" s="46" t="str">
        <f t="shared" si="16"/>
        <v/>
      </c>
      <c r="C98" s="24"/>
      <c r="D98" s="27" t="str">
        <f t="shared" si="17"/>
        <v/>
      </c>
      <c r="E98" s="27" t="str">
        <f t="shared" si="18"/>
        <v/>
      </c>
      <c r="F98" s="25"/>
      <c r="G98" s="25"/>
      <c r="H98" s="27" t="str">
        <f t="shared" si="19"/>
        <v/>
      </c>
      <c r="I98" s="26" t="str">
        <f>IF(H98="","",VLOOKUP(新規登録用!C98,※編集不可※選択項目!$D$2:$E$2,2,FALSE))</f>
        <v/>
      </c>
      <c r="J98" s="25"/>
      <c r="K98" s="25"/>
      <c r="L98" s="25"/>
      <c r="M98" s="119" t="str">
        <f>IF($C98&lt;&gt;"",※編集不可※選択項目!$F$2,"")</f>
        <v/>
      </c>
      <c r="N98" s="86"/>
      <c r="O98" s="83"/>
      <c r="P98" s="114"/>
      <c r="Q98" s="102"/>
      <c r="R98" s="77"/>
      <c r="S98" s="55"/>
      <c r="T98" s="21"/>
      <c r="U98" s="22"/>
      <c r="V98" s="17">
        <f t="shared" si="20"/>
        <v>0</v>
      </c>
      <c r="W98" s="17">
        <f t="shared" si="13"/>
        <v>0</v>
      </c>
      <c r="X98" s="17" t="str">
        <f t="shared" si="14"/>
        <v/>
      </c>
      <c r="Y98" s="17">
        <f t="shared" si="21"/>
        <v>0</v>
      </c>
      <c r="Z98" s="17">
        <f t="shared" si="15"/>
        <v>0</v>
      </c>
    </row>
    <row r="99" spans="1:26" ht="25.15" customHeight="1" x14ac:dyDescent="0.2">
      <c r="A99" s="52">
        <f t="shared" si="2"/>
        <v>88</v>
      </c>
      <c r="B99" s="46" t="str">
        <f t="shared" si="16"/>
        <v/>
      </c>
      <c r="C99" s="24"/>
      <c r="D99" s="27" t="str">
        <f t="shared" si="17"/>
        <v/>
      </c>
      <c r="E99" s="27" t="str">
        <f t="shared" si="18"/>
        <v/>
      </c>
      <c r="F99" s="25"/>
      <c r="G99" s="25"/>
      <c r="H99" s="27" t="str">
        <f t="shared" si="19"/>
        <v/>
      </c>
      <c r="I99" s="26" t="str">
        <f>IF(H99="","",VLOOKUP(新規登録用!C99,※編集不可※選択項目!$D$2:$E$2,2,FALSE))</f>
        <v/>
      </c>
      <c r="J99" s="25"/>
      <c r="K99" s="25"/>
      <c r="L99" s="25"/>
      <c r="M99" s="119" t="str">
        <f>IF($C99&lt;&gt;"",※編集不可※選択項目!$F$2,"")</f>
        <v/>
      </c>
      <c r="N99" s="86"/>
      <c r="O99" s="83"/>
      <c r="P99" s="114"/>
      <c r="Q99" s="102"/>
      <c r="R99" s="77"/>
      <c r="S99" s="55"/>
      <c r="T99" s="21"/>
      <c r="U99" s="22"/>
      <c r="V99" s="17">
        <f t="shared" si="20"/>
        <v>0</v>
      </c>
      <c r="W99" s="17">
        <f t="shared" si="13"/>
        <v>0</v>
      </c>
      <c r="X99" s="17" t="str">
        <f t="shared" si="14"/>
        <v/>
      </c>
      <c r="Y99" s="17">
        <f t="shared" si="21"/>
        <v>0</v>
      </c>
      <c r="Z99" s="17">
        <f t="shared" si="15"/>
        <v>0</v>
      </c>
    </row>
    <row r="100" spans="1:26" ht="25.15" customHeight="1" x14ac:dyDescent="0.2">
      <c r="A100" s="52">
        <f t="shared" si="2"/>
        <v>89</v>
      </c>
      <c r="B100" s="46" t="str">
        <f t="shared" si="16"/>
        <v/>
      </c>
      <c r="C100" s="24"/>
      <c r="D100" s="27" t="str">
        <f t="shared" si="17"/>
        <v/>
      </c>
      <c r="E100" s="27" t="str">
        <f t="shared" si="18"/>
        <v/>
      </c>
      <c r="F100" s="25"/>
      <c r="G100" s="25"/>
      <c r="H100" s="27" t="str">
        <f t="shared" si="19"/>
        <v/>
      </c>
      <c r="I100" s="26" t="str">
        <f>IF(H100="","",VLOOKUP(新規登録用!C100,※編集不可※選択項目!$D$2:$E$2,2,FALSE))</f>
        <v/>
      </c>
      <c r="J100" s="25"/>
      <c r="K100" s="25"/>
      <c r="L100" s="25"/>
      <c r="M100" s="119" t="str">
        <f>IF($C100&lt;&gt;"",※編集不可※選択項目!$F$2,"")</f>
        <v/>
      </c>
      <c r="N100" s="86"/>
      <c r="O100" s="83"/>
      <c r="P100" s="114"/>
      <c r="Q100" s="102"/>
      <c r="R100" s="77"/>
      <c r="S100" s="55"/>
      <c r="T100" s="21"/>
      <c r="U100" s="22"/>
      <c r="V100" s="17">
        <f t="shared" si="20"/>
        <v>0</v>
      </c>
      <c r="W100" s="17">
        <f t="shared" si="13"/>
        <v>0</v>
      </c>
      <c r="X100" s="17" t="str">
        <f t="shared" si="14"/>
        <v/>
      </c>
      <c r="Y100" s="17">
        <f t="shared" si="21"/>
        <v>0</v>
      </c>
      <c r="Z100" s="17">
        <f t="shared" si="15"/>
        <v>0</v>
      </c>
    </row>
    <row r="101" spans="1:26" ht="25.15" customHeight="1" x14ac:dyDescent="0.2">
      <c r="A101" s="52">
        <f t="shared" si="2"/>
        <v>90</v>
      </c>
      <c r="B101" s="46" t="str">
        <f t="shared" si="16"/>
        <v/>
      </c>
      <c r="C101" s="24"/>
      <c r="D101" s="27" t="str">
        <f t="shared" si="17"/>
        <v/>
      </c>
      <c r="E101" s="27" t="str">
        <f t="shared" si="18"/>
        <v/>
      </c>
      <c r="F101" s="25"/>
      <c r="G101" s="25"/>
      <c r="H101" s="27" t="str">
        <f t="shared" si="19"/>
        <v/>
      </c>
      <c r="I101" s="26" t="str">
        <f>IF(H101="","",VLOOKUP(新規登録用!C101,※編集不可※選択項目!$D$2:$E$2,2,FALSE))</f>
        <v/>
      </c>
      <c r="J101" s="25"/>
      <c r="K101" s="25"/>
      <c r="L101" s="25"/>
      <c r="M101" s="119" t="str">
        <f>IF($C101&lt;&gt;"",※編集不可※選択項目!$F$2,"")</f>
        <v/>
      </c>
      <c r="N101" s="86"/>
      <c r="O101" s="83"/>
      <c r="P101" s="114"/>
      <c r="Q101" s="102"/>
      <c r="R101" s="77"/>
      <c r="S101" s="55"/>
      <c r="T101" s="21"/>
      <c r="U101" s="22"/>
      <c r="V101" s="17">
        <f t="shared" si="20"/>
        <v>0</v>
      </c>
      <c r="W101" s="17">
        <f t="shared" si="13"/>
        <v>0</v>
      </c>
      <c r="X101" s="17" t="str">
        <f t="shared" si="14"/>
        <v/>
      </c>
      <c r="Y101" s="17">
        <f t="shared" si="21"/>
        <v>0</v>
      </c>
      <c r="Z101" s="17">
        <f t="shared" si="15"/>
        <v>0</v>
      </c>
    </row>
    <row r="102" spans="1:26" ht="25.15" customHeight="1" x14ac:dyDescent="0.2">
      <c r="A102" s="52">
        <f t="shared" si="2"/>
        <v>91</v>
      </c>
      <c r="B102" s="46" t="str">
        <f t="shared" si="16"/>
        <v/>
      </c>
      <c r="C102" s="24"/>
      <c r="D102" s="27" t="str">
        <f t="shared" si="17"/>
        <v/>
      </c>
      <c r="E102" s="27" t="str">
        <f t="shared" si="18"/>
        <v/>
      </c>
      <c r="F102" s="25"/>
      <c r="G102" s="25"/>
      <c r="H102" s="27" t="str">
        <f t="shared" si="19"/>
        <v/>
      </c>
      <c r="I102" s="26" t="str">
        <f>IF(H102="","",VLOOKUP(新規登録用!C102,※編集不可※選択項目!$D$2:$E$2,2,FALSE))</f>
        <v/>
      </c>
      <c r="J102" s="25"/>
      <c r="K102" s="25"/>
      <c r="L102" s="25"/>
      <c r="M102" s="119" t="str">
        <f>IF($C102&lt;&gt;"",※編集不可※選択項目!$F$2,"")</f>
        <v/>
      </c>
      <c r="N102" s="86"/>
      <c r="O102" s="83"/>
      <c r="P102" s="114"/>
      <c r="Q102" s="102"/>
      <c r="R102" s="77"/>
      <c r="S102" s="55"/>
      <c r="T102" s="21"/>
      <c r="U102" s="22"/>
      <c r="V102" s="17">
        <f t="shared" si="20"/>
        <v>0</v>
      </c>
      <c r="W102" s="17">
        <f t="shared" si="13"/>
        <v>0</v>
      </c>
      <c r="X102" s="17" t="str">
        <f t="shared" si="14"/>
        <v/>
      </c>
      <c r="Y102" s="17">
        <f t="shared" si="21"/>
        <v>0</v>
      </c>
      <c r="Z102" s="17">
        <f t="shared" si="15"/>
        <v>0</v>
      </c>
    </row>
    <row r="103" spans="1:26" ht="25.15" customHeight="1" x14ac:dyDescent="0.2">
      <c r="A103" s="52">
        <f t="shared" si="2"/>
        <v>92</v>
      </c>
      <c r="B103" s="46" t="str">
        <f t="shared" si="16"/>
        <v/>
      </c>
      <c r="C103" s="24"/>
      <c r="D103" s="27" t="str">
        <f t="shared" si="17"/>
        <v/>
      </c>
      <c r="E103" s="27" t="str">
        <f t="shared" si="18"/>
        <v/>
      </c>
      <c r="F103" s="25"/>
      <c r="G103" s="25"/>
      <c r="H103" s="27" t="str">
        <f t="shared" si="19"/>
        <v/>
      </c>
      <c r="I103" s="26" t="str">
        <f>IF(H103="","",VLOOKUP(新規登録用!C103,※編集不可※選択項目!$D$2:$E$2,2,FALSE))</f>
        <v/>
      </c>
      <c r="J103" s="25"/>
      <c r="K103" s="25"/>
      <c r="L103" s="25"/>
      <c r="M103" s="119" t="str">
        <f>IF($C103&lt;&gt;"",※編集不可※選択項目!$F$2,"")</f>
        <v/>
      </c>
      <c r="N103" s="86"/>
      <c r="O103" s="83"/>
      <c r="P103" s="114"/>
      <c r="Q103" s="102"/>
      <c r="R103" s="77"/>
      <c r="S103" s="55"/>
      <c r="T103" s="21"/>
      <c r="U103" s="22"/>
      <c r="V103" s="17">
        <f t="shared" si="20"/>
        <v>0</v>
      </c>
      <c r="W103" s="17">
        <f t="shared" si="13"/>
        <v>0</v>
      </c>
      <c r="X103" s="17" t="str">
        <f t="shared" si="14"/>
        <v/>
      </c>
      <c r="Y103" s="17">
        <f t="shared" si="21"/>
        <v>0</v>
      </c>
      <c r="Z103" s="17">
        <f t="shared" si="15"/>
        <v>0</v>
      </c>
    </row>
    <row r="104" spans="1:26" ht="25.15" customHeight="1" x14ac:dyDescent="0.2">
      <c r="A104" s="52">
        <f t="shared" si="2"/>
        <v>93</v>
      </c>
      <c r="B104" s="46" t="str">
        <f t="shared" si="16"/>
        <v/>
      </c>
      <c r="C104" s="24"/>
      <c r="D104" s="27" t="str">
        <f t="shared" si="17"/>
        <v/>
      </c>
      <c r="E104" s="27" t="str">
        <f t="shared" si="18"/>
        <v/>
      </c>
      <c r="F104" s="25"/>
      <c r="G104" s="25"/>
      <c r="H104" s="27" t="str">
        <f t="shared" si="19"/>
        <v/>
      </c>
      <c r="I104" s="26" t="str">
        <f>IF(H104="","",VLOOKUP(新規登録用!C104,※編集不可※選択項目!$D$2:$E$2,2,FALSE))</f>
        <v/>
      </c>
      <c r="J104" s="25"/>
      <c r="K104" s="25"/>
      <c r="L104" s="25"/>
      <c r="M104" s="119" t="str">
        <f>IF($C104&lt;&gt;"",※編集不可※選択項目!$F$2,"")</f>
        <v/>
      </c>
      <c r="N104" s="86"/>
      <c r="O104" s="83"/>
      <c r="P104" s="114"/>
      <c r="Q104" s="102"/>
      <c r="R104" s="77"/>
      <c r="S104" s="55"/>
      <c r="T104" s="21"/>
      <c r="U104" s="22"/>
      <c r="V104" s="17">
        <f t="shared" si="20"/>
        <v>0</v>
      </c>
      <c r="W104" s="17">
        <f t="shared" si="13"/>
        <v>0</v>
      </c>
      <c r="X104" s="17" t="str">
        <f t="shared" si="14"/>
        <v/>
      </c>
      <c r="Y104" s="17">
        <f t="shared" si="21"/>
        <v>0</v>
      </c>
      <c r="Z104" s="17">
        <f t="shared" si="15"/>
        <v>0</v>
      </c>
    </row>
    <row r="105" spans="1:26" ht="25.15" customHeight="1" x14ac:dyDescent="0.2">
      <c r="A105" s="52">
        <f t="shared" si="2"/>
        <v>94</v>
      </c>
      <c r="B105" s="46" t="str">
        <f t="shared" si="16"/>
        <v/>
      </c>
      <c r="C105" s="24"/>
      <c r="D105" s="27" t="str">
        <f t="shared" si="17"/>
        <v/>
      </c>
      <c r="E105" s="27" t="str">
        <f t="shared" si="18"/>
        <v/>
      </c>
      <c r="F105" s="25"/>
      <c r="G105" s="25"/>
      <c r="H105" s="27" t="str">
        <f t="shared" si="19"/>
        <v/>
      </c>
      <c r="I105" s="26" t="str">
        <f>IF(H105="","",VLOOKUP(新規登録用!C105,※編集不可※選択項目!$D$2:$E$2,2,FALSE))</f>
        <v/>
      </c>
      <c r="J105" s="25"/>
      <c r="K105" s="25"/>
      <c r="L105" s="25"/>
      <c r="M105" s="119" t="str">
        <f>IF($C105&lt;&gt;"",※編集不可※選択項目!$F$2,"")</f>
        <v/>
      </c>
      <c r="N105" s="86"/>
      <c r="O105" s="83"/>
      <c r="P105" s="114"/>
      <c r="Q105" s="102"/>
      <c r="R105" s="77"/>
      <c r="S105" s="55"/>
      <c r="T105" s="21"/>
      <c r="U105" s="22"/>
      <c r="V105" s="17">
        <f t="shared" si="20"/>
        <v>0</v>
      </c>
      <c r="W105" s="17">
        <f t="shared" si="13"/>
        <v>0</v>
      </c>
      <c r="X105" s="17" t="str">
        <f t="shared" si="14"/>
        <v/>
      </c>
      <c r="Y105" s="17">
        <f t="shared" si="21"/>
        <v>0</v>
      </c>
      <c r="Z105" s="17">
        <f t="shared" si="15"/>
        <v>0</v>
      </c>
    </row>
    <row r="106" spans="1:26" ht="25.15" customHeight="1" x14ac:dyDescent="0.2">
      <c r="A106" s="52">
        <f t="shared" si="2"/>
        <v>95</v>
      </c>
      <c r="B106" s="46" t="str">
        <f t="shared" si="16"/>
        <v/>
      </c>
      <c r="C106" s="24"/>
      <c r="D106" s="27" t="str">
        <f t="shared" si="17"/>
        <v/>
      </c>
      <c r="E106" s="27" t="str">
        <f t="shared" si="18"/>
        <v/>
      </c>
      <c r="F106" s="25"/>
      <c r="G106" s="25"/>
      <c r="H106" s="27" t="str">
        <f t="shared" si="19"/>
        <v/>
      </c>
      <c r="I106" s="26" t="str">
        <f>IF(H106="","",VLOOKUP(新規登録用!C106,※編集不可※選択項目!$D$2:$E$2,2,FALSE))</f>
        <v/>
      </c>
      <c r="J106" s="25"/>
      <c r="K106" s="25"/>
      <c r="L106" s="25"/>
      <c r="M106" s="119" t="str">
        <f>IF($C106&lt;&gt;"",※編集不可※選択項目!$F$2,"")</f>
        <v/>
      </c>
      <c r="N106" s="86"/>
      <c r="O106" s="83"/>
      <c r="P106" s="114"/>
      <c r="Q106" s="102"/>
      <c r="R106" s="77"/>
      <c r="S106" s="55"/>
      <c r="T106" s="21"/>
      <c r="U106" s="22"/>
      <c r="V106" s="17">
        <f t="shared" si="20"/>
        <v>0</v>
      </c>
      <c r="W106" s="17">
        <f t="shared" si="13"/>
        <v>0</v>
      </c>
      <c r="X106" s="17" t="str">
        <f t="shared" si="14"/>
        <v/>
      </c>
      <c r="Y106" s="17">
        <f t="shared" si="21"/>
        <v>0</v>
      </c>
      <c r="Z106" s="17">
        <f t="shared" si="15"/>
        <v>0</v>
      </c>
    </row>
    <row r="107" spans="1:26" ht="25.15" customHeight="1" x14ac:dyDescent="0.2">
      <c r="A107" s="52">
        <f t="shared" si="2"/>
        <v>96</v>
      </c>
      <c r="B107" s="46" t="str">
        <f t="shared" si="16"/>
        <v/>
      </c>
      <c r="C107" s="24"/>
      <c r="D107" s="27" t="str">
        <f t="shared" si="17"/>
        <v/>
      </c>
      <c r="E107" s="27" t="str">
        <f t="shared" si="18"/>
        <v/>
      </c>
      <c r="F107" s="25"/>
      <c r="G107" s="25"/>
      <c r="H107" s="27" t="str">
        <f t="shared" si="19"/>
        <v/>
      </c>
      <c r="I107" s="26" t="str">
        <f>IF(H107="","",VLOOKUP(新規登録用!C107,※編集不可※選択項目!$D$2:$E$2,2,FALSE))</f>
        <v/>
      </c>
      <c r="J107" s="25"/>
      <c r="K107" s="25"/>
      <c r="L107" s="25"/>
      <c r="M107" s="119" t="str">
        <f>IF($C107&lt;&gt;"",※編集不可※選択項目!$F$2,"")</f>
        <v/>
      </c>
      <c r="N107" s="86"/>
      <c r="O107" s="83"/>
      <c r="P107" s="114"/>
      <c r="Q107" s="102"/>
      <c r="R107" s="77"/>
      <c r="S107" s="55"/>
      <c r="T107" s="21"/>
      <c r="U107" s="22"/>
      <c r="V107" s="17">
        <f t="shared" si="20"/>
        <v>0</v>
      </c>
      <c r="W107" s="17">
        <f t="shared" si="13"/>
        <v>0</v>
      </c>
      <c r="X107" s="17" t="str">
        <f t="shared" si="14"/>
        <v/>
      </c>
      <c r="Y107" s="17">
        <f t="shared" si="21"/>
        <v>0</v>
      </c>
      <c r="Z107" s="17">
        <f t="shared" si="15"/>
        <v>0</v>
      </c>
    </row>
    <row r="108" spans="1:26" ht="25.15" customHeight="1" x14ac:dyDescent="0.2">
      <c r="A108" s="52">
        <f t="shared" si="2"/>
        <v>97</v>
      </c>
      <c r="B108" s="46" t="str">
        <f t="shared" si="16"/>
        <v/>
      </c>
      <c r="C108" s="24"/>
      <c r="D108" s="27" t="str">
        <f t="shared" si="17"/>
        <v/>
      </c>
      <c r="E108" s="27" t="str">
        <f t="shared" si="18"/>
        <v/>
      </c>
      <c r="F108" s="25"/>
      <c r="G108" s="25"/>
      <c r="H108" s="27" t="str">
        <f t="shared" si="19"/>
        <v/>
      </c>
      <c r="I108" s="26" t="str">
        <f>IF(H108="","",VLOOKUP(新規登録用!C108,※編集不可※選択項目!$D$2:$E$2,2,FALSE))</f>
        <v/>
      </c>
      <c r="J108" s="25"/>
      <c r="K108" s="25"/>
      <c r="L108" s="25"/>
      <c r="M108" s="119" t="str">
        <f>IF($C108&lt;&gt;"",※編集不可※選択項目!$F$2,"")</f>
        <v/>
      </c>
      <c r="N108" s="86"/>
      <c r="O108" s="83"/>
      <c r="P108" s="114"/>
      <c r="Q108" s="102"/>
      <c r="R108" s="77"/>
      <c r="S108" s="55"/>
      <c r="T108" s="21"/>
      <c r="U108" s="22"/>
      <c r="V108" s="17">
        <f t="shared" si="20"/>
        <v>0</v>
      </c>
      <c r="W108" s="17">
        <f t="shared" si="13"/>
        <v>0</v>
      </c>
      <c r="X108" s="17" t="str">
        <f t="shared" si="14"/>
        <v/>
      </c>
      <c r="Y108" s="17">
        <f t="shared" si="21"/>
        <v>0</v>
      </c>
      <c r="Z108" s="17">
        <f t="shared" si="15"/>
        <v>0</v>
      </c>
    </row>
    <row r="109" spans="1:26" ht="25.15" customHeight="1" x14ac:dyDescent="0.2">
      <c r="A109" s="52">
        <f t="shared" si="2"/>
        <v>98</v>
      </c>
      <c r="B109" s="46" t="str">
        <f t="shared" si="16"/>
        <v/>
      </c>
      <c r="C109" s="24"/>
      <c r="D109" s="27" t="str">
        <f t="shared" si="17"/>
        <v/>
      </c>
      <c r="E109" s="27" t="str">
        <f t="shared" si="18"/>
        <v/>
      </c>
      <c r="F109" s="25"/>
      <c r="G109" s="25"/>
      <c r="H109" s="27" t="str">
        <f t="shared" si="19"/>
        <v/>
      </c>
      <c r="I109" s="26" t="str">
        <f>IF(H109="","",VLOOKUP(新規登録用!C109,※編集不可※選択項目!$D$2:$E$2,2,FALSE))</f>
        <v/>
      </c>
      <c r="J109" s="25"/>
      <c r="K109" s="25"/>
      <c r="L109" s="25"/>
      <c r="M109" s="119" t="str">
        <f>IF($C109&lt;&gt;"",※編集不可※選択項目!$F$2,"")</f>
        <v/>
      </c>
      <c r="N109" s="86"/>
      <c r="O109" s="83"/>
      <c r="P109" s="114"/>
      <c r="Q109" s="102"/>
      <c r="R109" s="77"/>
      <c r="S109" s="55"/>
      <c r="T109" s="21"/>
      <c r="U109" s="22"/>
      <c r="V109" s="17">
        <f t="shared" si="20"/>
        <v>0</v>
      </c>
      <c r="W109" s="17">
        <f t="shared" si="13"/>
        <v>0</v>
      </c>
      <c r="X109" s="17" t="str">
        <f t="shared" si="14"/>
        <v/>
      </c>
      <c r="Y109" s="17">
        <f t="shared" si="21"/>
        <v>0</v>
      </c>
      <c r="Z109" s="17">
        <f t="shared" si="15"/>
        <v>0</v>
      </c>
    </row>
    <row r="110" spans="1:26" ht="25.15" customHeight="1" x14ac:dyDescent="0.2">
      <c r="A110" s="52">
        <f t="shared" si="2"/>
        <v>99</v>
      </c>
      <c r="B110" s="46" t="str">
        <f t="shared" si="16"/>
        <v/>
      </c>
      <c r="C110" s="24"/>
      <c r="D110" s="27" t="str">
        <f t="shared" si="17"/>
        <v/>
      </c>
      <c r="E110" s="27" t="str">
        <f t="shared" si="18"/>
        <v/>
      </c>
      <c r="F110" s="25"/>
      <c r="G110" s="25"/>
      <c r="H110" s="27" t="str">
        <f t="shared" si="19"/>
        <v/>
      </c>
      <c r="I110" s="26" t="str">
        <f>IF(H110="","",VLOOKUP(新規登録用!C110,※編集不可※選択項目!$D$2:$E$2,2,FALSE))</f>
        <v/>
      </c>
      <c r="J110" s="25"/>
      <c r="K110" s="25"/>
      <c r="L110" s="25"/>
      <c r="M110" s="119" t="str">
        <f>IF($C110&lt;&gt;"",※編集不可※選択項目!$F$2,"")</f>
        <v/>
      </c>
      <c r="N110" s="86"/>
      <c r="O110" s="83"/>
      <c r="P110" s="114"/>
      <c r="Q110" s="102"/>
      <c r="R110" s="77"/>
      <c r="S110" s="55"/>
      <c r="T110" s="21"/>
      <c r="U110" s="22"/>
      <c r="V110" s="17">
        <f t="shared" si="20"/>
        <v>0</v>
      </c>
      <c r="W110" s="17">
        <f t="shared" si="13"/>
        <v>0</v>
      </c>
      <c r="X110" s="17" t="str">
        <f t="shared" si="14"/>
        <v/>
      </c>
      <c r="Y110" s="17">
        <f t="shared" si="21"/>
        <v>0</v>
      </c>
      <c r="Z110" s="17">
        <f t="shared" si="15"/>
        <v>0</v>
      </c>
    </row>
    <row r="111" spans="1:26" ht="25.15" customHeight="1" x14ac:dyDescent="0.2">
      <c r="A111" s="52">
        <f t="shared" si="2"/>
        <v>100</v>
      </c>
      <c r="B111" s="46" t="str">
        <f t="shared" si="16"/>
        <v/>
      </c>
      <c r="C111" s="24"/>
      <c r="D111" s="27" t="str">
        <f t="shared" si="17"/>
        <v/>
      </c>
      <c r="E111" s="27" t="str">
        <f t="shared" si="18"/>
        <v/>
      </c>
      <c r="F111" s="25"/>
      <c r="G111" s="25"/>
      <c r="H111" s="27" t="str">
        <f t="shared" si="19"/>
        <v/>
      </c>
      <c r="I111" s="26" t="str">
        <f>IF(H111="","",VLOOKUP(新規登録用!C111,※編集不可※選択項目!$D$2:$E$2,2,FALSE))</f>
        <v/>
      </c>
      <c r="J111" s="25"/>
      <c r="K111" s="25"/>
      <c r="L111" s="25"/>
      <c r="M111" s="119" t="str">
        <f>IF($C111&lt;&gt;"",※編集不可※選択項目!$F$2,"")</f>
        <v/>
      </c>
      <c r="N111" s="86"/>
      <c r="O111" s="83"/>
      <c r="P111" s="114"/>
      <c r="Q111" s="102"/>
      <c r="R111" s="77"/>
      <c r="S111" s="55"/>
      <c r="T111" s="21"/>
      <c r="U111" s="22"/>
      <c r="V111" s="17">
        <f t="shared" si="20"/>
        <v>0</v>
      </c>
      <c r="W111" s="17">
        <f t="shared" si="13"/>
        <v>0</v>
      </c>
      <c r="X111" s="17" t="str">
        <f t="shared" si="14"/>
        <v/>
      </c>
      <c r="Y111" s="17">
        <f>IF(X111="",0,COUNTIF($X$12:$X$511,X111))</f>
        <v>0</v>
      </c>
      <c r="Z111" s="17">
        <f t="shared" si="15"/>
        <v>0</v>
      </c>
    </row>
    <row r="112" spans="1:26" ht="25.15" customHeight="1" x14ac:dyDescent="0.2">
      <c r="A112" s="52">
        <f t="shared" si="2"/>
        <v>101</v>
      </c>
      <c r="B112" s="46" t="str">
        <f t="shared" si="16"/>
        <v/>
      </c>
      <c r="C112" s="24"/>
      <c r="D112" s="27" t="str">
        <f t="shared" si="17"/>
        <v/>
      </c>
      <c r="E112" s="27" t="str">
        <f t="shared" si="18"/>
        <v/>
      </c>
      <c r="F112" s="25"/>
      <c r="G112" s="25"/>
      <c r="H112" s="27" t="str">
        <f t="shared" si="19"/>
        <v/>
      </c>
      <c r="I112" s="26" t="str">
        <f>IF(H112="","",VLOOKUP(新規登録用!C112,※編集不可※選択項目!$D$2:$E$2,2,FALSE))</f>
        <v/>
      </c>
      <c r="J112" s="25"/>
      <c r="K112" s="25"/>
      <c r="L112" s="25"/>
      <c r="M112" s="119" t="str">
        <f>IF($C112&lt;&gt;"",※編集不可※選択項目!$F$2,"")</f>
        <v/>
      </c>
      <c r="N112" s="86"/>
      <c r="O112" s="83"/>
      <c r="P112" s="114"/>
      <c r="Q112" s="102"/>
      <c r="R112" s="77"/>
      <c r="S112" s="55"/>
      <c r="T112" s="21"/>
      <c r="U112" s="22"/>
      <c r="V112" s="17">
        <f t="shared" si="20"/>
        <v>0</v>
      </c>
      <c r="W112" s="17">
        <f t="shared" si="13"/>
        <v>0</v>
      </c>
      <c r="X112" s="17" t="str">
        <f t="shared" si="14"/>
        <v/>
      </c>
      <c r="Y112" s="17">
        <f t="shared" si="21"/>
        <v>0</v>
      </c>
      <c r="Z112" s="17">
        <f t="shared" si="15"/>
        <v>0</v>
      </c>
    </row>
    <row r="113" spans="1:26" ht="25.15" customHeight="1" x14ac:dyDescent="0.2">
      <c r="A113" s="52">
        <f t="shared" si="2"/>
        <v>102</v>
      </c>
      <c r="B113" s="46" t="str">
        <f t="shared" si="16"/>
        <v/>
      </c>
      <c r="C113" s="24"/>
      <c r="D113" s="27" t="str">
        <f t="shared" si="17"/>
        <v/>
      </c>
      <c r="E113" s="27" t="str">
        <f t="shared" si="18"/>
        <v/>
      </c>
      <c r="F113" s="25"/>
      <c r="G113" s="25"/>
      <c r="H113" s="27" t="str">
        <f t="shared" si="19"/>
        <v/>
      </c>
      <c r="I113" s="26" t="str">
        <f>IF(H113="","",VLOOKUP(新規登録用!C113,※編集不可※選択項目!$D$2:$E$2,2,FALSE))</f>
        <v/>
      </c>
      <c r="J113" s="25"/>
      <c r="K113" s="25"/>
      <c r="L113" s="25"/>
      <c r="M113" s="119" t="str">
        <f>IF($C113&lt;&gt;"",※編集不可※選択項目!$F$2,"")</f>
        <v/>
      </c>
      <c r="N113" s="86"/>
      <c r="O113" s="83"/>
      <c r="P113" s="114"/>
      <c r="Q113" s="102"/>
      <c r="R113" s="77"/>
      <c r="S113" s="55"/>
      <c r="T113" s="21"/>
      <c r="U113" s="22"/>
      <c r="V113" s="17">
        <f t="shared" si="20"/>
        <v>0</v>
      </c>
      <c r="W113" s="17">
        <f t="shared" si="13"/>
        <v>0</v>
      </c>
      <c r="X113" s="17" t="str">
        <f t="shared" si="14"/>
        <v/>
      </c>
      <c r="Y113" s="17">
        <f t="shared" si="21"/>
        <v>0</v>
      </c>
      <c r="Z113" s="17">
        <f t="shared" si="15"/>
        <v>0</v>
      </c>
    </row>
    <row r="114" spans="1:26" ht="25.15" customHeight="1" x14ac:dyDescent="0.2">
      <c r="A114" s="52">
        <f t="shared" si="2"/>
        <v>103</v>
      </c>
      <c r="B114" s="46" t="str">
        <f t="shared" si="16"/>
        <v/>
      </c>
      <c r="C114" s="24"/>
      <c r="D114" s="27" t="str">
        <f t="shared" si="17"/>
        <v/>
      </c>
      <c r="E114" s="27" t="str">
        <f t="shared" si="18"/>
        <v/>
      </c>
      <c r="F114" s="25"/>
      <c r="G114" s="25"/>
      <c r="H114" s="27" t="str">
        <f t="shared" si="19"/>
        <v/>
      </c>
      <c r="I114" s="26" t="str">
        <f>IF(H114="","",VLOOKUP(新規登録用!C114,※編集不可※選択項目!$D$2:$E$2,2,FALSE))</f>
        <v/>
      </c>
      <c r="J114" s="25"/>
      <c r="K114" s="25"/>
      <c r="L114" s="25"/>
      <c r="M114" s="119" t="str">
        <f>IF($C114&lt;&gt;"",※編集不可※選択項目!$F$2,"")</f>
        <v/>
      </c>
      <c r="N114" s="86"/>
      <c r="O114" s="83"/>
      <c r="P114" s="114"/>
      <c r="Q114" s="102"/>
      <c r="R114" s="77"/>
      <c r="S114" s="55"/>
      <c r="T114" s="21"/>
      <c r="U114" s="22"/>
      <c r="V114" s="17">
        <f t="shared" si="20"/>
        <v>0</v>
      </c>
      <c r="W114" s="17">
        <f t="shared" si="13"/>
        <v>0</v>
      </c>
      <c r="X114" s="17" t="str">
        <f t="shared" si="14"/>
        <v/>
      </c>
      <c r="Y114" s="17">
        <f t="shared" si="21"/>
        <v>0</v>
      </c>
      <c r="Z114" s="17">
        <f t="shared" si="15"/>
        <v>0</v>
      </c>
    </row>
    <row r="115" spans="1:26" ht="25.15" customHeight="1" x14ac:dyDescent="0.2">
      <c r="A115" s="52">
        <f t="shared" si="2"/>
        <v>104</v>
      </c>
      <c r="B115" s="46" t="str">
        <f t="shared" si="16"/>
        <v/>
      </c>
      <c r="C115" s="24"/>
      <c r="D115" s="27" t="str">
        <f t="shared" si="17"/>
        <v/>
      </c>
      <c r="E115" s="27" t="str">
        <f t="shared" si="18"/>
        <v/>
      </c>
      <c r="F115" s="25"/>
      <c r="G115" s="25"/>
      <c r="H115" s="27" t="str">
        <f t="shared" si="19"/>
        <v/>
      </c>
      <c r="I115" s="26" t="str">
        <f>IF(H115="","",VLOOKUP(新規登録用!C115,※編集不可※選択項目!$D$2:$E$2,2,FALSE))</f>
        <v/>
      </c>
      <c r="J115" s="25"/>
      <c r="K115" s="25"/>
      <c r="L115" s="25"/>
      <c r="M115" s="119" t="str">
        <f>IF($C115&lt;&gt;"",※編集不可※選択項目!$F$2,"")</f>
        <v/>
      </c>
      <c r="N115" s="86"/>
      <c r="O115" s="83"/>
      <c r="P115" s="114"/>
      <c r="Q115" s="102"/>
      <c r="R115" s="77"/>
      <c r="S115" s="55"/>
      <c r="T115" s="21"/>
      <c r="U115" s="22"/>
      <c r="V115" s="17">
        <f t="shared" si="20"/>
        <v>0</v>
      </c>
      <c r="W115" s="17">
        <f t="shared" si="13"/>
        <v>0</v>
      </c>
      <c r="X115" s="17" t="str">
        <f t="shared" si="14"/>
        <v/>
      </c>
      <c r="Y115" s="17">
        <f t="shared" si="21"/>
        <v>0</v>
      </c>
      <c r="Z115" s="17">
        <f t="shared" si="15"/>
        <v>0</v>
      </c>
    </row>
    <row r="116" spans="1:26" ht="25.15" customHeight="1" x14ac:dyDescent="0.2">
      <c r="A116" s="52">
        <f t="shared" si="2"/>
        <v>105</v>
      </c>
      <c r="B116" s="46" t="str">
        <f t="shared" si="16"/>
        <v/>
      </c>
      <c r="C116" s="24"/>
      <c r="D116" s="27" t="str">
        <f t="shared" si="17"/>
        <v/>
      </c>
      <c r="E116" s="27" t="str">
        <f t="shared" si="18"/>
        <v/>
      </c>
      <c r="F116" s="25"/>
      <c r="G116" s="25"/>
      <c r="H116" s="27" t="str">
        <f t="shared" si="19"/>
        <v/>
      </c>
      <c r="I116" s="26" t="str">
        <f>IF(H116="","",VLOOKUP(新規登録用!C116,※編集不可※選択項目!$D$2:$E$2,2,FALSE))</f>
        <v/>
      </c>
      <c r="J116" s="25"/>
      <c r="K116" s="25"/>
      <c r="L116" s="25"/>
      <c r="M116" s="119" t="str">
        <f>IF($C116&lt;&gt;"",※編集不可※選択項目!$F$2,"")</f>
        <v/>
      </c>
      <c r="N116" s="86"/>
      <c r="O116" s="83"/>
      <c r="P116" s="114"/>
      <c r="Q116" s="102"/>
      <c r="R116" s="77"/>
      <c r="S116" s="55"/>
      <c r="T116" s="21"/>
      <c r="U116" s="22"/>
      <c r="V116" s="17">
        <f t="shared" si="20"/>
        <v>0</v>
      </c>
      <c r="W116" s="17">
        <f t="shared" si="13"/>
        <v>0</v>
      </c>
      <c r="X116" s="17" t="str">
        <f t="shared" si="14"/>
        <v/>
      </c>
      <c r="Y116" s="17">
        <f t="shared" si="21"/>
        <v>0</v>
      </c>
      <c r="Z116" s="17">
        <f t="shared" si="15"/>
        <v>0</v>
      </c>
    </row>
    <row r="117" spans="1:26" ht="25.15" customHeight="1" x14ac:dyDescent="0.2">
      <c r="A117" s="52">
        <f t="shared" si="2"/>
        <v>106</v>
      </c>
      <c r="B117" s="46" t="str">
        <f t="shared" si="16"/>
        <v/>
      </c>
      <c r="C117" s="24"/>
      <c r="D117" s="27" t="str">
        <f t="shared" si="17"/>
        <v/>
      </c>
      <c r="E117" s="27" t="str">
        <f t="shared" si="18"/>
        <v/>
      </c>
      <c r="F117" s="25"/>
      <c r="G117" s="25"/>
      <c r="H117" s="27" t="str">
        <f t="shared" si="19"/>
        <v/>
      </c>
      <c r="I117" s="26" t="str">
        <f>IF(H117="","",VLOOKUP(新規登録用!C117,※編集不可※選択項目!$D$2:$E$2,2,FALSE))</f>
        <v/>
      </c>
      <c r="J117" s="25"/>
      <c r="K117" s="25"/>
      <c r="L117" s="25"/>
      <c r="M117" s="119" t="str">
        <f>IF($C117&lt;&gt;"",※編集不可※選択項目!$F$2,"")</f>
        <v/>
      </c>
      <c r="N117" s="86"/>
      <c r="O117" s="83"/>
      <c r="P117" s="114"/>
      <c r="Q117" s="102"/>
      <c r="R117" s="77"/>
      <c r="S117" s="55"/>
      <c r="T117" s="21"/>
      <c r="U117" s="22"/>
      <c r="V117" s="17">
        <f t="shared" si="20"/>
        <v>0</v>
      </c>
      <c r="W117" s="17">
        <f t="shared" si="13"/>
        <v>0</v>
      </c>
      <c r="X117" s="17" t="str">
        <f t="shared" si="14"/>
        <v/>
      </c>
      <c r="Y117" s="17">
        <f t="shared" si="21"/>
        <v>0</v>
      </c>
      <c r="Z117" s="17">
        <f t="shared" si="15"/>
        <v>0</v>
      </c>
    </row>
    <row r="118" spans="1:26" ht="25.15" customHeight="1" x14ac:dyDescent="0.2">
      <c r="A118" s="52">
        <f t="shared" si="2"/>
        <v>107</v>
      </c>
      <c r="B118" s="46" t="str">
        <f t="shared" si="16"/>
        <v/>
      </c>
      <c r="C118" s="24"/>
      <c r="D118" s="27" t="str">
        <f t="shared" si="17"/>
        <v/>
      </c>
      <c r="E118" s="27" t="str">
        <f t="shared" si="18"/>
        <v/>
      </c>
      <c r="F118" s="25"/>
      <c r="G118" s="25"/>
      <c r="H118" s="27" t="str">
        <f t="shared" si="19"/>
        <v/>
      </c>
      <c r="I118" s="26" t="str">
        <f>IF(H118="","",VLOOKUP(新規登録用!C118,※編集不可※選択項目!$D$2:$E$2,2,FALSE))</f>
        <v/>
      </c>
      <c r="J118" s="25"/>
      <c r="K118" s="25"/>
      <c r="L118" s="25"/>
      <c r="M118" s="119" t="str">
        <f>IF($C118&lt;&gt;"",※編集不可※選択項目!$F$2,"")</f>
        <v/>
      </c>
      <c r="N118" s="86"/>
      <c r="O118" s="83"/>
      <c r="P118" s="114"/>
      <c r="Q118" s="102"/>
      <c r="R118" s="77"/>
      <c r="S118" s="55"/>
      <c r="T118" s="21"/>
      <c r="U118" s="22"/>
      <c r="V118" s="17">
        <f t="shared" si="20"/>
        <v>0</v>
      </c>
      <c r="W118" s="17">
        <f t="shared" si="13"/>
        <v>0</v>
      </c>
      <c r="X118" s="17" t="str">
        <f t="shared" si="14"/>
        <v/>
      </c>
      <c r="Y118" s="17">
        <f t="shared" si="21"/>
        <v>0</v>
      </c>
      <c r="Z118" s="17">
        <f t="shared" si="15"/>
        <v>0</v>
      </c>
    </row>
    <row r="119" spans="1:26" ht="25.15" customHeight="1" x14ac:dyDescent="0.2">
      <c r="A119" s="52">
        <f t="shared" si="2"/>
        <v>108</v>
      </c>
      <c r="B119" s="46" t="str">
        <f t="shared" si="16"/>
        <v/>
      </c>
      <c r="C119" s="24"/>
      <c r="D119" s="27" t="str">
        <f t="shared" si="17"/>
        <v/>
      </c>
      <c r="E119" s="27" t="str">
        <f t="shared" si="18"/>
        <v/>
      </c>
      <c r="F119" s="25"/>
      <c r="G119" s="25"/>
      <c r="H119" s="27" t="str">
        <f t="shared" si="19"/>
        <v/>
      </c>
      <c r="I119" s="26" t="str">
        <f>IF(H119="","",VLOOKUP(新規登録用!C119,※編集不可※選択項目!$D$2:$E$2,2,FALSE))</f>
        <v/>
      </c>
      <c r="J119" s="25"/>
      <c r="K119" s="25"/>
      <c r="L119" s="25"/>
      <c r="M119" s="119" t="str">
        <f>IF($C119&lt;&gt;"",※編集不可※選択項目!$F$2,"")</f>
        <v/>
      </c>
      <c r="N119" s="86"/>
      <c r="O119" s="83"/>
      <c r="P119" s="114"/>
      <c r="Q119" s="102"/>
      <c r="R119" s="77"/>
      <c r="S119" s="55"/>
      <c r="T119" s="21"/>
      <c r="U119" s="22"/>
      <c r="V119" s="17">
        <f t="shared" si="20"/>
        <v>0</v>
      </c>
      <c r="W119" s="17">
        <f t="shared" si="13"/>
        <v>0</v>
      </c>
      <c r="X119" s="17" t="str">
        <f t="shared" si="14"/>
        <v/>
      </c>
      <c r="Y119" s="17">
        <f t="shared" si="21"/>
        <v>0</v>
      </c>
      <c r="Z119" s="17">
        <f t="shared" si="15"/>
        <v>0</v>
      </c>
    </row>
    <row r="120" spans="1:26" ht="25.15" customHeight="1" x14ac:dyDescent="0.2">
      <c r="A120" s="52">
        <f t="shared" si="2"/>
        <v>109</v>
      </c>
      <c r="B120" s="46" t="str">
        <f t="shared" si="16"/>
        <v/>
      </c>
      <c r="C120" s="24"/>
      <c r="D120" s="27" t="str">
        <f t="shared" si="17"/>
        <v/>
      </c>
      <c r="E120" s="27" t="str">
        <f t="shared" si="18"/>
        <v/>
      </c>
      <c r="F120" s="25"/>
      <c r="G120" s="25"/>
      <c r="H120" s="27" t="str">
        <f t="shared" si="19"/>
        <v/>
      </c>
      <c r="I120" s="26" t="str">
        <f>IF(H120="","",VLOOKUP(新規登録用!C120,※編集不可※選択項目!$D$2:$E$2,2,FALSE))</f>
        <v/>
      </c>
      <c r="J120" s="25"/>
      <c r="K120" s="25"/>
      <c r="L120" s="25"/>
      <c r="M120" s="119" t="str">
        <f>IF($C120&lt;&gt;"",※編集不可※選択項目!$F$2,"")</f>
        <v/>
      </c>
      <c r="N120" s="86"/>
      <c r="O120" s="83"/>
      <c r="P120" s="114"/>
      <c r="Q120" s="102"/>
      <c r="R120" s="77"/>
      <c r="S120" s="55"/>
      <c r="T120" s="21"/>
      <c r="U120" s="22"/>
      <c r="V120" s="17">
        <f t="shared" si="20"/>
        <v>0</v>
      </c>
      <c r="W120" s="17">
        <f t="shared" si="13"/>
        <v>0</v>
      </c>
      <c r="X120" s="17" t="str">
        <f t="shared" si="14"/>
        <v/>
      </c>
      <c r="Y120" s="17">
        <f t="shared" si="21"/>
        <v>0</v>
      </c>
      <c r="Z120" s="17">
        <f t="shared" si="15"/>
        <v>0</v>
      </c>
    </row>
    <row r="121" spans="1:26" ht="25.15" customHeight="1" x14ac:dyDescent="0.2">
      <c r="A121" s="52">
        <f t="shared" si="2"/>
        <v>110</v>
      </c>
      <c r="B121" s="46" t="str">
        <f t="shared" si="16"/>
        <v/>
      </c>
      <c r="C121" s="24"/>
      <c r="D121" s="27" t="str">
        <f t="shared" si="17"/>
        <v/>
      </c>
      <c r="E121" s="27" t="str">
        <f t="shared" si="18"/>
        <v/>
      </c>
      <c r="F121" s="25"/>
      <c r="G121" s="25"/>
      <c r="H121" s="27" t="str">
        <f t="shared" si="19"/>
        <v/>
      </c>
      <c r="I121" s="26" t="str">
        <f>IF(H121="","",VLOOKUP(新規登録用!C121,※編集不可※選択項目!$D$2:$E$2,2,FALSE))</f>
        <v/>
      </c>
      <c r="J121" s="25"/>
      <c r="K121" s="25"/>
      <c r="L121" s="25"/>
      <c r="M121" s="119" t="str">
        <f>IF($C121&lt;&gt;"",※編集不可※選択項目!$F$2,"")</f>
        <v/>
      </c>
      <c r="N121" s="86"/>
      <c r="O121" s="83"/>
      <c r="P121" s="114"/>
      <c r="Q121" s="102"/>
      <c r="R121" s="77"/>
      <c r="S121" s="55"/>
      <c r="T121" s="21"/>
      <c r="U121" s="22"/>
      <c r="V121" s="17">
        <f t="shared" si="20"/>
        <v>0</v>
      </c>
      <c r="W121" s="17">
        <f t="shared" si="13"/>
        <v>0</v>
      </c>
      <c r="X121" s="17" t="str">
        <f t="shared" si="14"/>
        <v/>
      </c>
      <c r="Y121" s="17">
        <f t="shared" si="21"/>
        <v>0</v>
      </c>
      <c r="Z121" s="17">
        <f t="shared" si="15"/>
        <v>0</v>
      </c>
    </row>
    <row r="122" spans="1:26" ht="25.15" customHeight="1" x14ac:dyDescent="0.2">
      <c r="A122" s="52">
        <f t="shared" si="2"/>
        <v>111</v>
      </c>
      <c r="B122" s="46" t="str">
        <f t="shared" si="16"/>
        <v/>
      </c>
      <c r="C122" s="24"/>
      <c r="D122" s="27" t="str">
        <f t="shared" si="17"/>
        <v/>
      </c>
      <c r="E122" s="27" t="str">
        <f t="shared" si="18"/>
        <v/>
      </c>
      <c r="F122" s="25"/>
      <c r="G122" s="25"/>
      <c r="H122" s="27" t="str">
        <f t="shared" si="19"/>
        <v/>
      </c>
      <c r="I122" s="26" t="str">
        <f>IF(H122="","",VLOOKUP(新規登録用!C122,※編集不可※選択項目!$D$2:$E$2,2,FALSE))</f>
        <v/>
      </c>
      <c r="J122" s="25"/>
      <c r="K122" s="25"/>
      <c r="L122" s="25"/>
      <c r="M122" s="119" t="str">
        <f>IF($C122&lt;&gt;"",※編集不可※選択項目!$F$2,"")</f>
        <v/>
      </c>
      <c r="N122" s="86"/>
      <c r="O122" s="83"/>
      <c r="P122" s="114"/>
      <c r="Q122" s="102"/>
      <c r="R122" s="77"/>
      <c r="S122" s="55"/>
      <c r="T122" s="21"/>
      <c r="U122" s="22"/>
      <c r="V122" s="17">
        <f t="shared" si="20"/>
        <v>0</v>
      </c>
      <c r="W122" s="17">
        <f t="shared" si="13"/>
        <v>0</v>
      </c>
      <c r="X122" s="17" t="str">
        <f t="shared" si="14"/>
        <v/>
      </c>
      <c r="Y122" s="17">
        <f t="shared" si="21"/>
        <v>0</v>
      </c>
      <c r="Z122" s="17">
        <f t="shared" si="15"/>
        <v>0</v>
      </c>
    </row>
    <row r="123" spans="1:26" ht="25.15" customHeight="1" x14ac:dyDescent="0.2">
      <c r="A123" s="52">
        <f t="shared" si="2"/>
        <v>112</v>
      </c>
      <c r="B123" s="46" t="str">
        <f t="shared" si="16"/>
        <v/>
      </c>
      <c r="C123" s="24"/>
      <c r="D123" s="27" t="str">
        <f t="shared" si="17"/>
        <v/>
      </c>
      <c r="E123" s="27" t="str">
        <f t="shared" si="18"/>
        <v/>
      </c>
      <c r="F123" s="25"/>
      <c r="G123" s="25"/>
      <c r="H123" s="27" t="str">
        <f t="shared" si="19"/>
        <v/>
      </c>
      <c r="I123" s="26" t="str">
        <f>IF(H123="","",VLOOKUP(新規登録用!C123,※編集不可※選択項目!$D$2:$E$2,2,FALSE))</f>
        <v/>
      </c>
      <c r="J123" s="25"/>
      <c r="K123" s="25"/>
      <c r="L123" s="25"/>
      <c r="M123" s="119" t="str">
        <f>IF($C123&lt;&gt;"",※編集不可※選択項目!$F$2,"")</f>
        <v/>
      </c>
      <c r="N123" s="86"/>
      <c r="O123" s="83"/>
      <c r="P123" s="114"/>
      <c r="Q123" s="102"/>
      <c r="R123" s="77"/>
      <c r="S123" s="55"/>
      <c r="T123" s="21"/>
      <c r="U123" s="22"/>
      <c r="V123" s="17">
        <f t="shared" si="20"/>
        <v>0</v>
      </c>
      <c r="W123" s="17">
        <f t="shared" si="13"/>
        <v>0</v>
      </c>
      <c r="X123" s="17" t="str">
        <f t="shared" si="14"/>
        <v/>
      </c>
      <c r="Y123" s="17">
        <f t="shared" si="21"/>
        <v>0</v>
      </c>
      <c r="Z123" s="17">
        <f t="shared" si="15"/>
        <v>0</v>
      </c>
    </row>
    <row r="124" spans="1:26" ht="25.15" customHeight="1" x14ac:dyDescent="0.2">
      <c r="A124" s="52">
        <f t="shared" si="2"/>
        <v>113</v>
      </c>
      <c r="B124" s="46" t="str">
        <f t="shared" si="16"/>
        <v/>
      </c>
      <c r="C124" s="24"/>
      <c r="D124" s="27" t="str">
        <f t="shared" si="17"/>
        <v/>
      </c>
      <c r="E124" s="27" t="str">
        <f t="shared" si="18"/>
        <v/>
      </c>
      <c r="F124" s="25"/>
      <c r="G124" s="25"/>
      <c r="H124" s="27" t="str">
        <f t="shared" si="19"/>
        <v/>
      </c>
      <c r="I124" s="26" t="str">
        <f>IF(H124="","",VLOOKUP(新規登録用!C124,※編集不可※選択項目!$D$2:$E$2,2,FALSE))</f>
        <v/>
      </c>
      <c r="J124" s="25"/>
      <c r="K124" s="25"/>
      <c r="L124" s="25"/>
      <c r="M124" s="119" t="str">
        <f>IF($C124&lt;&gt;"",※編集不可※選択項目!$F$2,"")</f>
        <v/>
      </c>
      <c r="N124" s="86"/>
      <c r="O124" s="83"/>
      <c r="P124" s="114"/>
      <c r="Q124" s="102"/>
      <c r="R124" s="77"/>
      <c r="S124" s="55"/>
      <c r="T124" s="21"/>
      <c r="U124" s="22"/>
      <c r="V124" s="17">
        <f t="shared" si="20"/>
        <v>0</v>
      </c>
      <c r="W124" s="17">
        <f t="shared" si="13"/>
        <v>0</v>
      </c>
      <c r="X124" s="17" t="str">
        <f t="shared" si="14"/>
        <v/>
      </c>
      <c r="Y124" s="17">
        <f t="shared" si="21"/>
        <v>0</v>
      </c>
      <c r="Z124" s="17">
        <f t="shared" si="15"/>
        <v>0</v>
      </c>
    </row>
    <row r="125" spans="1:26" ht="25.15" customHeight="1" x14ac:dyDescent="0.2">
      <c r="A125" s="52">
        <f t="shared" si="2"/>
        <v>114</v>
      </c>
      <c r="B125" s="46" t="str">
        <f t="shared" si="16"/>
        <v/>
      </c>
      <c r="C125" s="24"/>
      <c r="D125" s="27" t="str">
        <f t="shared" si="17"/>
        <v/>
      </c>
      <c r="E125" s="27" t="str">
        <f t="shared" si="18"/>
        <v/>
      </c>
      <c r="F125" s="25"/>
      <c r="G125" s="25"/>
      <c r="H125" s="27" t="str">
        <f t="shared" si="19"/>
        <v/>
      </c>
      <c r="I125" s="26" t="str">
        <f>IF(H125="","",VLOOKUP(新規登録用!C125,※編集不可※選択項目!$D$2:$E$2,2,FALSE))</f>
        <v/>
      </c>
      <c r="J125" s="25"/>
      <c r="K125" s="25"/>
      <c r="L125" s="25"/>
      <c r="M125" s="119" t="str">
        <f>IF($C125&lt;&gt;"",※編集不可※選択項目!$F$2,"")</f>
        <v/>
      </c>
      <c r="N125" s="86"/>
      <c r="O125" s="83"/>
      <c r="P125" s="114"/>
      <c r="Q125" s="102"/>
      <c r="R125" s="77"/>
      <c r="S125" s="55"/>
      <c r="T125" s="21"/>
      <c r="U125" s="22"/>
      <c r="V125" s="17">
        <f t="shared" si="20"/>
        <v>0</v>
      </c>
      <c r="W125" s="17">
        <f t="shared" si="13"/>
        <v>0</v>
      </c>
      <c r="X125" s="17" t="str">
        <f t="shared" si="14"/>
        <v/>
      </c>
      <c r="Y125" s="17">
        <f t="shared" si="21"/>
        <v>0</v>
      </c>
      <c r="Z125" s="17">
        <f t="shared" si="15"/>
        <v>0</v>
      </c>
    </row>
    <row r="126" spans="1:26" ht="25.15" customHeight="1" x14ac:dyDescent="0.2">
      <c r="A126" s="52">
        <f t="shared" si="2"/>
        <v>115</v>
      </c>
      <c r="B126" s="46" t="str">
        <f t="shared" si="16"/>
        <v/>
      </c>
      <c r="C126" s="24"/>
      <c r="D126" s="27" t="str">
        <f t="shared" si="17"/>
        <v/>
      </c>
      <c r="E126" s="27" t="str">
        <f t="shared" si="18"/>
        <v/>
      </c>
      <c r="F126" s="25"/>
      <c r="G126" s="25"/>
      <c r="H126" s="27" t="str">
        <f t="shared" si="19"/>
        <v/>
      </c>
      <c r="I126" s="26" t="str">
        <f>IF(H126="","",VLOOKUP(新規登録用!C126,※編集不可※選択項目!$D$2:$E$2,2,FALSE))</f>
        <v/>
      </c>
      <c r="J126" s="25"/>
      <c r="K126" s="25"/>
      <c r="L126" s="25"/>
      <c r="M126" s="119" t="str">
        <f>IF($C126&lt;&gt;"",※編集不可※選択項目!$F$2,"")</f>
        <v/>
      </c>
      <c r="N126" s="86"/>
      <c r="O126" s="83"/>
      <c r="P126" s="114"/>
      <c r="Q126" s="102"/>
      <c r="R126" s="77"/>
      <c r="S126" s="55"/>
      <c r="T126" s="21"/>
      <c r="U126" s="22"/>
      <c r="V126" s="17">
        <f t="shared" si="20"/>
        <v>0</v>
      </c>
      <c r="W126" s="17">
        <f t="shared" si="13"/>
        <v>0</v>
      </c>
      <c r="X126" s="17" t="str">
        <f t="shared" si="14"/>
        <v/>
      </c>
      <c r="Y126" s="17">
        <f t="shared" si="21"/>
        <v>0</v>
      </c>
      <c r="Z126" s="17">
        <f t="shared" si="15"/>
        <v>0</v>
      </c>
    </row>
    <row r="127" spans="1:26" ht="25.15" customHeight="1" x14ac:dyDescent="0.2">
      <c r="A127" s="52">
        <f t="shared" si="2"/>
        <v>116</v>
      </c>
      <c r="B127" s="46" t="str">
        <f t="shared" si="16"/>
        <v/>
      </c>
      <c r="C127" s="24"/>
      <c r="D127" s="27" t="str">
        <f t="shared" si="17"/>
        <v/>
      </c>
      <c r="E127" s="27" t="str">
        <f t="shared" si="18"/>
        <v/>
      </c>
      <c r="F127" s="25"/>
      <c r="G127" s="25"/>
      <c r="H127" s="27" t="str">
        <f t="shared" si="19"/>
        <v/>
      </c>
      <c r="I127" s="26" t="str">
        <f>IF(H127="","",VLOOKUP(新規登録用!C127,※編集不可※選択項目!$D$2:$E$2,2,FALSE))</f>
        <v/>
      </c>
      <c r="J127" s="25"/>
      <c r="K127" s="25"/>
      <c r="L127" s="25"/>
      <c r="M127" s="119" t="str">
        <f>IF($C127&lt;&gt;"",※編集不可※選択項目!$F$2,"")</f>
        <v/>
      </c>
      <c r="N127" s="86"/>
      <c r="O127" s="83"/>
      <c r="P127" s="114"/>
      <c r="Q127" s="102"/>
      <c r="R127" s="77"/>
      <c r="S127" s="55"/>
      <c r="T127" s="21"/>
      <c r="U127" s="22"/>
      <c r="V127" s="17">
        <f t="shared" si="20"/>
        <v>0</v>
      </c>
      <c r="W127" s="17">
        <f t="shared" si="13"/>
        <v>0</v>
      </c>
      <c r="X127" s="17" t="str">
        <f t="shared" si="14"/>
        <v/>
      </c>
      <c r="Y127" s="17">
        <f t="shared" si="21"/>
        <v>0</v>
      </c>
      <c r="Z127" s="17">
        <f t="shared" si="15"/>
        <v>0</v>
      </c>
    </row>
    <row r="128" spans="1:26" ht="25.15" customHeight="1" x14ac:dyDescent="0.2">
      <c r="A128" s="52">
        <f t="shared" si="2"/>
        <v>117</v>
      </c>
      <c r="B128" s="46" t="str">
        <f t="shared" si="16"/>
        <v/>
      </c>
      <c r="C128" s="24"/>
      <c r="D128" s="27" t="str">
        <f t="shared" si="17"/>
        <v/>
      </c>
      <c r="E128" s="27" t="str">
        <f t="shared" si="18"/>
        <v/>
      </c>
      <c r="F128" s="25"/>
      <c r="G128" s="25"/>
      <c r="H128" s="27" t="str">
        <f t="shared" si="19"/>
        <v/>
      </c>
      <c r="I128" s="26" t="str">
        <f>IF(H128="","",VLOOKUP(新規登録用!C128,※編集不可※選択項目!$D$2:$E$2,2,FALSE))</f>
        <v/>
      </c>
      <c r="J128" s="25"/>
      <c r="K128" s="25"/>
      <c r="L128" s="25"/>
      <c r="M128" s="119" t="str">
        <f>IF($C128&lt;&gt;"",※編集不可※選択項目!$F$2,"")</f>
        <v/>
      </c>
      <c r="N128" s="86"/>
      <c r="O128" s="83"/>
      <c r="P128" s="114"/>
      <c r="Q128" s="102"/>
      <c r="R128" s="77"/>
      <c r="S128" s="55"/>
      <c r="T128" s="21"/>
      <c r="U128" s="22"/>
      <c r="V128" s="17">
        <f t="shared" si="20"/>
        <v>0</v>
      </c>
      <c r="W128" s="17">
        <f t="shared" si="13"/>
        <v>0</v>
      </c>
      <c r="X128" s="17" t="str">
        <f t="shared" si="14"/>
        <v/>
      </c>
      <c r="Y128" s="17">
        <f t="shared" si="21"/>
        <v>0</v>
      </c>
      <c r="Z128" s="17">
        <f t="shared" si="15"/>
        <v>0</v>
      </c>
    </row>
    <row r="129" spans="1:26" ht="25.15" customHeight="1" x14ac:dyDescent="0.2">
      <c r="A129" s="52">
        <f t="shared" si="2"/>
        <v>118</v>
      </c>
      <c r="B129" s="46" t="str">
        <f t="shared" si="16"/>
        <v/>
      </c>
      <c r="C129" s="24"/>
      <c r="D129" s="27" t="str">
        <f t="shared" si="17"/>
        <v/>
      </c>
      <c r="E129" s="27" t="str">
        <f t="shared" si="18"/>
        <v/>
      </c>
      <c r="F129" s="25"/>
      <c r="G129" s="25"/>
      <c r="H129" s="27" t="str">
        <f t="shared" si="19"/>
        <v/>
      </c>
      <c r="I129" s="26" t="str">
        <f>IF(H129="","",VLOOKUP(新規登録用!C129,※編集不可※選択項目!$D$2:$E$2,2,FALSE))</f>
        <v/>
      </c>
      <c r="J129" s="25"/>
      <c r="K129" s="25"/>
      <c r="L129" s="25"/>
      <c r="M129" s="119" t="str">
        <f>IF($C129&lt;&gt;"",※編集不可※選択項目!$F$2,"")</f>
        <v/>
      </c>
      <c r="N129" s="86"/>
      <c r="O129" s="83"/>
      <c r="P129" s="114"/>
      <c r="Q129" s="102"/>
      <c r="R129" s="77"/>
      <c r="S129" s="55"/>
      <c r="T129" s="21"/>
      <c r="U129" s="22"/>
      <c r="V129" s="17">
        <f t="shared" si="20"/>
        <v>0</v>
      </c>
      <c r="W129" s="17">
        <f t="shared" si="13"/>
        <v>0</v>
      </c>
      <c r="X129" s="17" t="str">
        <f t="shared" si="14"/>
        <v/>
      </c>
      <c r="Y129" s="17">
        <f t="shared" si="21"/>
        <v>0</v>
      </c>
      <c r="Z129" s="17">
        <f t="shared" si="15"/>
        <v>0</v>
      </c>
    </row>
    <row r="130" spans="1:26" ht="25.15" customHeight="1" x14ac:dyDescent="0.2">
      <c r="A130" s="52">
        <f t="shared" si="2"/>
        <v>119</v>
      </c>
      <c r="B130" s="46" t="str">
        <f t="shared" si="16"/>
        <v/>
      </c>
      <c r="C130" s="24"/>
      <c r="D130" s="27" t="str">
        <f t="shared" si="17"/>
        <v/>
      </c>
      <c r="E130" s="27" t="str">
        <f t="shared" si="18"/>
        <v/>
      </c>
      <c r="F130" s="25"/>
      <c r="G130" s="25"/>
      <c r="H130" s="27" t="str">
        <f t="shared" si="19"/>
        <v/>
      </c>
      <c r="I130" s="26" t="str">
        <f>IF(H130="","",VLOOKUP(新規登録用!C130,※編集不可※選択項目!$D$2:$E$2,2,FALSE))</f>
        <v/>
      </c>
      <c r="J130" s="25"/>
      <c r="K130" s="25"/>
      <c r="L130" s="25"/>
      <c r="M130" s="119" t="str">
        <f>IF($C130&lt;&gt;"",※編集不可※選択項目!$F$2,"")</f>
        <v/>
      </c>
      <c r="N130" s="86"/>
      <c r="O130" s="83"/>
      <c r="P130" s="114"/>
      <c r="Q130" s="102"/>
      <c r="R130" s="77"/>
      <c r="S130" s="55"/>
      <c r="T130" s="21"/>
      <c r="U130" s="22"/>
      <c r="V130" s="17">
        <f t="shared" si="20"/>
        <v>0</v>
      </c>
      <c r="W130" s="17">
        <f t="shared" si="13"/>
        <v>0</v>
      </c>
      <c r="X130" s="17" t="str">
        <f t="shared" si="14"/>
        <v/>
      </c>
      <c r="Y130" s="17">
        <f t="shared" si="21"/>
        <v>0</v>
      </c>
      <c r="Z130" s="17">
        <f t="shared" si="15"/>
        <v>0</v>
      </c>
    </row>
    <row r="131" spans="1:26" ht="25.15" customHeight="1" x14ac:dyDescent="0.2">
      <c r="A131" s="52">
        <f t="shared" si="2"/>
        <v>120</v>
      </c>
      <c r="B131" s="46" t="str">
        <f t="shared" si="16"/>
        <v/>
      </c>
      <c r="C131" s="24"/>
      <c r="D131" s="27" t="str">
        <f t="shared" si="17"/>
        <v/>
      </c>
      <c r="E131" s="27" t="str">
        <f t="shared" si="18"/>
        <v/>
      </c>
      <c r="F131" s="25"/>
      <c r="G131" s="25"/>
      <c r="H131" s="27" t="str">
        <f t="shared" si="19"/>
        <v/>
      </c>
      <c r="I131" s="26" t="str">
        <f>IF(H131="","",VLOOKUP(新規登録用!C131,※編集不可※選択項目!$D$2:$E$2,2,FALSE))</f>
        <v/>
      </c>
      <c r="J131" s="25"/>
      <c r="K131" s="25"/>
      <c r="L131" s="25"/>
      <c r="M131" s="119" t="str">
        <f>IF($C131&lt;&gt;"",※編集不可※選択項目!$F$2,"")</f>
        <v/>
      </c>
      <c r="N131" s="86"/>
      <c r="O131" s="83"/>
      <c r="P131" s="114"/>
      <c r="Q131" s="102"/>
      <c r="R131" s="77"/>
      <c r="S131" s="55"/>
      <c r="T131" s="21"/>
      <c r="U131" s="22"/>
      <c r="V131" s="17">
        <f t="shared" si="20"/>
        <v>0</v>
      </c>
      <c r="W131" s="17">
        <f t="shared" si="13"/>
        <v>0</v>
      </c>
      <c r="X131" s="17" t="str">
        <f t="shared" si="14"/>
        <v/>
      </c>
      <c r="Y131" s="17">
        <f t="shared" si="21"/>
        <v>0</v>
      </c>
      <c r="Z131" s="17">
        <f t="shared" si="15"/>
        <v>0</v>
      </c>
    </row>
    <row r="132" spans="1:26" ht="25.15" customHeight="1" x14ac:dyDescent="0.2">
      <c r="A132" s="52">
        <f t="shared" si="2"/>
        <v>121</v>
      </c>
      <c r="B132" s="46" t="str">
        <f t="shared" si="16"/>
        <v/>
      </c>
      <c r="C132" s="24"/>
      <c r="D132" s="27" t="str">
        <f t="shared" si="17"/>
        <v/>
      </c>
      <c r="E132" s="27" t="str">
        <f t="shared" si="18"/>
        <v/>
      </c>
      <c r="F132" s="25"/>
      <c r="G132" s="25"/>
      <c r="H132" s="27" t="str">
        <f t="shared" si="19"/>
        <v/>
      </c>
      <c r="I132" s="26" t="str">
        <f>IF(H132="","",VLOOKUP(新規登録用!C132,※編集不可※選択項目!$D$2:$E$2,2,FALSE))</f>
        <v/>
      </c>
      <c r="J132" s="25"/>
      <c r="K132" s="25"/>
      <c r="L132" s="25"/>
      <c r="M132" s="119" t="str">
        <f>IF($C132&lt;&gt;"",※編集不可※選択項目!$F$2,"")</f>
        <v/>
      </c>
      <c r="N132" s="86"/>
      <c r="O132" s="83"/>
      <c r="P132" s="114"/>
      <c r="Q132" s="102"/>
      <c r="R132" s="77"/>
      <c r="S132" s="55"/>
      <c r="T132" s="21"/>
      <c r="U132" s="22"/>
      <c r="V132" s="17">
        <f t="shared" si="20"/>
        <v>0</v>
      </c>
      <c r="W132" s="17">
        <f t="shared" si="13"/>
        <v>0</v>
      </c>
      <c r="X132" s="17" t="str">
        <f t="shared" si="14"/>
        <v/>
      </c>
      <c r="Y132" s="17">
        <f t="shared" si="21"/>
        <v>0</v>
      </c>
      <c r="Z132" s="17">
        <f t="shared" si="15"/>
        <v>0</v>
      </c>
    </row>
    <row r="133" spans="1:26" ht="25.15" customHeight="1" x14ac:dyDescent="0.2">
      <c r="A133" s="52">
        <f t="shared" si="2"/>
        <v>122</v>
      </c>
      <c r="B133" s="46" t="str">
        <f t="shared" si="16"/>
        <v/>
      </c>
      <c r="C133" s="24"/>
      <c r="D133" s="27" t="str">
        <f t="shared" si="17"/>
        <v/>
      </c>
      <c r="E133" s="27" t="str">
        <f t="shared" si="18"/>
        <v/>
      </c>
      <c r="F133" s="25"/>
      <c r="G133" s="25"/>
      <c r="H133" s="27" t="str">
        <f t="shared" si="19"/>
        <v/>
      </c>
      <c r="I133" s="26" t="str">
        <f>IF(H133="","",VLOOKUP(新規登録用!C133,※編集不可※選択項目!$D$2:$E$2,2,FALSE))</f>
        <v/>
      </c>
      <c r="J133" s="25"/>
      <c r="K133" s="25"/>
      <c r="L133" s="25"/>
      <c r="M133" s="119" t="str">
        <f>IF($C133&lt;&gt;"",※編集不可※選択項目!$F$2,"")</f>
        <v/>
      </c>
      <c r="N133" s="86"/>
      <c r="O133" s="83"/>
      <c r="P133" s="114"/>
      <c r="Q133" s="102"/>
      <c r="R133" s="77"/>
      <c r="S133" s="55"/>
      <c r="T133" s="21"/>
      <c r="U133" s="22"/>
      <c r="V133" s="17">
        <f t="shared" si="20"/>
        <v>0</v>
      </c>
      <c r="W133" s="17">
        <f t="shared" si="13"/>
        <v>0</v>
      </c>
      <c r="X133" s="17" t="str">
        <f t="shared" si="14"/>
        <v/>
      </c>
      <c r="Y133" s="17">
        <f t="shared" si="21"/>
        <v>0</v>
      </c>
      <c r="Z133" s="17">
        <f t="shared" si="15"/>
        <v>0</v>
      </c>
    </row>
    <row r="134" spans="1:26" ht="25.15" customHeight="1" x14ac:dyDescent="0.2">
      <c r="A134" s="52">
        <f t="shared" si="2"/>
        <v>123</v>
      </c>
      <c r="B134" s="46" t="str">
        <f t="shared" si="16"/>
        <v/>
      </c>
      <c r="C134" s="24"/>
      <c r="D134" s="27" t="str">
        <f t="shared" si="17"/>
        <v/>
      </c>
      <c r="E134" s="27" t="str">
        <f t="shared" si="18"/>
        <v/>
      </c>
      <c r="F134" s="25"/>
      <c r="G134" s="25"/>
      <c r="H134" s="27" t="str">
        <f t="shared" si="19"/>
        <v/>
      </c>
      <c r="I134" s="26" t="str">
        <f>IF(H134="","",VLOOKUP(新規登録用!C134,※編集不可※選択項目!$D$2:$E$2,2,FALSE))</f>
        <v/>
      </c>
      <c r="J134" s="25"/>
      <c r="K134" s="25"/>
      <c r="L134" s="25"/>
      <c r="M134" s="119" t="str">
        <f>IF($C134&lt;&gt;"",※編集不可※選択項目!$F$2,"")</f>
        <v/>
      </c>
      <c r="N134" s="86"/>
      <c r="O134" s="83"/>
      <c r="P134" s="114"/>
      <c r="Q134" s="102"/>
      <c r="R134" s="77"/>
      <c r="S134" s="55"/>
      <c r="T134" s="21"/>
      <c r="U134" s="22"/>
      <c r="V134" s="17">
        <f t="shared" si="20"/>
        <v>0</v>
      </c>
      <c r="W134" s="17">
        <f t="shared" si="13"/>
        <v>0</v>
      </c>
      <c r="X134" s="17" t="str">
        <f t="shared" si="14"/>
        <v/>
      </c>
      <c r="Y134" s="17">
        <f t="shared" si="21"/>
        <v>0</v>
      </c>
      <c r="Z134" s="17">
        <f t="shared" si="15"/>
        <v>0</v>
      </c>
    </row>
    <row r="135" spans="1:26" ht="25.15" customHeight="1" x14ac:dyDescent="0.2">
      <c r="A135" s="52">
        <f t="shared" si="2"/>
        <v>124</v>
      </c>
      <c r="B135" s="46" t="str">
        <f t="shared" si="16"/>
        <v/>
      </c>
      <c r="C135" s="24"/>
      <c r="D135" s="27" t="str">
        <f t="shared" si="17"/>
        <v/>
      </c>
      <c r="E135" s="27" t="str">
        <f t="shared" si="18"/>
        <v/>
      </c>
      <c r="F135" s="25"/>
      <c r="G135" s="25"/>
      <c r="H135" s="27" t="str">
        <f t="shared" si="19"/>
        <v/>
      </c>
      <c r="I135" s="26" t="str">
        <f>IF(H135="","",VLOOKUP(新規登録用!C135,※編集不可※選択項目!$D$2:$E$2,2,FALSE))</f>
        <v/>
      </c>
      <c r="J135" s="25"/>
      <c r="K135" s="25"/>
      <c r="L135" s="25"/>
      <c r="M135" s="119" t="str">
        <f>IF($C135&lt;&gt;"",※編集不可※選択項目!$F$2,"")</f>
        <v/>
      </c>
      <c r="N135" s="86"/>
      <c r="O135" s="83"/>
      <c r="P135" s="114"/>
      <c r="Q135" s="102"/>
      <c r="R135" s="77"/>
      <c r="S135" s="55"/>
      <c r="T135" s="21"/>
      <c r="U135" s="22"/>
      <c r="V135" s="17">
        <f t="shared" si="20"/>
        <v>0</v>
      </c>
      <c r="W135" s="17">
        <f t="shared" si="13"/>
        <v>0</v>
      </c>
      <c r="X135" s="17" t="str">
        <f t="shared" si="14"/>
        <v/>
      </c>
      <c r="Y135" s="17">
        <f t="shared" si="21"/>
        <v>0</v>
      </c>
      <c r="Z135" s="17">
        <f t="shared" si="15"/>
        <v>0</v>
      </c>
    </row>
    <row r="136" spans="1:26" ht="25.15" customHeight="1" x14ac:dyDescent="0.2">
      <c r="A136" s="52">
        <f t="shared" si="2"/>
        <v>125</v>
      </c>
      <c r="B136" s="46" t="str">
        <f t="shared" si="16"/>
        <v/>
      </c>
      <c r="C136" s="24"/>
      <c r="D136" s="27" t="str">
        <f t="shared" si="17"/>
        <v/>
      </c>
      <c r="E136" s="27" t="str">
        <f t="shared" si="18"/>
        <v/>
      </c>
      <c r="F136" s="25"/>
      <c r="G136" s="25"/>
      <c r="H136" s="27" t="str">
        <f t="shared" si="19"/>
        <v/>
      </c>
      <c r="I136" s="26" t="str">
        <f>IF(H136="","",VLOOKUP(新規登録用!C136,※編集不可※選択項目!$D$2:$E$2,2,FALSE))</f>
        <v/>
      </c>
      <c r="J136" s="25"/>
      <c r="K136" s="25"/>
      <c r="L136" s="25"/>
      <c r="M136" s="119" t="str">
        <f>IF($C136&lt;&gt;"",※編集不可※選択項目!$F$2,"")</f>
        <v/>
      </c>
      <c r="N136" s="86"/>
      <c r="O136" s="83"/>
      <c r="P136" s="114"/>
      <c r="Q136" s="102"/>
      <c r="R136" s="77"/>
      <c r="S136" s="55"/>
      <c r="T136" s="21"/>
      <c r="U136" s="22"/>
      <c r="V136" s="17">
        <f t="shared" si="20"/>
        <v>0</v>
      </c>
      <c r="W136" s="17">
        <f t="shared" si="13"/>
        <v>0</v>
      </c>
      <c r="X136" s="17" t="str">
        <f t="shared" si="14"/>
        <v/>
      </c>
      <c r="Y136" s="17">
        <f t="shared" si="21"/>
        <v>0</v>
      </c>
      <c r="Z136" s="17">
        <f t="shared" si="15"/>
        <v>0</v>
      </c>
    </row>
    <row r="137" spans="1:26" ht="25.15" customHeight="1" x14ac:dyDescent="0.2">
      <c r="A137" s="52">
        <f t="shared" si="2"/>
        <v>126</v>
      </c>
      <c r="B137" s="46" t="str">
        <f t="shared" si="16"/>
        <v/>
      </c>
      <c r="C137" s="24"/>
      <c r="D137" s="27" t="str">
        <f t="shared" si="17"/>
        <v/>
      </c>
      <c r="E137" s="27" t="str">
        <f t="shared" si="18"/>
        <v/>
      </c>
      <c r="F137" s="25"/>
      <c r="G137" s="25"/>
      <c r="H137" s="27" t="str">
        <f t="shared" si="19"/>
        <v/>
      </c>
      <c r="I137" s="26" t="str">
        <f>IF(H137="","",VLOOKUP(新規登録用!C137,※編集不可※選択項目!$D$2:$E$2,2,FALSE))</f>
        <v/>
      </c>
      <c r="J137" s="25"/>
      <c r="K137" s="25"/>
      <c r="L137" s="25"/>
      <c r="M137" s="119" t="str">
        <f>IF($C137&lt;&gt;"",※編集不可※選択項目!$F$2,"")</f>
        <v/>
      </c>
      <c r="N137" s="86"/>
      <c r="O137" s="83"/>
      <c r="P137" s="114"/>
      <c r="Q137" s="102"/>
      <c r="R137" s="77"/>
      <c r="S137" s="55"/>
      <c r="T137" s="21"/>
      <c r="U137" s="22"/>
      <c r="V137" s="17">
        <f t="shared" si="20"/>
        <v>0</v>
      </c>
      <c r="W137" s="17">
        <f t="shared" si="13"/>
        <v>0</v>
      </c>
      <c r="X137" s="17" t="str">
        <f t="shared" si="14"/>
        <v/>
      </c>
      <c r="Y137" s="17">
        <f t="shared" si="21"/>
        <v>0</v>
      </c>
      <c r="Z137" s="17">
        <f t="shared" si="15"/>
        <v>0</v>
      </c>
    </row>
    <row r="138" spans="1:26" ht="25.15" customHeight="1" x14ac:dyDescent="0.2">
      <c r="A138" s="52">
        <f t="shared" si="2"/>
        <v>127</v>
      </c>
      <c r="B138" s="46" t="str">
        <f t="shared" si="16"/>
        <v/>
      </c>
      <c r="C138" s="24"/>
      <c r="D138" s="27" t="str">
        <f t="shared" si="17"/>
        <v/>
      </c>
      <c r="E138" s="27" t="str">
        <f t="shared" si="18"/>
        <v/>
      </c>
      <c r="F138" s="25"/>
      <c r="G138" s="25"/>
      <c r="H138" s="27" t="str">
        <f t="shared" si="19"/>
        <v/>
      </c>
      <c r="I138" s="26" t="str">
        <f>IF(H138="","",VLOOKUP(新規登録用!C138,※編集不可※選択項目!$D$2:$E$2,2,FALSE))</f>
        <v/>
      </c>
      <c r="J138" s="25"/>
      <c r="K138" s="25"/>
      <c r="L138" s="25"/>
      <c r="M138" s="119" t="str">
        <f>IF($C138&lt;&gt;"",※編集不可※選択項目!$F$2,"")</f>
        <v/>
      </c>
      <c r="N138" s="86"/>
      <c r="O138" s="83"/>
      <c r="P138" s="114"/>
      <c r="Q138" s="102"/>
      <c r="R138" s="77"/>
      <c r="S138" s="55"/>
      <c r="T138" s="21"/>
      <c r="U138" s="22"/>
      <c r="V138" s="17">
        <f t="shared" si="20"/>
        <v>0</v>
      </c>
      <c r="W138" s="17">
        <f t="shared" si="13"/>
        <v>0</v>
      </c>
      <c r="X138" s="17" t="str">
        <f t="shared" si="14"/>
        <v/>
      </c>
      <c r="Y138" s="17">
        <f t="shared" si="21"/>
        <v>0</v>
      </c>
      <c r="Z138" s="17">
        <f t="shared" si="15"/>
        <v>0</v>
      </c>
    </row>
    <row r="139" spans="1:26" ht="25.15" customHeight="1" x14ac:dyDescent="0.2">
      <c r="A139" s="52">
        <f t="shared" si="2"/>
        <v>128</v>
      </c>
      <c r="B139" s="46" t="str">
        <f t="shared" si="16"/>
        <v/>
      </c>
      <c r="C139" s="24"/>
      <c r="D139" s="27" t="str">
        <f t="shared" si="17"/>
        <v/>
      </c>
      <c r="E139" s="27" t="str">
        <f t="shared" si="18"/>
        <v/>
      </c>
      <c r="F139" s="25"/>
      <c r="G139" s="25"/>
      <c r="H139" s="27" t="str">
        <f t="shared" si="19"/>
        <v/>
      </c>
      <c r="I139" s="26" t="str">
        <f>IF(H139="","",VLOOKUP(新規登録用!C139,※編集不可※選択項目!$D$2:$E$2,2,FALSE))</f>
        <v/>
      </c>
      <c r="J139" s="25"/>
      <c r="K139" s="25"/>
      <c r="L139" s="25"/>
      <c r="M139" s="119" t="str">
        <f>IF($C139&lt;&gt;"",※編集不可※選択項目!$F$2,"")</f>
        <v/>
      </c>
      <c r="N139" s="86"/>
      <c r="O139" s="83"/>
      <c r="P139" s="114"/>
      <c r="Q139" s="102"/>
      <c r="R139" s="77"/>
      <c r="S139" s="55"/>
      <c r="T139" s="21"/>
      <c r="U139" s="22"/>
      <c r="V139" s="17">
        <f t="shared" si="20"/>
        <v>0</v>
      </c>
      <c r="W139" s="17">
        <f t="shared" si="13"/>
        <v>0</v>
      </c>
      <c r="X139" s="17" t="str">
        <f t="shared" si="14"/>
        <v/>
      </c>
      <c r="Y139" s="17">
        <f t="shared" si="21"/>
        <v>0</v>
      </c>
      <c r="Z139" s="17">
        <f t="shared" si="15"/>
        <v>0</v>
      </c>
    </row>
    <row r="140" spans="1:26" ht="25.15" customHeight="1" x14ac:dyDescent="0.2">
      <c r="A140" s="52">
        <f t="shared" si="2"/>
        <v>129</v>
      </c>
      <c r="B140" s="46" t="str">
        <f t="shared" si="16"/>
        <v/>
      </c>
      <c r="C140" s="24"/>
      <c r="D140" s="27" t="str">
        <f t="shared" si="17"/>
        <v/>
      </c>
      <c r="E140" s="27" t="str">
        <f t="shared" si="18"/>
        <v/>
      </c>
      <c r="F140" s="25"/>
      <c r="G140" s="25"/>
      <c r="H140" s="27" t="str">
        <f t="shared" si="19"/>
        <v/>
      </c>
      <c r="I140" s="26" t="str">
        <f>IF(H140="","",VLOOKUP(新規登録用!C140,※編集不可※選択項目!$D$2:$E$2,2,FALSE))</f>
        <v/>
      </c>
      <c r="J140" s="25"/>
      <c r="K140" s="25"/>
      <c r="L140" s="25"/>
      <c r="M140" s="119" t="str">
        <f>IF($C140&lt;&gt;"",※編集不可※選択項目!$F$2,"")</f>
        <v/>
      </c>
      <c r="N140" s="86"/>
      <c r="O140" s="83"/>
      <c r="P140" s="114"/>
      <c r="Q140" s="102"/>
      <c r="R140" s="77"/>
      <c r="S140" s="55"/>
      <c r="T140" s="21"/>
      <c r="U140" s="22"/>
      <c r="V140" s="17">
        <f t="shared" si="20"/>
        <v>0</v>
      </c>
      <c r="W140" s="17">
        <f t="shared" ref="W140:W203" si="22">IF(AND($G140&lt;&gt;"",COUNTIF($G140,"*■*")&gt;0,$O140=""),1,0)</f>
        <v>0</v>
      </c>
      <c r="X140" s="17" t="str">
        <f t="shared" ref="X140:X203" si="23">TEXT(IF(G140="","",G140),"G/標準")</f>
        <v/>
      </c>
      <c r="Y140" s="17">
        <f t="shared" si="21"/>
        <v>0</v>
      </c>
      <c r="Z140" s="17">
        <f t="shared" ref="Z140:Z203" si="24">IF(AND(I140&lt;&gt;"",J140&lt;&gt;"",$I140&gt;$J140),1,0)</f>
        <v>0</v>
      </c>
    </row>
    <row r="141" spans="1:26" ht="25.15" customHeight="1" x14ac:dyDescent="0.2">
      <c r="A141" s="52">
        <f t="shared" si="2"/>
        <v>130</v>
      </c>
      <c r="B141" s="46" t="str">
        <f t="shared" ref="B141:B204" si="25">IF($C141="","","高効率空調")</f>
        <v/>
      </c>
      <c r="C141" s="24"/>
      <c r="D141" s="27" t="str">
        <f t="shared" ref="D141:D204" si="26">IF($C$2="","",IF($B141&lt;&gt;"",$C$2,""))</f>
        <v/>
      </c>
      <c r="E141" s="27" t="str">
        <f t="shared" ref="E141:E204" si="27">IF($F$2="","",IF($B141&lt;&gt;"",$F$2,""))</f>
        <v/>
      </c>
      <c r="F141" s="25"/>
      <c r="G141" s="25"/>
      <c r="H141" s="27" t="str">
        <f t="shared" ref="H141:H204" si="28">IF(C141="","",C141)</f>
        <v/>
      </c>
      <c r="I141" s="26" t="str">
        <f>IF(H141="","",VLOOKUP(新規登録用!C141,※編集不可※選択項目!$D$2:$E$2,2,FALSE))</f>
        <v/>
      </c>
      <c r="J141" s="25"/>
      <c r="K141" s="25"/>
      <c r="L141" s="25"/>
      <c r="M141" s="119" t="str">
        <f>IF($C141&lt;&gt;"",※編集不可※選択項目!$F$2,"")</f>
        <v/>
      </c>
      <c r="N141" s="86"/>
      <c r="O141" s="83"/>
      <c r="P141" s="114"/>
      <c r="Q141" s="102"/>
      <c r="R141" s="77"/>
      <c r="S141" s="55"/>
      <c r="T141" s="21"/>
      <c r="U141" s="22"/>
      <c r="V141" s="17">
        <f t="shared" ref="V141:V204" si="29">IF(AND($C141&lt;&gt;"",OR(F141="",G141="",J141="",K141="",L141="")),1,0)</f>
        <v>0</v>
      </c>
      <c r="W141" s="17">
        <f t="shared" si="22"/>
        <v>0</v>
      </c>
      <c r="X141" s="17" t="str">
        <f t="shared" si="23"/>
        <v/>
      </c>
      <c r="Y141" s="17">
        <f t="shared" si="21"/>
        <v>0</v>
      </c>
      <c r="Z141" s="17">
        <f t="shared" si="24"/>
        <v>0</v>
      </c>
    </row>
    <row r="142" spans="1:26" ht="25.15" customHeight="1" x14ac:dyDescent="0.2">
      <c r="A142" s="52">
        <f t="shared" si="2"/>
        <v>131</v>
      </c>
      <c r="B142" s="46" t="str">
        <f t="shared" si="25"/>
        <v/>
      </c>
      <c r="C142" s="24"/>
      <c r="D142" s="27" t="str">
        <f t="shared" si="26"/>
        <v/>
      </c>
      <c r="E142" s="27" t="str">
        <f t="shared" si="27"/>
        <v/>
      </c>
      <c r="F142" s="25"/>
      <c r="G142" s="25"/>
      <c r="H142" s="27" t="str">
        <f t="shared" si="28"/>
        <v/>
      </c>
      <c r="I142" s="26" t="str">
        <f>IF(H142="","",VLOOKUP(新規登録用!C142,※編集不可※選択項目!$D$2:$E$2,2,FALSE))</f>
        <v/>
      </c>
      <c r="J142" s="25"/>
      <c r="K142" s="25"/>
      <c r="L142" s="25"/>
      <c r="M142" s="119" t="str">
        <f>IF($C142&lt;&gt;"",※編集不可※選択項目!$F$2,"")</f>
        <v/>
      </c>
      <c r="N142" s="86"/>
      <c r="O142" s="83"/>
      <c r="P142" s="114"/>
      <c r="Q142" s="102"/>
      <c r="R142" s="77"/>
      <c r="S142" s="55"/>
      <c r="T142" s="21"/>
      <c r="U142" s="22"/>
      <c r="V142" s="17">
        <f t="shared" si="29"/>
        <v>0</v>
      </c>
      <c r="W142" s="17">
        <f t="shared" si="22"/>
        <v>0</v>
      </c>
      <c r="X142" s="17" t="str">
        <f t="shared" si="23"/>
        <v/>
      </c>
      <c r="Y142" s="17">
        <f t="shared" si="21"/>
        <v>0</v>
      </c>
      <c r="Z142" s="17">
        <f t="shared" si="24"/>
        <v>0</v>
      </c>
    </row>
    <row r="143" spans="1:26" ht="25.15" customHeight="1" x14ac:dyDescent="0.2">
      <c r="A143" s="52">
        <f t="shared" si="2"/>
        <v>132</v>
      </c>
      <c r="B143" s="46" t="str">
        <f t="shared" si="25"/>
        <v/>
      </c>
      <c r="C143" s="24"/>
      <c r="D143" s="27" t="str">
        <f t="shared" si="26"/>
        <v/>
      </c>
      <c r="E143" s="27" t="str">
        <f t="shared" si="27"/>
        <v/>
      </c>
      <c r="F143" s="25"/>
      <c r="G143" s="25"/>
      <c r="H143" s="27" t="str">
        <f t="shared" si="28"/>
        <v/>
      </c>
      <c r="I143" s="26" t="str">
        <f>IF(H143="","",VLOOKUP(新規登録用!C143,※編集不可※選択項目!$D$2:$E$2,2,FALSE))</f>
        <v/>
      </c>
      <c r="J143" s="25"/>
      <c r="K143" s="25"/>
      <c r="L143" s="25"/>
      <c r="M143" s="119" t="str">
        <f>IF($C143&lt;&gt;"",※編集不可※選択項目!$F$2,"")</f>
        <v/>
      </c>
      <c r="N143" s="86"/>
      <c r="O143" s="83"/>
      <c r="P143" s="114"/>
      <c r="Q143" s="102"/>
      <c r="R143" s="77"/>
      <c r="S143" s="55"/>
      <c r="T143" s="21"/>
      <c r="U143" s="22"/>
      <c r="V143" s="17">
        <f t="shared" si="29"/>
        <v>0</v>
      </c>
      <c r="W143" s="17">
        <f t="shared" si="22"/>
        <v>0</v>
      </c>
      <c r="X143" s="17" t="str">
        <f t="shared" si="23"/>
        <v/>
      </c>
      <c r="Y143" s="17">
        <f t="shared" ref="Y143:Y206" si="30">IF(X143="",0,COUNTIF($X$12:$X$511,X143))</f>
        <v>0</v>
      </c>
      <c r="Z143" s="17">
        <f t="shared" si="24"/>
        <v>0</v>
      </c>
    </row>
    <row r="144" spans="1:26" ht="25.15" customHeight="1" x14ac:dyDescent="0.2">
      <c r="A144" s="52">
        <f t="shared" si="2"/>
        <v>133</v>
      </c>
      <c r="B144" s="46" t="str">
        <f t="shared" si="25"/>
        <v/>
      </c>
      <c r="C144" s="24"/>
      <c r="D144" s="27" t="str">
        <f t="shared" si="26"/>
        <v/>
      </c>
      <c r="E144" s="27" t="str">
        <f t="shared" si="27"/>
        <v/>
      </c>
      <c r="F144" s="25"/>
      <c r="G144" s="25"/>
      <c r="H144" s="27" t="str">
        <f t="shared" si="28"/>
        <v/>
      </c>
      <c r="I144" s="26" t="str">
        <f>IF(H144="","",VLOOKUP(新規登録用!C144,※編集不可※選択項目!$D$2:$E$2,2,FALSE))</f>
        <v/>
      </c>
      <c r="J144" s="25"/>
      <c r="K144" s="25"/>
      <c r="L144" s="25"/>
      <c r="M144" s="119" t="str">
        <f>IF($C144&lt;&gt;"",※編集不可※選択項目!$F$2,"")</f>
        <v/>
      </c>
      <c r="N144" s="86"/>
      <c r="O144" s="83"/>
      <c r="P144" s="114"/>
      <c r="Q144" s="102"/>
      <c r="R144" s="77"/>
      <c r="S144" s="55"/>
      <c r="T144" s="21"/>
      <c r="U144" s="22"/>
      <c r="V144" s="17">
        <f t="shared" si="29"/>
        <v>0</v>
      </c>
      <c r="W144" s="17">
        <f t="shared" si="22"/>
        <v>0</v>
      </c>
      <c r="X144" s="17" t="str">
        <f t="shared" si="23"/>
        <v/>
      </c>
      <c r="Y144" s="17">
        <f t="shared" si="30"/>
        <v>0</v>
      </c>
      <c r="Z144" s="17">
        <f t="shared" si="24"/>
        <v>0</v>
      </c>
    </row>
    <row r="145" spans="1:26" ht="25.15" customHeight="1" x14ac:dyDescent="0.2">
      <c r="A145" s="52">
        <f t="shared" si="2"/>
        <v>134</v>
      </c>
      <c r="B145" s="46" t="str">
        <f t="shared" si="25"/>
        <v/>
      </c>
      <c r="C145" s="24"/>
      <c r="D145" s="27" t="str">
        <f t="shared" si="26"/>
        <v/>
      </c>
      <c r="E145" s="27" t="str">
        <f t="shared" si="27"/>
        <v/>
      </c>
      <c r="F145" s="25"/>
      <c r="G145" s="25"/>
      <c r="H145" s="27" t="str">
        <f t="shared" si="28"/>
        <v/>
      </c>
      <c r="I145" s="26" t="str">
        <f>IF(H145="","",VLOOKUP(新規登録用!C145,※編集不可※選択項目!$D$2:$E$2,2,FALSE))</f>
        <v/>
      </c>
      <c r="J145" s="25"/>
      <c r="K145" s="25"/>
      <c r="L145" s="25"/>
      <c r="M145" s="119" t="str">
        <f>IF($C145&lt;&gt;"",※編集不可※選択項目!$F$2,"")</f>
        <v/>
      </c>
      <c r="N145" s="86"/>
      <c r="O145" s="83"/>
      <c r="P145" s="114"/>
      <c r="Q145" s="102"/>
      <c r="R145" s="77"/>
      <c r="S145" s="55"/>
      <c r="T145" s="21"/>
      <c r="U145" s="22"/>
      <c r="V145" s="17">
        <f t="shared" si="29"/>
        <v>0</v>
      </c>
      <c r="W145" s="17">
        <f t="shared" si="22"/>
        <v>0</v>
      </c>
      <c r="X145" s="17" t="str">
        <f t="shared" si="23"/>
        <v/>
      </c>
      <c r="Y145" s="17">
        <f t="shared" si="30"/>
        <v>0</v>
      </c>
      <c r="Z145" s="17">
        <f t="shared" si="24"/>
        <v>0</v>
      </c>
    </row>
    <row r="146" spans="1:26" ht="25.15" customHeight="1" x14ac:dyDescent="0.2">
      <c r="A146" s="52">
        <f t="shared" si="2"/>
        <v>135</v>
      </c>
      <c r="B146" s="46" t="str">
        <f t="shared" si="25"/>
        <v/>
      </c>
      <c r="C146" s="24"/>
      <c r="D146" s="27" t="str">
        <f t="shared" si="26"/>
        <v/>
      </c>
      <c r="E146" s="27" t="str">
        <f t="shared" si="27"/>
        <v/>
      </c>
      <c r="F146" s="25"/>
      <c r="G146" s="25"/>
      <c r="H146" s="27" t="str">
        <f t="shared" si="28"/>
        <v/>
      </c>
      <c r="I146" s="26" t="str">
        <f>IF(H146="","",VLOOKUP(新規登録用!C146,※編集不可※選択項目!$D$2:$E$2,2,FALSE))</f>
        <v/>
      </c>
      <c r="J146" s="25"/>
      <c r="K146" s="25"/>
      <c r="L146" s="25"/>
      <c r="M146" s="119" t="str">
        <f>IF($C146&lt;&gt;"",※編集不可※選択項目!$F$2,"")</f>
        <v/>
      </c>
      <c r="N146" s="86"/>
      <c r="O146" s="83"/>
      <c r="P146" s="114"/>
      <c r="Q146" s="102"/>
      <c r="R146" s="77"/>
      <c r="S146" s="55"/>
      <c r="T146" s="21"/>
      <c r="U146" s="22"/>
      <c r="V146" s="17">
        <f t="shared" si="29"/>
        <v>0</v>
      </c>
      <c r="W146" s="17">
        <f t="shared" si="22"/>
        <v>0</v>
      </c>
      <c r="X146" s="17" t="str">
        <f t="shared" si="23"/>
        <v/>
      </c>
      <c r="Y146" s="17">
        <f t="shared" si="30"/>
        <v>0</v>
      </c>
      <c r="Z146" s="17">
        <f t="shared" si="24"/>
        <v>0</v>
      </c>
    </row>
    <row r="147" spans="1:26" ht="25.15" customHeight="1" x14ac:dyDescent="0.2">
      <c r="A147" s="52">
        <f t="shared" si="2"/>
        <v>136</v>
      </c>
      <c r="B147" s="46" t="str">
        <f t="shared" si="25"/>
        <v/>
      </c>
      <c r="C147" s="24"/>
      <c r="D147" s="27" t="str">
        <f t="shared" si="26"/>
        <v/>
      </c>
      <c r="E147" s="27" t="str">
        <f t="shared" si="27"/>
        <v/>
      </c>
      <c r="F147" s="25"/>
      <c r="G147" s="25"/>
      <c r="H147" s="27" t="str">
        <f t="shared" si="28"/>
        <v/>
      </c>
      <c r="I147" s="26" t="str">
        <f>IF(H147="","",VLOOKUP(新規登録用!C147,※編集不可※選択項目!$D$2:$E$2,2,FALSE))</f>
        <v/>
      </c>
      <c r="J147" s="25"/>
      <c r="K147" s="25"/>
      <c r="L147" s="25"/>
      <c r="M147" s="119" t="str">
        <f>IF($C147&lt;&gt;"",※編集不可※選択項目!$F$2,"")</f>
        <v/>
      </c>
      <c r="N147" s="86"/>
      <c r="O147" s="83"/>
      <c r="P147" s="114"/>
      <c r="Q147" s="102"/>
      <c r="R147" s="77"/>
      <c r="S147" s="55"/>
      <c r="T147" s="21"/>
      <c r="U147" s="22"/>
      <c r="V147" s="17">
        <f t="shared" si="29"/>
        <v>0</v>
      </c>
      <c r="W147" s="17">
        <f t="shared" si="22"/>
        <v>0</v>
      </c>
      <c r="X147" s="17" t="str">
        <f t="shared" si="23"/>
        <v/>
      </c>
      <c r="Y147" s="17">
        <f t="shared" si="30"/>
        <v>0</v>
      </c>
      <c r="Z147" s="17">
        <f t="shared" si="24"/>
        <v>0</v>
      </c>
    </row>
    <row r="148" spans="1:26" ht="25.15" customHeight="1" x14ac:dyDescent="0.2">
      <c r="A148" s="52">
        <f t="shared" si="2"/>
        <v>137</v>
      </c>
      <c r="B148" s="46" t="str">
        <f t="shared" si="25"/>
        <v/>
      </c>
      <c r="C148" s="24"/>
      <c r="D148" s="27" t="str">
        <f t="shared" si="26"/>
        <v/>
      </c>
      <c r="E148" s="27" t="str">
        <f t="shared" si="27"/>
        <v/>
      </c>
      <c r="F148" s="25"/>
      <c r="G148" s="25"/>
      <c r="H148" s="27" t="str">
        <f t="shared" si="28"/>
        <v/>
      </c>
      <c r="I148" s="26" t="str">
        <f>IF(H148="","",VLOOKUP(新規登録用!C148,※編集不可※選択項目!$D$2:$E$2,2,FALSE))</f>
        <v/>
      </c>
      <c r="J148" s="25"/>
      <c r="K148" s="25"/>
      <c r="L148" s="25"/>
      <c r="M148" s="119" t="str">
        <f>IF($C148&lt;&gt;"",※編集不可※選択項目!$F$2,"")</f>
        <v/>
      </c>
      <c r="N148" s="86"/>
      <c r="O148" s="83"/>
      <c r="P148" s="114"/>
      <c r="Q148" s="102"/>
      <c r="R148" s="77"/>
      <c r="S148" s="55"/>
      <c r="T148" s="21"/>
      <c r="U148" s="22"/>
      <c r="V148" s="17">
        <f t="shared" si="29"/>
        <v>0</v>
      </c>
      <c r="W148" s="17">
        <f t="shared" si="22"/>
        <v>0</v>
      </c>
      <c r="X148" s="17" t="str">
        <f t="shared" si="23"/>
        <v/>
      </c>
      <c r="Y148" s="17">
        <f t="shared" si="30"/>
        <v>0</v>
      </c>
      <c r="Z148" s="17">
        <f t="shared" si="24"/>
        <v>0</v>
      </c>
    </row>
    <row r="149" spans="1:26" ht="25.15" customHeight="1" x14ac:dyDescent="0.2">
      <c r="A149" s="52">
        <f t="shared" si="2"/>
        <v>138</v>
      </c>
      <c r="B149" s="46" t="str">
        <f t="shared" si="25"/>
        <v/>
      </c>
      <c r="C149" s="24"/>
      <c r="D149" s="27" t="str">
        <f t="shared" si="26"/>
        <v/>
      </c>
      <c r="E149" s="27" t="str">
        <f t="shared" si="27"/>
        <v/>
      </c>
      <c r="F149" s="25"/>
      <c r="G149" s="25"/>
      <c r="H149" s="27" t="str">
        <f t="shared" si="28"/>
        <v/>
      </c>
      <c r="I149" s="26" t="str">
        <f>IF(H149="","",VLOOKUP(新規登録用!C149,※編集不可※選択項目!$D$2:$E$2,2,FALSE))</f>
        <v/>
      </c>
      <c r="J149" s="25"/>
      <c r="K149" s="25"/>
      <c r="L149" s="25"/>
      <c r="M149" s="119" t="str">
        <f>IF($C149&lt;&gt;"",※編集不可※選択項目!$F$2,"")</f>
        <v/>
      </c>
      <c r="N149" s="86"/>
      <c r="O149" s="83"/>
      <c r="P149" s="114"/>
      <c r="Q149" s="102"/>
      <c r="R149" s="77"/>
      <c r="S149" s="55"/>
      <c r="T149" s="21"/>
      <c r="U149" s="22"/>
      <c r="V149" s="17">
        <f t="shared" si="29"/>
        <v>0</v>
      </c>
      <c r="W149" s="17">
        <f t="shared" si="22"/>
        <v>0</v>
      </c>
      <c r="X149" s="17" t="str">
        <f t="shared" si="23"/>
        <v/>
      </c>
      <c r="Y149" s="17">
        <f t="shared" si="30"/>
        <v>0</v>
      </c>
      <c r="Z149" s="17">
        <f t="shared" si="24"/>
        <v>0</v>
      </c>
    </row>
    <row r="150" spans="1:26" ht="25.15" customHeight="1" x14ac:dyDescent="0.2">
      <c r="A150" s="52">
        <f t="shared" si="2"/>
        <v>139</v>
      </c>
      <c r="B150" s="46" t="str">
        <f t="shared" si="25"/>
        <v/>
      </c>
      <c r="C150" s="24"/>
      <c r="D150" s="27" t="str">
        <f t="shared" si="26"/>
        <v/>
      </c>
      <c r="E150" s="27" t="str">
        <f t="shared" si="27"/>
        <v/>
      </c>
      <c r="F150" s="25"/>
      <c r="G150" s="25"/>
      <c r="H150" s="27" t="str">
        <f t="shared" si="28"/>
        <v/>
      </c>
      <c r="I150" s="26" t="str">
        <f>IF(H150="","",VLOOKUP(新規登録用!C150,※編集不可※選択項目!$D$2:$E$2,2,FALSE))</f>
        <v/>
      </c>
      <c r="J150" s="25"/>
      <c r="K150" s="25"/>
      <c r="L150" s="25"/>
      <c r="M150" s="119" t="str">
        <f>IF($C150&lt;&gt;"",※編集不可※選択項目!$F$2,"")</f>
        <v/>
      </c>
      <c r="N150" s="86"/>
      <c r="O150" s="83"/>
      <c r="P150" s="114"/>
      <c r="Q150" s="102"/>
      <c r="R150" s="77"/>
      <c r="S150" s="55"/>
      <c r="T150" s="21"/>
      <c r="U150" s="22"/>
      <c r="V150" s="17">
        <f t="shared" si="29"/>
        <v>0</v>
      </c>
      <c r="W150" s="17">
        <f t="shared" si="22"/>
        <v>0</v>
      </c>
      <c r="X150" s="17" t="str">
        <f t="shared" si="23"/>
        <v/>
      </c>
      <c r="Y150" s="17">
        <f t="shared" si="30"/>
        <v>0</v>
      </c>
      <c r="Z150" s="17">
        <f t="shared" si="24"/>
        <v>0</v>
      </c>
    </row>
    <row r="151" spans="1:26" ht="25.15" customHeight="1" x14ac:dyDescent="0.2">
      <c r="A151" s="52">
        <f t="shared" si="2"/>
        <v>140</v>
      </c>
      <c r="B151" s="46" t="str">
        <f t="shared" si="25"/>
        <v/>
      </c>
      <c r="C151" s="24"/>
      <c r="D151" s="27" t="str">
        <f t="shared" si="26"/>
        <v/>
      </c>
      <c r="E151" s="27" t="str">
        <f t="shared" si="27"/>
        <v/>
      </c>
      <c r="F151" s="25"/>
      <c r="G151" s="25"/>
      <c r="H151" s="27" t="str">
        <f t="shared" si="28"/>
        <v/>
      </c>
      <c r="I151" s="26" t="str">
        <f>IF(H151="","",VLOOKUP(新規登録用!C151,※編集不可※選択項目!$D$2:$E$2,2,FALSE))</f>
        <v/>
      </c>
      <c r="J151" s="25"/>
      <c r="K151" s="25"/>
      <c r="L151" s="25"/>
      <c r="M151" s="119" t="str">
        <f>IF($C151&lt;&gt;"",※編集不可※選択項目!$F$2,"")</f>
        <v/>
      </c>
      <c r="N151" s="86"/>
      <c r="O151" s="83"/>
      <c r="P151" s="114"/>
      <c r="Q151" s="102"/>
      <c r="R151" s="77"/>
      <c r="S151" s="55"/>
      <c r="T151" s="21"/>
      <c r="U151" s="22"/>
      <c r="V151" s="17">
        <f t="shared" si="29"/>
        <v>0</v>
      </c>
      <c r="W151" s="17">
        <f t="shared" si="22"/>
        <v>0</v>
      </c>
      <c r="X151" s="17" t="str">
        <f t="shared" si="23"/>
        <v/>
      </c>
      <c r="Y151" s="17">
        <f t="shared" si="30"/>
        <v>0</v>
      </c>
      <c r="Z151" s="17">
        <f t="shared" si="24"/>
        <v>0</v>
      </c>
    </row>
    <row r="152" spans="1:26" ht="25.15" customHeight="1" x14ac:dyDescent="0.2">
      <c r="A152" s="52">
        <f t="shared" si="2"/>
        <v>141</v>
      </c>
      <c r="B152" s="46" t="str">
        <f t="shared" si="25"/>
        <v/>
      </c>
      <c r="C152" s="24"/>
      <c r="D152" s="27" t="str">
        <f t="shared" si="26"/>
        <v/>
      </c>
      <c r="E152" s="27" t="str">
        <f t="shared" si="27"/>
        <v/>
      </c>
      <c r="F152" s="25"/>
      <c r="G152" s="25"/>
      <c r="H152" s="27" t="str">
        <f t="shared" si="28"/>
        <v/>
      </c>
      <c r="I152" s="26" t="str">
        <f>IF(H152="","",VLOOKUP(新規登録用!C152,※編集不可※選択項目!$D$2:$E$2,2,FALSE))</f>
        <v/>
      </c>
      <c r="J152" s="25"/>
      <c r="K152" s="25"/>
      <c r="L152" s="25"/>
      <c r="M152" s="119" t="str">
        <f>IF($C152&lt;&gt;"",※編集不可※選択項目!$F$2,"")</f>
        <v/>
      </c>
      <c r="N152" s="86"/>
      <c r="O152" s="83"/>
      <c r="P152" s="114"/>
      <c r="Q152" s="102"/>
      <c r="R152" s="77"/>
      <c r="S152" s="55"/>
      <c r="T152" s="21"/>
      <c r="U152" s="22"/>
      <c r="V152" s="17">
        <f t="shared" si="29"/>
        <v>0</v>
      </c>
      <c r="W152" s="17">
        <f t="shared" si="22"/>
        <v>0</v>
      </c>
      <c r="X152" s="17" t="str">
        <f t="shared" si="23"/>
        <v/>
      </c>
      <c r="Y152" s="17">
        <f t="shared" si="30"/>
        <v>0</v>
      </c>
      <c r="Z152" s="17">
        <f t="shared" si="24"/>
        <v>0</v>
      </c>
    </row>
    <row r="153" spans="1:26" ht="25.15" customHeight="1" x14ac:dyDescent="0.2">
      <c r="A153" s="52">
        <f t="shared" si="2"/>
        <v>142</v>
      </c>
      <c r="B153" s="46" t="str">
        <f t="shared" si="25"/>
        <v/>
      </c>
      <c r="C153" s="24"/>
      <c r="D153" s="27" t="str">
        <f t="shared" si="26"/>
        <v/>
      </c>
      <c r="E153" s="27" t="str">
        <f t="shared" si="27"/>
        <v/>
      </c>
      <c r="F153" s="25"/>
      <c r="G153" s="25"/>
      <c r="H153" s="27" t="str">
        <f t="shared" si="28"/>
        <v/>
      </c>
      <c r="I153" s="26" t="str">
        <f>IF(H153="","",VLOOKUP(新規登録用!C153,※編集不可※選択項目!$D$2:$E$2,2,FALSE))</f>
        <v/>
      </c>
      <c r="J153" s="25"/>
      <c r="K153" s="25"/>
      <c r="L153" s="25"/>
      <c r="M153" s="119" t="str">
        <f>IF($C153&lt;&gt;"",※編集不可※選択項目!$F$2,"")</f>
        <v/>
      </c>
      <c r="N153" s="86"/>
      <c r="O153" s="83"/>
      <c r="P153" s="114"/>
      <c r="Q153" s="102"/>
      <c r="R153" s="77"/>
      <c r="S153" s="55"/>
      <c r="T153" s="21"/>
      <c r="U153" s="22"/>
      <c r="V153" s="17">
        <f t="shared" si="29"/>
        <v>0</v>
      </c>
      <c r="W153" s="17">
        <f t="shared" si="22"/>
        <v>0</v>
      </c>
      <c r="X153" s="17" t="str">
        <f t="shared" si="23"/>
        <v/>
      </c>
      <c r="Y153" s="17">
        <f t="shared" si="30"/>
        <v>0</v>
      </c>
      <c r="Z153" s="17">
        <f t="shared" si="24"/>
        <v>0</v>
      </c>
    </row>
    <row r="154" spans="1:26" ht="25.15" customHeight="1" x14ac:dyDescent="0.2">
      <c r="A154" s="52">
        <f t="shared" si="2"/>
        <v>143</v>
      </c>
      <c r="B154" s="46" t="str">
        <f t="shared" si="25"/>
        <v/>
      </c>
      <c r="C154" s="24"/>
      <c r="D154" s="27" t="str">
        <f t="shared" si="26"/>
        <v/>
      </c>
      <c r="E154" s="27" t="str">
        <f t="shared" si="27"/>
        <v/>
      </c>
      <c r="F154" s="25"/>
      <c r="G154" s="25"/>
      <c r="H154" s="27" t="str">
        <f t="shared" si="28"/>
        <v/>
      </c>
      <c r="I154" s="26" t="str">
        <f>IF(H154="","",VLOOKUP(新規登録用!C154,※編集不可※選択項目!$D$2:$E$2,2,FALSE))</f>
        <v/>
      </c>
      <c r="J154" s="25"/>
      <c r="K154" s="25"/>
      <c r="L154" s="25"/>
      <c r="M154" s="119" t="str">
        <f>IF($C154&lt;&gt;"",※編集不可※選択項目!$F$2,"")</f>
        <v/>
      </c>
      <c r="N154" s="86"/>
      <c r="O154" s="83"/>
      <c r="P154" s="114"/>
      <c r="Q154" s="102"/>
      <c r="R154" s="77"/>
      <c r="S154" s="55"/>
      <c r="T154" s="21"/>
      <c r="U154" s="22"/>
      <c r="V154" s="17">
        <f t="shared" si="29"/>
        <v>0</v>
      </c>
      <c r="W154" s="17">
        <f t="shared" si="22"/>
        <v>0</v>
      </c>
      <c r="X154" s="17" t="str">
        <f t="shared" si="23"/>
        <v/>
      </c>
      <c r="Y154" s="17">
        <f t="shared" si="30"/>
        <v>0</v>
      </c>
      <c r="Z154" s="17">
        <f t="shared" si="24"/>
        <v>0</v>
      </c>
    </row>
    <row r="155" spans="1:26" ht="25.15" customHeight="1" x14ac:dyDescent="0.2">
      <c r="A155" s="52">
        <f t="shared" si="2"/>
        <v>144</v>
      </c>
      <c r="B155" s="46" t="str">
        <f t="shared" si="25"/>
        <v/>
      </c>
      <c r="C155" s="24"/>
      <c r="D155" s="27" t="str">
        <f t="shared" si="26"/>
        <v/>
      </c>
      <c r="E155" s="27" t="str">
        <f t="shared" si="27"/>
        <v/>
      </c>
      <c r="F155" s="25"/>
      <c r="G155" s="25"/>
      <c r="H155" s="27" t="str">
        <f t="shared" si="28"/>
        <v/>
      </c>
      <c r="I155" s="26" t="str">
        <f>IF(H155="","",VLOOKUP(新規登録用!C155,※編集不可※選択項目!$D$2:$E$2,2,FALSE))</f>
        <v/>
      </c>
      <c r="J155" s="25"/>
      <c r="K155" s="25"/>
      <c r="L155" s="25"/>
      <c r="M155" s="119" t="str">
        <f>IF($C155&lt;&gt;"",※編集不可※選択項目!$F$2,"")</f>
        <v/>
      </c>
      <c r="N155" s="86"/>
      <c r="O155" s="83"/>
      <c r="P155" s="114"/>
      <c r="Q155" s="102"/>
      <c r="R155" s="77"/>
      <c r="S155" s="55"/>
      <c r="T155" s="21"/>
      <c r="U155" s="22"/>
      <c r="V155" s="17">
        <f t="shared" si="29"/>
        <v>0</v>
      </c>
      <c r="W155" s="17">
        <f t="shared" si="22"/>
        <v>0</v>
      </c>
      <c r="X155" s="17" t="str">
        <f t="shared" si="23"/>
        <v/>
      </c>
      <c r="Y155" s="17">
        <f t="shared" si="30"/>
        <v>0</v>
      </c>
      <c r="Z155" s="17">
        <f t="shared" si="24"/>
        <v>0</v>
      </c>
    </row>
    <row r="156" spans="1:26" ht="25.15" customHeight="1" x14ac:dyDescent="0.2">
      <c r="A156" s="52">
        <f t="shared" si="2"/>
        <v>145</v>
      </c>
      <c r="B156" s="46" t="str">
        <f t="shared" si="25"/>
        <v/>
      </c>
      <c r="C156" s="24"/>
      <c r="D156" s="27" t="str">
        <f t="shared" si="26"/>
        <v/>
      </c>
      <c r="E156" s="27" t="str">
        <f t="shared" si="27"/>
        <v/>
      </c>
      <c r="F156" s="25"/>
      <c r="G156" s="25"/>
      <c r="H156" s="27" t="str">
        <f t="shared" si="28"/>
        <v/>
      </c>
      <c r="I156" s="26" t="str">
        <f>IF(H156="","",VLOOKUP(新規登録用!C156,※編集不可※選択項目!$D$2:$E$2,2,FALSE))</f>
        <v/>
      </c>
      <c r="J156" s="25"/>
      <c r="K156" s="25"/>
      <c r="L156" s="25"/>
      <c r="M156" s="119" t="str">
        <f>IF($C156&lt;&gt;"",※編集不可※選択項目!$F$2,"")</f>
        <v/>
      </c>
      <c r="N156" s="86"/>
      <c r="O156" s="83"/>
      <c r="P156" s="114"/>
      <c r="Q156" s="102"/>
      <c r="R156" s="77"/>
      <c r="S156" s="55"/>
      <c r="T156" s="21"/>
      <c r="U156" s="22"/>
      <c r="V156" s="17">
        <f t="shared" si="29"/>
        <v>0</v>
      </c>
      <c r="W156" s="17">
        <f t="shared" si="22"/>
        <v>0</v>
      </c>
      <c r="X156" s="17" t="str">
        <f t="shared" si="23"/>
        <v/>
      </c>
      <c r="Y156" s="17">
        <f t="shared" si="30"/>
        <v>0</v>
      </c>
      <c r="Z156" s="17">
        <f t="shared" si="24"/>
        <v>0</v>
      </c>
    </row>
    <row r="157" spans="1:26" ht="25.15" customHeight="1" x14ac:dyDescent="0.2">
      <c r="A157" s="52">
        <f t="shared" si="2"/>
        <v>146</v>
      </c>
      <c r="B157" s="46" t="str">
        <f t="shared" si="25"/>
        <v/>
      </c>
      <c r="C157" s="24"/>
      <c r="D157" s="27" t="str">
        <f t="shared" si="26"/>
        <v/>
      </c>
      <c r="E157" s="27" t="str">
        <f t="shared" si="27"/>
        <v/>
      </c>
      <c r="F157" s="25"/>
      <c r="G157" s="25"/>
      <c r="H157" s="27" t="str">
        <f t="shared" si="28"/>
        <v/>
      </c>
      <c r="I157" s="26" t="str">
        <f>IF(H157="","",VLOOKUP(新規登録用!C157,※編集不可※選択項目!$D$2:$E$2,2,FALSE))</f>
        <v/>
      </c>
      <c r="J157" s="25"/>
      <c r="K157" s="25"/>
      <c r="L157" s="25"/>
      <c r="M157" s="119" t="str">
        <f>IF($C157&lt;&gt;"",※編集不可※選択項目!$F$2,"")</f>
        <v/>
      </c>
      <c r="N157" s="86"/>
      <c r="O157" s="83"/>
      <c r="P157" s="114"/>
      <c r="Q157" s="102"/>
      <c r="R157" s="77"/>
      <c r="S157" s="55"/>
      <c r="T157" s="21"/>
      <c r="U157" s="22"/>
      <c r="V157" s="17">
        <f t="shared" si="29"/>
        <v>0</v>
      </c>
      <c r="W157" s="17">
        <f t="shared" si="22"/>
        <v>0</v>
      </c>
      <c r="X157" s="17" t="str">
        <f t="shared" si="23"/>
        <v/>
      </c>
      <c r="Y157" s="17">
        <f t="shared" si="30"/>
        <v>0</v>
      </c>
      <c r="Z157" s="17">
        <f t="shared" si="24"/>
        <v>0</v>
      </c>
    </row>
    <row r="158" spans="1:26" ht="25.15" customHeight="1" x14ac:dyDescent="0.2">
      <c r="A158" s="52">
        <f t="shared" si="2"/>
        <v>147</v>
      </c>
      <c r="B158" s="46" t="str">
        <f t="shared" si="25"/>
        <v/>
      </c>
      <c r="C158" s="24"/>
      <c r="D158" s="27" t="str">
        <f t="shared" si="26"/>
        <v/>
      </c>
      <c r="E158" s="27" t="str">
        <f t="shared" si="27"/>
        <v/>
      </c>
      <c r="F158" s="25"/>
      <c r="G158" s="25"/>
      <c r="H158" s="27" t="str">
        <f t="shared" si="28"/>
        <v/>
      </c>
      <c r="I158" s="26" t="str">
        <f>IF(H158="","",VLOOKUP(新規登録用!C158,※編集不可※選択項目!$D$2:$E$2,2,FALSE))</f>
        <v/>
      </c>
      <c r="J158" s="25"/>
      <c r="K158" s="25"/>
      <c r="L158" s="25"/>
      <c r="M158" s="119" t="str">
        <f>IF($C158&lt;&gt;"",※編集不可※選択項目!$F$2,"")</f>
        <v/>
      </c>
      <c r="N158" s="86"/>
      <c r="O158" s="83"/>
      <c r="P158" s="114"/>
      <c r="Q158" s="102"/>
      <c r="R158" s="77"/>
      <c r="S158" s="55"/>
      <c r="T158" s="21"/>
      <c r="U158" s="22"/>
      <c r="V158" s="17">
        <f t="shared" si="29"/>
        <v>0</v>
      </c>
      <c r="W158" s="17">
        <f t="shared" si="22"/>
        <v>0</v>
      </c>
      <c r="X158" s="17" t="str">
        <f t="shared" si="23"/>
        <v/>
      </c>
      <c r="Y158" s="17">
        <f t="shared" si="30"/>
        <v>0</v>
      </c>
      <c r="Z158" s="17">
        <f t="shared" si="24"/>
        <v>0</v>
      </c>
    </row>
    <row r="159" spans="1:26" ht="25.15" customHeight="1" x14ac:dyDescent="0.2">
      <c r="A159" s="52">
        <f t="shared" si="2"/>
        <v>148</v>
      </c>
      <c r="B159" s="46" t="str">
        <f t="shared" si="25"/>
        <v/>
      </c>
      <c r="C159" s="24"/>
      <c r="D159" s="27" t="str">
        <f t="shared" si="26"/>
        <v/>
      </c>
      <c r="E159" s="27" t="str">
        <f t="shared" si="27"/>
        <v/>
      </c>
      <c r="F159" s="25"/>
      <c r="G159" s="25"/>
      <c r="H159" s="27" t="str">
        <f t="shared" si="28"/>
        <v/>
      </c>
      <c r="I159" s="26" t="str">
        <f>IF(H159="","",VLOOKUP(新規登録用!C159,※編集不可※選択項目!$D$2:$E$2,2,FALSE))</f>
        <v/>
      </c>
      <c r="J159" s="25"/>
      <c r="K159" s="25"/>
      <c r="L159" s="25"/>
      <c r="M159" s="119" t="str">
        <f>IF($C159&lt;&gt;"",※編集不可※選択項目!$F$2,"")</f>
        <v/>
      </c>
      <c r="N159" s="86"/>
      <c r="O159" s="83"/>
      <c r="P159" s="114"/>
      <c r="Q159" s="102"/>
      <c r="R159" s="77"/>
      <c r="S159" s="55"/>
      <c r="T159" s="21"/>
      <c r="U159" s="22"/>
      <c r="V159" s="17">
        <f t="shared" si="29"/>
        <v>0</v>
      </c>
      <c r="W159" s="17">
        <f t="shared" si="22"/>
        <v>0</v>
      </c>
      <c r="X159" s="17" t="str">
        <f t="shared" si="23"/>
        <v/>
      </c>
      <c r="Y159" s="17">
        <f t="shared" si="30"/>
        <v>0</v>
      </c>
      <c r="Z159" s="17">
        <f t="shared" si="24"/>
        <v>0</v>
      </c>
    </row>
    <row r="160" spans="1:26" ht="25.15" customHeight="1" x14ac:dyDescent="0.2">
      <c r="A160" s="52">
        <f t="shared" si="2"/>
        <v>149</v>
      </c>
      <c r="B160" s="46" t="str">
        <f t="shared" si="25"/>
        <v/>
      </c>
      <c r="C160" s="24"/>
      <c r="D160" s="27" t="str">
        <f t="shared" si="26"/>
        <v/>
      </c>
      <c r="E160" s="27" t="str">
        <f t="shared" si="27"/>
        <v/>
      </c>
      <c r="F160" s="25"/>
      <c r="G160" s="25"/>
      <c r="H160" s="27" t="str">
        <f t="shared" si="28"/>
        <v/>
      </c>
      <c r="I160" s="26" t="str">
        <f>IF(H160="","",VLOOKUP(新規登録用!C160,※編集不可※選択項目!$D$2:$E$2,2,FALSE))</f>
        <v/>
      </c>
      <c r="J160" s="25"/>
      <c r="K160" s="25"/>
      <c r="L160" s="25"/>
      <c r="M160" s="119" t="str">
        <f>IF($C160&lt;&gt;"",※編集不可※選択項目!$F$2,"")</f>
        <v/>
      </c>
      <c r="N160" s="86"/>
      <c r="O160" s="83"/>
      <c r="P160" s="114"/>
      <c r="Q160" s="102"/>
      <c r="R160" s="77"/>
      <c r="S160" s="55"/>
      <c r="T160" s="21"/>
      <c r="U160" s="22"/>
      <c r="V160" s="17">
        <f t="shared" si="29"/>
        <v>0</v>
      </c>
      <c r="W160" s="17">
        <f t="shared" si="22"/>
        <v>0</v>
      </c>
      <c r="X160" s="17" t="str">
        <f t="shared" si="23"/>
        <v/>
      </c>
      <c r="Y160" s="17">
        <f t="shared" si="30"/>
        <v>0</v>
      </c>
      <c r="Z160" s="17">
        <f t="shared" si="24"/>
        <v>0</v>
      </c>
    </row>
    <row r="161" spans="1:26" ht="25.15" customHeight="1" x14ac:dyDescent="0.2">
      <c r="A161" s="52">
        <f t="shared" si="2"/>
        <v>150</v>
      </c>
      <c r="B161" s="46" t="str">
        <f t="shared" si="25"/>
        <v/>
      </c>
      <c r="C161" s="24"/>
      <c r="D161" s="27" t="str">
        <f t="shared" si="26"/>
        <v/>
      </c>
      <c r="E161" s="27" t="str">
        <f t="shared" si="27"/>
        <v/>
      </c>
      <c r="F161" s="25"/>
      <c r="G161" s="25"/>
      <c r="H161" s="27" t="str">
        <f t="shared" si="28"/>
        <v/>
      </c>
      <c r="I161" s="26" t="str">
        <f>IF(H161="","",VLOOKUP(新規登録用!C161,※編集不可※選択項目!$D$2:$E$2,2,FALSE))</f>
        <v/>
      </c>
      <c r="J161" s="25"/>
      <c r="K161" s="25"/>
      <c r="L161" s="25"/>
      <c r="M161" s="119" t="str">
        <f>IF($C161&lt;&gt;"",※編集不可※選択項目!$F$2,"")</f>
        <v/>
      </c>
      <c r="N161" s="86"/>
      <c r="O161" s="83"/>
      <c r="P161" s="114"/>
      <c r="Q161" s="102"/>
      <c r="R161" s="77"/>
      <c r="S161" s="55"/>
      <c r="T161" s="21"/>
      <c r="U161" s="22"/>
      <c r="V161" s="17">
        <f t="shared" si="29"/>
        <v>0</v>
      </c>
      <c r="W161" s="17">
        <f t="shared" si="22"/>
        <v>0</v>
      </c>
      <c r="X161" s="17" t="str">
        <f t="shared" si="23"/>
        <v/>
      </c>
      <c r="Y161" s="17">
        <f t="shared" si="30"/>
        <v>0</v>
      </c>
      <c r="Z161" s="17">
        <f t="shared" si="24"/>
        <v>0</v>
      </c>
    </row>
    <row r="162" spans="1:26" ht="25.15" customHeight="1" x14ac:dyDescent="0.2">
      <c r="A162" s="52">
        <f t="shared" si="2"/>
        <v>151</v>
      </c>
      <c r="B162" s="46" t="str">
        <f t="shared" si="25"/>
        <v/>
      </c>
      <c r="C162" s="24"/>
      <c r="D162" s="27" t="str">
        <f t="shared" si="26"/>
        <v/>
      </c>
      <c r="E162" s="27" t="str">
        <f t="shared" si="27"/>
        <v/>
      </c>
      <c r="F162" s="25"/>
      <c r="G162" s="25"/>
      <c r="H162" s="27" t="str">
        <f t="shared" si="28"/>
        <v/>
      </c>
      <c r="I162" s="26" t="str">
        <f>IF(H162="","",VLOOKUP(新規登録用!C162,※編集不可※選択項目!$D$2:$E$2,2,FALSE))</f>
        <v/>
      </c>
      <c r="J162" s="25"/>
      <c r="K162" s="25"/>
      <c r="L162" s="25"/>
      <c r="M162" s="119" t="str">
        <f>IF($C162&lt;&gt;"",※編集不可※選択項目!$F$2,"")</f>
        <v/>
      </c>
      <c r="N162" s="86"/>
      <c r="O162" s="83"/>
      <c r="P162" s="114"/>
      <c r="Q162" s="102"/>
      <c r="R162" s="77"/>
      <c r="S162" s="55"/>
      <c r="T162" s="21"/>
      <c r="U162" s="22"/>
      <c r="V162" s="17">
        <f t="shared" si="29"/>
        <v>0</v>
      </c>
      <c r="W162" s="17">
        <f t="shared" si="22"/>
        <v>0</v>
      </c>
      <c r="X162" s="17" t="str">
        <f t="shared" si="23"/>
        <v/>
      </c>
      <c r="Y162" s="17">
        <f t="shared" si="30"/>
        <v>0</v>
      </c>
      <c r="Z162" s="17">
        <f t="shared" si="24"/>
        <v>0</v>
      </c>
    </row>
    <row r="163" spans="1:26" ht="25.15" customHeight="1" x14ac:dyDescent="0.2">
      <c r="A163" s="52">
        <f t="shared" si="2"/>
        <v>152</v>
      </c>
      <c r="B163" s="46" t="str">
        <f t="shared" si="25"/>
        <v/>
      </c>
      <c r="C163" s="24"/>
      <c r="D163" s="27" t="str">
        <f t="shared" si="26"/>
        <v/>
      </c>
      <c r="E163" s="27" t="str">
        <f t="shared" si="27"/>
        <v/>
      </c>
      <c r="F163" s="25"/>
      <c r="G163" s="25"/>
      <c r="H163" s="27" t="str">
        <f t="shared" si="28"/>
        <v/>
      </c>
      <c r="I163" s="26" t="str">
        <f>IF(H163="","",VLOOKUP(新規登録用!C163,※編集不可※選択項目!$D$2:$E$2,2,FALSE))</f>
        <v/>
      </c>
      <c r="J163" s="25"/>
      <c r="K163" s="25"/>
      <c r="L163" s="25"/>
      <c r="M163" s="119" t="str">
        <f>IF($C163&lt;&gt;"",※編集不可※選択項目!$F$2,"")</f>
        <v/>
      </c>
      <c r="N163" s="86"/>
      <c r="O163" s="83"/>
      <c r="P163" s="114"/>
      <c r="Q163" s="102"/>
      <c r="R163" s="77"/>
      <c r="S163" s="55"/>
      <c r="T163" s="21"/>
      <c r="U163" s="22"/>
      <c r="V163" s="17">
        <f t="shared" si="29"/>
        <v>0</v>
      </c>
      <c r="W163" s="17">
        <f t="shared" si="22"/>
        <v>0</v>
      </c>
      <c r="X163" s="17" t="str">
        <f t="shared" si="23"/>
        <v/>
      </c>
      <c r="Y163" s="17">
        <f t="shared" si="30"/>
        <v>0</v>
      </c>
      <c r="Z163" s="17">
        <f t="shared" si="24"/>
        <v>0</v>
      </c>
    </row>
    <row r="164" spans="1:26" ht="25.15" customHeight="1" x14ac:dyDescent="0.2">
      <c r="A164" s="52">
        <f t="shared" si="2"/>
        <v>153</v>
      </c>
      <c r="B164" s="46" t="str">
        <f t="shared" si="25"/>
        <v/>
      </c>
      <c r="C164" s="24"/>
      <c r="D164" s="27" t="str">
        <f t="shared" si="26"/>
        <v/>
      </c>
      <c r="E164" s="27" t="str">
        <f t="shared" si="27"/>
        <v/>
      </c>
      <c r="F164" s="25"/>
      <c r="G164" s="25"/>
      <c r="H164" s="27" t="str">
        <f t="shared" si="28"/>
        <v/>
      </c>
      <c r="I164" s="26" t="str">
        <f>IF(H164="","",VLOOKUP(新規登録用!C164,※編集不可※選択項目!$D$2:$E$2,2,FALSE))</f>
        <v/>
      </c>
      <c r="J164" s="25"/>
      <c r="K164" s="25"/>
      <c r="L164" s="25"/>
      <c r="M164" s="119" t="str">
        <f>IF($C164&lt;&gt;"",※編集不可※選択項目!$F$2,"")</f>
        <v/>
      </c>
      <c r="N164" s="86"/>
      <c r="O164" s="83"/>
      <c r="P164" s="114"/>
      <c r="Q164" s="102"/>
      <c r="R164" s="77"/>
      <c r="S164" s="55"/>
      <c r="T164" s="21"/>
      <c r="U164" s="22"/>
      <c r="V164" s="17">
        <f t="shared" si="29"/>
        <v>0</v>
      </c>
      <c r="W164" s="17">
        <f t="shared" si="22"/>
        <v>0</v>
      </c>
      <c r="X164" s="17" t="str">
        <f t="shared" si="23"/>
        <v/>
      </c>
      <c r="Y164" s="17">
        <f t="shared" si="30"/>
        <v>0</v>
      </c>
      <c r="Z164" s="17">
        <f t="shared" si="24"/>
        <v>0</v>
      </c>
    </row>
    <row r="165" spans="1:26" ht="25.15" customHeight="1" x14ac:dyDescent="0.2">
      <c r="A165" s="52">
        <f t="shared" si="2"/>
        <v>154</v>
      </c>
      <c r="B165" s="46" t="str">
        <f t="shared" si="25"/>
        <v/>
      </c>
      <c r="C165" s="24"/>
      <c r="D165" s="27" t="str">
        <f t="shared" si="26"/>
        <v/>
      </c>
      <c r="E165" s="27" t="str">
        <f t="shared" si="27"/>
        <v/>
      </c>
      <c r="F165" s="25"/>
      <c r="G165" s="25"/>
      <c r="H165" s="27" t="str">
        <f t="shared" si="28"/>
        <v/>
      </c>
      <c r="I165" s="26" t="str">
        <f>IF(H165="","",VLOOKUP(新規登録用!C165,※編集不可※選択項目!$D$2:$E$2,2,FALSE))</f>
        <v/>
      </c>
      <c r="J165" s="25"/>
      <c r="K165" s="25"/>
      <c r="L165" s="25"/>
      <c r="M165" s="119" t="str">
        <f>IF($C165&lt;&gt;"",※編集不可※選択項目!$F$2,"")</f>
        <v/>
      </c>
      <c r="N165" s="86"/>
      <c r="O165" s="83"/>
      <c r="P165" s="114"/>
      <c r="Q165" s="102"/>
      <c r="R165" s="77"/>
      <c r="S165" s="55"/>
      <c r="T165" s="21"/>
      <c r="U165" s="22"/>
      <c r="V165" s="17">
        <f t="shared" si="29"/>
        <v>0</v>
      </c>
      <c r="W165" s="17">
        <f t="shared" si="22"/>
        <v>0</v>
      </c>
      <c r="X165" s="17" t="str">
        <f t="shared" si="23"/>
        <v/>
      </c>
      <c r="Y165" s="17">
        <f t="shared" si="30"/>
        <v>0</v>
      </c>
      <c r="Z165" s="17">
        <f t="shared" si="24"/>
        <v>0</v>
      </c>
    </row>
    <row r="166" spans="1:26" ht="25.15" customHeight="1" x14ac:dyDescent="0.2">
      <c r="A166" s="52">
        <f t="shared" si="2"/>
        <v>155</v>
      </c>
      <c r="B166" s="46" t="str">
        <f t="shared" si="25"/>
        <v/>
      </c>
      <c r="C166" s="24"/>
      <c r="D166" s="27" t="str">
        <f t="shared" si="26"/>
        <v/>
      </c>
      <c r="E166" s="27" t="str">
        <f t="shared" si="27"/>
        <v/>
      </c>
      <c r="F166" s="25"/>
      <c r="G166" s="25"/>
      <c r="H166" s="27" t="str">
        <f t="shared" si="28"/>
        <v/>
      </c>
      <c r="I166" s="26" t="str">
        <f>IF(H166="","",VLOOKUP(新規登録用!C166,※編集不可※選択項目!$D$2:$E$2,2,FALSE))</f>
        <v/>
      </c>
      <c r="J166" s="25"/>
      <c r="K166" s="25"/>
      <c r="L166" s="25"/>
      <c r="M166" s="119" t="str">
        <f>IF($C166&lt;&gt;"",※編集不可※選択項目!$F$2,"")</f>
        <v/>
      </c>
      <c r="N166" s="86"/>
      <c r="O166" s="83"/>
      <c r="P166" s="114"/>
      <c r="Q166" s="102"/>
      <c r="R166" s="77"/>
      <c r="S166" s="55"/>
      <c r="T166" s="21"/>
      <c r="U166" s="22"/>
      <c r="V166" s="17">
        <f t="shared" si="29"/>
        <v>0</v>
      </c>
      <c r="W166" s="17">
        <f t="shared" si="22"/>
        <v>0</v>
      </c>
      <c r="X166" s="17" t="str">
        <f t="shared" si="23"/>
        <v/>
      </c>
      <c r="Y166" s="17">
        <f t="shared" si="30"/>
        <v>0</v>
      </c>
      <c r="Z166" s="17">
        <f t="shared" si="24"/>
        <v>0</v>
      </c>
    </row>
    <row r="167" spans="1:26" ht="25.15" customHeight="1" x14ac:dyDescent="0.2">
      <c r="A167" s="52">
        <f t="shared" si="2"/>
        <v>156</v>
      </c>
      <c r="B167" s="46" t="str">
        <f t="shared" si="25"/>
        <v/>
      </c>
      <c r="C167" s="24"/>
      <c r="D167" s="27" t="str">
        <f t="shared" si="26"/>
        <v/>
      </c>
      <c r="E167" s="27" t="str">
        <f t="shared" si="27"/>
        <v/>
      </c>
      <c r="F167" s="25"/>
      <c r="G167" s="25"/>
      <c r="H167" s="27" t="str">
        <f t="shared" si="28"/>
        <v/>
      </c>
      <c r="I167" s="26" t="str">
        <f>IF(H167="","",VLOOKUP(新規登録用!C167,※編集不可※選択項目!$D$2:$E$2,2,FALSE))</f>
        <v/>
      </c>
      <c r="J167" s="25"/>
      <c r="K167" s="25"/>
      <c r="L167" s="25"/>
      <c r="M167" s="119" t="str">
        <f>IF($C167&lt;&gt;"",※編集不可※選択項目!$F$2,"")</f>
        <v/>
      </c>
      <c r="N167" s="86"/>
      <c r="O167" s="83"/>
      <c r="P167" s="114"/>
      <c r="Q167" s="102"/>
      <c r="R167" s="77"/>
      <c r="S167" s="55"/>
      <c r="T167" s="21"/>
      <c r="U167" s="22"/>
      <c r="V167" s="17">
        <f t="shared" si="29"/>
        <v>0</v>
      </c>
      <c r="W167" s="17">
        <f t="shared" si="22"/>
        <v>0</v>
      </c>
      <c r="X167" s="17" t="str">
        <f t="shared" si="23"/>
        <v/>
      </c>
      <c r="Y167" s="17">
        <f t="shared" si="30"/>
        <v>0</v>
      </c>
      <c r="Z167" s="17">
        <f t="shared" si="24"/>
        <v>0</v>
      </c>
    </row>
    <row r="168" spans="1:26" ht="25.15" customHeight="1" x14ac:dyDescent="0.2">
      <c r="A168" s="52">
        <f t="shared" si="2"/>
        <v>157</v>
      </c>
      <c r="B168" s="46" t="str">
        <f t="shared" si="25"/>
        <v/>
      </c>
      <c r="C168" s="24"/>
      <c r="D168" s="27" t="str">
        <f t="shared" si="26"/>
        <v/>
      </c>
      <c r="E168" s="27" t="str">
        <f t="shared" si="27"/>
        <v/>
      </c>
      <c r="F168" s="25"/>
      <c r="G168" s="25"/>
      <c r="H168" s="27" t="str">
        <f t="shared" si="28"/>
        <v/>
      </c>
      <c r="I168" s="26" t="str">
        <f>IF(H168="","",VLOOKUP(新規登録用!C168,※編集不可※選択項目!$D$2:$E$2,2,FALSE))</f>
        <v/>
      </c>
      <c r="J168" s="25"/>
      <c r="K168" s="25"/>
      <c r="L168" s="25"/>
      <c r="M168" s="119" t="str">
        <f>IF($C168&lt;&gt;"",※編集不可※選択項目!$F$2,"")</f>
        <v/>
      </c>
      <c r="N168" s="86"/>
      <c r="O168" s="83"/>
      <c r="P168" s="114"/>
      <c r="Q168" s="102"/>
      <c r="R168" s="77"/>
      <c r="S168" s="55"/>
      <c r="T168" s="21"/>
      <c r="U168" s="22"/>
      <c r="V168" s="17">
        <f t="shared" si="29"/>
        <v>0</v>
      </c>
      <c r="W168" s="17">
        <f t="shared" si="22"/>
        <v>0</v>
      </c>
      <c r="X168" s="17" t="str">
        <f t="shared" si="23"/>
        <v/>
      </c>
      <c r="Y168" s="17">
        <f t="shared" si="30"/>
        <v>0</v>
      </c>
      <c r="Z168" s="17">
        <f t="shared" si="24"/>
        <v>0</v>
      </c>
    </row>
    <row r="169" spans="1:26" ht="25.15" customHeight="1" x14ac:dyDescent="0.2">
      <c r="A169" s="52">
        <f t="shared" si="2"/>
        <v>158</v>
      </c>
      <c r="B169" s="46" t="str">
        <f t="shared" si="25"/>
        <v/>
      </c>
      <c r="C169" s="24"/>
      <c r="D169" s="27" t="str">
        <f t="shared" si="26"/>
        <v/>
      </c>
      <c r="E169" s="27" t="str">
        <f t="shared" si="27"/>
        <v/>
      </c>
      <c r="F169" s="25"/>
      <c r="G169" s="25"/>
      <c r="H169" s="27" t="str">
        <f t="shared" si="28"/>
        <v/>
      </c>
      <c r="I169" s="26" t="str">
        <f>IF(H169="","",VLOOKUP(新規登録用!C169,※編集不可※選択項目!$D$2:$E$2,2,FALSE))</f>
        <v/>
      </c>
      <c r="J169" s="25"/>
      <c r="K169" s="25"/>
      <c r="L169" s="25"/>
      <c r="M169" s="119" t="str">
        <f>IF($C169&lt;&gt;"",※編集不可※選択項目!$F$2,"")</f>
        <v/>
      </c>
      <c r="N169" s="86"/>
      <c r="O169" s="83"/>
      <c r="P169" s="114"/>
      <c r="Q169" s="102"/>
      <c r="R169" s="77"/>
      <c r="S169" s="55"/>
      <c r="T169" s="21"/>
      <c r="U169" s="22"/>
      <c r="V169" s="17">
        <f t="shared" si="29"/>
        <v>0</v>
      </c>
      <c r="W169" s="17">
        <f t="shared" si="22"/>
        <v>0</v>
      </c>
      <c r="X169" s="17" t="str">
        <f t="shared" si="23"/>
        <v/>
      </c>
      <c r="Y169" s="17">
        <f t="shared" si="30"/>
        <v>0</v>
      </c>
      <c r="Z169" s="17">
        <f t="shared" si="24"/>
        <v>0</v>
      </c>
    </row>
    <row r="170" spans="1:26" ht="25.15" customHeight="1" x14ac:dyDescent="0.2">
      <c r="A170" s="52">
        <f t="shared" si="2"/>
        <v>159</v>
      </c>
      <c r="B170" s="46" t="str">
        <f t="shared" si="25"/>
        <v/>
      </c>
      <c r="C170" s="24"/>
      <c r="D170" s="27" t="str">
        <f t="shared" si="26"/>
        <v/>
      </c>
      <c r="E170" s="27" t="str">
        <f t="shared" si="27"/>
        <v/>
      </c>
      <c r="F170" s="25"/>
      <c r="G170" s="25"/>
      <c r="H170" s="27" t="str">
        <f t="shared" si="28"/>
        <v/>
      </c>
      <c r="I170" s="26" t="str">
        <f>IF(H170="","",VLOOKUP(新規登録用!C170,※編集不可※選択項目!$D$2:$E$2,2,FALSE))</f>
        <v/>
      </c>
      <c r="J170" s="25"/>
      <c r="K170" s="25"/>
      <c r="L170" s="25"/>
      <c r="M170" s="119" t="str">
        <f>IF($C170&lt;&gt;"",※編集不可※選択項目!$F$2,"")</f>
        <v/>
      </c>
      <c r="N170" s="86"/>
      <c r="O170" s="83"/>
      <c r="P170" s="114"/>
      <c r="Q170" s="102"/>
      <c r="R170" s="77"/>
      <c r="S170" s="55"/>
      <c r="T170" s="21"/>
      <c r="U170" s="22"/>
      <c r="V170" s="17">
        <f t="shared" si="29"/>
        <v>0</v>
      </c>
      <c r="W170" s="17">
        <f t="shared" si="22"/>
        <v>0</v>
      </c>
      <c r="X170" s="17" t="str">
        <f t="shared" si="23"/>
        <v/>
      </c>
      <c r="Y170" s="17">
        <f t="shared" si="30"/>
        <v>0</v>
      </c>
      <c r="Z170" s="17">
        <f t="shared" si="24"/>
        <v>0</v>
      </c>
    </row>
    <row r="171" spans="1:26" ht="25.15" customHeight="1" x14ac:dyDescent="0.2">
      <c r="A171" s="52">
        <f t="shared" si="2"/>
        <v>160</v>
      </c>
      <c r="B171" s="46" t="str">
        <f t="shared" si="25"/>
        <v/>
      </c>
      <c r="C171" s="24"/>
      <c r="D171" s="27" t="str">
        <f t="shared" si="26"/>
        <v/>
      </c>
      <c r="E171" s="27" t="str">
        <f t="shared" si="27"/>
        <v/>
      </c>
      <c r="F171" s="25"/>
      <c r="G171" s="25"/>
      <c r="H171" s="27" t="str">
        <f t="shared" si="28"/>
        <v/>
      </c>
      <c r="I171" s="26" t="str">
        <f>IF(H171="","",VLOOKUP(新規登録用!C171,※編集不可※選択項目!$D$2:$E$2,2,FALSE))</f>
        <v/>
      </c>
      <c r="J171" s="25"/>
      <c r="K171" s="25"/>
      <c r="L171" s="25"/>
      <c r="M171" s="119" t="str">
        <f>IF($C171&lt;&gt;"",※編集不可※選択項目!$F$2,"")</f>
        <v/>
      </c>
      <c r="N171" s="86"/>
      <c r="O171" s="83"/>
      <c r="P171" s="114"/>
      <c r="Q171" s="102"/>
      <c r="R171" s="77"/>
      <c r="S171" s="55"/>
      <c r="T171" s="21"/>
      <c r="U171" s="22"/>
      <c r="V171" s="17">
        <f t="shared" si="29"/>
        <v>0</v>
      </c>
      <c r="W171" s="17">
        <f t="shared" si="22"/>
        <v>0</v>
      </c>
      <c r="X171" s="17" t="str">
        <f t="shared" si="23"/>
        <v/>
      </c>
      <c r="Y171" s="17">
        <f t="shared" si="30"/>
        <v>0</v>
      </c>
      <c r="Z171" s="17">
        <f t="shared" si="24"/>
        <v>0</v>
      </c>
    </row>
    <row r="172" spans="1:26" ht="25.15" customHeight="1" x14ac:dyDescent="0.2">
      <c r="A172" s="52">
        <f t="shared" si="2"/>
        <v>161</v>
      </c>
      <c r="B172" s="46" t="str">
        <f t="shared" si="25"/>
        <v/>
      </c>
      <c r="C172" s="24"/>
      <c r="D172" s="27" t="str">
        <f t="shared" si="26"/>
        <v/>
      </c>
      <c r="E172" s="27" t="str">
        <f t="shared" si="27"/>
        <v/>
      </c>
      <c r="F172" s="25"/>
      <c r="G172" s="25"/>
      <c r="H172" s="27" t="str">
        <f t="shared" si="28"/>
        <v/>
      </c>
      <c r="I172" s="26" t="str">
        <f>IF(H172="","",VLOOKUP(新規登録用!C172,※編集不可※選択項目!$D$2:$E$2,2,FALSE))</f>
        <v/>
      </c>
      <c r="J172" s="25"/>
      <c r="K172" s="25"/>
      <c r="L172" s="25"/>
      <c r="M172" s="119" t="str">
        <f>IF($C172&lt;&gt;"",※編集不可※選択項目!$F$2,"")</f>
        <v/>
      </c>
      <c r="N172" s="86"/>
      <c r="O172" s="83"/>
      <c r="P172" s="114"/>
      <c r="Q172" s="102"/>
      <c r="R172" s="77"/>
      <c r="S172" s="55"/>
      <c r="T172" s="21"/>
      <c r="U172" s="22"/>
      <c r="V172" s="17">
        <f t="shared" si="29"/>
        <v>0</v>
      </c>
      <c r="W172" s="17">
        <f t="shared" si="22"/>
        <v>0</v>
      </c>
      <c r="X172" s="17" t="str">
        <f t="shared" si="23"/>
        <v/>
      </c>
      <c r="Y172" s="17">
        <f t="shared" si="30"/>
        <v>0</v>
      </c>
      <c r="Z172" s="17">
        <f t="shared" si="24"/>
        <v>0</v>
      </c>
    </row>
    <row r="173" spans="1:26" ht="25.15" customHeight="1" x14ac:dyDescent="0.2">
      <c r="A173" s="52">
        <f t="shared" si="2"/>
        <v>162</v>
      </c>
      <c r="B173" s="46" t="str">
        <f t="shared" si="25"/>
        <v/>
      </c>
      <c r="C173" s="24"/>
      <c r="D173" s="27" t="str">
        <f t="shared" si="26"/>
        <v/>
      </c>
      <c r="E173" s="27" t="str">
        <f t="shared" si="27"/>
        <v/>
      </c>
      <c r="F173" s="25"/>
      <c r="G173" s="25"/>
      <c r="H173" s="27" t="str">
        <f t="shared" si="28"/>
        <v/>
      </c>
      <c r="I173" s="26" t="str">
        <f>IF(H173="","",VLOOKUP(新規登録用!C173,※編集不可※選択項目!$D$2:$E$2,2,FALSE))</f>
        <v/>
      </c>
      <c r="J173" s="25"/>
      <c r="K173" s="25"/>
      <c r="L173" s="25"/>
      <c r="M173" s="119" t="str">
        <f>IF($C173&lt;&gt;"",※編集不可※選択項目!$F$2,"")</f>
        <v/>
      </c>
      <c r="N173" s="86"/>
      <c r="O173" s="83"/>
      <c r="P173" s="114"/>
      <c r="Q173" s="102"/>
      <c r="R173" s="77"/>
      <c r="S173" s="55"/>
      <c r="T173" s="21"/>
      <c r="U173" s="22"/>
      <c r="V173" s="17">
        <f t="shared" si="29"/>
        <v>0</v>
      </c>
      <c r="W173" s="17">
        <f t="shared" si="22"/>
        <v>0</v>
      </c>
      <c r="X173" s="17" t="str">
        <f t="shared" si="23"/>
        <v/>
      </c>
      <c r="Y173" s="17">
        <f t="shared" si="30"/>
        <v>0</v>
      </c>
      <c r="Z173" s="17">
        <f t="shared" si="24"/>
        <v>0</v>
      </c>
    </row>
    <row r="174" spans="1:26" ht="25.15" customHeight="1" x14ac:dyDescent="0.2">
      <c r="A174" s="52">
        <f t="shared" si="2"/>
        <v>163</v>
      </c>
      <c r="B174" s="46" t="str">
        <f t="shared" si="25"/>
        <v/>
      </c>
      <c r="C174" s="24"/>
      <c r="D174" s="27" t="str">
        <f t="shared" si="26"/>
        <v/>
      </c>
      <c r="E174" s="27" t="str">
        <f t="shared" si="27"/>
        <v/>
      </c>
      <c r="F174" s="25"/>
      <c r="G174" s="25"/>
      <c r="H174" s="27" t="str">
        <f t="shared" si="28"/>
        <v/>
      </c>
      <c r="I174" s="26" t="str">
        <f>IF(H174="","",VLOOKUP(新規登録用!C174,※編集不可※選択項目!$D$2:$E$2,2,FALSE))</f>
        <v/>
      </c>
      <c r="J174" s="25"/>
      <c r="K174" s="25"/>
      <c r="L174" s="25"/>
      <c r="M174" s="119" t="str">
        <f>IF($C174&lt;&gt;"",※編集不可※選択項目!$F$2,"")</f>
        <v/>
      </c>
      <c r="N174" s="86"/>
      <c r="O174" s="83"/>
      <c r="P174" s="114"/>
      <c r="Q174" s="102"/>
      <c r="R174" s="77"/>
      <c r="S174" s="55"/>
      <c r="T174" s="21"/>
      <c r="U174" s="22"/>
      <c r="V174" s="17">
        <f t="shared" si="29"/>
        <v>0</v>
      </c>
      <c r="W174" s="17">
        <f t="shared" si="22"/>
        <v>0</v>
      </c>
      <c r="X174" s="17" t="str">
        <f t="shared" si="23"/>
        <v/>
      </c>
      <c r="Y174" s="17">
        <f t="shared" si="30"/>
        <v>0</v>
      </c>
      <c r="Z174" s="17">
        <f t="shared" si="24"/>
        <v>0</v>
      </c>
    </row>
    <row r="175" spans="1:26" ht="25.15" customHeight="1" x14ac:dyDescent="0.2">
      <c r="A175" s="52">
        <f t="shared" si="2"/>
        <v>164</v>
      </c>
      <c r="B175" s="46" t="str">
        <f t="shared" si="25"/>
        <v/>
      </c>
      <c r="C175" s="24"/>
      <c r="D175" s="27" t="str">
        <f t="shared" si="26"/>
        <v/>
      </c>
      <c r="E175" s="27" t="str">
        <f t="shared" si="27"/>
        <v/>
      </c>
      <c r="F175" s="25"/>
      <c r="G175" s="25"/>
      <c r="H175" s="27" t="str">
        <f t="shared" si="28"/>
        <v/>
      </c>
      <c r="I175" s="26" t="str">
        <f>IF(H175="","",VLOOKUP(新規登録用!C175,※編集不可※選択項目!$D$2:$E$2,2,FALSE))</f>
        <v/>
      </c>
      <c r="J175" s="25"/>
      <c r="K175" s="25"/>
      <c r="L175" s="25"/>
      <c r="M175" s="119" t="str">
        <f>IF($C175&lt;&gt;"",※編集不可※選択項目!$F$2,"")</f>
        <v/>
      </c>
      <c r="N175" s="86"/>
      <c r="O175" s="83"/>
      <c r="P175" s="114"/>
      <c r="Q175" s="102"/>
      <c r="R175" s="77"/>
      <c r="S175" s="55"/>
      <c r="T175" s="21"/>
      <c r="U175" s="22"/>
      <c r="V175" s="17">
        <f t="shared" si="29"/>
        <v>0</v>
      </c>
      <c r="W175" s="17">
        <f t="shared" si="22"/>
        <v>0</v>
      </c>
      <c r="X175" s="17" t="str">
        <f t="shared" si="23"/>
        <v/>
      </c>
      <c r="Y175" s="17">
        <f t="shared" si="30"/>
        <v>0</v>
      </c>
      <c r="Z175" s="17">
        <f t="shared" si="24"/>
        <v>0</v>
      </c>
    </row>
    <row r="176" spans="1:26" ht="25.15" customHeight="1" x14ac:dyDescent="0.2">
      <c r="A176" s="52">
        <f t="shared" si="2"/>
        <v>165</v>
      </c>
      <c r="B176" s="46" t="str">
        <f t="shared" si="25"/>
        <v/>
      </c>
      <c r="C176" s="24"/>
      <c r="D176" s="27" t="str">
        <f t="shared" si="26"/>
        <v/>
      </c>
      <c r="E176" s="27" t="str">
        <f t="shared" si="27"/>
        <v/>
      </c>
      <c r="F176" s="25"/>
      <c r="G176" s="25"/>
      <c r="H176" s="27" t="str">
        <f t="shared" si="28"/>
        <v/>
      </c>
      <c r="I176" s="26" t="str">
        <f>IF(H176="","",VLOOKUP(新規登録用!C176,※編集不可※選択項目!$D$2:$E$2,2,FALSE))</f>
        <v/>
      </c>
      <c r="J176" s="25"/>
      <c r="K176" s="25"/>
      <c r="L176" s="25"/>
      <c r="M176" s="119" t="str">
        <f>IF($C176&lt;&gt;"",※編集不可※選択項目!$F$2,"")</f>
        <v/>
      </c>
      <c r="N176" s="86"/>
      <c r="O176" s="83"/>
      <c r="P176" s="114"/>
      <c r="Q176" s="102"/>
      <c r="R176" s="77"/>
      <c r="S176" s="55"/>
      <c r="T176" s="21"/>
      <c r="U176" s="22"/>
      <c r="V176" s="17">
        <f t="shared" si="29"/>
        <v>0</v>
      </c>
      <c r="W176" s="17">
        <f t="shared" si="22"/>
        <v>0</v>
      </c>
      <c r="X176" s="17" t="str">
        <f t="shared" si="23"/>
        <v/>
      </c>
      <c r="Y176" s="17">
        <f t="shared" si="30"/>
        <v>0</v>
      </c>
      <c r="Z176" s="17">
        <f t="shared" si="24"/>
        <v>0</v>
      </c>
    </row>
    <row r="177" spans="1:26" ht="25.15" customHeight="1" x14ac:dyDescent="0.2">
      <c r="A177" s="52">
        <f t="shared" si="2"/>
        <v>166</v>
      </c>
      <c r="B177" s="46" t="str">
        <f t="shared" si="25"/>
        <v/>
      </c>
      <c r="C177" s="24"/>
      <c r="D177" s="27" t="str">
        <f t="shared" si="26"/>
        <v/>
      </c>
      <c r="E177" s="27" t="str">
        <f t="shared" si="27"/>
        <v/>
      </c>
      <c r="F177" s="25"/>
      <c r="G177" s="25"/>
      <c r="H177" s="27" t="str">
        <f t="shared" si="28"/>
        <v/>
      </c>
      <c r="I177" s="26" t="str">
        <f>IF(H177="","",VLOOKUP(新規登録用!C177,※編集不可※選択項目!$D$2:$E$2,2,FALSE))</f>
        <v/>
      </c>
      <c r="J177" s="25"/>
      <c r="K177" s="25"/>
      <c r="L177" s="25"/>
      <c r="M177" s="119" t="str">
        <f>IF($C177&lt;&gt;"",※編集不可※選択項目!$F$2,"")</f>
        <v/>
      </c>
      <c r="N177" s="86"/>
      <c r="O177" s="83"/>
      <c r="P177" s="114"/>
      <c r="Q177" s="102"/>
      <c r="R177" s="77"/>
      <c r="S177" s="55"/>
      <c r="T177" s="21"/>
      <c r="U177" s="22"/>
      <c r="V177" s="17">
        <f t="shared" si="29"/>
        <v>0</v>
      </c>
      <c r="W177" s="17">
        <f t="shared" si="22"/>
        <v>0</v>
      </c>
      <c r="X177" s="17" t="str">
        <f t="shared" si="23"/>
        <v/>
      </c>
      <c r="Y177" s="17">
        <f t="shared" si="30"/>
        <v>0</v>
      </c>
      <c r="Z177" s="17">
        <f t="shared" si="24"/>
        <v>0</v>
      </c>
    </row>
    <row r="178" spans="1:26" ht="25.15" customHeight="1" x14ac:dyDescent="0.2">
      <c r="A178" s="52">
        <f t="shared" si="2"/>
        <v>167</v>
      </c>
      <c r="B178" s="46" t="str">
        <f t="shared" si="25"/>
        <v/>
      </c>
      <c r="C178" s="24"/>
      <c r="D178" s="27" t="str">
        <f t="shared" si="26"/>
        <v/>
      </c>
      <c r="E178" s="27" t="str">
        <f t="shared" si="27"/>
        <v/>
      </c>
      <c r="F178" s="25"/>
      <c r="G178" s="25"/>
      <c r="H178" s="27" t="str">
        <f t="shared" si="28"/>
        <v/>
      </c>
      <c r="I178" s="26" t="str">
        <f>IF(H178="","",VLOOKUP(新規登録用!C178,※編集不可※選択項目!$D$2:$E$2,2,FALSE))</f>
        <v/>
      </c>
      <c r="J178" s="25"/>
      <c r="K178" s="25"/>
      <c r="L178" s="25"/>
      <c r="M178" s="119" t="str">
        <f>IF($C178&lt;&gt;"",※編集不可※選択項目!$F$2,"")</f>
        <v/>
      </c>
      <c r="N178" s="86"/>
      <c r="O178" s="83"/>
      <c r="P178" s="114"/>
      <c r="Q178" s="102"/>
      <c r="R178" s="77"/>
      <c r="S178" s="55"/>
      <c r="T178" s="21"/>
      <c r="U178" s="22"/>
      <c r="V178" s="17">
        <f t="shared" si="29"/>
        <v>0</v>
      </c>
      <c r="W178" s="17">
        <f t="shared" si="22"/>
        <v>0</v>
      </c>
      <c r="X178" s="17" t="str">
        <f t="shared" si="23"/>
        <v/>
      </c>
      <c r="Y178" s="17">
        <f t="shared" si="30"/>
        <v>0</v>
      </c>
      <c r="Z178" s="17">
        <f t="shared" si="24"/>
        <v>0</v>
      </c>
    </row>
    <row r="179" spans="1:26" ht="25.15" customHeight="1" x14ac:dyDescent="0.2">
      <c r="A179" s="52">
        <f t="shared" si="2"/>
        <v>168</v>
      </c>
      <c r="B179" s="46" t="str">
        <f t="shared" si="25"/>
        <v/>
      </c>
      <c r="C179" s="24"/>
      <c r="D179" s="27" t="str">
        <f t="shared" si="26"/>
        <v/>
      </c>
      <c r="E179" s="27" t="str">
        <f t="shared" si="27"/>
        <v/>
      </c>
      <c r="F179" s="25"/>
      <c r="G179" s="25"/>
      <c r="H179" s="27" t="str">
        <f t="shared" si="28"/>
        <v/>
      </c>
      <c r="I179" s="26" t="str">
        <f>IF(H179="","",VLOOKUP(新規登録用!C179,※編集不可※選択項目!$D$2:$E$2,2,FALSE))</f>
        <v/>
      </c>
      <c r="J179" s="25"/>
      <c r="K179" s="25"/>
      <c r="L179" s="25"/>
      <c r="M179" s="119" t="str">
        <f>IF($C179&lt;&gt;"",※編集不可※選択項目!$F$2,"")</f>
        <v/>
      </c>
      <c r="N179" s="86"/>
      <c r="O179" s="83"/>
      <c r="P179" s="114"/>
      <c r="Q179" s="102"/>
      <c r="R179" s="77"/>
      <c r="S179" s="55"/>
      <c r="T179" s="21"/>
      <c r="U179" s="22"/>
      <c r="V179" s="17">
        <f t="shared" si="29"/>
        <v>0</v>
      </c>
      <c r="W179" s="17">
        <f t="shared" si="22"/>
        <v>0</v>
      </c>
      <c r="X179" s="17" t="str">
        <f t="shared" si="23"/>
        <v/>
      </c>
      <c r="Y179" s="17">
        <f t="shared" si="30"/>
        <v>0</v>
      </c>
      <c r="Z179" s="17">
        <f t="shared" si="24"/>
        <v>0</v>
      </c>
    </row>
    <row r="180" spans="1:26" ht="25.15" customHeight="1" x14ac:dyDescent="0.2">
      <c r="A180" s="52">
        <f t="shared" si="2"/>
        <v>169</v>
      </c>
      <c r="B180" s="46" t="str">
        <f t="shared" si="25"/>
        <v/>
      </c>
      <c r="C180" s="24"/>
      <c r="D180" s="27" t="str">
        <f t="shared" si="26"/>
        <v/>
      </c>
      <c r="E180" s="27" t="str">
        <f t="shared" si="27"/>
        <v/>
      </c>
      <c r="F180" s="25"/>
      <c r="G180" s="25"/>
      <c r="H180" s="27" t="str">
        <f t="shared" si="28"/>
        <v/>
      </c>
      <c r="I180" s="26" t="str">
        <f>IF(H180="","",VLOOKUP(新規登録用!C180,※編集不可※選択項目!$D$2:$E$2,2,FALSE))</f>
        <v/>
      </c>
      <c r="J180" s="25"/>
      <c r="K180" s="25"/>
      <c r="L180" s="25"/>
      <c r="M180" s="119" t="str">
        <f>IF($C180&lt;&gt;"",※編集不可※選択項目!$F$2,"")</f>
        <v/>
      </c>
      <c r="N180" s="86"/>
      <c r="O180" s="83"/>
      <c r="P180" s="114"/>
      <c r="Q180" s="102"/>
      <c r="R180" s="77"/>
      <c r="S180" s="55"/>
      <c r="T180" s="21"/>
      <c r="U180" s="22"/>
      <c r="V180" s="17">
        <f t="shared" si="29"/>
        <v>0</v>
      </c>
      <c r="W180" s="17">
        <f t="shared" si="22"/>
        <v>0</v>
      </c>
      <c r="X180" s="17" t="str">
        <f t="shared" si="23"/>
        <v/>
      </c>
      <c r="Y180" s="17">
        <f t="shared" si="30"/>
        <v>0</v>
      </c>
      <c r="Z180" s="17">
        <f t="shared" si="24"/>
        <v>0</v>
      </c>
    </row>
    <row r="181" spans="1:26" ht="25.15" customHeight="1" x14ac:dyDescent="0.2">
      <c r="A181" s="52">
        <f t="shared" si="2"/>
        <v>170</v>
      </c>
      <c r="B181" s="46" t="str">
        <f t="shared" si="25"/>
        <v/>
      </c>
      <c r="C181" s="24"/>
      <c r="D181" s="27" t="str">
        <f t="shared" si="26"/>
        <v/>
      </c>
      <c r="E181" s="27" t="str">
        <f t="shared" si="27"/>
        <v/>
      </c>
      <c r="F181" s="25"/>
      <c r="G181" s="25"/>
      <c r="H181" s="27" t="str">
        <f t="shared" si="28"/>
        <v/>
      </c>
      <c r="I181" s="26" t="str">
        <f>IF(H181="","",VLOOKUP(新規登録用!C181,※編集不可※選択項目!$D$2:$E$2,2,FALSE))</f>
        <v/>
      </c>
      <c r="J181" s="25"/>
      <c r="K181" s="25"/>
      <c r="L181" s="25"/>
      <c r="M181" s="119" t="str">
        <f>IF($C181&lt;&gt;"",※編集不可※選択項目!$F$2,"")</f>
        <v/>
      </c>
      <c r="N181" s="86"/>
      <c r="O181" s="83"/>
      <c r="P181" s="114"/>
      <c r="Q181" s="102"/>
      <c r="R181" s="77"/>
      <c r="S181" s="55"/>
      <c r="T181" s="21"/>
      <c r="U181" s="22"/>
      <c r="V181" s="17">
        <f t="shared" si="29"/>
        <v>0</v>
      </c>
      <c r="W181" s="17">
        <f t="shared" si="22"/>
        <v>0</v>
      </c>
      <c r="X181" s="17" t="str">
        <f t="shared" si="23"/>
        <v/>
      </c>
      <c r="Y181" s="17">
        <f t="shared" si="30"/>
        <v>0</v>
      </c>
      <c r="Z181" s="17">
        <f t="shared" si="24"/>
        <v>0</v>
      </c>
    </row>
    <row r="182" spans="1:26" ht="25.15" customHeight="1" x14ac:dyDescent="0.2">
      <c r="A182" s="52">
        <f t="shared" si="2"/>
        <v>171</v>
      </c>
      <c r="B182" s="46" t="str">
        <f t="shared" si="25"/>
        <v/>
      </c>
      <c r="C182" s="24"/>
      <c r="D182" s="27" t="str">
        <f t="shared" si="26"/>
        <v/>
      </c>
      <c r="E182" s="27" t="str">
        <f t="shared" si="27"/>
        <v/>
      </c>
      <c r="F182" s="25"/>
      <c r="G182" s="25"/>
      <c r="H182" s="27" t="str">
        <f t="shared" si="28"/>
        <v/>
      </c>
      <c r="I182" s="26" t="str">
        <f>IF(H182="","",VLOOKUP(新規登録用!C182,※編集不可※選択項目!$D$2:$E$2,2,FALSE))</f>
        <v/>
      </c>
      <c r="J182" s="25"/>
      <c r="K182" s="25"/>
      <c r="L182" s="25"/>
      <c r="M182" s="119" t="str">
        <f>IF($C182&lt;&gt;"",※編集不可※選択項目!$F$2,"")</f>
        <v/>
      </c>
      <c r="N182" s="86"/>
      <c r="O182" s="83"/>
      <c r="P182" s="114"/>
      <c r="Q182" s="102"/>
      <c r="R182" s="77"/>
      <c r="S182" s="55"/>
      <c r="T182" s="21"/>
      <c r="U182" s="22"/>
      <c r="V182" s="17">
        <f t="shared" si="29"/>
        <v>0</v>
      </c>
      <c r="W182" s="17">
        <f t="shared" si="22"/>
        <v>0</v>
      </c>
      <c r="X182" s="17" t="str">
        <f t="shared" si="23"/>
        <v/>
      </c>
      <c r="Y182" s="17">
        <f t="shared" si="30"/>
        <v>0</v>
      </c>
      <c r="Z182" s="17">
        <f t="shared" si="24"/>
        <v>0</v>
      </c>
    </row>
    <row r="183" spans="1:26" ht="25.15" customHeight="1" x14ac:dyDescent="0.2">
      <c r="A183" s="52">
        <f t="shared" si="2"/>
        <v>172</v>
      </c>
      <c r="B183" s="46" t="str">
        <f t="shared" si="25"/>
        <v/>
      </c>
      <c r="C183" s="24"/>
      <c r="D183" s="27" t="str">
        <f t="shared" si="26"/>
        <v/>
      </c>
      <c r="E183" s="27" t="str">
        <f t="shared" si="27"/>
        <v/>
      </c>
      <c r="F183" s="25"/>
      <c r="G183" s="25"/>
      <c r="H183" s="27" t="str">
        <f t="shared" si="28"/>
        <v/>
      </c>
      <c r="I183" s="26" t="str">
        <f>IF(H183="","",VLOOKUP(新規登録用!C183,※編集不可※選択項目!$D$2:$E$2,2,FALSE))</f>
        <v/>
      </c>
      <c r="J183" s="25"/>
      <c r="K183" s="25"/>
      <c r="L183" s="25"/>
      <c r="M183" s="119" t="str">
        <f>IF($C183&lt;&gt;"",※編集不可※選択項目!$F$2,"")</f>
        <v/>
      </c>
      <c r="N183" s="86"/>
      <c r="O183" s="83"/>
      <c r="P183" s="114"/>
      <c r="Q183" s="102"/>
      <c r="R183" s="77"/>
      <c r="S183" s="55"/>
      <c r="T183" s="21"/>
      <c r="U183" s="22"/>
      <c r="V183" s="17">
        <f t="shared" si="29"/>
        <v>0</v>
      </c>
      <c r="W183" s="17">
        <f t="shared" si="22"/>
        <v>0</v>
      </c>
      <c r="X183" s="17" t="str">
        <f t="shared" si="23"/>
        <v/>
      </c>
      <c r="Y183" s="17">
        <f t="shared" si="30"/>
        <v>0</v>
      </c>
      <c r="Z183" s="17">
        <f t="shared" si="24"/>
        <v>0</v>
      </c>
    </row>
    <row r="184" spans="1:26" ht="25.15" customHeight="1" x14ac:dyDescent="0.2">
      <c r="A184" s="52">
        <f t="shared" si="2"/>
        <v>173</v>
      </c>
      <c r="B184" s="46" t="str">
        <f t="shared" si="25"/>
        <v/>
      </c>
      <c r="C184" s="24"/>
      <c r="D184" s="27" t="str">
        <f t="shared" si="26"/>
        <v/>
      </c>
      <c r="E184" s="27" t="str">
        <f t="shared" si="27"/>
        <v/>
      </c>
      <c r="F184" s="25"/>
      <c r="G184" s="25"/>
      <c r="H184" s="27" t="str">
        <f t="shared" si="28"/>
        <v/>
      </c>
      <c r="I184" s="26" t="str">
        <f>IF(H184="","",VLOOKUP(新規登録用!C184,※編集不可※選択項目!$D$2:$E$2,2,FALSE))</f>
        <v/>
      </c>
      <c r="J184" s="25"/>
      <c r="K184" s="25"/>
      <c r="L184" s="25"/>
      <c r="M184" s="119" t="str">
        <f>IF($C184&lt;&gt;"",※編集不可※選択項目!$F$2,"")</f>
        <v/>
      </c>
      <c r="N184" s="86"/>
      <c r="O184" s="83"/>
      <c r="P184" s="114"/>
      <c r="Q184" s="102"/>
      <c r="R184" s="77"/>
      <c r="S184" s="55"/>
      <c r="T184" s="21"/>
      <c r="U184" s="22"/>
      <c r="V184" s="17">
        <f t="shared" si="29"/>
        <v>0</v>
      </c>
      <c r="W184" s="17">
        <f t="shared" si="22"/>
        <v>0</v>
      </c>
      <c r="X184" s="17" t="str">
        <f t="shared" si="23"/>
        <v/>
      </c>
      <c r="Y184" s="17">
        <f t="shared" si="30"/>
        <v>0</v>
      </c>
      <c r="Z184" s="17">
        <f t="shared" si="24"/>
        <v>0</v>
      </c>
    </row>
    <row r="185" spans="1:26" ht="25.15" customHeight="1" x14ac:dyDescent="0.2">
      <c r="A185" s="52">
        <f t="shared" si="2"/>
        <v>174</v>
      </c>
      <c r="B185" s="46" t="str">
        <f t="shared" si="25"/>
        <v/>
      </c>
      <c r="C185" s="24"/>
      <c r="D185" s="27" t="str">
        <f t="shared" si="26"/>
        <v/>
      </c>
      <c r="E185" s="27" t="str">
        <f t="shared" si="27"/>
        <v/>
      </c>
      <c r="F185" s="25"/>
      <c r="G185" s="25"/>
      <c r="H185" s="27" t="str">
        <f t="shared" si="28"/>
        <v/>
      </c>
      <c r="I185" s="26" t="str">
        <f>IF(H185="","",VLOOKUP(新規登録用!C185,※編集不可※選択項目!$D$2:$E$2,2,FALSE))</f>
        <v/>
      </c>
      <c r="J185" s="25"/>
      <c r="K185" s="25"/>
      <c r="L185" s="25"/>
      <c r="M185" s="119" t="str">
        <f>IF($C185&lt;&gt;"",※編集不可※選択項目!$F$2,"")</f>
        <v/>
      </c>
      <c r="N185" s="86"/>
      <c r="O185" s="83"/>
      <c r="P185" s="114"/>
      <c r="Q185" s="102"/>
      <c r="R185" s="77"/>
      <c r="S185" s="55"/>
      <c r="T185" s="21"/>
      <c r="U185" s="22"/>
      <c r="V185" s="17">
        <f t="shared" si="29"/>
        <v>0</v>
      </c>
      <c r="W185" s="17">
        <f t="shared" si="22"/>
        <v>0</v>
      </c>
      <c r="X185" s="17" t="str">
        <f t="shared" si="23"/>
        <v/>
      </c>
      <c r="Y185" s="17">
        <f t="shared" si="30"/>
        <v>0</v>
      </c>
      <c r="Z185" s="17">
        <f t="shared" si="24"/>
        <v>0</v>
      </c>
    </row>
    <row r="186" spans="1:26" ht="25.15" customHeight="1" x14ac:dyDescent="0.2">
      <c r="A186" s="52">
        <f t="shared" si="2"/>
        <v>175</v>
      </c>
      <c r="B186" s="46" t="str">
        <f t="shared" si="25"/>
        <v/>
      </c>
      <c r="C186" s="24"/>
      <c r="D186" s="27" t="str">
        <f t="shared" si="26"/>
        <v/>
      </c>
      <c r="E186" s="27" t="str">
        <f t="shared" si="27"/>
        <v/>
      </c>
      <c r="F186" s="25"/>
      <c r="G186" s="25"/>
      <c r="H186" s="27" t="str">
        <f t="shared" si="28"/>
        <v/>
      </c>
      <c r="I186" s="26" t="str">
        <f>IF(H186="","",VLOOKUP(新規登録用!C186,※編集不可※選択項目!$D$2:$E$2,2,FALSE))</f>
        <v/>
      </c>
      <c r="J186" s="25"/>
      <c r="K186" s="25"/>
      <c r="L186" s="25"/>
      <c r="M186" s="119" t="str">
        <f>IF($C186&lt;&gt;"",※編集不可※選択項目!$F$2,"")</f>
        <v/>
      </c>
      <c r="N186" s="86"/>
      <c r="O186" s="83"/>
      <c r="P186" s="114"/>
      <c r="Q186" s="102"/>
      <c r="R186" s="77"/>
      <c r="S186" s="55"/>
      <c r="T186" s="21"/>
      <c r="U186" s="22"/>
      <c r="V186" s="17">
        <f t="shared" si="29"/>
        <v>0</v>
      </c>
      <c r="W186" s="17">
        <f t="shared" si="22"/>
        <v>0</v>
      </c>
      <c r="X186" s="17" t="str">
        <f t="shared" si="23"/>
        <v/>
      </c>
      <c r="Y186" s="17">
        <f t="shared" si="30"/>
        <v>0</v>
      </c>
      <c r="Z186" s="17">
        <f t="shared" si="24"/>
        <v>0</v>
      </c>
    </row>
    <row r="187" spans="1:26" ht="25.15" customHeight="1" x14ac:dyDescent="0.2">
      <c r="A187" s="52">
        <f t="shared" si="2"/>
        <v>176</v>
      </c>
      <c r="B187" s="46" t="str">
        <f t="shared" si="25"/>
        <v/>
      </c>
      <c r="C187" s="24"/>
      <c r="D187" s="27" t="str">
        <f t="shared" si="26"/>
        <v/>
      </c>
      <c r="E187" s="27" t="str">
        <f t="shared" si="27"/>
        <v/>
      </c>
      <c r="F187" s="25"/>
      <c r="G187" s="25"/>
      <c r="H187" s="27" t="str">
        <f t="shared" si="28"/>
        <v/>
      </c>
      <c r="I187" s="26" t="str">
        <f>IF(H187="","",VLOOKUP(新規登録用!C187,※編集不可※選択項目!$D$2:$E$2,2,FALSE))</f>
        <v/>
      </c>
      <c r="J187" s="25"/>
      <c r="K187" s="25"/>
      <c r="L187" s="25"/>
      <c r="M187" s="119" t="str">
        <f>IF($C187&lt;&gt;"",※編集不可※選択項目!$F$2,"")</f>
        <v/>
      </c>
      <c r="N187" s="86"/>
      <c r="O187" s="83"/>
      <c r="P187" s="114"/>
      <c r="Q187" s="102"/>
      <c r="R187" s="77"/>
      <c r="S187" s="55"/>
      <c r="T187" s="21"/>
      <c r="U187" s="22"/>
      <c r="V187" s="17">
        <f t="shared" si="29"/>
        <v>0</v>
      </c>
      <c r="W187" s="17">
        <f t="shared" si="22"/>
        <v>0</v>
      </c>
      <c r="X187" s="17" t="str">
        <f t="shared" si="23"/>
        <v/>
      </c>
      <c r="Y187" s="17">
        <f t="shared" si="30"/>
        <v>0</v>
      </c>
      <c r="Z187" s="17">
        <f t="shared" si="24"/>
        <v>0</v>
      </c>
    </row>
    <row r="188" spans="1:26" ht="25.15" customHeight="1" x14ac:dyDescent="0.2">
      <c r="A188" s="52">
        <f t="shared" si="2"/>
        <v>177</v>
      </c>
      <c r="B188" s="46" t="str">
        <f t="shared" si="25"/>
        <v/>
      </c>
      <c r="C188" s="24"/>
      <c r="D188" s="27" t="str">
        <f t="shared" si="26"/>
        <v/>
      </c>
      <c r="E188" s="27" t="str">
        <f t="shared" si="27"/>
        <v/>
      </c>
      <c r="F188" s="25"/>
      <c r="G188" s="25"/>
      <c r="H188" s="27" t="str">
        <f t="shared" si="28"/>
        <v/>
      </c>
      <c r="I188" s="26" t="str">
        <f>IF(H188="","",VLOOKUP(新規登録用!C188,※編集不可※選択項目!$D$2:$E$2,2,FALSE))</f>
        <v/>
      </c>
      <c r="J188" s="25"/>
      <c r="K188" s="25"/>
      <c r="L188" s="25"/>
      <c r="M188" s="119" t="str">
        <f>IF($C188&lt;&gt;"",※編集不可※選択項目!$F$2,"")</f>
        <v/>
      </c>
      <c r="N188" s="86"/>
      <c r="O188" s="83"/>
      <c r="P188" s="114"/>
      <c r="Q188" s="102"/>
      <c r="R188" s="77"/>
      <c r="S188" s="55"/>
      <c r="T188" s="21"/>
      <c r="U188" s="22"/>
      <c r="V188" s="17">
        <f t="shared" si="29"/>
        <v>0</v>
      </c>
      <c r="W188" s="17">
        <f t="shared" si="22"/>
        <v>0</v>
      </c>
      <c r="X188" s="17" t="str">
        <f t="shared" si="23"/>
        <v/>
      </c>
      <c r="Y188" s="17">
        <f t="shared" si="30"/>
        <v>0</v>
      </c>
      <c r="Z188" s="17">
        <f t="shared" si="24"/>
        <v>0</v>
      </c>
    </row>
    <row r="189" spans="1:26" ht="25.15" customHeight="1" x14ac:dyDescent="0.2">
      <c r="A189" s="52">
        <f t="shared" si="2"/>
        <v>178</v>
      </c>
      <c r="B189" s="46" t="str">
        <f t="shared" si="25"/>
        <v/>
      </c>
      <c r="C189" s="24"/>
      <c r="D189" s="27" t="str">
        <f t="shared" si="26"/>
        <v/>
      </c>
      <c r="E189" s="27" t="str">
        <f t="shared" si="27"/>
        <v/>
      </c>
      <c r="F189" s="25"/>
      <c r="G189" s="25"/>
      <c r="H189" s="27" t="str">
        <f t="shared" si="28"/>
        <v/>
      </c>
      <c r="I189" s="26" t="str">
        <f>IF(H189="","",VLOOKUP(新規登録用!C189,※編集不可※選択項目!$D$2:$E$2,2,FALSE))</f>
        <v/>
      </c>
      <c r="J189" s="25"/>
      <c r="K189" s="25"/>
      <c r="L189" s="25"/>
      <c r="M189" s="119" t="str">
        <f>IF($C189&lt;&gt;"",※編集不可※選択項目!$F$2,"")</f>
        <v/>
      </c>
      <c r="N189" s="86"/>
      <c r="O189" s="83"/>
      <c r="P189" s="114"/>
      <c r="Q189" s="102"/>
      <c r="R189" s="77"/>
      <c r="S189" s="55"/>
      <c r="T189" s="21"/>
      <c r="U189" s="22"/>
      <c r="V189" s="17">
        <f t="shared" si="29"/>
        <v>0</v>
      </c>
      <c r="W189" s="17">
        <f t="shared" si="22"/>
        <v>0</v>
      </c>
      <c r="X189" s="17" t="str">
        <f t="shared" si="23"/>
        <v/>
      </c>
      <c r="Y189" s="17">
        <f t="shared" si="30"/>
        <v>0</v>
      </c>
      <c r="Z189" s="17">
        <f t="shared" si="24"/>
        <v>0</v>
      </c>
    </row>
    <row r="190" spans="1:26" ht="25.15" customHeight="1" x14ac:dyDescent="0.2">
      <c r="A190" s="52">
        <f t="shared" si="2"/>
        <v>179</v>
      </c>
      <c r="B190" s="46" t="str">
        <f t="shared" si="25"/>
        <v/>
      </c>
      <c r="C190" s="24"/>
      <c r="D190" s="27" t="str">
        <f t="shared" si="26"/>
        <v/>
      </c>
      <c r="E190" s="27" t="str">
        <f t="shared" si="27"/>
        <v/>
      </c>
      <c r="F190" s="25"/>
      <c r="G190" s="25"/>
      <c r="H190" s="27" t="str">
        <f t="shared" si="28"/>
        <v/>
      </c>
      <c r="I190" s="26" t="str">
        <f>IF(H190="","",VLOOKUP(新規登録用!C190,※編集不可※選択項目!$D$2:$E$2,2,FALSE))</f>
        <v/>
      </c>
      <c r="J190" s="25"/>
      <c r="K190" s="25"/>
      <c r="L190" s="25"/>
      <c r="M190" s="119" t="str">
        <f>IF($C190&lt;&gt;"",※編集不可※選択項目!$F$2,"")</f>
        <v/>
      </c>
      <c r="N190" s="86"/>
      <c r="O190" s="83"/>
      <c r="P190" s="114"/>
      <c r="Q190" s="102"/>
      <c r="R190" s="77"/>
      <c r="S190" s="55"/>
      <c r="T190" s="21"/>
      <c r="U190" s="22"/>
      <c r="V190" s="17">
        <f t="shared" si="29"/>
        <v>0</v>
      </c>
      <c r="W190" s="17">
        <f t="shared" si="22"/>
        <v>0</v>
      </c>
      <c r="X190" s="17" t="str">
        <f t="shared" si="23"/>
        <v/>
      </c>
      <c r="Y190" s="17">
        <f t="shared" si="30"/>
        <v>0</v>
      </c>
      <c r="Z190" s="17">
        <f t="shared" si="24"/>
        <v>0</v>
      </c>
    </row>
    <row r="191" spans="1:26" ht="25.15" customHeight="1" x14ac:dyDescent="0.2">
      <c r="A191" s="52">
        <f t="shared" si="2"/>
        <v>180</v>
      </c>
      <c r="B191" s="46" t="str">
        <f t="shared" si="25"/>
        <v/>
      </c>
      <c r="C191" s="24"/>
      <c r="D191" s="27" t="str">
        <f t="shared" si="26"/>
        <v/>
      </c>
      <c r="E191" s="27" t="str">
        <f t="shared" si="27"/>
        <v/>
      </c>
      <c r="F191" s="25"/>
      <c r="G191" s="25"/>
      <c r="H191" s="27" t="str">
        <f t="shared" si="28"/>
        <v/>
      </c>
      <c r="I191" s="26" t="str">
        <f>IF(H191="","",VLOOKUP(新規登録用!C191,※編集不可※選択項目!$D$2:$E$2,2,FALSE))</f>
        <v/>
      </c>
      <c r="J191" s="25"/>
      <c r="K191" s="25"/>
      <c r="L191" s="25"/>
      <c r="M191" s="119" t="str">
        <f>IF($C191&lt;&gt;"",※編集不可※選択項目!$F$2,"")</f>
        <v/>
      </c>
      <c r="N191" s="86"/>
      <c r="O191" s="83"/>
      <c r="P191" s="114"/>
      <c r="Q191" s="102"/>
      <c r="R191" s="77"/>
      <c r="S191" s="55"/>
      <c r="T191" s="21"/>
      <c r="U191" s="22"/>
      <c r="V191" s="17">
        <f t="shared" si="29"/>
        <v>0</v>
      </c>
      <c r="W191" s="17">
        <f t="shared" si="22"/>
        <v>0</v>
      </c>
      <c r="X191" s="17" t="str">
        <f t="shared" si="23"/>
        <v/>
      </c>
      <c r="Y191" s="17">
        <f t="shared" si="30"/>
        <v>0</v>
      </c>
      <c r="Z191" s="17">
        <f t="shared" si="24"/>
        <v>0</v>
      </c>
    </row>
    <row r="192" spans="1:26" ht="25.15" customHeight="1" x14ac:dyDescent="0.2">
      <c r="A192" s="52">
        <f t="shared" si="2"/>
        <v>181</v>
      </c>
      <c r="B192" s="46" t="str">
        <f t="shared" si="25"/>
        <v/>
      </c>
      <c r="C192" s="24"/>
      <c r="D192" s="27" t="str">
        <f t="shared" si="26"/>
        <v/>
      </c>
      <c r="E192" s="27" t="str">
        <f t="shared" si="27"/>
        <v/>
      </c>
      <c r="F192" s="25"/>
      <c r="G192" s="25"/>
      <c r="H192" s="27" t="str">
        <f t="shared" si="28"/>
        <v/>
      </c>
      <c r="I192" s="26" t="str">
        <f>IF(H192="","",VLOOKUP(新規登録用!C192,※編集不可※選択項目!$D$2:$E$2,2,FALSE))</f>
        <v/>
      </c>
      <c r="J192" s="25"/>
      <c r="K192" s="25"/>
      <c r="L192" s="25"/>
      <c r="M192" s="119" t="str">
        <f>IF($C192&lt;&gt;"",※編集不可※選択項目!$F$2,"")</f>
        <v/>
      </c>
      <c r="N192" s="86"/>
      <c r="O192" s="83"/>
      <c r="P192" s="114"/>
      <c r="Q192" s="102"/>
      <c r="R192" s="77"/>
      <c r="S192" s="55"/>
      <c r="T192" s="21"/>
      <c r="U192" s="22"/>
      <c r="V192" s="17">
        <f t="shared" si="29"/>
        <v>0</v>
      </c>
      <c r="W192" s="17">
        <f t="shared" si="22"/>
        <v>0</v>
      </c>
      <c r="X192" s="17" t="str">
        <f t="shared" si="23"/>
        <v/>
      </c>
      <c r="Y192" s="17">
        <f t="shared" si="30"/>
        <v>0</v>
      </c>
      <c r="Z192" s="17">
        <f t="shared" si="24"/>
        <v>0</v>
      </c>
    </row>
    <row r="193" spans="1:26" ht="25.15" customHeight="1" x14ac:dyDescent="0.2">
      <c r="A193" s="52">
        <f t="shared" si="2"/>
        <v>182</v>
      </c>
      <c r="B193" s="46" t="str">
        <f t="shared" si="25"/>
        <v/>
      </c>
      <c r="C193" s="24"/>
      <c r="D193" s="27" t="str">
        <f t="shared" si="26"/>
        <v/>
      </c>
      <c r="E193" s="27" t="str">
        <f t="shared" si="27"/>
        <v/>
      </c>
      <c r="F193" s="25"/>
      <c r="G193" s="25"/>
      <c r="H193" s="27" t="str">
        <f t="shared" si="28"/>
        <v/>
      </c>
      <c r="I193" s="26" t="str">
        <f>IF(H193="","",VLOOKUP(新規登録用!C193,※編集不可※選択項目!$D$2:$E$2,2,FALSE))</f>
        <v/>
      </c>
      <c r="J193" s="25"/>
      <c r="K193" s="25"/>
      <c r="L193" s="25"/>
      <c r="M193" s="119" t="str">
        <f>IF($C193&lt;&gt;"",※編集不可※選択項目!$F$2,"")</f>
        <v/>
      </c>
      <c r="N193" s="86"/>
      <c r="O193" s="83"/>
      <c r="P193" s="114"/>
      <c r="Q193" s="102"/>
      <c r="R193" s="77"/>
      <c r="S193" s="55"/>
      <c r="T193" s="21"/>
      <c r="U193" s="22"/>
      <c r="V193" s="17">
        <f t="shared" si="29"/>
        <v>0</v>
      </c>
      <c r="W193" s="17">
        <f t="shared" si="22"/>
        <v>0</v>
      </c>
      <c r="X193" s="17" t="str">
        <f t="shared" si="23"/>
        <v/>
      </c>
      <c r="Y193" s="17">
        <f t="shared" si="30"/>
        <v>0</v>
      </c>
      <c r="Z193" s="17">
        <f t="shared" si="24"/>
        <v>0</v>
      </c>
    </row>
    <row r="194" spans="1:26" ht="25.15" customHeight="1" x14ac:dyDescent="0.2">
      <c r="A194" s="52">
        <f t="shared" si="2"/>
        <v>183</v>
      </c>
      <c r="B194" s="46" t="str">
        <f t="shared" si="25"/>
        <v/>
      </c>
      <c r="C194" s="24"/>
      <c r="D194" s="27" t="str">
        <f t="shared" si="26"/>
        <v/>
      </c>
      <c r="E194" s="27" t="str">
        <f t="shared" si="27"/>
        <v/>
      </c>
      <c r="F194" s="25"/>
      <c r="G194" s="25"/>
      <c r="H194" s="27" t="str">
        <f t="shared" si="28"/>
        <v/>
      </c>
      <c r="I194" s="26" t="str">
        <f>IF(H194="","",VLOOKUP(新規登録用!C194,※編集不可※選択項目!$D$2:$E$2,2,FALSE))</f>
        <v/>
      </c>
      <c r="J194" s="25"/>
      <c r="K194" s="25"/>
      <c r="L194" s="25"/>
      <c r="M194" s="119" t="str">
        <f>IF($C194&lt;&gt;"",※編集不可※選択項目!$F$2,"")</f>
        <v/>
      </c>
      <c r="N194" s="86"/>
      <c r="O194" s="83"/>
      <c r="P194" s="114"/>
      <c r="Q194" s="102"/>
      <c r="R194" s="77"/>
      <c r="S194" s="55"/>
      <c r="T194" s="21"/>
      <c r="U194" s="22"/>
      <c r="V194" s="17">
        <f t="shared" si="29"/>
        <v>0</v>
      </c>
      <c r="W194" s="17">
        <f t="shared" si="22"/>
        <v>0</v>
      </c>
      <c r="X194" s="17" t="str">
        <f t="shared" si="23"/>
        <v/>
      </c>
      <c r="Y194" s="17">
        <f t="shared" si="30"/>
        <v>0</v>
      </c>
      <c r="Z194" s="17">
        <f t="shared" si="24"/>
        <v>0</v>
      </c>
    </row>
    <row r="195" spans="1:26" ht="25.15" customHeight="1" x14ac:dyDescent="0.2">
      <c r="A195" s="52">
        <f t="shared" si="2"/>
        <v>184</v>
      </c>
      <c r="B195" s="46" t="str">
        <f t="shared" si="25"/>
        <v/>
      </c>
      <c r="C195" s="24"/>
      <c r="D195" s="27" t="str">
        <f t="shared" si="26"/>
        <v/>
      </c>
      <c r="E195" s="27" t="str">
        <f t="shared" si="27"/>
        <v/>
      </c>
      <c r="F195" s="25"/>
      <c r="G195" s="25"/>
      <c r="H195" s="27" t="str">
        <f t="shared" si="28"/>
        <v/>
      </c>
      <c r="I195" s="26" t="str">
        <f>IF(H195="","",VLOOKUP(新規登録用!C195,※編集不可※選択項目!$D$2:$E$2,2,FALSE))</f>
        <v/>
      </c>
      <c r="J195" s="25"/>
      <c r="K195" s="25"/>
      <c r="L195" s="25"/>
      <c r="M195" s="119" t="str">
        <f>IF($C195&lt;&gt;"",※編集不可※選択項目!$F$2,"")</f>
        <v/>
      </c>
      <c r="N195" s="86"/>
      <c r="O195" s="83"/>
      <c r="P195" s="114"/>
      <c r="Q195" s="102"/>
      <c r="R195" s="77"/>
      <c r="S195" s="55"/>
      <c r="T195" s="21"/>
      <c r="U195" s="22"/>
      <c r="V195" s="17">
        <f t="shared" si="29"/>
        <v>0</v>
      </c>
      <c r="W195" s="17">
        <f t="shared" si="22"/>
        <v>0</v>
      </c>
      <c r="X195" s="17" t="str">
        <f t="shared" si="23"/>
        <v/>
      </c>
      <c r="Y195" s="17">
        <f t="shared" si="30"/>
        <v>0</v>
      </c>
      <c r="Z195" s="17">
        <f t="shared" si="24"/>
        <v>0</v>
      </c>
    </row>
    <row r="196" spans="1:26" ht="25.15" customHeight="1" x14ac:dyDescent="0.2">
      <c r="A196" s="52">
        <f t="shared" si="2"/>
        <v>185</v>
      </c>
      <c r="B196" s="46" t="str">
        <f t="shared" si="25"/>
        <v/>
      </c>
      <c r="C196" s="24"/>
      <c r="D196" s="27" t="str">
        <f t="shared" si="26"/>
        <v/>
      </c>
      <c r="E196" s="27" t="str">
        <f t="shared" si="27"/>
        <v/>
      </c>
      <c r="F196" s="25"/>
      <c r="G196" s="25"/>
      <c r="H196" s="27" t="str">
        <f t="shared" si="28"/>
        <v/>
      </c>
      <c r="I196" s="26" t="str">
        <f>IF(H196="","",VLOOKUP(新規登録用!C196,※編集不可※選択項目!$D$2:$E$2,2,FALSE))</f>
        <v/>
      </c>
      <c r="J196" s="25"/>
      <c r="K196" s="25"/>
      <c r="L196" s="25"/>
      <c r="M196" s="119" t="str">
        <f>IF($C196&lt;&gt;"",※編集不可※選択項目!$F$2,"")</f>
        <v/>
      </c>
      <c r="N196" s="86"/>
      <c r="O196" s="83"/>
      <c r="P196" s="114"/>
      <c r="Q196" s="102"/>
      <c r="R196" s="77"/>
      <c r="S196" s="55"/>
      <c r="T196" s="21"/>
      <c r="U196" s="22"/>
      <c r="V196" s="17">
        <f t="shared" si="29"/>
        <v>0</v>
      </c>
      <c r="W196" s="17">
        <f t="shared" si="22"/>
        <v>0</v>
      </c>
      <c r="X196" s="17" t="str">
        <f t="shared" si="23"/>
        <v/>
      </c>
      <c r="Y196" s="17">
        <f t="shared" si="30"/>
        <v>0</v>
      </c>
      <c r="Z196" s="17">
        <f t="shared" si="24"/>
        <v>0</v>
      </c>
    </row>
    <row r="197" spans="1:26" ht="25.15" customHeight="1" x14ac:dyDescent="0.2">
      <c r="A197" s="52">
        <f t="shared" si="2"/>
        <v>186</v>
      </c>
      <c r="B197" s="46" t="str">
        <f t="shared" si="25"/>
        <v/>
      </c>
      <c r="C197" s="24"/>
      <c r="D197" s="27" t="str">
        <f t="shared" si="26"/>
        <v/>
      </c>
      <c r="E197" s="27" t="str">
        <f t="shared" si="27"/>
        <v/>
      </c>
      <c r="F197" s="25"/>
      <c r="G197" s="25"/>
      <c r="H197" s="27" t="str">
        <f t="shared" si="28"/>
        <v/>
      </c>
      <c r="I197" s="26" t="str">
        <f>IF(H197="","",VLOOKUP(新規登録用!C197,※編集不可※選択項目!$D$2:$E$2,2,FALSE))</f>
        <v/>
      </c>
      <c r="J197" s="25"/>
      <c r="K197" s="25"/>
      <c r="L197" s="25"/>
      <c r="M197" s="119" t="str">
        <f>IF($C197&lt;&gt;"",※編集不可※選択項目!$F$2,"")</f>
        <v/>
      </c>
      <c r="N197" s="86"/>
      <c r="O197" s="83"/>
      <c r="P197" s="114"/>
      <c r="Q197" s="102"/>
      <c r="R197" s="77"/>
      <c r="S197" s="55"/>
      <c r="T197" s="21"/>
      <c r="U197" s="22"/>
      <c r="V197" s="17">
        <f t="shared" si="29"/>
        <v>0</v>
      </c>
      <c r="W197" s="17">
        <f t="shared" si="22"/>
        <v>0</v>
      </c>
      <c r="X197" s="17" t="str">
        <f t="shared" si="23"/>
        <v/>
      </c>
      <c r="Y197" s="17">
        <f t="shared" si="30"/>
        <v>0</v>
      </c>
      <c r="Z197" s="17">
        <f t="shared" si="24"/>
        <v>0</v>
      </c>
    </row>
    <row r="198" spans="1:26" ht="25.15" customHeight="1" x14ac:dyDescent="0.2">
      <c r="A198" s="52">
        <f t="shared" si="2"/>
        <v>187</v>
      </c>
      <c r="B198" s="46" t="str">
        <f t="shared" si="25"/>
        <v/>
      </c>
      <c r="C198" s="24"/>
      <c r="D198" s="27" t="str">
        <f t="shared" si="26"/>
        <v/>
      </c>
      <c r="E198" s="27" t="str">
        <f t="shared" si="27"/>
        <v/>
      </c>
      <c r="F198" s="25"/>
      <c r="G198" s="25"/>
      <c r="H198" s="27" t="str">
        <f t="shared" si="28"/>
        <v/>
      </c>
      <c r="I198" s="26" t="str">
        <f>IF(H198="","",VLOOKUP(新規登録用!C198,※編集不可※選択項目!$D$2:$E$2,2,FALSE))</f>
        <v/>
      </c>
      <c r="J198" s="25"/>
      <c r="K198" s="25"/>
      <c r="L198" s="25"/>
      <c r="M198" s="119" t="str">
        <f>IF($C198&lt;&gt;"",※編集不可※選択項目!$F$2,"")</f>
        <v/>
      </c>
      <c r="N198" s="86"/>
      <c r="O198" s="83"/>
      <c r="P198" s="114"/>
      <c r="Q198" s="102"/>
      <c r="R198" s="77"/>
      <c r="S198" s="55"/>
      <c r="T198" s="21"/>
      <c r="U198" s="22"/>
      <c r="V198" s="17">
        <f t="shared" si="29"/>
        <v>0</v>
      </c>
      <c r="W198" s="17">
        <f t="shared" si="22"/>
        <v>0</v>
      </c>
      <c r="X198" s="17" t="str">
        <f t="shared" si="23"/>
        <v/>
      </c>
      <c r="Y198" s="17">
        <f t="shared" si="30"/>
        <v>0</v>
      </c>
      <c r="Z198" s="17">
        <f t="shared" si="24"/>
        <v>0</v>
      </c>
    </row>
    <row r="199" spans="1:26" ht="25.15" customHeight="1" x14ac:dyDescent="0.2">
      <c r="A199" s="52">
        <f t="shared" si="2"/>
        <v>188</v>
      </c>
      <c r="B199" s="46" t="str">
        <f t="shared" si="25"/>
        <v/>
      </c>
      <c r="C199" s="24"/>
      <c r="D199" s="27" t="str">
        <f t="shared" si="26"/>
        <v/>
      </c>
      <c r="E199" s="27" t="str">
        <f t="shared" si="27"/>
        <v/>
      </c>
      <c r="F199" s="25"/>
      <c r="G199" s="25"/>
      <c r="H199" s="27" t="str">
        <f t="shared" si="28"/>
        <v/>
      </c>
      <c r="I199" s="26" t="str">
        <f>IF(H199="","",VLOOKUP(新規登録用!C199,※編集不可※選択項目!$D$2:$E$2,2,FALSE))</f>
        <v/>
      </c>
      <c r="J199" s="25"/>
      <c r="K199" s="25"/>
      <c r="L199" s="25"/>
      <c r="M199" s="119" t="str">
        <f>IF($C199&lt;&gt;"",※編集不可※選択項目!$F$2,"")</f>
        <v/>
      </c>
      <c r="N199" s="86"/>
      <c r="O199" s="83"/>
      <c r="P199" s="114"/>
      <c r="Q199" s="102"/>
      <c r="R199" s="77"/>
      <c r="S199" s="55"/>
      <c r="T199" s="21"/>
      <c r="U199" s="22"/>
      <c r="V199" s="17">
        <f t="shared" si="29"/>
        <v>0</v>
      </c>
      <c r="W199" s="17">
        <f t="shared" si="22"/>
        <v>0</v>
      </c>
      <c r="X199" s="17" t="str">
        <f t="shared" si="23"/>
        <v/>
      </c>
      <c r="Y199" s="17">
        <f t="shared" si="30"/>
        <v>0</v>
      </c>
      <c r="Z199" s="17">
        <f t="shared" si="24"/>
        <v>0</v>
      </c>
    </row>
    <row r="200" spans="1:26" ht="25.15" customHeight="1" x14ac:dyDescent="0.2">
      <c r="A200" s="52">
        <f t="shared" si="2"/>
        <v>189</v>
      </c>
      <c r="B200" s="46" t="str">
        <f t="shared" si="25"/>
        <v/>
      </c>
      <c r="C200" s="24"/>
      <c r="D200" s="27" t="str">
        <f t="shared" si="26"/>
        <v/>
      </c>
      <c r="E200" s="27" t="str">
        <f t="shared" si="27"/>
        <v/>
      </c>
      <c r="F200" s="25"/>
      <c r="G200" s="25"/>
      <c r="H200" s="27" t="str">
        <f t="shared" si="28"/>
        <v/>
      </c>
      <c r="I200" s="26" t="str">
        <f>IF(H200="","",VLOOKUP(新規登録用!C200,※編集不可※選択項目!$D$2:$E$2,2,FALSE))</f>
        <v/>
      </c>
      <c r="J200" s="25"/>
      <c r="K200" s="25"/>
      <c r="L200" s="25"/>
      <c r="M200" s="119" t="str">
        <f>IF($C200&lt;&gt;"",※編集不可※選択項目!$F$2,"")</f>
        <v/>
      </c>
      <c r="N200" s="86"/>
      <c r="O200" s="83"/>
      <c r="P200" s="114"/>
      <c r="Q200" s="102"/>
      <c r="R200" s="77"/>
      <c r="S200" s="55"/>
      <c r="T200" s="21"/>
      <c r="U200" s="22"/>
      <c r="V200" s="17">
        <f t="shared" si="29"/>
        <v>0</v>
      </c>
      <c r="W200" s="17">
        <f t="shared" si="22"/>
        <v>0</v>
      </c>
      <c r="X200" s="17" t="str">
        <f t="shared" si="23"/>
        <v/>
      </c>
      <c r="Y200" s="17">
        <f t="shared" si="30"/>
        <v>0</v>
      </c>
      <c r="Z200" s="17">
        <f t="shared" si="24"/>
        <v>0</v>
      </c>
    </row>
    <row r="201" spans="1:26" ht="25.15" customHeight="1" x14ac:dyDescent="0.2">
      <c r="A201" s="52">
        <f t="shared" si="2"/>
        <v>190</v>
      </c>
      <c r="B201" s="46" t="str">
        <f t="shared" si="25"/>
        <v/>
      </c>
      <c r="C201" s="24"/>
      <c r="D201" s="27" t="str">
        <f t="shared" si="26"/>
        <v/>
      </c>
      <c r="E201" s="27" t="str">
        <f t="shared" si="27"/>
        <v/>
      </c>
      <c r="F201" s="25"/>
      <c r="G201" s="25"/>
      <c r="H201" s="27" t="str">
        <f t="shared" si="28"/>
        <v/>
      </c>
      <c r="I201" s="26" t="str">
        <f>IF(H201="","",VLOOKUP(新規登録用!C201,※編集不可※選択項目!$D$2:$E$2,2,FALSE))</f>
        <v/>
      </c>
      <c r="J201" s="25"/>
      <c r="K201" s="25"/>
      <c r="L201" s="25"/>
      <c r="M201" s="119" t="str">
        <f>IF($C201&lt;&gt;"",※編集不可※選択項目!$F$2,"")</f>
        <v/>
      </c>
      <c r="N201" s="86"/>
      <c r="O201" s="83"/>
      <c r="P201" s="114"/>
      <c r="Q201" s="102"/>
      <c r="R201" s="77"/>
      <c r="S201" s="55"/>
      <c r="T201" s="21"/>
      <c r="U201" s="22"/>
      <c r="V201" s="17">
        <f t="shared" si="29"/>
        <v>0</v>
      </c>
      <c r="W201" s="17">
        <f t="shared" si="22"/>
        <v>0</v>
      </c>
      <c r="X201" s="17" t="str">
        <f t="shared" si="23"/>
        <v/>
      </c>
      <c r="Y201" s="17">
        <f t="shared" si="30"/>
        <v>0</v>
      </c>
      <c r="Z201" s="17">
        <f t="shared" si="24"/>
        <v>0</v>
      </c>
    </row>
    <row r="202" spans="1:26" ht="25.15" customHeight="1" x14ac:dyDescent="0.2">
      <c r="A202" s="52">
        <f t="shared" si="2"/>
        <v>191</v>
      </c>
      <c r="B202" s="46" t="str">
        <f t="shared" si="25"/>
        <v/>
      </c>
      <c r="C202" s="24"/>
      <c r="D202" s="27" t="str">
        <f t="shared" si="26"/>
        <v/>
      </c>
      <c r="E202" s="27" t="str">
        <f t="shared" si="27"/>
        <v/>
      </c>
      <c r="F202" s="25"/>
      <c r="G202" s="25"/>
      <c r="H202" s="27" t="str">
        <f t="shared" si="28"/>
        <v/>
      </c>
      <c r="I202" s="26" t="str">
        <f>IF(H202="","",VLOOKUP(新規登録用!C202,※編集不可※選択項目!$D$2:$E$2,2,FALSE))</f>
        <v/>
      </c>
      <c r="J202" s="25"/>
      <c r="K202" s="25"/>
      <c r="L202" s="25"/>
      <c r="M202" s="119" t="str">
        <f>IF($C202&lt;&gt;"",※編集不可※選択項目!$F$2,"")</f>
        <v/>
      </c>
      <c r="N202" s="86"/>
      <c r="O202" s="83"/>
      <c r="P202" s="114"/>
      <c r="Q202" s="102"/>
      <c r="R202" s="77"/>
      <c r="S202" s="55"/>
      <c r="T202" s="21"/>
      <c r="U202" s="22"/>
      <c r="V202" s="17">
        <f t="shared" si="29"/>
        <v>0</v>
      </c>
      <c r="W202" s="17">
        <f t="shared" si="22"/>
        <v>0</v>
      </c>
      <c r="X202" s="17" t="str">
        <f t="shared" si="23"/>
        <v/>
      </c>
      <c r="Y202" s="17">
        <f t="shared" si="30"/>
        <v>0</v>
      </c>
      <c r="Z202" s="17">
        <f t="shared" si="24"/>
        <v>0</v>
      </c>
    </row>
    <row r="203" spans="1:26" ht="25.15" customHeight="1" x14ac:dyDescent="0.2">
      <c r="A203" s="52">
        <f t="shared" si="2"/>
        <v>192</v>
      </c>
      <c r="B203" s="46" t="str">
        <f t="shared" si="25"/>
        <v/>
      </c>
      <c r="C203" s="24"/>
      <c r="D203" s="27" t="str">
        <f t="shared" si="26"/>
        <v/>
      </c>
      <c r="E203" s="27" t="str">
        <f t="shared" si="27"/>
        <v/>
      </c>
      <c r="F203" s="25"/>
      <c r="G203" s="25"/>
      <c r="H203" s="27" t="str">
        <f t="shared" si="28"/>
        <v/>
      </c>
      <c r="I203" s="26" t="str">
        <f>IF(H203="","",VLOOKUP(新規登録用!C203,※編集不可※選択項目!$D$2:$E$2,2,FALSE))</f>
        <v/>
      </c>
      <c r="J203" s="25"/>
      <c r="K203" s="25"/>
      <c r="L203" s="25"/>
      <c r="M203" s="119" t="str">
        <f>IF($C203&lt;&gt;"",※編集不可※選択項目!$F$2,"")</f>
        <v/>
      </c>
      <c r="N203" s="86"/>
      <c r="O203" s="83"/>
      <c r="P203" s="114"/>
      <c r="Q203" s="102"/>
      <c r="R203" s="77"/>
      <c r="S203" s="55"/>
      <c r="T203" s="21"/>
      <c r="U203" s="22"/>
      <c r="V203" s="17">
        <f t="shared" si="29"/>
        <v>0</v>
      </c>
      <c r="W203" s="17">
        <f t="shared" si="22"/>
        <v>0</v>
      </c>
      <c r="X203" s="17" t="str">
        <f t="shared" si="23"/>
        <v/>
      </c>
      <c r="Y203" s="17">
        <f t="shared" si="30"/>
        <v>0</v>
      </c>
      <c r="Z203" s="17">
        <f t="shared" si="24"/>
        <v>0</v>
      </c>
    </row>
    <row r="204" spans="1:26" ht="25.15" customHeight="1" x14ac:dyDescent="0.2">
      <c r="A204" s="52">
        <f t="shared" si="2"/>
        <v>193</v>
      </c>
      <c r="B204" s="46" t="str">
        <f t="shared" si="25"/>
        <v/>
      </c>
      <c r="C204" s="24"/>
      <c r="D204" s="27" t="str">
        <f t="shared" si="26"/>
        <v/>
      </c>
      <c r="E204" s="27" t="str">
        <f t="shared" si="27"/>
        <v/>
      </c>
      <c r="F204" s="25"/>
      <c r="G204" s="25"/>
      <c r="H204" s="27" t="str">
        <f t="shared" si="28"/>
        <v/>
      </c>
      <c r="I204" s="26" t="str">
        <f>IF(H204="","",VLOOKUP(新規登録用!C204,※編集不可※選択項目!$D$2:$E$2,2,FALSE))</f>
        <v/>
      </c>
      <c r="J204" s="25"/>
      <c r="K204" s="25"/>
      <c r="L204" s="25"/>
      <c r="M204" s="119" t="str">
        <f>IF($C204&lt;&gt;"",※編集不可※選択項目!$F$2,"")</f>
        <v/>
      </c>
      <c r="N204" s="86"/>
      <c r="O204" s="83"/>
      <c r="P204" s="114"/>
      <c r="Q204" s="102"/>
      <c r="R204" s="77"/>
      <c r="S204" s="55"/>
      <c r="T204" s="21"/>
      <c r="U204" s="22"/>
      <c r="V204" s="17">
        <f t="shared" si="29"/>
        <v>0</v>
      </c>
      <c r="W204" s="17">
        <f t="shared" ref="W204:W267" si="31">IF(AND($G204&lt;&gt;"",COUNTIF($G204,"*■*")&gt;0,$O204=""),1,0)</f>
        <v>0</v>
      </c>
      <c r="X204" s="17" t="str">
        <f t="shared" ref="X204:X267" si="32">TEXT(IF(G204="","",G204),"G/標準")</f>
        <v/>
      </c>
      <c r="Y204" s="17">
        <f t="shared" si="30"/>
        <v>0</v>
      </c>
      <c r="Z204" s="17">
        <f t="shared" ref="Z204:Z267" si="33">IF(AND(I204&lt;&gt;"",J204&lt;&gt;"",$I204&gt;$J204),1,0)</f>
        <v>0</v>
      </c>
    </row>
    <row r="205" spans="1:26" ht="25.15" customHeight="1" x14ac:dyDescent="0.2">
      <c r="A205" s="52">
        <f t="shared" si="2"/>
        <v>194</v>
      </c>
      <c r="B205" s="46" t="str">
        <f t="shared" ref="B205:B268" si="34">IF($C205="","","高効率空調")</f>
        <v/>
      </c>
      <c r="C205" s="24"/>
      <c r="D205" s="27" t="str">
        <f t="shared" ref="D205:D268" si="35">IF($C$2="","",IF($B205&lt;&gt;"",$C$2,""))</f>
        <v/>
      </c>
      <c r="E205" s="27" t="str">
        <f t="shared" ref="E205:E268" si="36">IF($F$2="","",IF($B205&lt;&gt;"",$F$2,""))</f>
        <v/>
      </c>
      <c r="F205" s="25"/>
      <c r="G205" s="25"/>
      <c r="H205" s="27" t="str">
        <f t="shared" ref="H205:H268" si="37">IF(C205="","",C205)</f>
        <v/>
      </c>
      <c r="I205" s="26" t="str">
        <f>IF(H205="","",VLOOKUP(新規登録用!C205,※編集不可※選択項目!$D$2:$E$2,2,FALSE))</f>
        <v/>
      </c>
      <c r="J205" s="25"/>
      <c r="K205" s="25"/>
      <c r="L205" s="25"/>
      <c r="M205" s="119" t="str">
        <f>IF($C205&lt;&gt;"",※編集不可※選択項目!$F$2,"")</f>
        <v/>
      </c>
      <c r="N205" s="86"/>
      <c r="O205" s="83"/>
      <c r="P205" s="114"/>
      <c r="Q205" s="102"/>
      <c r="R205" s="77"/>
      <c r="S205" s="55"/>
      <c r="T205" s="21"/>
      <c r="U205" s="22"/>
      <c r="V205" s="17">
        <f t="shared" ref="V205:V268" si="38">IF(AND($C205&lt;&gt;"",OR(F205="",G205="",J205="",K205="",L205="")),1,0)</f>
        <v>0</v>
      </c>
      <c r="W205" s="17">
        <f t="shared" si="31"/>
        <v>0</v>
      </c>
      <c r="X205" s="17" t="str">
        <f t="shared" si="32"/>
        <v/>
      </c>
      <c r="Y205" s="17">
        <f t="shared" si="30"/>
        <v>0</v>
      </c>
      <c r="Z205" s="17">
        <f t="shared" si="33"/>
        <v>0</v>
      </c>
    </row>
    <row r="206" spans="1:26" ht="25.15" customHeight="1" x14ac:dyDescent="0.2">
      <c r="A206" s="52">
        <f t="shared" si="2"/>
        <v>195</v>
      </c>
      <c r="B206" s="46" t="str">
        <f t="shared" si="34"/>
        <v/>
      </c>
      <c r="C206" s="24"/>
      <c r="D206" s="27" t="str">
        <f t="shared" si="35"/>
        <v/>
      </c>
      <c r="E206" s="27" t="str">
        <f t="shared" si="36"/>
        <v/>
      </c>
      <c r="F206" s="25"/>
      <c r="G206" s="25"/>
      <c r="H206" s="27" t="str">
        <f t="shared" si="37"/>
        <v/>
      </c>
      <c r="I206" s="26" t="str">
        <f>IF(H206="","",VLOOKUP(新規登録用!C206,※編集不可※選択項目!$D$2:$E$2,2,FALSE))</f>
        <v/>
      </c>
      <c r="J206" s="25"/>
      <c r="K206" s="25"/>
      <c r="L206" s="25"/>
      <c r="M206" s="119" t="str">
        <f>IF($C206&lt;&gt;"",※編集不可※選択項目!$F$2,"")</f>
        <v/>
      </c>
      <c r="N206" s="86"/>
      <c r="O206" s="83"/>
      <c r="P206" s="114"/>
      <c r="Q206" s="102"/>
      <c r="R206" s="77"/>
      <c r="S206" s="55"/>
      <c r="T206" s="21"/>
      <c r="U206" s="22"/>
      <c r="V206" s="17">
        <f t="shared" si="38"/>
        <v>0</v>
      </c>
      <c r="W206" s="17">
        <f t="shared" si="31"/>
        <v>0</v>
      </c>
      <c r="X206" s="17" t="str">
        <f t="shared" si="32"/>
        <v/>
      </c>
      <c r="Y206" s="17">
        <f t="shared" si="30"/>
        <v>0</v>
      </c>
      <c r="Z206" s="17">
        <f t="shared" si="33"/>
        <v>0</v>
      </c>
    </row>
    <row r="207" spans="1:26" ht="25.15" customHeight="1" x14ac:dyDescent="0.2">
      <c r="A207" s="52">
        <f t="shared" si="2"/>
        <v>196</v>
      </c>
      <c r="B207" s="46" t="str">
        <f t="shared" si="34"/>
        <v/>
      </c>
      <c r="C207" s="24"/>
      <c r="D207" s="27" t="str">
        <f t="shared" si="35"/>
        <v/>
      </c>
      <c r="E207" s="27" t="str">
        <f t="shared" si="36"/>
        <v/>
      </c>
      <c r="F207" s="25"/>
      <c r="G207" s="25"/>
      <c r="H207" s="27" t="str">
        <f t="shared" si="37"/>
        <v/>
      </c>
      <c r="I207" s="26" t="str">
        <f>IF(H207="","",VLOOKUP(新規登録用!C207,※編集不可※選択項目!$D$2:$E$2,2,FALSE))</f>
        <v/>
      </c>
      <c r="J207" s="25"/>
      <c r="K207" s="25"/>
      <c r="L207" s="25"/>
      <c r="M207" s="119" t="str">
        <f>IF($C207&lt;&gt;"",※編集不可※選択項目!$F$2,"")</f>
        <v/>
      </c>
      <c r="N207" s="86"/>
      <c r="O207" s="83"/>
      <c r="P207" s="114"/>
      <c r="Q207" s="102"/>
      <c r="R207" s="77"/>
      <c r="S207" s="55"/>
      <c r="T207" s="21"/>
      <c r="U207" s="22"/>
      <c r="V207" s="17">
        <f t="shared" si="38"/>
        <v>0</v>
      </c>
      <c r="W207" s="17">
        <f t="shared" si="31"/>
        <v>0</v>
      </c>
      <c r="X207" s="17" t="str">
        <f t="shared" si="32"/>
        <v/>
      </c>
      <c r="Y207" s="17">
        <f t="shared" ref="Y207:Y270" si="39">IF(X207="",0,COUNTIF($X$12:$X$511,X207))</f>
        <v>0</v>
      </c>
      <c r="Z207" s="17">
        <f t="shared" si="33"/>
        <v>0</v>
      </c>
    </row>
    <row r="208" spans="1:26" ht="25.15" customHeight="1" x14ac:dyDescent="0.2">
      <c r="A208" s="52">
        <f t="shared" si="2"/>
        <v>197</v>
      </c>
      <c r="B208" s="46" t="str">
        <f t="shared" si="34"/>
        <v/>
      </c>
      <c r="C208" s="24"/>
      <c r="D208" s="27" t="str">
        <f t="shared" si="35"/>
        <v/>
      </c>
      <c r="E208" s="27" t="str">
        <f t="shared" si="36"/>
        <v/>
      </c>
      <c r="F208" s="25"/>
      <c r="G208" s="25"/>
      <c r="H208" s="27" t="str">
        <f t="shared" si="37"/>
        <v/>
      </c>
      <c r="I208" s="26" t="str">
        <f>IF(H208="","",VLOOKUP(新規登録用!C208,※編集不可※選択項目!$D$2:$E$2,2,FALSE))</f>
        <v/>
      </c>
      <c r="J208" s="25"/>
      <c r="K208" s="25"/>
      <c r="L208" s="25"/>
      <c r="M208" s="119" t="str">
        <f>IF($C208&lt;&gt;"",※編集不可※選択項目!$F$2,"")</f>
        <v/>
      </c>
      <c r="N208" s="86"/>
      <c r="O208" s="83"/>
      <c r="P208" s="114"/>
      <c r="Q208" s="102"/>
      <c r="R208" s="77"/>
      <c r="S208" s="55"/>
      <c r="T208" s="21"/>
      <c r="U208" s="22"/>
      <c r="V208" s="17">
        <f t="shared" si="38"/>
        <v>0</v>
      </c>
      <c r="W208" s="17">
        <f t="shared" si="31"/>
        <v>0</v>
      </c>
      <c r="X208" s="17" t="str">
        <f t="shared" si="32"/>
        <v/>
      </c>
      <c r="Y208" s="17">
        <f t="shared" si="39"/>
        <v>0</v>
      </c>
      <c r="Z208" s="17">
        <f t="shared" si="33"/>
        <v>0</v>
      </c>
    </row>
    <row r="209" spans="1:26" ht="25.15" customHeight="1" x14ac:dyDescent="0.2">
      <c r="A209" s="52">
        <f t="shared" si="2"/>
        <v>198</v>
      </c>
      <c r="B209" s="46" t="str">
        <f t="shared" si="34"/>
        <v/>
      </c>
      <c r="C209" s="24"/>
      <c r="D209" s="27" t="str">
        <f t="shared" si="35"/>
        <v/>
      </c>
      <c r="E209" s="27" t="str">
        <f t="shared" si="36"/>
        <v/>
      </c>
      <c r="F209" s="25"/>
      <c r="G209" s="25"/>
      <c r="H209" s="27" t="str">
        <f t="shared" si="37"/>
        <v/>
      </c>
      <c r="I209" s="26" t="str">
        <f>IF(H209="","",VLOOKUP(新規登録用!C209,※編集不可※選択項目!$D$2:$E$2,2,FALSE))</f>
        <v/>
      </c>
      <c r="J209" s="25"/>
      <c r="K209" s="25"/>
      <c r="L209" s="25"/>
      <c r="M209" s="119" t="str">
        <f>IF($C209&lt;&gt;"",※編集不可※選択項目!$F$2,"")</f>
        <v/>
      </c>
      <c r="N209" s="86"/>
      <c r="O209" s="83"/>
      <c r="P209" s="114"/>
      <c r="Q209" s="102"/>
      <c r="R209" s="77"/>
      <c r="S209" s="55"/>
      <c r="T209" s="21"/>
      <c r="U209" s="22"/>
      <c r="V209" s="17">
        <f t="shared" si="38"/>
        <v>0</v>
      </c>
      <c r="W209" s="17">
        <f t="shared" si="31"/>
        <v>0</v>
      </c>
      <c r="X209" s="17" t="str">
        <f t="shared" si="32"/>
        <v/>
      </c>
      <c r="Y209" s="17">
        <f t="shared" si="39"/>
        <v>0</v>
      </c>
      <c r="Z209" s="17">
        <f t="shared" si="33"/>
        <v>0</v>
      </c>
    </row>
    <row r="210" spans="1:26" ht="25.15" customHeight="1" x14ac:dyDescent="0.2">
      <c r="A210" s="52">
        <f t="shared" si="2"/>
        <v>199</v>
      </c>
      <c r="B210" s="46" t="str">
        <f t="shared" si="34"/>
        <v/>
      </c>
      <c r="C210" s="24"/>
      <c r="D210" s="27" t="str">
        <f t="shared" si="35"/>
        <v/>
      </c>
      <c r="E210" s="27" t="str">
        <f t="shared" si="36"/>
        <v/>
      </c>
      <c r="F210" s="25"/>
      <c r="G210" s="25"/>
      <c r="H210" s="27" t="str">
        <f t="shared" si="37"/>
        <v/>
      </c>
      <c r="I210" s="26" t="str">
        <f>IF(H210="","",VLOOKUP(新規登録用!C210,※編集不可※選択項目!$D$2:$E$2,2,FALSE))</f>
        <v/>
      </c>
      <c r="J210" s="25"/>
      <c r="K210" s="25"/>
      <c r="L210" s="25"/>
      <c r="M210" s="119" t="str">
        <f>IF($C210&lt;&gt;"",※編集不可※選択項目!$F$2,"")</f>
        <v/>
      </c>
      <c r="N210" s="86"/>
      <c r="O210" s="83"/>
      <c r="P210" s="114"/>
      <c r="Q210" s="102"/>
      <c r="R210" s="77"/>
      <c r="S210" s="55"/>
      <c r="T210" s="21"/>
      <c r="U210" s="22"/>
      <c r="V210" s="17">
        <f t="shared" si="38"/>
        <v>0</v>
      </c>
      <c r="W210" s="17">
        <f t="shared" si="31"/>
        <v>0</v>
      </c>
      <c r="X210" s="17" t="str">
        <f t="shared" si="32"/>
        <v/>
      </c>
      <c r="Y210" s="17">
        <f t="shared" si="39"/>
        <v>0</v>
      </c>
      <c r="Z210" s="17">
        <f t="shared" si="33"/>
        <v>0</v>
      </c>
    </row>
    <row r="211" spans="1:26" ht="25.15" customHeight="1" x14ac:dyDescent="0.2">
      <c r="A211" s="52">
        <f t="shared" si="2"/>
        <v>200</v>
      </c>
      <c r="B211" s="46" t="str">
        <f t="shared" si="34"/>
        <v/>
      </c>
      <c r="C211" s="24"/>
      <c r="D211" s="27" t="str">
        <f t="shared" si="35"/>
        <v/>
      </c>
      <c r="E211" s="27" t="str">
        <f t="shared" si="36"/>
        <v/>
      </c>
      <c r="F211" s="25"/>
      <c r="G211" s="25"/>
      <c r="H211" s="27" t="str">
        <f t="shared" si="37"/>
        <v/>
      </c>
      <c r="I211" s="26" t="str">
        <f>IF(H211="","",VLOOKUP(新規登録用!C211,※編集不可※選択項目!$D$2:$E$2,2,FALSE))</f>
        <v/>
      </c>
      <c r="J211" s="25"/>
      <c r="K211" s="25"/>
      <c r="L211" s="25"/>
      <c r="M211" s="119" t="str">
        <f>IF($C211&lt;&gt;"",※編集不可※選択項目!$F$2,"")</f>
        <v/>
      </c>
      <c r="N211" s="86"/>
      <c r="O211" s="83"/>
      <c r="P211" s="114"/>
      <c r="Q211" s="102"/>
      <c r="R211" s="77"/>
      <c r="S211" s="55"/>
      <c r="T211" s="21"/>
      <c r="U211" s="22"/>
      <c r="V211" s="17">
        <f t="shared" si="38"/>
        <v>0</v>
      </c>
      <c r="W211" s="17">
        <f t="shared" si="31"/>
        <v>0</v>
      </c>
      <c r="X211" s="17" t="str">
        <f t="shared" si="32"/>
        <v/>
      </c>
      <c r="Y211" s="17">
        <f t="shared" si="39"/>
        <v>0</v>
      </c>
      <c r="Z211" s="17">
        <f t="shared" si="33"/>
        <v>0</v>
      </c>
    </row>
    <row r="212" spans="1:26" ht="25.15" customHeight="1" x14ac:dyDescent="0.2">
      <c r="A212" s="52">
        <f t="shared" si="2"/>
        <v>201</v>
      </c>
      <c r="B212" s="46" t="str">
        <f t="shared" si="34"/>
        <v/>
      </c>
      <c r="C212" s="24"/>
      <c r="D212" s="27" t="str">
        <f t="shared" si="35"/>
        <v/>
      </c>
      <c r="E212" s="27" t="str">
        <f t="shared" si="36"/>
        <v/>
      </c>
      <c r="F212" s="25"/>
      <c r="G212" s="25"/>
      <c r="H212" s="27" t="str">
        <f t="shared" si="37"/>
        <v/>
      </c>
      <c r="I212" s="26" t="str">
        <f>IF(H212="","",VLOOKUP(新規登録用!C212,※編集不可※選択項目!$D$2:$E$2,2,FALSE))</f>
        <v/>
      </c>
      <c r="J212" s="25"/>
      <c r="K212" s="25"/>
      <c r="L212" s="25"/>
      <c r="M212" s="119" t="str">
        <f>IF($C212&lt;&gt;"",※編集不可※選択項目!$F$2,"")</f>
        <v/>
      </c>
      <c r="N212" s="86"/>
      <c r="O212" s="83"/>
      <c r="P212" s="114"/>
      <c r="Q212" s="102"/>
      <c r="R212" s="77"/>
      <c r="S212" s="55"/>
      <c r="T212" s="21"/>
      <c r="U212" s="22"/>
      <c r="V212" s="17">
        <f t="shared" si="38"/>
        <v>0</v>
      </c>
      <c r="W212" s="17">
        <f t="shared" si="31"/>
        <v>0</v>
      </c>
      <c r="X212" s="17" t="str">
        <f t="shared" si="32"/>
        <v/>
      </c>
      <c r="Y212" s="17">
        <f t="shared" si="39"/>
        <v>0</v>
      </c>
      <c r="Z212" s="17">
        <f t="shared" si="33"/>
        <v>0</v>
      </c>
    </row>
    <row r="213" spans="1:26" ht="25.15" customHeight="1" x14ac:dyDescent="0.2">
      <c r="A213" s="52">
        <f t="shared" si="2"/>
        <v>202</v>
      </c>
      <c r="B213" s="46" t="str">
        <f t="shared" si="34"/>
        <v/>
      </c>
      <c r="C213" s="24"/>
      <c r="D213" s="27" t="str">
        <f t="shared" si="35"/>
        <v/>
      </c>
      <c r="E213" s="27" t="str">
        <f t="shared" si="36"/>
        <v/>
      </c>
      <c r="F213" s="25"/>
      <c r="G213" s="25"/>
      <c r="H213" s="27" t="str">
        <f t="shared" si="37"/>
        <v/>
      </c>
      <c r="I213" s="26" t="str">
        <f>IF(H213="","",VLOOKUP(新規登録用!C213,※編集不可※選択項目!$D$2:$E$2,2,FALSE))</f>
        <v/>
      </c>
      <c r="J213" s="25"/>
      <c r="K213" s="25"/>
      <c r="L213" s="25"/>
      <c r="M213" s="119" t="str">
        <f>IF($C213&lt;&gt;"",※編集不可※選択項目!$F$2,"")</f>
        <v/>
      </c>
      <c r="N213" s="86"/>
      <c r="O213" s="83"/>
      <c r="P213" s="114"/>
      <c r="Q213" s="102"/>
      <c r="R213" s="77"/>
      <c r="S213" s="55"/>
      <c r="T213" s="21"/>
      <c r="U213" s="22"/>
      <c r="V213" s="17">
        <f t="shared" si="38"/>
        <v>0</v>
      </c>
      <c r="W213" s="17">
        <f t="shared" si="31"/>
        <v>0</v>
      </c>
      <c r="X213" s="17" t="str">
        <f t="shared" si="32"/>
        <v/>
      </c>
      <c r="Y213" s="17">
        <f t="shared" si="39"/>
        <v>0</v>
      </c>
      <c r="Z213" s="17">
        <f t="shared" si="33"/>
        <v>0</v>
      </c>
    </row>
    <row r="214" spans="1:26" ht="25.15" customHeight="1" x14ac:dyDescent="0.2">
      <c r="A214" s="52">
        <f t="shared" si="2"/>
        <v>203</v>
      </c>
      <c r="B214" s="46" t="str">
        <f t="shared" si="34"/>
        <v/>
      </c>
      <c r="C214" s="24"/>
      <c r="D214" s="27" t="str">
        <f t="shared" si="35"/>
        <v/>
      </c>
      <c r="E214" s="27" t="str">
        <f t="shared" si="36"/>
        <v/>
      </c>
      <c r="F214" s="25"/>
      <c r="G214" s="25"/>
      <c r="H214" s="27" t="str">
        <f t="shared" si="37"/>
        <v/>
      </c>
      <c r="I214" s="26" t="str">
        <f>IF(H214="","",VLOOKUP(新規登録用!C214,※編集不可※選択項目!$D$2:$E$2,2,FALSE))</f>
        <v/>
      </c>
      <c r="J214" s="25"/>
      <c r="K214" s="25"/>
      <c r="L214" s="25"/>
      <c r="M214" s="119" t="str">
        <f>IF($C214&lt;&gt;"",※編集不可※選択項目!$F$2,"")</f>
        <v/>
      </c>
      <c r="N214" s="86"/>
      <c r="O214" s="83"/>
      <c r="P214" s="114"/>
      <c r="Q214" s="102"/>
      <c r="R214" s="77"/>
      <c r="S214" s="55"/>
      <c r="T214" s="21"/>
      <c r="U214" s="22"/>
      <c r="V214" s="17">
        <f t="shared" si="38"/>
        <v>0</v>
      </c>
      <c r="W214" s="17">
        <f t="shared" si="31"/>
        <v>0</v>
      </c>
      <c r="X214" s="17" t="str">
        <f t="shared" si="32"/>
        <v/>
      </c>
      <c r="Y214" s="17">
        <f t="shared" si="39"/>
        <v>0</v>
      </c>
      <c r="Z214" s="17">
        <f t="shared" si="33"/>
        <v>0</v>
      </c>
    </row>
    <row r="215" spans="1:26" ht="25.15" customHeight="1" x14ac:dyDescent="0.2">
      <c r="A215" s="52">
        <f t="shared" si="2"/>
        <v>204</v>
      </c>
      <c r="B215" s="46" t="str">
        <f t="shared" si="34"/>
        <v/>
      </c>
      <c r="C215" s="24"/>
      <c r="D215" s="27" t="str">
        <f t="shared" si="35"/>
        <v/>
      </c>
      <c r="E215" s="27" t="str">
        <f t="shared" si="36"/>
        <v/>
      </c>
      <c r="F215" s="25"/>
      <c r="G215" s="25"/>
      <c r="H215" s="27" t="str">
        <f t="shared" si="37"/>
        <v/>
      </c>
      <c r="I215" s="26" t="str">
        <f>IF(H215="","",VLOOKUP(新規登録用!C215,※編集不可※選択項目!$D$2:$E$2,2,FALSE))</f>
        <v/>
      </c>
      <c r="J215" s="25"/>
      <c r="K215" s="25"/>
      <c r="L215" s="25"/>
      <c r="M215" s="119" t="str">
        <f>IF($C215&lt;&gt;"",※編集不可※選択項目!$F$2,"")</f>
        <v/>
      </c>
      <c r="N215" s="86"/>
      <c r="O215" s="83"/>
      <c r="P215" s="114"/>
      <c r="Q215" s="102"/>
      <c r="R215" s="77"/>
      <c r="S215" s="55"/>
      <c r="T215" s="21"/>
      <c r="U215" s="22"/>
      <c r="V215" s="17">
        <f t="shared" si="38"/>
        <v>0</v>
      </c>
      <c r="W215" s="17">
        <f t="shared" si="31"/>
        <v>0</v>
      </c>
      <c r="X215" s="17" t="str">
        <f t="shared" si="32"/>
        <v/>
      </c>
      <c r="Y215" s="17">
        <f t="shared" si="39"/>
        <v>0</v>
      </c>
      <c r="Z215" s="17">
        <f t="shared" si="33"/>
        <v>0</v>
      </c>
    </row>
    <row r="216" spans="1:26" ht="25.15" customHeight="1" x14ac:dyDescent="0.2">
      <c r="A216" s="52">
        <f t="shared" si="2"/>
        <v>205</v>
      </c>
      <c r="B216" s="46" t="str">
        <f t="shared" si="34"/>
        <v/>
      </c>
      <c r="C216" s="24"/>
      <c r="D216" s="27" t="str">
        <f t="shared" si="35"/>
        <v/>
      </c>
      <c r="E216" s="27" t="str">
        <f t="shared" si="36"/>
        <v/>
      </c>
      <c r="F216" s="25"/>
      <c r="G216" s="25"/>
      <c r="H216" s="27" t="str">
        <f t="shared" si="37"/>
        <v/>
      </c>
      <c r="I216" s="26" t="str">
        <f>IF(H216="","",VLOOKUP(新規登録用!C216,※編集不可※選択項目!$D$2:$E$2,2,FALSE))</f>
        <v/>
      </c>
      <c r="J216" s="25"/>
      <c r="K216" s="25"/>
      <c r="L216" s="25"/>
      <c r="M216" s="119" t="str">
        <f>IF($C216&lt;&gt;"",※編集不可※選択項目!$F$2,"")</f>
        <v/>
      </c>
      <c r="N216" s="86"/>
      <c r="O216" s="83"/>
      <c r="P216" s="114"/>
      <c r="Q216" s="102"/>
      <c r="R216" s="77"/>
      <c r="S216" s="55"/>
      <c r="T216" s="21"/>
      <c r="U216" s="22"/>
      <c r="V216" s="17">
        <f t="shared" si="38"/>
        <v>0</v>
      </c>
      <c r="W216" s="17">
        <f t="shared" si="31"/>
        <v>0</v>
      </c>
      <c r="X216" s="17" t="str">
        <f t="shared" si="32"/>
        <v/>
      </c>
      <c r="Y216" s="17">
        <f t="shared" si="39"/>
        <v>0</v>
      </c>
      <c r="Z216" s="17">
        <f t="shared" si="33"/>
        <v>0</v>
      </c>
    </row>
    <row r="217" spans="1:26" ht="25.15" customHeight="1" x14ac:dyDescent="0.2">
      <c r="A217" s="52">
        <f t="shared" si="2"/>
        <v>206</v>
      </c>
      <c r="B217" s="46" t="str">
        <f t="shared" si="34"/>
        <v/>
      </c>
      <c r="C217" s="24"/>
      <c r="D217" s="27" t="str">
        <f t="shared" si="35"/>
        <v/>
      </c>
      <c r="E217" s="27" t="str">
        <f t="shared" si="36"/>
        <v/>
      </c>
      <c r="F217" s="25"/>
      <c r="G217" s="25"/>
      <c r="H217" s="27" t="str">
        <f t="shared" si="37"/>
        <v/>
      </c>
      <c r="I217" s="26" t="str">
        <f>IF(H217="","",VLOOKUP(新規登録用!C217,※編集不可※選択項目!$D$2:$E$2,2,FALSE))</f>
        <v/>
      </c>
      <c r="J217" s="25"/>
      <c r="K217" s="25"/>
      <c r="L217" s="25"/>
      <c r="M217" s="119" t="str">
        <f>IF($C217&lt;&gt;"",※編集不可※選択項目!$F$2,"")</f>
        <v/>
      </c>
      <c r="N217" s="86"/>
      <c r="O217" s="83"/>
      <c r="P217" s="114"/>
      <c r="Q217" s="102"/>
      <c r="R217" s="77"/>
      <c r="S217" s="55"/>
      <c r="T217" s="21"/>
      <c r="U217" s="22"/>
      <c r="V217" s="17">
        <f t="shared" si="38"/>
        <v>0</v>
      </c>
      <c r="W217" s="17">
        <f t="shared" si="31"/>
        <v>0</v>
      </c>
      <c r="X217" s="17" t="str">
        <f t="shared" si="32"/>
        <v/>
      </c>
      <c r="Y217" s="17">
        <f t="shared" si="39"/>
        <v>0</v>
      </c>
      <c r="Z217" s="17">
        <f t="shared" si="33"/>
        <v>0</v>
      </c>
    </row>
    <row r="218" spans="1:26" ht="25.15" customHeight="1" x14ac:dyDescent="0.2">
      <c r="A218" s="52">
        <f t="shared" si="2"/>
        <v>207</v>
      </c>
      <c r="B218" s="46" t="str">
        <f t="shared" si="34"/>
        <v/>
      </c>
      <c r="C218" s="24"/>
      <c r="D218" s="27" t="str">
        <f t="shared" si="35"/>
        <v/>
      </c>
      <c r="E218" s="27" t="str">
        <f t="shared" si="36"/>
        <v/>
      </c>
      <c r="F218" s="25"/>
      <c r="G218" s="25"/>
      <c r="H218" s="27" t="str">
        <f t="shared" si="37"/>
        <v/>
      </c>
      <c r="I218" s="26" t="str">
        <f>IF(H218="","",VLOOKUP(新規登録用!C218,※編集不可※選択項目!$D$2:$E$2,2,FALSE))</f>
        <v/>
      </c>
      <c r="J218" s="25"/>
      <c r="K218" s="25"/>
      <c r="L218" s="25"/>
      <c r="M218" s="119" t="str">
        <f>IF($C218&lt;&gt;"",※編集不可※選択項目!$F$2,"")</f>
        <v/>
      </c>
      <c r="N218" s="86"/>
      <c r="O218" s="83"/>
      <c r="P218" s="114"/>
      <c r="Q218" s="102"/>
      <c r="R218" s="77"/>
      <c r="S218" s="55"/>
      <c r="T218" s="21"/>
      <c r="U218" s="22"/>
      <c r="V218" s="17">
        <f t="shared" si="38"/>
        <v>0</v>
      </c>
      <c r="W218" s="17">
        <f t="shared" si="31"/>
        <v>0</v>
      </c>
      <c r="X218" s="17" t="str">
        <f t="shared" si="32"/>
        <v/>
      </c>
      <c r="Y218" s="17">
        <f t="shared" si="39"/>
        <v>0</v>
      </c>
      <c r="Z218" s="17">
        <f t="shared" si="33"/>
        <v>0</v>
      </c>
    </row>
    <row r="219" spans="1:26" ht="25.15" customHeight="1" x14ac:dyDescent="0.2">
      <c r="A219" s="52">
        <f t="shared" si="2"/>
        <v>208</v>
      </c>
      <c r="B219" s="46" t="str">
        <f t="shared" si="34"/>
        <v/>
      </c>
      <c r="C219" s="24"/>
      <c r="D219" s="27" t="str">
        <f t="shared" si="35"/>
        <v/>
      </c>
      <c r="E219" s="27" t="str">
        <f t="shared" si="36"/>
        <v/>
      </c>
      <c r="F219" s="25"/>
      <c r="G219" s="25"/>
      <c r="H219" s="27" t="str">
        <f t="shared" si="37"/>
        <v/>
      </c>
      <c r="I219" s="26" t="str">
        <f>IF(H219="","",VLOOKUP(新規登録用!C219,※編集不可※選択項目!$D$2:$E$2,2,FALSE))</f>
        <v/>
      </c>
      <c r="J219" s="25"/>
      <c r="K219" s="25"/>
      <c r="L219" s="25"/>
      <c r="M219" s="119" t="str">
        <f>IF($C219&lt;&gt;"",※編集不可※選択項目!$F$2,"")</f>
        <v/>
      </c>
      <c r="N219" s="86"/>
      <c r="O219" s="83"/>
      <c r="P219" s="114"/>
      <c r="Q219" s="102"/>
      <c r="R219" s="77"/>
      <c r="S219" s="55"/>
      <c r="T219" s="21"/>
      <c r="U219" s="22"/>
      <c r="V219" s="17">
        <f t="shared" si="38"/>
        <v>0</v>
      </c>
      <c r="W219" s="17">
        <f t="shared" si="31"/>
        <v>0</v>
      </c>
      <c r="X219" s="17" t="str">
        <f t="shared" si="32"/>
        <v/>
      </c>
      <c r="Y219" s="17">
        <f t="shared" si="39"/>
        <v>0</v>
      </c>
      <c r="Z219" s="17">
        <f t="shared" si="33"/>
        <v>0</v>
      </c>
    </row>
    <row r="220" spans="1:26" ht="25.15" customHeight="1" x14ac:dyDescent="0.2">
      <c r="A220" s="52">
        <f t="shared" si="2"/>
        <v>209</v>
      </c>
      <c r="B220" s="46" t="str">
        <f t="shared" si="34"/>
        <v/>
      </c>
      <c r="C220" s="24"/>
      <c r="D220" s="27" t="str">
        <f t="shared" si="35"/>
        <v/>
      </c>
      <c r="E220" s="27" t="str">
        <f t="shared" si="36"/>
        <v/>
      </c>
      <c r="F220" s="25"/>
      <c r="G220" s="25"/>
      <c r="H220" s="27" t="str">
        <f t="shared" si="37"/>
        <v/>
      </c>
      <c r="I220" s="26" t="str">
        <f>IF(H220="","",VLOOKUP(新規登録用!C220,※編集不可※選択項目!$D$2:$E$2,2,FALSE))</f>
        <v/>
      </c>
      <c r="J220" s="25"/>
      <c r="K220" s="25"/>
      <c r="L220" s="25"/>
      <c r="M220" s="119" t="str">
        <f>IF($C220&lt;&gt;"",※編集不可※選択項目!$F$2,"")</f>
        <v/>
      </c>
      <c r="N220" s="86"/>
      <c r="O220" s="83"/>
      <c r="P220" s="114"/>
      <c r="Q220" s="102"/>
      <c r="R220" s="77"/>
      <c r="S220" s="55"/>
      <c r="T220" s="21"/>
      <c r="U220" s="22"/>
      <c r="V220" s="17">
        <f t="shared" si="38"/>
        <v>0</v>
      </c>
      <c r="W220" s="17">
        <f t="shared" si="31"/>
        <v>0</v>
      </c>
      <c r="X220" s="17" t="str">
        <f t="shared" si="32"/>
        <v/>
      </c>
      <c r="Y220" s="17">
        <f t="shared" si="39"/>
        <v>0</v>
      </c>
      <c r="Z220" s="17">
        <f t="shared" si="33"/>
        <v>0</v>
      </c>
    </row>
    <row r="221" spans="1:26" ht="25.15" customHeight="1" x14ac:dyDescent="0.2">
      <c r="A221" s="52">
        <f t="shared" si="2"/>
        <v>210</v>
      </c>
      <c r="B221" s="46" t="str">
        <f t="shared" si="34"/>
        <v/>
      </c>
      <c r="C221" s="24"/>
      <c r="D221" s="27" t="str">
        <f t="shared" si="35"/>
        <v/>
      </c>
      <c r="E221" s="27" t="str">
        <f t="shared" si="36"/>
        <v/>
      </c>
      <c r="F221" s="25"/>
      <c r="G221" s="25"/>
      <c r="H221" s="27" t="str">
        <f t="shared" si="37"/>
        <v/>
      </c>
      <c r="I221" s="26" t="str">
        <f>IF(H221="","",VLOOKUP(新規登録用!C221,※編集不可※選択項目!$D$2:$E$2,2,FALSE))</f>
        <v/>
      </c>
      <c r="J221" s="25"/>
      <c r="K221" s="25"/>
      <c r="L221" s="25"/>
      <c r="M221" s="119" t="str">
        <f>IF($C221&lt;&gt;"",※編集不可※選択項目!$F$2,"")</f>
        <v/>
      </c>
      <c r="N221" s="86"/>
      <c r="O221" s="83"/>
      <c r="P221" s="114"/>
      <c r="Q221" s="102"/>
      <c r="R221" s="77"/>
      <c r="S221" s="55"/>
      <c r="T221" s="21"/>
      <c r="U221" s="22"/>
      <c r="V221" s="17">
        <f t="shared" si="38"/>
        <v>0</v>
      </c>
      <c r="W221" s="17">
        <f t="shared" si="31"/>
        <v>0</v>
      </c>
      <c r="X221" s="17" t="str">
        <f t="shared" si="32"/>
        <v/>
      </c>
      <c r="Y221" s="17">
        <f t="shared" si="39"/>
        <v>0</v>
      </c>
      <c r="Z221" s="17">
        <f t="shared" si="33"/>
        <v>0</v>
      </c>
    </row>
    <row r="222" spans="1:26" ht="25.15" customHeight="1" x14ac:dyDescent="0.2">
      <c r="A222" s="52">
        <f t="shared" si="2"/>
        <v>211</v>
      </c>
      <c r="B222" s="46" t="str">
        <f t="shared" si="34"/>
        <v/>
      </c>
      <c r="C222" s="24"/>
      <c r="D222" s="27" t="str">
        <f t="shared" si="35"/>
        <v/>
      </c>
      <c r="E222" s="27" t="str">
        <f t="shared" si="36"/>
        <v/>
      </c>
      <c r="F222" s="25"/>
      <c r="G222" s="25"/>
      <c r="H222" s="27" t="str">
        <f t="shared" si="37"/>
        <v/>
      </c>
      <c r="I222" s="26" t="str">
        <f>IF(H222="","",VLOOKUP(新規登録用!C222,※編集不可※選択項目!$D$2:$E$2,2,FALSE))</f>
        <v/>
      </c>
      <c r="J222" s="25"/>
      <c r="K222" s="25"/>
      <c r="L222" s="25"/>
      <c r="M222" s="119" t="str">
        <f>IF($C222&lt;&gt;"",※編集不可※選択項目!$F$2,"")</f>
        <v/>
      </c>
      <c r="N222" s="86"/>
      <c r="O222" s="83"/>
      <c r="P222" s="114"/>
      <c r="Q222" s="102"/>
      <c r="R222" s="77"/>
      <c r="S222" s="55"/>
      <c r="T222" s="21"/>
      <c r="U222" s="22"/>
      <c r="V222" s="17">
        <f t="shared" si="38"/>
        <v>0</v>
      </c>
      <c r="W222" s="17">
        <f t="shared" si="31"/>
        <v>0</v>
      </c>
      <c r="X222" s="17" t="str">
        <f t="shared" si="32"/>
        <v/>
      </c>
      <c r="Y222" s="17">
        <f t="shared" si="39"/>
        <v>0</v>
      </c>
      <c r="Z222" s="17">
        <f t="shared" si="33"/>
        <v>0</v>
      </c>
    </row>
    <row r="223" spans="1:26" ht="25.15" customHeight="1" x14ac:dyDescent="0.2">
      <c r="A223" s="52">
        <f t="shared" si="2"/>
        <v>212</v>
      </c>
      <c r="B223" s="46" t="str">
        <f t="shared" si="34"/>
        <v/>
      </c>
      <c r="C223" s="24"/>
      <c r="D223" s="27" t="str">
        <f t="shared" si="35"/>
        <v/>
      </c>
      <c r="E223" s="27" t="str">
        <f t="shared" si="36"/>
        <v/>
      </c>
      <c r="F223" s="25"/>
      <c r="G223" s="25"/>
      <c r="H223" s="27" t="str">
        <f t="shared" si="37"/>
        <v/>
      </c>
      <c r="I223" s="26" t="str">
        <f>IF(H223="","",VLOOKUP(新規登録用!C223,※編集不可※選択項目!$D$2:$E$2,2,FALSE))</f>
        <v/>
      </c>
      <c r="J223" s="25"/>
      <c r="K223" s="25"/>
      <c r="L223" s="25"/>
      <c r="M223" s="119" t="str">
        <f>IF($C223&lt;&gt;"",※編集不可※選択項目!$F$2,"")</f>
        <v/>
      </c>
      <c r="N223" s="86"/>
      <c r="O223" s="83"/>
      <c r="P223" s="114"/>
      <c r="Q223" s="102"/>
      <c r="R223" s="77"/>
      <c r="S223" s="55"/>
      <c r="T223" s="21"/>
      <c r="U223" s="22"/>
      <c r="V223" s="17">
        <f t="shared" si="38"/>
        <v>0</v>
      </c>
      <c r="W223" s="17">
        <f t="shared" si="31"/>
        <v>0</v>
      </c>
      <c r="X223" s="17" t="str">
        <f t="shared" si="32"/>
        <v/>
      </c>
      <c r="Y223" s="17">
        <f t="shared" si="39"/>
        <v>0</v>
      </c>
      <c r="Z223" s="17">
        <f t="shared" si="33"/>
        <v>0</v>
      </c>
    </row>
    <row r="224" spans="1:26" ht="25.15" customHeight="1" x14ac:dyDescent="0.2">
      <c r="A224" s="52">
        <f t="shared" si="2"/>
        <v>213</v>
      </c>
      <c r="B224" s="46" t="str">
        <f t="shared" si="34"/>
        <v/>
      </c>
      <c r="C224" s="24"/>
      <c r="D224" s="27" t="str">
        <f t="shared" si="35"/>
        <v/>
      </c>
      <c r="E224" s="27" t="str">
        <f t="shared" si="36"/>
        <v/>
      </c>
      <c r="F224" s="25"/>
      <c r="G224" s="25"/>
      <c r="H224" s="27" t="str">
        <f t="shared" si="37"/>
        <v/>
      </c>
      <c r="I224" s="26" t="str">
        <f>IF(H224="","",VLOOKUP(新規登録用!C224,※編集不可※選択項目!$D$2:$E$2,2,FALSE))</f>
        <v/>
      </c>
      <c r="J224" s="25"/>
      <c r="K224" s="25"/>
      <c r="L224" s="25"/>
      <c r="M224" s="119" t="str">
        <f>IF($C224&lt;&gt;"",※編集不可※選択項目!$F$2,"")</f>
        <v/>
      </c>
      <c r="N224" s="86"/>
      <c r="O224" s="83"/>
      <c r="P224" s="114"/>
      <c r="Q224" s="102"/>
      <c r="R224" s="77"/>
      <c r="S224" s="55"/>
      <c r="T224" s="21"/>
      <c r="U224" s="22"/>
      <c r="V224" s="17">
        <f t="shared" si="38"/>
        <v>0</v>
      </c>
      <c r="W224" s="17">
        <f t="shared" si="31"/>
        <v>0</v>
      </c>
      <c r="X224" s="17" t="str">
        <f t="shared" si="32"/>
        <v/>
      </c>
      <c r="Y224" s="17">
        <f t="shared" si="39"/>
        <v>0</v>
      </c>
      <c r="Z224" s="17">
        <f t="shared" si="33"/>
        <v>0</v>
      </c>
    </row>
    <row r="225" spans="1:26" ht="25.15" customHeight="1" x14ac:dyDescent="0.2">
      <c r="A225" s="52">
        <f t="shared" si="2"/>
        <v>214</v>
      </c>
      <c r="B225" s="46" t="str">
        <f t="shared" si="34"/>
        <v/>
      </c>
      <c r="C225" s="24"/>
      <c r="D225" s="27" t="str">
        <f t="shared" si="35"/>
        <v/>
      </c>
      <c r="E225" s="27" t="str">
        <f t="shared" si="36"/>
        <v/>
      </c>
      <c r="F225" s="25"/>
      <c r="G225" s="25"/>
      <c r="H225" s="27" t="str">
        <f t="shared" si="37"/>
        <v/>
      </c>
      <c r="I225" s="26" t="str">
        <f>IF(H225="","",VLOOKUP(新規登録用!C225,※編集不可※選択項目!$D$2:$E$2,2,FALSE))</f>
        <v/>
      </c>
      <c r="J225" s="25"/>
      <c r="K225" s="25"/>
      <c r="L225" s="25"/>
      <c r="M225" s="119" t="str">
        <f>IF($C225&lt;&gt;"",※編集不可※選択項目!$F$2,"")</f>
        <v/>
      </c>
      <c r="N225" s="86"/>
      <c r="O225" s="83"/>
      <c r="P225" s="114"/>
      <c r="Q225" s="102"/>
      <c r="R225" s="77"/>
      <c r="S225" s="55"/>
      <c r="T225" s="21"/>
      <c r="U225" s="22"/>
      <c r="V225" s="17">
        <f t="shared" si="38"/>
        <v>0</v>
      </c>
      <c r="W225" s="17">
        <f t="shared" si="31"/>
        <v>0</v>
      </c>
      <c r="X225" s="17" t="str">
        <f t="shared" si="32"/>
        <v/>
      </c>
      <c r="Y225" s="17">
        <f t="shared" si="39"/>
        <v>0</v>
      </c>
      <c r="Z225" s="17">
        <f t="shared" si="33"/>
        <v>0</v>
      </c>
    </row>
    <row r="226" spans="1:26" ht="25.15" customHeight="1" x14ac:dyDescent="0.2">
      <c r="A226" s="52">
        <f t="shared" si="2"/>
        <v>215</v>
      </c>
      <c r="B226" s="46" t="str">
        <f t="shared" si="34"/>
        <v/>
      </c>
      <c r="C226" s="24"/>
      <c r="D226" s="27" t="str">
        <f t="shared" si="35"/>
        <v/>
      </c>
      <c r="E226" s="27" t="str">
        <f t="shared" si="36"/>
        <v/>
      </c>
      <c r="F226" s="25"/>
      <c r="G226" s="25"/>
      <c r="H226" s="27" t="str">
        <f t="shared" si="37"/>
        <v/>
      </c>
      <c r="I226" s="26" t="str">
        <f>IF(H226="","",VLOOKUP(新規登録用!C226,※編集不可※選択項目!$D$2:$E$2,2,FALSE))</f>
        <v/>
      </c>
      <c r="J226" s="25"/>
      <c r="K226" s="25"/>
      <c r="L226" s="25"/>
      <c r="M226" s="119" t="str">
        <f>IF($C226&lt;&gt;"",※編集不可※選択項目!$F$2,"")</f>
        <v/>
      </c>
      <c r="N226" s="86"/>
      <c r="O226" s="83"/>
      <c r="P226" s="114"/>
      <c r="Q226" s="102"/>
      <c r="R226" s="77"/>
      <c r="S226" s="55"/>
      <c r="T226" s="21"/>
      <c r="U226" s="22"/>
      <c r="V226" s="17">
        <f t="shared" si="38"/>
        <v>0</v>
      </c>
      <c r="W226" s="17">
        <f t="shared" si="31"/>
        <v>0</v>
      </c>
      <c r="X226" s="17" t="str">
        <f t="shared" si="32"/>
        <v/>
      </c>
      <c r="Y226" s="17">
        <f t="shared" si="39"/>
        <v>0</v>
      </c>
      <c r="Z226" s="17">
        <f t="shared" si="33"/>
        <v>0</v>
      </c>
    </row>
    <row r="227" spans="1:26" ht="25.15" customHeight="1" x14ac:dyDescent="0.2">
      <c r="A227" s="52">
        <f t="shared" si="2"/>
        <v>216</v>
      </c>
      <c r="B227" s="46" t="str">
        <f t="shared" si="34"/>
        <v/>
      </c>
      <c r="C227" s="24"/>
      <c r="D227" s="27" t="str">
        <f t="shared" si="35"/>
        <v/>
      </c>
      <c r="E227" s="27" t="str">
        <f t="shared" si="36"/>
        <v/>
      </c>
      <c r="F227" s="25"/>
      <c r="G227" s="25"/>
      <c r="H227" s="27" t="str">
        <f t="shared" si="37"/>
        <v/>
      </c>
      <c r="I227" s="26" t="str">
        <f>IF(H227="","",VLOOKUP(新規登録用!C227,※編集不可※選択項目!$D$2:$E$2,2,FALSE))</f>
        <v/>
      </c>
      <c r="J227" s="25"/>
      <c r="K227" s="25"/>
      <c r="L227" s="25"/>
      <c r="M227" s="119" t="str">
        <f>IF($C227&lt;&gt;"",※編集不可※選択項目!$F$2,"")</f>
        <v/>
      </c>
      <c r="N227" s="86"/>
      <c r="O227" s="83"/>
      <c r="P227" s="114"/>
      <c r="Q227" s="102"/>
      <c r="R227" s="77"/>
      <c r="S227" s="55"/>
      <c r="T227" s="21"/>
      <c r="U227" s="22"/>
      <c r="V227" s="17">
        <f t="shared" si="38"/>
        <v>0</v>
      </c>
      <c r="W227" s="17">
        <f t="shared" si="31"/>
        <v>0</v>
      </c>
      <c r="X227" s="17" t="str">
        <f t="shared" si="32"/>
        <v/>
      </c>
      <c r="Y227" s="17">
        <f t="shared" si="39"/>
        <v>0</v>
      </c>
      <c r="Z227" s="17">
        <f t="shared" si="33"/>
        <v>0</v>
      </c>
    </row>
    <row r="228" spans="1:26" ht="25.15" customHeight="1" x14ac:dyDescent="0.2">
      <c r="A228" s="52">
        <f t="shared" si="2"/>
        <v>217</v>
      </c>
      <c r="B228" s="46" t="str">
        <f t="shared" si="34"/>
        <v/>
      </c>
      <c r="C228" s="24"/>
      <c r="D228" s="27" t="str">
        <f t="shared" si="35"/>
        <v/>
      </c>
      <c r="E228" s="27" t="str">
        <f t="shared" si="36"/>
        <v/>
      </c>
      <c r="F228" s="25"/>
      <c r="G228" s="25"/>
      <c r="H228" s="27" t="str">
        <f t="shared" si="37"/>
        <v/>
      </c>
      <c r="I228" s="26" t="str">
        <f>IF(H228="","",VLOOKUP(新規登録用!C228,※編集不可※選択項目!$D$2:$E$2,2,FALSE))</f>
        <v/>
      </c>
      <c r="J228" s="25"/>
      <c r="K228" s="25"/>
      <c r="L228" s="25"/>
      <c r="M228" s="119" t="str">
        <f>IF($C228&lt;&gt;"",※編集不可※選択項目!$F$2,"")</f>
        <v/>
      </c>
      <c r="N228" s="86"/>
      <c r="O228" s="83"/>
      <c r="P228" s="114"/>
      <c r="Q228" s="102"/>
      <c r="R228" s="77"/>
      <c r="S228" s="55"/>
      <c r="T228" s="21"/>
      <c r="U228" s="22"/>
      <c r="V228" s="17">
        <f t="shared" si="38"/>
        <v>0</v>
      </c>
      <c r="W228" s="17">
        <f t="shared" si="31"/>
        <v>0</v>
      </c>
      <c r="X228" s="17" t="str">
        <f t="shared" si="32"/>
        <v/>
      </c>
      <c r="Y228" s="17">
        <f t="shared" si="39"/>
        <v>0</v>
      </c>
      <c r="Z228" s="17">
        <f t="shared" si="33"/>
        <v>0</v>
      </c>
    </row>
    <row r="229" spans="1:26" ht="25.15" customHeight="1" x14ac:dyDescent="0.2">
      <c r="A229" s="52">
        <f t="shared" si="2"/>
        <v>218</v>
      </c>
      <c r="B229" s="46" t="str">
        <f t="shared" si="34"/>
        <v/>
      </c>
      <c r="C229" s="24"/>
      <c r="D229" s="27" t="str">
        <f t="shared" si="35"/>
        <v/>
      </c>
      <c r="E229" s="27" t="str">
        <f t="shared" si="36"/>
        <v/>
      </c>
      <c r="F229" s="25"/>
      <c r="G229" s="25"/>
      <c r="H229" s="27" t="str">
        <f t="shared" si="37"/>
        <v/>
      </c>
      <c r="I229" s="26" t="str">
        <f>IF(H229="","",VLOOKUP(新規登録用!C229,※編集不可※選択項目!$D$2:$E$2,2,FALSE))</f>
        <v/>
      </c>
      <c r="J229" s="25"/>
      <c r="K229" s="25"/>
      <c r="L229" s="25"/>
      <c r="M229" s="119" t="str">
        <f>IF($C229&lt;&gt;"",※編集不可※選択項目!$F$2,"")</f>
        <v/>
      </c>
      <c r="N229" s="86"/>
      <c r="O229" s="83"/>
      <c r="P229" s="114"/>
      <c r="Q229" s="102"/>
      <c r="R229" s="77"/>
      <c r="S229" s="55"/>
      <c r="T229" s="21"/>
      <c r="U229" s="22"/>
      <c r="V229" s="17">
        <f t="shared" si="38"/>
        <v>0</v>
      </c>
      <c r="W229" s="17">
        <f t="shared" si="31"/>
        <v>0</v>
      </c>
      <c r="X229" s="17" t="str">
        <f t="shared" si="32"/>
        <v/>
      </c>
      <c r="Y229" s="17">
        <f t="shared" si="39"/>
        <v>0</v>
      </c>
      <c r="Z229" s="17">
        <f t="shared" si="33"/>
        <v>0</v>
      </c>
    </row>
    <row r="230" spans="1:26" ht="25.15" customHeight="1" x14ac:dyDescent="0.2">
      <c r="A230" s="52">
        <f t="shared" si="2"/>
        <v>219</v>
      </c>
      <c r="B230" s="46" t="str">
        <f t="shared" si="34"/>
        <v/>
      </c>
      <c r="C230" s="24"/>
      <c r="D230" s="27" t="str">
        <f t="shared" si="35"/>
        <v/>
      </c>
      <c r="E230" s="27" t="str">
        <f t="shared" si="36"/>
        <v/>
      </c>
      <c r="F230" s="25"/>
      <c r="G230" s="25"/>
      <c r="H230" s="27" t="str">
        <f t="shared" si="37"/>
        <v/>
      </c>
      <c r="I230" s="26" t="str">
        <f>IF(H230="","",VLOOKUP(新規登録用!C230,※編集不可※選択項目!$D$2:$E$2,2,FALSE))</f>
        <v/>
      </c>
      <c r="J230" s="25"/>
      <c r="K230" s="25"/>
      <c r="L230" s="25"/>
      <c r="M230" s="119" t="str">
        <f>IF($C230&lt;&gt;"",※編集不可※選択項目!$F$2,"")</f>
        <v/>
      </c>
      <c r="N230" s="86"/>
      <c r="O230" s="83"/>
      <c r="P230" s="114"/>
      <c r="Q230" s="102"/>
      <c r="R230" s="77"/>
      <c r="S230" s="55"/>
      <c r="T230" s="21"/>
      <c r="U230" s="22"/>
      <c r="V230" s="17">
        <f t="shared" si="38"/>
        <v>0</v>
      </c>
      <c r="W230" s="17">
        <f t="shared" si="31"/>
        <v>0</v>
      </c>
      <c r="X230" s="17" t="str">
        <f t="shared" si="32"/>
        <v/>
      </c>
      <c r="Y230" s="17">
        <f t="shared" si="39"/>
        <v>0</v>
      </c>
      <c r="Z230" s="17">
        <f t="shared" si="33"/>
        <v>0</v>
      </c>
    </row>
    <row r="231" spans="1:26" ht="25.15" customHeight="1" x14ac:dyDescent="0.2">
      <c r="A231" s="52">
        <f t="shared" si="2"/>
        <v>220</v>
      </c>
      <c r="B231" s="46" t="str">
        <f t="shared" si="34"/>
        <v/>
      </c>
      <c r="C231" s="24"/>
      <c r="D231" s="27" t="str">
        <f t="shared" si="35"/>
        <v/>
      </c>
      <c r="E231" s="27" t="str">
        <f t="shared" si="36"/>
        <v/>
      </c>
      <c r="F231" s="25"/>
      <c r="G231" s="25"/>
      <c r="H231" s="27" t="str">
        <f t="shared" si="37"/>
        <v/>
      </c>
      <c r="I231" s="26" t="str">
        <f>IF(H231="","",VLOOKUP(新規登録用!C231,※編集不可※選択項目!$D$2:$E$2,2,FALSE))</f>
        <v/>
      </c>
      <c r="J231" s="25"/>
      <c r="K231" s="25"/>
      <c r="L231" s="25"/>
      <c r="M231" s="119" t="str">
        <f>IF($C231&lt;&gt;"",※編集不可※選択項目!$F$2,"")</f>
        <v/>
      </c>
      <c r="N231" s="86"/>
      <c r="O231" s="83"/>
      <c r="P231" s="114"/>
      <c r="Q231" s="102"/>
      <c r="R231" s="77"/>
      <c r="S231" s="55"/>
      <c r="T231" s="21"/>
      <c r="U231" s="22"/>
      <c r="V231" s="17">
        <f t="shared" si="38"/>
        <v>0</v>
      </c>
      <c r="W231" s="17">
        <f t="shared" si="31"/>
        <v>0</v>
      </c>
      <c r="X231" s="17" t="str">
        <f t="shared" si="32"/>
        <v/>
      </c>
      <c r="Y231" s="17">
        <f t="shared" si="39"/>
        <v>0</v>
      </c>
      <c r="Z231" s="17">
        <f t="shared" si="33"/>
        <v>0</v>
      </c>
    </row>
    <row r="232" spans="1:26" ht="25.15" customHeight="1" x14ac:dyDescent="0.2">
      <c r="A232" s="52">
        <f t="shared" si="2"/>
        <v>221</v>
      </c>
      <c r="B232" s="46" t="str">
        <f t="shared" si="34"/>
        <v/>
      </c>
      <c r="C232" s="24"/>
      <c r="D232" s="27" t="str">
        <f t="shared" si="35"/>
        <v/>
      </c>
      <c r="E232" s="27" t="str">
        <f t="shared" si="36"/>
        <v/>
      </c>
      <c r="F232" s="25"/>
      <c r="G232" s="25"/>
      <c r="H232" s="27" t="str">
        <f t="shared" si="37"/>
        <v/>
      </c>
      <c r="I232" s="26" t="str">
        <f>IF(H232="","",VLOOKUP(新規登録用!C232,※編集不可※選択項目!$D$2:$E$2,2,FALSE))</f>
        <v/>
      </c>
      <c r="J232" s="25"/>
      <c r="K232" s="25"/>
      <c r="L232" s="25"/>
      <c r="M232" s="119" t="str">
        <f>IF($C232&lt;&gt;"",※編集不可※選択項目!$F$2,"")</f>
        <v/>
      </c>
      <c r="N232" s="86"/>
      <c r="O232" s="83"/>
      <c r="P232" s="114"/>
      <c r="Q232" s="102"/>
      <c r="R232" s="77"/>
      <c r="S232" s="55"/>
      <c r="T232" s="21"/>
      <c r="U232" s="22"/>
      <c r="V232" s="17">
        <f t="shared" si="38"/>
        <v>0</v>
      </c>
      <c r="W232" s="17">
        <f t="shared" si="31"/>
        <v>0</v>
      </c>
      <c r="X232" s="17" t="str">
        <f t="shared" si="32"/>
        <v/>
      </c>
      <c r="Y232" s="17">
        <f t="shared" si="39"/>
        <v>0</v>
      </c>
      <c r="Z232" s="17">
        <f t="shared" si="33"/>
        <v>0</v>
      </c>
    </row>
    <row r="233" spans="1:26" ht="25.15" customHeight="1" x14ac:dyDescent="0.2">
      <c r="A233" s="52">
        <f t="shared" si="2"/>
        <v>222</v>
      </c>
      <c r="B233" s="46" t="str">
        <f t="shared" si="34"/>
        <v/>
      </c>
      <c r="C233" s="24"/>
      <c r="D233" s="27" t="str">
        <f t="shared" si="35"/>
        <v/>
      </c>
      <c r="E233" s="27" t="str">
        <f t="shared" si="36"/>
        <v/>
      </c>
      <c r="F233" s="25"/>
      <c r="G233" s="25"/>
      <c r="H233" s="27" t="str">
        <f t="shared" si="37"/>
        <v/>
      </c>
      <c r="I233" s="26" t="str">
        <f>IF(H233="","",VLOOKUP(新規登録用!C233,※編集不可※選択項目!$D$2:$E$2,2,FALSE))</f>
        <v/>
      </c>
      <c r="J233" s="25"/>
      <c r="K233" s="25"/>
      <c r="L233" s="25"/>
      <c r="M233" s="119" t="str">
        <f>IF($C233&lt;&gt;"",※編集不可※選択項目!$F$2,"")</f>
        <v/>
      </c>
      <c r="N233" s="86"/>
      <c r="O233" s="83"/>
      <c r="P233" s="114"/>
      <c r="Q233" s="102"/>
      <c r="R233" s="77"/>
      <c r="S233" s="55"/>
      <c r="T233" s="21"/>
      <c r="U233" s="22"/>
      <c r="V233" s="17">
        <f t="shared" si="38"/>
        <v>0</v>
      </c>
      <c r="W233" s="17">
        <f t="shared" si="31"/>
        <v>0</v>
      </c>
      <c r="X233" s="17" t="str">
        <f t="shared" si="32"/>
        <v/>
      </c>
      <c r="Y233" s="17">
        <f t="shared" si="39"/>
        <v>0</v>
      </c>
      <c r="Z233" s="17">
        <f t="shared" si="33"/>
        <v>0</v>
      </c>
    </row>
    <row r="234" spans="1:26" ht="25.15" customHeight="1" x14ac:dyDescent="0.2">
      <c r="A234" s="52">
        <f t="shared" si="2"/>
        <v>223</v>
      </c>
      <c r="B234" s="46" t="str">
        <f t="shared" si="34"/>
        <v/>
      </c>
      <c r="C234" s="24"/>
      <c r="D234" s="27" t="str">
        <f t="shared" si="35"/>
        <v/>
      </c>
      <c r="E234" s="27" t="str">
        <f t="shared" si="36"/>
        <v/>
      </c>
      <c r="F234" s="25"/>
      <c r="G234" s="25"/>
      <c r="H234" s="27" t="str">
        <f t="shared" si="37"/>
        <v/>
      </c>
      <c r="I234" s="26" t="str">
        <f>IF(H234="","",VLOOKUP(新規登録用!C234,※編集不可※選択項目!$D$2:$E$2,2,FALSE))</f>
        <v/>
      </c>
      <c r="J234" s="25"/>
      <c r="K234" s="25"/>
      <c r="L234" s="25"/>
      <c r="M234" s="119" t="str">
        <f>IF($C234&lt;&gt;"",※編集不可※選択項目!$F$2,"")</f>
        <v/>
      </c>
      <c r="N234" s="86"/>
      <c r="O234" s="83"/>
      <c r="P234" s="114"/>
      <c r="Q234" s="102"/>
      <c r="R234" s="77"/>
      <c r="S234" s="55"/>
      <c r="T234" s="21"/>
      <c r="U234" s="22"/>
      <c r="V234" s="17">
        <f t="shared" si="38"/>
        <v>0</v>
      </c>
      <c r="W234" s="17">
        <f t="shared" si="31"/>
        <v>0</v>
      </c>
      <c r="X234" s="17" t="str">
        <f t="shared" si="32"/>
        <v/>
      </c>
      <c r="Y234" s="17">
        <f t="shared" si="39"/>
        <v>0</v>
      </c>
      <c r="Z234" s="17">
        <f t="shared" si="33"/>
        <v>0</v>
      </c>
    </row>
    <row r="235" spans="1:26" ht="25.15" customHeight="1" x14ac:dyDescent="0.2">
      <c r="A235" s="52">
        <f t="shared" si="2"/>
        <v>224</v>
      </c>
      <c r="B235" s="46" t="str">
        <f t="shared" si="34"/>
        <v/>
      </c>
      <c r="C235" s="24"/>
      <c r="D235" s="27" t="str">
        <f t="shared" si="35"/>
        <v/>
      </c>
      <c r="E235" s="27" t="str">
        <f t="shared" si="36"/>
        <v/>
      </c>
      <c r="F235" s="25"/>
      <c r="G235" s="25"/>
      <c r="H235" s="27" t="str">
        <f t="shared" si="37"/>
        <v/>
      </c>
      <c r="I235" s="26" t="str">
        <f>IF(H235="","",VLOOKUP(新規登録用!C235,※編集不可※選択項目!$D$2:$E$2,2,FALSE))</f>
        <v/>
      </c>
      <c r="J235" s="25"/>
      <c r="K235" s="25"/>
      <c r="L235" s="25"/>
      <c r="M235" s="119" t="str">
        <f>IF($C235&lt;&gt;"",※編集不可※選択項目!$F$2,"")</f>
        <v/>
      </c>
      <c r="N235" s="86"/>
      <c r="O235" s="83"/>
      <c r="P235" s="114"/>
      <c r="Q235" s="102"/>
      <c r="R235" s="77"/>
      <c r="S235" s="55"/>
      <c r="T235" s="21"/>
      <c r="U235" s="22"/>
      <c r="V235" s="17">
        <f t="shared" si="38"/>
        <v>0</v>
      </c>
      <c r="W235" s="17">
        <f t="shared" si="31"/>
        <v>0</v>
      </c>
      <c r="X235" s="17" t="str">
        <f t="shared" si="32"/>
        <v/>
      </c>
      <c r="Y235" s="17">
        <f t="shared" si="39"/>
        <v>0</v>
      </c>
      <c r="Z235" s="17">
        <f t="shared" si="33"/>
        <v>0</v>
      </c>
    </row>
    <row r="236" spans="1:26" ht="25.15" customHeight="1" x14ac:dyDescent="0.2">
      <c r="A236" s="52">
        <f t="shared" si="2"/>
        <v>225</v>
      </c>
      <c r="B236" s="46" t="str">
        <f t="shared" si="34"/>
        <v/>
      </c>
      <c r="C236" s="24"/>
      <c r="D236" s="27" t="str">
        <f t="shared" si="35"/>
        <v/>
      </c>
      <c r="E236" s="27" t="str">
        <f t="shared" si="36"/>
        <v/>
      </c>
      <c r="F236" s="25"/>
      <c r="G236" s="25"/>
      <c r="H236" s="27" t="str">
        <f t="shared" si="37"/>
        <v/>
      </c>
      <c r="I236" s="26" t="str">
        <f>IF(H236="","",VLOOKUP(新規登録用!C236,※編集不可※選択項目!$D$2:$E$2,2,FALSE))</f>
        <v/>
      </c>
      <c r="J236" s="25"/>
      <c r="K236" s="25"/>
      <c r="L236" s="25"/>
      <c r="M236" s="119" t="str">
        <f>IF($C236&lt;&gt;"",※編集不可※選択項目!$F$2,"")</f>
        <v/>
      </c>
      <c r="N236" s="86"/>
      <c r="O236" s="83"/>
      <c r="P236" s="114"/>
      <c r="Q236" s="102"/>
      <c r="R236" s="77"/>
      <c r="S236" s="55"/>
      <c r="T236" s="21"/>
      <c r="U236" s="22"/>
      <c r="V236" s="17">
        <f t="shared" si="38"/>
        <v>0</v>
      </c>
      <c r="W236" s="17">
        <f t="shared" si="31"/>
        <v>0</v>
      </c>
      <c r="X236" s="17" t="str">
        <f t="shared" si="32"/>
        <v/>
      </c>
      <c r="Y236" s="17">
        <f t="shared" si="39"/>
        <v>0</v>
      </c>
      <c r="Z236" s="17">
        <f t="shared" si="33"/>
        <v>0</v>
      </c>
    </row>
    <row r="237" spans="1:26" ht="25.15" customHeight="1" x14ac:dyDescent="0.2">
      <c r="A237" s="52">
        <f t="shared" si="2"/>
        <v>226</v>
      </c>
      <c r="B237" s="46" t="str">
        <f t="shared" si="34"/>
        <v/>
      </c>
      <c r="C237" s="24"/>
      <c r="D237" s="27" t="str">
        <f t="shared" si="35"/>
        <v/>
      </c>
      <c r="E237" s="27" t="str">
        <f t="shared" si="36"/>
        <v/>
      </c>
      <c r="F237" s="25"/>
      <c r="G237" s="25"/>
      <c r="H237" s="27" t="str">
        <f t="shared" si="37"/>
        <v/>
      </c>
      <c r="I237" s="26" t="str">
        <f>IF(H237="","",VLOOKUP(新規登録用!C237,※編集不可※選択項目!$D$2:$E$2,2,FALSE))</f>
        <v/>
      </c>
      <c r="J237" s="25"/>
      <c r="K237" s="25"/>
      <c r="L237" s="25"/>
      <c r="M237" s="119" t="str">
        <f>IF($C237&lt;&gt;"",※編集不可※選択項目!$F$2,"")</f>
        <v/>
      </c>
      <c r="N237" s="86"/>
      <c r="O237" s="83"/>
      <c r="P237" s="114"/>
      <c r="Q237" s="102"/>
      <c r="R237" s="77"/>
      <c r="S237" s="55"/>
      <c r="T237" s="21"/>
      <c r="U237" s="22"/>
      <c r="V237" s="17">
        <f t="shared" si="38"/>
        <v>0</v>
      </c>
      <c r="W237" s="17">
        <f t="shared" si="31"/>
        <v>0</v>
      </c>
      <c r="X237" s="17" t="str">
        <f t="shared" si="32"/>
        <v/>
      </c>
      <c r="Y237" s="17">
        <f t="shared" si="39"/>
        <v>0</v>
      </c>
      <c r="Z237" s="17">
        <f t="shared" si="33"/>
        <v>0</v>
      </c>
    </row>
    <row r="238" spans="1:26" ht="25.15" customHeight="1" x14ac:dyDescent="0.2">
      <c r="A238" s="52">
        <f t="shared" si="2"/>
        <v>227</v>
      </c>
      <c r="B238" s="46" t="str">
        <f t="shared" si="34"/>
        <v/>
      </c>
      <c r="C238" s="24"/>
      <c r="D238" s="27" t="str">
        <f t="shared" si="35"/>
        <v/>
      </c>
      <c r="E238" s="27" t="str">
        <f t="shared" si="36"/>
        <v/>
      </c>
      <c r="F238" s="25"/>
      <c r="G238" s="25"/>
      <c r="H238" s="27" t="str">
        <f t="shared" si="37"/>
        <v/>
      </c>
      <c r="I238" s="26" t="str">
        <f>IF(H238="","",VLOOKUP(新規登録用!C238,※編集不可※選択項目!$D$2:$E$2,2,FALSE))</f>
        <v/>
      </c>
      <c r="J238" s="25"/>
      <c r="K238" s="25"/>
      <c r="L238" s="25"/>
      <c r="M238" s="119" t="str">
        <f>IF($C238&lt;&gt;"",※編集不可※選択項目!$F$2,"")</f>
        <v/>
      </c>
      <c r="N238" s="86"/>
      <c r="O238" s="83"/>
      <c r="P238" s="114"/>
      <c r="Q238" s="102"/>
      <c r="R238" s="77"/>
      <c r="S238" s="55"/>
      <c r="T238" s="21"/>
      <c r="U238" s="22"/>
      <c r="V238" s="17">
        <f t="shared" si="38"/>
        <v>0</v>
      </c>
      <c r="W238" s="17">
        <f t="shared" si="31"/>
        <v>0</v>
      </c>
      <c r="X238" s="17" t="str">
        <f t="shared" si="32"/>
        <v/>
      </c>
      <c r="Y238" s="17">
        <f t="shared" si="39"/>
        <v>0</v>
      </c>
      <c r="Z238" s="17">
        <f t="shared" si="33"/>
        <v>0</v>
      </c>
    </row>
    <row r="239" spans="1:26" ht="25.15" customHeight="1" x14ac:dyDescent="0.2">
      <c r="A239" s="52">
        <f t="shared" si="2"/>
        <v>228</v>
      </c>
      <c r="B239" s="46" t="str">
        <f t="shared" si="34"/>
        <v/>
      </c>
      <c r="C239" s="24"/>
      <c r="D239" s="27" t="str">
        <f t="shared" si="35"/>
        <v/>
      </c>
      <c r="E239" s="27" t="str">
        <f t="shared" si="36"/>
        <v/>
      </c>
      <c r="F239" s="25"/>
      <c r="G239" s="25"/>
      <c r="H239" s="27" t="str">
        <f t="shared" si="37"/>
        <v/>
      </c>
      <c r="I239" s="26" t="str">
        <f>IF(H239="","",VLOOKUP(新規登録用!C239,※編集不可※選択項目!$D$2:$E$2,2,FALSE))</f>
        <v/>
      </c>
      <c r="J239" s="25"/>
      <c r="K239" s="25"/>
      <c r="L239" s="25"/>
      <c r="M239" s="119" t="str">
        <f>IF($C239&lt;&gt;"",※編集不可※選択項目!$F$2,"")</f>
        <v/>
      </c>
      <c r="N239" s="86"/>
      <c r="O239" s="83"/>
      <c r="P239" s="114"/>
      <c r="Q239" s="102"/>
      <c r="R239" s="77"/>
      <c r="S239" s="55"/>
      <c r="T239" s="21"/>
      <c r="U239" s="22"/>
      <c r="V239" s="17">
        <f t="shared" si="38"/>
        <v>0</v>
      </c>
      <c r="W239" s="17">
        <f t="shared" si="31"/>
        <v>0</v>
      </c>
      <c r="X239" s="17" t="str">
        <f t="shared" si="32"/>
        <v/>
      </c>
      <c r="Y239" s="17">
        <f t="shared" si="39"/>
        <v>0</v>
      </c>
      <c r="Z239" s="17">
        <f t="shared" si="33"/>
        <v>0</v>
      </c>
    </row>
    <row r="240" spans="1:26" ht="25.15" customHeight="1" x14ac:dyDescent="0.2">
      <c r="A240" s="52">
        <f t="shared" si="2"/>
        <v>229</v>
      </c>
      <c r="B240" s="46" t="str">
        <f t="shared" si="34"/>
        <v/>
      </c>
      <c r="C240" s="24"/>
      <c r="D240" s="27" t="str">
        <f t="shared" si="35"/>
        <v/>
      </c>
      <c r="E240" s="27" t="str">
        <f t="shared" si="36"/>
        <v/>
      </c>
      <c r="F240" s="25"/>
      <c r="G240" s="25"/>
      <c r="H240" s="27" t="str">
        <f t="shared" si="37"/>
        <v/>
      </c>
      <c r="I240" s="26" t="str">
        <f>IF(H240="","",VLOOKUP(新規登録用!C240,※編集不可※選択項目!$D$2:$E$2,2,FALSE))</f>
        <v/>
      </c>
      <c r="J240" s="25"/>
      <c r="K240" s="25"/>
      <c r="L240" s="25"/>
      <c r="M240" s="119" t="str">
        <f>IF($C240&lt;&gt;"",※編集不可※選択項目!$F$2,"")</f>
        <v/>
      </c>
      <c r="N240" s="86"/>
      <c r="O240" s="83"/>
      <c r="P240" s="114"/>
      <c r="Q240" s="102"/>
      <c r="R240" s="77"/>
      <c r="S240" s="55"/>
      <c r="T240" s="21"/>
      <c r="U240" s="22"/>
      <c r="V240" s="17">
        <f t="shared" si="38"/>
        <v>0</v>
      </c>
      <c r="W240" s="17">
        <f t="shared" si="31"/>
        <v>0</v>
      </c>
      <c r="X240" s="17" t="str">
        <f t="shared" si="32"/>
        <v/>
      </c>
      <c r="Y240" s="17">
        <f t="shared" si="39"/>
        <v>0</v>
      </c>
      <c r="Z240" s="17">
        <f t="shared" si="33"/>
        <v>0</v>
      </c>
    </row>
    <row r="241" spans="1:26" ht="25.15" customHeight="1" x14ac:dyDescent="0.2">
      <c r="A241" s="52">
        <f t="shared" si="2"/>
        <v>230</v>
      </c>
      <c r="B241" s="46" t="str">
        <f t="shared" si="34"/>
        <v/>
      </c>
      <c r="C241" s="24"/>
      <c r="D241" s="27" t="str">
        <f t="shared" si="35"/>
        <v/>
      </c>
      <c r="E241" s="27" t="str">
        <f t="shared" si="36"/>
        <v/>
      </c>
      <c r="F241" s="25"/>
      <c r="G241" s="25"/>
      <c r="H241" s="27" t="str">
        <f t="shared" si="37"/>
        <v/>
      </c>
      <c r="I241" s="26" t="str">
        <f>IF(H241="","",VLOOKUP(新規登録用!C241,※編集不可※選択項目!$D$2:$E$2,2,FALSE))</f>
        <v/>
      </c>
      <c r="J241" s="25"/>
      <c r="K241" s="25"/>
      <c r="L241" s="25"/>
      <c r="M241" s="119" t="str">
        <f>IF($C241&lt;&gt;"",※編集不可※選択項目!$F$2,"")</f>
        <v/>
      </c>
      <c r="N241" s="86"/>
      <c r="O241" s="83"/>
      <c r="P241" s="114"/>
      <c r="Q241" s="102"/>
      <c r="R241" s="77"/>
      <c r="S241" s="55"/>
      <c r="T241" s="21"/>
      <c r="U241" s="22"/>
      <c r="V241" s="17">
        <f t="shared" si="38"/>
        <v>0</v>
      </c>
      <c r="W241" s="17">
        <f t="shared" si="31"/>
        <v>0</v>
      </c>
      <c r="X241" s="17" t="str">
        <f t="shared" si="32"/>
        <v/>
      </c>
      <c r="Y241" s="17">
        <f t="shared" si="39"/>
        <v>0</v>
      </c>
      <c r="Z241" s="17">
        <f t="shared" si="33"/>
        <v>0</v>
      </c>
    </row>
    <row r="242" spans="1:26" ht="25.15" customHeight="1" x14ac:dyDescent="0.2">
      <c r="A242" s="52">
        <f t="shared" si="2"/>
        <v>231</v>
      </c>
      <c r="B242" s="46" t="str">
        <f t="shared" si="34"/>
        <v/>
      </c>
      <c r="C242" s="24"/>
      <c r="D242" s="27" t="str">
        <f t="shared" si="35"/>
        <v/>
      </c>
      <c r="E242" s="27" t="str">
        <f t="shared" si="36"/>
        <v/>
      </c>
      <c r="F242" s="25"/>
      <c r="G242" s="25"/>
      <c r="H242" s="27" t="str">
        <f t="shared" si="37"/>
        <v/>
      </c>
      <c r="I242" s="26" t="str">
        <f>IF(H242="","",VLOOKUP(新規登録用!C242,※編集不可※選択項目!$D$2:$E$2,2,FALSE))</f>
        <v/>
      </c>
      <c r="J242" s="25"/>
      <c r="K242" s="25"/>
      <c r="L242" s="25"/>
      <c r="M242" s="119" t="str">
        <f>IF($C242&lt;&gt;"",※編集不可※選択項目!$F$2,"")</f>
        <v/>
      </c>
      <c r="N242" s="86"/>
      <c r="O242" s="83"/>
      <c r="P242" s="114"/>
      <c r="Q242" s="102"/>
      <c r="R242" s="77"/>
      <c r="S242" s="55"/>
      <c r="T242" s="21"/>
      <c r="U242" s="22"/>
      <c r="V242" s="17">
        <f t="shared" si="38"/>
        <v>0</v>
      </c>
      <c r="W242" s="17">
        <f t="shared" si="31"/>
        <v>0</v>
      </c>
      <c r="X242" s="17" t="str">
        <f t="shared" si="32"/>
        <v/>
      </c>
      <c r="Y242" s="17">
        <f t="shared" si="39"/>
        <v>0</v>
      </c>
      <c r="Z242" s="17">
        <f t="shared" si="33"/>
        <v>0</v>
      </c>
    </row>
    <row r="243" spans="1:26" ht="25.15" customHeight="1" x14ac:dyDescent="0.2">
      <c r="A243" s="52">
        <f t="shared" si="2"/>
        <v>232</v>
      </c>
      <c r="B243" s="46" t="str">
        <f t="shared" si="34"/>
        <v/>
      </c>
      <c r="C243" s="24"/>
      <c r="D243" s="27" t="str">
        <f t="shared" si="35"/>
        <v/>
      </c>
      <c r="E243" s="27" t="str">
        <f t="shared" si="36"/>
        <v/>
      </c>
      <c r="F243" s="25"/>
      <c r="G243" s="25"/>
      <c r="H243" s="27" t="str">
        <f t="shared" si="37"/>
        <v/>
      </c>
      <c r="I243" s="26" t="str">
        <f>IF(H243="","",VLOOKUP(新規登録用!C243,※編集不可※選択項目!$D$2:$E$2,2,FALSE))</f>
        <v/>
      </c>
      <c r="J243" s="25"/>
      <c r="K243" s="25"/>
      <c r="L243" s="25"/>
      <c r="M243" s="119" t="str">
        <f>IF($C243&lt;&gt;"",※編集不可※選択項目!$F$2,"")</f>
        <v/>
      </c>
      <c r="N243" s="86"/>
      <c r="O243" s="83"/>
      <c r="P243" s="114"/>
      <c r="Q243" s="102"/>
      <c r="R243" s="77"/>
      <c r="S243" s="55"/>
      <c r="T243" s="21"/>
      <c r="U243" s="22"/>
      <c r="V243" s="17">
        <f t="shared" si="38"/>
        <v>0</v>
      </c>
      <c r="W243" s="17">
        <f t="shared" si="31"/>
        <v>0</v>
      </c>
      <c r="X243" s="17" t="str">
        <f t="shared" si="32"/>
        <v/>
      </c>
      <c r="Y243" s="17">
        <f t="shared" si="39"/>
        <v>0</v>
      </c>
      <c r="Z243" s="17">
        <f t="shared" si="33"/>
        <v>0</v>
      </c>
    </row>
    <row r="244" spans="1:26" ht="25.15" customHeight="1" x14ac:dyDescent="0.2">
      <c r="A244" s="52">
        <f t="shared" si="2"/>
        <v>233</v>
      </c>
      <c r="B244" s="46" t="str">
        <f t="shared" si="34"/>
        <v/>
      </c>
      <c r="C244" s="24"/>
      <c r="D244" s="27" t="str">
        <f t="shared" si="35"/>
        <v/>
      </c>
      <c r="E244" s="27" t="str">
        <f t="shared" si="36"/>
        <v/>
      </c>
      <c r="F244" s="25"/>
      <c r="G244" s="25"/>
      <c r="H244" s="27" t="str">
        <f t="shared" si="37"/>
        <v/>
      </c>
      <c r="I244" s="26" t="str">
        <f>IF(H244="","",VLOOKUP(新規登録用!C244,※編集不可※選択項目!$D$2:$E$2,2,FALSE))</f>
        <v/>
      </c>
      <c r="J244" s="25"/>
      <c r="K244" s="25"/>
      <c r="L244" s="25"/>
      <c r="M244" s="119" t="str">
        <f>IF($C244&lt;&gt;"",※編集不可※選択項目!$F$2,"")</f>
        <v/>
      </c>
      <c r="N244" s="86"/>
      <c r="O244" s="83"/>
      <c r="P244" s="114"/>
      <c r="Q244" s="102"/>
      <c r="R244" s="77"/>
      <c r="S244" s="55"/>
      <c r="T244" s="21"/>
      <c r="U244" s="22"/>
      <c r="V244" s="17">
        <f t="shared" si="38"/>
        <v>0</v>
      </c>
      <c r="W244" s="17">
        <f t="shared" si="31"/>
        <v>0</v>
      </c>
      <c r="X244" s="17" t="str">
        <f t="shared" si="32"/>
        <v/>
      </c>
      <c r="Y244" s="17">
        <f t="shared" si="39"/>
        <v>0</v>
      </c>
      <c r="Z244" s="17">
        <f t="shared" si="33"/>
        <v>0</v>
      </c>
    </row>
    <row r="245" spans="1:26" ht="25.15" customHeight="1" x14ac:dyDescent="0.2">
      <c r="A245" s="52">
        <f t="shared" si="2"/>
        <v>234</v>
      </c>
      <c r="B245" s="46" t="str">
        <f t="shared" si="34"/>
        <v/>
      </c>
      <c r="C245" s="24"/>
      <c r="D245" s="27" t="str">
        <f t="shared" si="35"/>
        <v/>
      </c>
      <c r="E245" s="27" t="str">
        <f t="shared" si="36"/>
        <v/>
      </c>
      <c r="F245" s="25"/>
      <c r="G245" s="25"/>
      <c r="H245" s="27" t="str">
        <f t="shared" si="37"/>
        <v/>
      </c>
      <c r="I245" s="26" t="str">
        <f>IF(H245="","",VLOOKUP(新規登録用!C245,※編集不可※選択項目!$D$2:$E$2,2,FALSE))</f>
        <v/>
      </c>
      <c r="J245" s="25"/>
      <c r="K245" s="25"/>
      <c r="L245" s="25"/>
      <c r="M245" s="119" t="str">
        <f>IF($C245&lt;&gt;"",※編集不可※選択項目!$F$2,"")</f>
        <v/>
      </c>
      <c r="N245" s="86"/>
      <c r="O245" s="83"/>
      <c r="P245" s="114"/>
      <c r="Q245" s="102"/>
      <c r="R245" s="77"/>
      <c r="S245" s="55"/>
      <c r="T245" s="21"/>
      <c r="U245" s="22"/>
      <c r="V245" s="17">
        <f t="shared" si="38"/>
        <v>0</v>
      </c>
      <c r="W245" s="17">
        <f t="shared" si="31"/>
        <v>0</v>
      </c>
      <c r="X245" s="17" t="str">
        <f t="shared" si="32"/>
        <v/>
      </c>
      <c r="Y245" s="17">
        <f t="shared" si="39"/>
        <v>0</v>
      </c>
      <c r="Z245" s="17">
        <f t="shared" si="33"/>
        <v>0</v>
      </c>
    </row>
    <row r="246" spans="1:26" ht="25.15" customHeight="1" x14ac:dyDescent="0.2">
      <c r="A246" s="52">
        <f t="shared" si="2"/>
        <v>235</v>
      </c>
      <c r="B246" s="46" t="str">
        <f t="shared" si="34"/>
        <v/>
      </c>
      <c r="C246" s="24"/>
      <c r="D246" s="27" t="str">
        <f t="shared" si="35"/>
        <v/>
      </c>
      <c r="E246" s="27" t="str">
        <f t="shared" si="36"/>
        <v/>
      </c>
      <c r="F246" s="25"/>
      <c r="G246" s="25"/>
      <c r="H246" s="27" t="str">
        <f t="shared" si="37"/>
        <v/>
      </c>
      <c r="I246" s="26" t="str">
        <f>IF(H246="","",VLOOKUP(新規登録用!C246,※編集不可※選択項目!$D$2:$E$2,2,FALSE))</f>
        <v/>
      </c>
      <c r="J246" s="25"/>
      <c r="K246" s="25"/>
      <c r="L246" s="25"/>
      <c r="M246" s="119" t="str">
        <f>IF($C246&lt;&gt;"",※編集不可※選択項目!$F$2,"")</f>
        <v/>
      </c>
      <c r="N246" s="86"/>
      <c r="O246" s="83"/>
      <c r="P246" s="114"/>
      <c r="Q246" s="102"/>
      <c r="R246" s="77"/>
      <c r="S246" s="55"/>
      <c r="T246" s="21"/>
      <c r="U246" s="22"/>
      <c r="V246" s="17">
        <f t="shared" si="38"/>
        <v>0</v>
      </c>
      <c r="W246" s="17">
        <f t="shared" si="31"/>
        <v>0</v>
      </c>
      <c r="X246" s="17" t="str">
        <f t="shared" si="32"/>
        <v/>
      </c>
      <c r="Y246" s="17">
        <f t="shared" si="39"/>
        <v>0</v>
      </c>
      <c r="Z246" s="17">
        <f t="shared" si="33"/>
        <v>0</v>
      </c>
    </row>
    <row r="247" spans="1:26" ht="25.15" customHeight="1" x14ac:dyDescent="0.2">
      <c r="A247" s="52">
        <f t="shared" si="2"/>
        <v>236</v>
      </c>
      <c r="B247" s="46" t="str">
        <f t="shared" si="34"/>
        <v/>
      </c>
      <c r="C247" s="24"/>
      <c r="D247" s="27" t="str">
        <f t="shared" si="35"/>
        <v/>
      </c>
      <c r="E247" s="27" t="str">
        <f t="shared" si="36"/>
        <v/>
      </c>
      <c r="F247" s="25"/>
      <c r="G247" s="25"/>
      <c r="H247" s="27" t="str">
        <f t="shared" si="37"/>
        <v/>
      </c>
      <c r="I247" s="26" t="str">
        <f>IF(H247="","",VLOOKUP(新規登録用!C247,※編集不可※選択項目!$D$2:$E$2,2,FALSE))</f>
        <v/>
      </c>
      <c r="J247" s="25"/>
      <c r="K247" s="25"/>
      <c r="L247" s="25"/>
      <c r="M247" s="119" t="str">
        <f>IF($C247&lt;&gt;"",※編集不可※選択項目!$F$2,"")</f>
        <v/>
      </c>
      <c r="N247" s="86"/>
      <c r="O247" s="83"/>
      <c r="P247" s="114"/>
      <c r="Q247" s="102"/>
      <c r="R247" s="77"/>
      <c r="S247" s="55"/>
      <c r="T247" s="21"/>
      <c r="U247" s="22"/>
      <c r="V247" s="17">
        <f t="shared" si="38"/>
        <v>0</v>
      </c>
      <c r="W247" s="17">
        <f t="shared" si="31"/>
        <v>0</v>
      </c>
      <c r="X247" s="17" t="str">
        <f t="shared" si="32"/>
        <v/>
      </c>
      <c r="Y247" s="17">
        <f t="shared" si="39"/>
        <v>0</v>
      </c>
      <c r="Z247" s="17">
        <f t="shared" si="33"/>
        <v>0</v>
      </c>
    </row>
    <row r="248" spans="1:26" ht="25.15" customHeight="1" x14ac:dyDescent="0.2">
      <c r="A248" s="52">
        <f t="shared" si="2"/>
        <v>237</v>
      </c>
      <c r="B248" s="46" t="str">
        <f t="shared" si="34"/>
        <v/>
      </c>
      <c r="C248" s="24"/>
      <c r="D248" s="27" t="str">
        <f t="shared" si="35"/>
        <v/>
      </c>
      <c r="E248" s="27" t="str">
        <f t="shared" si="36"/>
        <v/>
      </c>
      <c r="F248" s="25"/>
      <c r="G248" s="25"/>
      <c r="H248" s="27" t="str">
        <f t="shared" si="37"/>
        <v/>
      </c>
      <c r="I248" s="26" t="str">
        <f>IF(H248="","",VLOOKUP(新規登録用!C248,※編集不可※選択項目!$D$2:$E$2,2,FALSE))</f>
        <v/>
      </c>
      <c r="J248" s="25"/>
      <c r="K248" s="25"/>
      <c r="L248" s="25"/>
      <c r="M248" s="119" t="str">
        <f>IF($C248&lt;&gt;"",※編集不可※選択項目!$F$2,"")</f>
        <v/>
      </c>
      <c r="N248" s="86"/>
      <c r="O248" s="83"/>
      <c r="P248" s="114"/>
      <c r="Q248" s="102"/>
      <c r="R248" s="77"/>
      <c r="S248" s="55"/>
      <c r="T248" s="21"/>
      <c r="U248" s="22"/>
      <c r="V248" s="17">
        <f t="shared" si="38"/>
        <v>0</v>
      </c>
      <c r="W248" s="17">
        <f t="shared" si="31"/>
        <v>0</v>
      </c>
      <c r="X248" s="17" t="str">
        <f t="shared" si="32"/>
        <v/>
      </c>
      <c r="Y248" s="17">
        <f t="shared" si="39"/>
        <v>0</v>
      </c>
      <c r="Z248" s="17">
        <f t="shared" si="33"/>
        <v>0</v>
      </c>
    </row>
    <row r="249" spans="1:26" ht="25.15" customHeight="1" x14ac:dyDescent="0.2">
      <c r="A249" s="52">
        <f t="shared" si="2"/>
        <v>238</v>
      </c>
      <c r="B249" s="46" t="str">
        <f t="shared" si="34"/>
        <v/>
      </c>
      <c r="C249" s="24"/>
      <c r="D249" s="27" t="str">
        <f t="shared" si="35"/>
        <v/>
      </c>
      <c r="E249" s="27" t="str">
        <f t="shared" si="36"/>
        <v/>
      </c>
      <c r="F249" s="25"/>
      <c r="G249" s="25"/>
      <c r="H249" s="27" t="str">
        <f t="shared" si="37"/>
        <v/>
      </c>
      <c r="I249" s="26" t="str">
        <f>IF(H249="","",VLOOKUP(新規登録用!C249,※編集不可※選択項目!$D$2:$E$2,2,FALSE))</f>
        <v/>
      </c>
      <c r="J249" s="25"/>
      <c r="K249" s="25"/>
      <c r="L249" s="25"/>
      <c r="M249" s="119" t="str">
        <f>IF($C249&lt;&gt;"",※編集不可※選択項目!$F$2,"")</f>
        <v/>
      </c>
      <c r="N249" s="86"/>
      <c r="O249" s="83"/>
      <c r="P249" s="114"/>
      <c r="Q249" s="102"/>
      <c r="R249" s="77"/>
      <c r="S249" s="55"/>
      <c r="T249" s="21"/>
      <c r="U249" s="22"/>
      <c r="V249" s="17">
        <f t="shared" si="38"/>
        <v>0</v>
      </c>
      <c r="W249" s="17">
        <f t="shared" si="31"/>
        <v>0</v>
      </c>
      <c r="X249" s="17" t="str">
        <f t="shared" si="32"/>
        <v/>
      </c>
      <c r="Y249" s="17">
        <f t="shared" si="39"/>
        <v>0</v>
      </c>
      <c r="Z249" s="17">
        <f t="shared" si="33"/>
        <v>0</v>
      </c>
    </row>
    <row r="250" spans="1:26" ht="25.15" customHeight="1" x14ac:dyDescent="0.2">
      <c r="A250" s="52">
        <f t="shared" si="2"/>
        <v>239</v>
      </c>
      <c r="B250" s="46" t="str">
        <f t="shared" si="34"/>
        <v/>
      </c>
      <c r="C250" s="24"/>
      <c r="D250" s="27" t="str">
        <f t="shared" si="35"/>
        <v/>
      </c>
      <c r="E250" s="27" t="str">
        <f t="shared" si="36"/>
        <v/>
      </c>
      <c r="F250" s="25"/>
      <c r="G250" s="25"/>
      <c r="H250" s="27" t="str">
        <f t="shared" si="37"/>
        <v/>
      </c>
      <c r="I250" s="26" t="str">
        <f>IF(H250="","",VLOOKUP(新規登録用!C250,※編集不可※選択項目!$D$2:$E$2,2,FALSE))</f>
        <v/>
      </c>
      <c r="J250" s="25"/>
      <c r="K250" s="25"/>
      <c r="L250" s="25"/>
      <c r="M250" s="119" t="str">
        <f>IF($C250&lt;&gt;"",※編集不可※選択項目!$F$2,"")</f>
        <v/>
      </c>
      <c r="N250" s="86"/>
      <c r="O250" s="83"/>
      <c r="P250" s="114"/>
      <c r="Q250" s="102"/>
      <c r="R250" s="77"/>
      <c r="S250" s="55"/>
      <c r="T250" s="21"/>
      <c r="U250" s="22"/>
      <c r="V250" s="17">
        <f t="shared" si="38"/>
        <v>0</v>
      </c>
      <c r="W250" s="17">
        <f t="shared" si="31"/>
        <v>0</v>
      </c>
      <c r="X250" s="17" t="str">
        <f t="shared" si="32"/>
        <v/>
      </c>
      <c r="Y250" s="17">
        <f t="shared" si="39"/>
        <v>0</v>
      </c>
      <c r="Z250" s="17">
        <f t="shared" si="33"/>
        <v>0</v>
      </c>
    </row>
    <row r="251" spans="1:26" ht="25.15" customHeight="1" x14ac:dyDescent="0.2">
      <c r="A251" s="52">
        <f t="shared" si="2"/>
        <v>240</v>
      </c>
      <c r="B251" s="46" t="str">
        <f t="shared" si="34"/>
        <v/>
      </c>
      <c r="C251" s="24"/>
      <c r="D251" s="27" t="str">
        <f t="shared" si="35"/>
        <v/>
      </c>
      <c r="E251" s="27" t="str">
        <f t="shared" si="36"/>
        <v/>
      </c>
      <c r="F251" s="25"/>
      <c r="G251" s="25"/>
      <c r="H251" s="27" t="str">
        <f t="shared" si="37"/>
        <v/>
      </c>
      <c r="I251" s="26" t="str">
        <f>IF(H251="","",VLOOKUP(新規登録用!C251,※編集不可※選択項目!$D$2:$E$2,2,FALSE))</f>
        <v/>
      </c>
      <c r="J251" s="25"/>
      <c r="K251" s="25"/>
      <c r="L251" s="25"/>
      <c r="M251" s="119" t="str">
        <f>IF($C251&lt;&gt;"",※編集不可※選択項目!$F$2,"")</f>
        <v/>
      </c>
      <c r="N251" s="86"/>
      <c r="O251" s="83"/>
      <c r="P251" s="114"/>
      <c r="Q251" s="102"/>
      <c r="R251" s="77"/>
      <c r="S251" s="55"/>
      <c r="T251" s="21"/>
      <c r="U251" s="22"/>
      <c r="V251" s="17">
        <f t="shared" si="38"/>
        <v>0</v>
      </c>
      <c r="W251" s="17">
        <f t="shared" si="31"/>
        <v>0</v>
      </c>
      <c r="X251" s="17" t="str">
        <f t="shared" si="32"/>
        <v/>
      </c>
      <c r="Y251" s="17">
        <f t="shared" si="39"/>
        <v>0</v>
      </c>
      <c r="Z251" s="17">
        <f t="shared" si="33"/>
        <v>0</v>
      </c>
    </row>
    <row r="252" spans="1:26" ht="25.15" customHeight="1" x14ac:dyDescent="0.2">
      <c r="A252" s="52">
        <f t="shared" si="2"/>
        <v>241</v>
      </c>
      <c r="B252" s="46" t="str">
        <f t="shared" si="34"/>
        <v/>
      </c>
      <c r="C252" s="24"/>
      <c r="D252" s="27" t="str">
        <f t="shared" si="35"/>
        <v/>
      </c>
      <c r="E252" s="27" t="str">
        <f t="shared" si="36"/>
        <v/>
      </c>
      <c r="F252" s="25"/>
      <c r="G252" s="25"/>
      <c r="H252" s="27" t="str">
        <f t="shared" si="37"/>
        <v/>
      </c>
      <c r="I252" s="26" t="str">
        <f>IF(H252="","",VLOOKUP(新規登録用!C252,※編集不可※選択項目!$D$2:$E$2,2,FALSE))</f>
        <v/>
      </c>
      <c r="J252" s="25"/>
      <c r="K252" s="25"/>
      <c r="L252" s="25"/>
      <c r="M252" s="119" t="str">
        <f>IF($C252&lt;&gt;"",※編集不可※選択項目!$F$2,"")</f>
        <v/>
      </c>
      <c r="N252" s="86"/>
      <c r="O252" s="83"/>
      <c r="P252" s="114"/>
      <c r="Q252" s="102"/>
      <c r="R252" s="77"/>
      <c r="S252" s="55"/>
      <c r="T252" s="21"/>
      <c r="U252" s="22"/>
      <c r="V252" s="17">
        <f t="shared" si="38"/>
        <v>0</v>
      </c>
      <c r="W252" s="17">
        <f t="shared" si="31"/>
        <v>0</v>
      </c>
      <c r="X252" s="17" t="str">
        <f t="shared" si="32"/>
        <v/>
      </c>
      <c r="Y252" s="17">
        <f t="shared" si="39"/>
        <v>0</v>
      </c>
      <c r="Z252" s="17">
        <f t="shared" si="33"/>
        <v>0</v>
      </c>
    </row>
    <row r="253" spans="1:26" ht="25.15" customHeight="1" x14ac:dyDescent="0.2">
      <c r="A253" s="52">
        <f t="shared" si="2"/>
        <v>242</v>
      </c>
      <c r="B253" s="46" t="str">
        <f t="shared" si="34"/>
        <v/>
      </c>
      <c r="C253" s="24"/>
      <c r="D253" s="27" t="str">
        <f t="shared" si="35"/>
        <v/>
      </c>
      <c r="E253" s="27" t="str">
        <f t="shared" si="36"/>
        <v/>
      </c>
      <c r="F253" s="25"/>
      <c r="G253" s="25"/>
      <c r="H253" s="27" t="str">
        <f t="shared" si="37"/>
        <v/>
      </c>
      <c r="I253" s="26" t="str">
        <f>IF(H253="","",VLOOKUP(新規登録用!C253,※編集不可※選択項目!$D$2:$E$2,2,FALSE))</f>
        <v/>
      </c>
      <c r="J253" s="25"/>
      <c r="K253" s="25"/>
      <c r="L253" s="25"/>
      <c r="M253" s="119" t="str">
        <f>IF($C253&lt;&gt;"",※編集不可※選択項目!$F$2,"")</f>
        <v/>
      </c>
      <c r="N253" s="86"/>
      <c r="O253" s="83"/>
      <c r="P253" s="114"/>
      <c r="Q253" s="102"/>
      <c r="R253" s="77"/>
      <c r="S253" s="55"/>
      <c r="T253" s="21"/>
      <c r="U253" s="22"/>
      <c r="V253" s="17">
        <f t="shared" si="38"/>
        <v>0</v>
      </c>
      <c r="W253" s="17">
        <f t="shared" si="31"/>
        <v>0</v>
      </c>
      <c r="X253" s="17" t="str">
        <f t="shared" si="32"/>
        <v/>
      </c>
      <c r="Y253" s="17">
        <f t="shared" si="39"/>
        <v>0</v>
      </c>
      <c r="Z253" s="17">
        <f t="shared" si="33"/>
        <v>0</v>
      </c>
    </row>
    <row r="254" spans="1:26" ht="25.15" customHeight="1" x14ac:dyDescent="0.2">
      <c r="A254" s="52">
        <f t="shared" si="2"/>
        <v>243</v>
      </c>
      <c r="B254" s="46" t="str">
        <f t="shared" si="34"/>
        <v/>
      </c>
      <c r="C254" s="24"/>
      <c r="D254" s="27" t="str">
        <f t="shared" si="35"/>
        <v/>
      </c>
      <c r="E254" s="27" t="str">
        <f t="shared" si="36"/>
        <v/>
      </c>
      <c r="F254" s="25"/>
      <c r="G254" s="25"/>
      <c r="H254" s="27" t="str">
        <f t="shared" si="37"/>
        <v/>
      </c>
      <c r="I254" s="26" t="str">
        <f>IF(H254="","",VLOOKUP(新規登録用!C254,※編集不可※選択項目!$D$2:$E$2,2,FALSE))</f>
        <v/>
      </c>
      <c r="J254" s="25"/>
      <c r="K254" s="25"/>
      <c r="L254" s="25"/>
      <c r="M254" s="119" t="str">
        <f>IF($C254&lt;&gt;"",※編集不可※選択項目!$F$2,"")</f>
        <v/>
      </c>
      <c r="N254" s="86"/>
      <c r="O254" s="83"/>
      <c r="P254" s="114"/>
      <c r="Q254" s="102"/>
      <c r="R254" s="77"/>
      <c r="S254" s="55"/>
      <c r="T254" s="21"/>
      <c r="U254" s="22"/>
      <c r="V254" s="17">
        <f t="shared" si="38"/>
        <v>0</v>
      </c>
      <c r="W254" s="17">
        <f t="shared" si="31"/>
        <v>0</v>
      </c>
      <c r="X254" s="17" t="str">
        <f t="shared" si="32"/>
        <v/>
      </c>
      <c r="Y254" s="17">
        <f t="shared" si="39"/>
        <v>0</v>
      </c>
      <c r="Z254" s="17">
        <f t="shared" si="33"/>
        <v>0</v>
      </c>
    </row>
    <row r="255" spans="1:26" ht="25.15" customHeight="1" x14ac:dyDescent="0.2">
      <c r="A255" s="52">
        <f t="shared" si="2"/>
        <v>244</v>
      </c>
      <c r="B255" s="46" t="str">
        <f t="shared" si="34"/>
        <v/>
      </c>
      <c r="C255" s="24"/>
      <c r="D255" s="27" t="str">
        <f t="shared" si="35"/>
        <v/>
      </c>
      <c r="E255" s="27" t="str">
        <f t="shared" si="36"/>
        <v/>
      </c>
      <c r="F255" s="25"/>
      <c r="G255" s="25"/>
      <c r="H255" s="27" t="str">
        <f t="shared" si="37"/>
        <v/>
      </c>
      <c r="I255" s="26" t="str">
        <f>IF(H255="","",VLOOKUP(新規登録用!C255,※編集不可※選択項目!$D$2:$E$2,2,FALSE))</f>
        <v/>
      </c>
      <c r="J255" s="25"/>
      <c r="K255" s="25"/>
      <c r="L255" s="25"/>
      <c r="M255" s="119" t="str">
        <f>IF($C255&lt;&gt;"",※編集不可※選択項目!$F$2,"")</f>
        <v/>
      </c>
      <c r="N255" s="86"/>
      <c r="O255" s="83"/>
      <c r="P255" s="114"/>
      <c r="Q255" s="102"/>
      <c r="R255" s="77"/>
      <c r="S255" s="55"/>
      <c r="T255" s="21"/>
      <c r="U255" s="22"/>
      <c r="V255" s="17">
        <f t="shared" si="38"/>
        <v>0</v>
      </c>
      <c r="W255" s="17">
        <f t="shared" si="31"/>
        <v>0</v>
      </c>
      <c r="X255" s="17" t="str">
        <f t="shared" si="32"/>
        <v/>
      </c>
      <c r="Y255" s="17">
        <f t="shared" si="39"/>
        <v>0</v>
      </c>
      <c r="Z255" s="17">
        <f t="shared" si="33"/>
        <v>0</v>
      </c>
    </row>
    <row r="256" spans="1:26" ht="25.15" customHeight="1" x14ac:dyDescent="0.2">
      <c r="A256" s="52">
        <f t="shared" si="2"/>
        <v>245</v>
      </c>
      <c r="B256" s="46" t="str">
        <f t="shared" si="34"/>
        <v/>
      </c>
      <c r="C256" s="24"/>
      <c r="D256" s="27" t="str">
        <f t="shared" si="35"/>
        <v/>
      </c>
      <c r="E256" s="27" t="str">
        <f t="shared" si="36"/>
        <v/>
      </c>
      <c r="F256" s="25"/>
      <c r="G256" s="25"/>
      <c r="H256" s="27" t="str">
        <f t="shared" si="37"/>
        <v/>
      </c>
      <c r="I256" s="26" t="str">
        <f>IF(H256="","",VLOOKUP(新規登録用!C256,※編集不可※選択項目!$D$2:$E$2,2,FALSE))</f>
        <v/>
      </c>
      <c r="J256" s="25"/>
      <c r="K256" s="25"/>
      <c r="L256" s="25"/>
      <c r="M256" s="119" t="str">
        <f>IF($C256&lt;&gt;"",※編集不可※選択項目!$F$2,"")</f>
        <v/>
      </c>
      <c r="N256" s="86"/>
      <c r="O256" s="83"/>
      <c r="P256" s="114"/>
      <c r="Q256" s="102"/>
      <c r="R256" s="77"/>
      <c r="S256" s="55"/>
      <c r="T256" s="21"/>
      <c r="U256" s="22"/>
      <c r="V256" s="17">
        <f t="shared" si="38"/>
        <v>0</v>
      </c>
      <c r="W256" s="17">
        <f t="shared" si="31"/>
        <v>0</v>
      </c>
      <c r="X256" s="17" t="str">
        <f t="shared" si="32"/>
        <v/>
      </c>
      <c r="Y256" s="17">
        <f t="shared" si="39"/>
        <v>0</v>
      </c>
      <c r="Z256" s="17">
        <f t="shared" si="33"/>
        <v>0</v>
      </c>
    </row>
    <row r="257" spans="1:26" ht="25.15" customHeight="1" x14ac:dyDescent="0.2">
      <c r="A257" s="52">
        <f t="shared" si="2"/>
        <v>246</v>
      </c>
      <c r="B257" s="46" t="str">
        <f t="shared" si="34"/>
        <v/>
      </c>
      <c r="C257" s="24"/>
      <c r="D257" s="27" t="str">
        <f t="shared" si="35"/>
        <v/>
      </c>
      <c r="E257" s="27" t="str">
        <f t="shared" si="36"/>
        <v/>
      </c>
      <c r="F257" s="25"/>
      <c r="G257" s="25"/>
      <c r="H257" s="27" t="str">
        <f t="shared" si="37"/>
        <v/>
      </c>
      <c r="I257" s="26" t="str">
        <f>IF(H257="","",VLOOKUP(新規登録用!C257,※編集不可※選択項目!$D$2:$E$2,2,FALSE))</f>
        <v/>
      </c>
      <c r="J257" s="25"/>
      <c r="K257" s="25"/>
      <c r="L257" s="25"/>
      <c r="M257" s="119" t="str">
        <f>IF($C257&lt;&gt;"",※編集不可※選択項目!$F$2,"")</f>
        <v/>
      </c>
      <c r="N257" s="86"/>
      <c r="O257" s="83"/>
      <c r="P257" s="114"/>
      <c r="Q257" s="102"/>
      <c r="R257" s="77"/>
      <c r="S257" s="55"/>
      <c r="T257" s="21"/>
      <c r="U257" s="22"/>
      <c r="V257" s="17">
        <f t="shared" si="38"/>
        <v>0</v>
      </c>
      <c r="W257" s="17">
        <f t="shared" si="31"/>
        <v>0</v>
      </c>
      <c r="X257" s="17" t="str">
        <f t="shared" si="32"/>
        <v/>
      </c>
      <c r="Y257" s="17">
        <f t="shared" si="39"/>
        <v>0</v>
      </c>
      <c r="Z257" s="17">
        <f t="shared" si="33"/>
        <v>0</v>
      </c>
    </row>
    <row r="258" spans="1:26" ht="25.15" customHeight="1" x14ac:dyDescent="0.2">
      <c r="A258" s="52">
        <f t="shared" si="2"/>
        <v>247</v>
      </c>
      <c r="B258" s="46" t="str">
        <f t="shared" si="34"/>
        <v/>
      </c>
      <c r="C258" s="24"/>
      <c r="D258" s="27" t="str">
        <f t="shared" si="35"/>
        <v/>
      </c>
      <c r="E258" s="27" t="str">
        <f t="shared" si="36"/>
        <v/>
      </c>
      <c r="F258" s="25"/>
      <c r="G258" s="25"/>
      <c r="H258" s="27" t="str">
        <f t="shared" si="37"/>
        <v/>
      </c>
      <c r="I258" s="26" t="str">
        <f>IF(H258="","",VLOOKUP(新規登録用!C258,※編集不可※選択項目!$D$2:$E$2,2,FALSE))</f>
        <v/>
      </c>
      <c r="J258" s="25"/>
      <c r="K258" s="25"/>
      <c r="L258" s="25"/>
      <c r="M258" s="119" t="str">
        <f>IF($C258&lt;&gt;"",※編集不可※選択項目!$F$2,"")</f>
        <v/>
      </c>
      <c r="N258" s="86"/>
      <c r="O258" s="83"/>
      <c r="P258" s="114"/>
      <c r="Q258" s="102"/>
      <c r="R258" s="77"/>
      <c r="S258" s="55"/>
      <c r="T258" s="21"/>
      <c r="U258" s="22"/>
      <c r="V258" s="17">
        <f t="shared" si="38"/>
        <v>0</v>
      </c>
      <c r="W258" s="17">
        <f t="shared" si="31"/>
        <v>0</v>
      </c>
      <c r="X258" s="17" t="str">
        <f t="shared" si="32"/>
        <v/>
      </c>
      <c r="Y258" s="17">
        <f t="shared" si="39"/>
        <v>0</v>
      </c>
      <c r="Z258" s="17">
        <f t="shared" si="33"/>
        <v>0</v>
      </c>
    </row>
    <row r="259" spans="1:26" ht="25.15" customHeight="1" x14ac:dyDescent="0.2">
      <c r="A259" s="52">
        <f t="shared" si="2"/>
        <v>248</v>
      </c>
      <c r="B259" s="46" t="str">
        <f t="shared" si="34"/>
        <v/>
      </c>
      <c r="C259" s="24"/>
      <c r="D259" s="27" t="str">
        <f t="shared" si="35"/>
        <v/>
      </c>
      <c r="E259" s="27" t="str">
        <f t="shared" si="36"/>
        <v/>
      </c>
      <c r="F259" s="25"/>
      <c r="G259" s="25"/>
      <c r="H259" s="27" t="str">
        <f t="shared" si="37"/>
        <v/>
      </c>
      <c r="I259" s="26" t="str">
        <f>IF(H259="","",VLOOKUP(新規登録用!C259,※編集不可※選択項目!$D$2:$E$2,2,FALSE))</f>
        <v/>
      </c>
      <c r="J259" s="25"/>
      <c r="K259" s="25"/>
      <c r="L259" s="25"/>
      <c r="M259" s="119" t="str">
        <f>IF($C259&lt;&gt;"",※編集不可※選択項目!$F$2,"")</f>
        <v/>
      </c>
      <c r="N259" s="86"/>
      <c r="O259" s="83"/>
      <c r="P259" s="114"/>
      <c r="Q259" s="102"/>
      <c r="R259" s="77"/>
      <c r="S259" s="55"/>
      <c r="T259" s="21"/>
      <c r="U259" s="22"/>
      <c r="V259" s="17">
        <f t="shared" si="38"/>
        <v>0</v>
      </c>
      <c r="W259" s="17">
        <f t="shared" si="31"/>
        <v>0</v>
      </c>
      <c r="X259" s="17" t="str">
        <f t="shared" si="32"/>
        <v/>
      </c>
      <c r="Y259" s="17">
        <f t="shared" si="39"/>
        <v>0</v>
      </c>
      <c r="Z259" s="17">
        <f t="shared" si="33"/>
        <v>0</v>
      </c>
    </row>
    <row r="260" spans="1:26" ht="25.15" customHeight="1" x14ac:dyDescent="0.2">
      <c r="A260" s="52">
        <f t="shared" si="2"/>
        <v>249</v>
      </c>
      <c r="B260" s="46" t="str">
        <f t="shared" si="34"/>
        <v/>
      </c>
      <c r="C260" s="24"/>
      <c r="D260" s="27" t="str">
        <f t="shared" si="35"/>
        <v/>
      </c>
      <c r="E260" s="27" t="str">
        <f t="shared" si="36"/>
        <v/>
      </c>
      <c r="F260" s="25"/>
      <c r="G260" s="25"/>
      <c r="H260" s="27" t="str">
        <f t="shared" si="37"/>
        <v/>
      </c>
      <c r="I260" s="26" t="str">
        <f>IF(H260="","",VLOOKUP(新規登録用!C260,※編集不可※選択項目!$D$2:$E$2,2,FALSE))</f>
        <v/>
      </c>
      <c r="J260" s="25"/>
      <c r="K260" s="25"/>
      <c r="L260" s="25"/>
      <c r="M260" s="119" t="str">
        <f>IF($C260&lt;&gt;"",※編集不可※選択項目!$F$2,"")</f>
        <v/>
      </c>
      <c r="N260" s="86"/>
      <c r="O260" s="83"/>
      <c r="P260" s="114"/>
      <c r="Q260" s="102"/>
      <c r="R260" s="77"/>
      <c r="S260" s="55"/>
      <c r="T260" s="21"/>
      <c r="U260" s="22"/>
      <c r="V260" s="17">
        <f t="shared" si="38"/>
        <v>0</v>
      </c>
      <c r="W260" s="17">
        <f t="shared" si="31"/>
        <v>0</v>
      </c>
      <c r="X260" s="17" t="str">
        <f t="shared" si="32"/>
        <v/>
      </c>
      <c r="Y260" s="17">
        <f t="shared" si="39"/>
        <v>0</v>
      </c>
      <c r="Z260" s="17">
        <f t="shared" si="33"/>
        <v>0</v>
      </c>
    </row>
    <row r="261" spans="1:26" ht="25.15" customHeight="1" x14ac:dyDescent="0.2">
      <c r="A261" s="52">
        <f t="shared" si="2"/>
        <v>250</v>
      </c>
      <c r="B261" s="46" t="str">
        <f t="shared" si="34"/>
        <v/>
      </c>
      <c r="C261" s="24"/>
      <c r="D261" s="27" t="str">
        <f t="shared" si="35"/>
        <v/>
      </c>
      <c r="E261" s="27" t="str">
        <f t="shared" si="36"/>
        <v/>
      </c>
      <c r="F261" s="25"/>
      <c r="G261" s="25"/>
      <c r="H261" s="27" t="str">
        <f t="shared" si="37"/>
        <v/>
      </c>
      <c r="I261" s="26" t="str">
        <f>IF(H261="","",VLOOKUP(新規登録用!C261,※編集不可※選択項目!$D$2:$E$2,2,FALSE))</f>
        <v/>
      </c>
      <c r="J261" s="25"/>
      <c r="K261" s="25"/>
      <c r="L261" s="25"/>
      <c r="M261" s="119" t="str">
        <f>IF($C261&lt;&gt;"",※編集不可※選択項目!$F$2,"")</f>
        <v/>
      </c>
      <c r="N261" s="86"/>
      <c r="O261" s="83"/>
      <c r="P261" s="114"/>
      <c r="Q261" s="102"/>
      <c r="R261" s="77"/>
      <c r="S261" s="55"/>
      <c r="T261" s="21"/>
      <c r="U261" s="22"/>
      <c r="V261" s="17">
        <f t="shared" si="38"/>
        <v>0</v>
      </c>
      <c r="W261" s="17">
        <f t="shared" si="31"/>
        <v>0</v>
      </c>
      <c r="X261" s="17" t="str">
        <f t="shared" si="32"/>
        <v/>
      </c>
      <c r="Y261" s="17">
        <f t="shared" si="39"/>
        <v>0</v>
      </c>
      <c r="Z261" s="17">
        <f t="shared" si="33"/>
        <v>0</v>
      </c>
    </row>
    <row r="262" spans="1:26" ht="25.15" customHeight="1" x14ac:dyDescent="0.2">
      <c r="A262" s="52">
        <f t="shared" si="2"/>
        <v>251</v>
      </c>
      <c r="B262" s="46" t="str">
        <f t="shared" si="34"/>
        <v/>
      </c>
      <c r="C262" s="24"/>
      <c r="D262" s="27" t="str">
        <f t="shared" si="35"/>
        <v/>
      </c>
      <c r="E262" s="27" t="str">
        <f t="shared" si="36"/>
        <v/>
      </c>
      <c r="F262" s="25"/>
      <c r="G262" s="25"/>
      <c r="H262" s="27" t="str">
        <f t="shared" si="37"/>
        <v/>
      </c>
      <c r="I262" s="26" t="str">
        <f>IF(H262="","",VLOOKUP(新規登録用!C262,※編集不可※選択項目!$D$2:$E$2,2,FALSE))</f>
        <v/>
      </c>
      <c r="J262" s="25"/>
      <c r="K262" s="25"/>
      <c r="L262" s="25"/>
      <c r="M262" s="119" t="str">
        <f>IF($C262&lt;&gt;"",※編集不可※選択項目!$F$2,"")</f>
        <v/>
      </c>
      <c r="N262" s="86"/>
      <c r="O262" s="83"/>
      <c r="P262" s="114"/>
      <c r="Q262" s="102"/>
      <c r="R262" s="77"/>
      <c r="S262" s="55"/>
      <c r="T262" s="21"/>
      <c r="U262" s="22"/>
      <c r="V262" s="17">
        <f t="shared" si="38"/>
        <v>0</v>
      </c>
      <c r="W262" s="17">
        <f t="shared" si="31"/>
        <v>0</v>
      </c>
      <c r="X262" s="17" t="str">
        <f t="shared" si="32"/>
        <v/>
      </c>
      <c r="Y262" s="17">
        <f t="shared" si="39"/>
        <v>0</v>
      </c>
      <c r="Z262" s="17">
        <f t="shared" si="33"/>
        <v>0</v>
      </c>
    </row>
    <row r="263" spans="1:26" ht="25.15" customHeight="1" x14ac:dyDescent="0.2">
      <c r="A263" s="52">
        <f t="shared" si="2"/>
        <v>252</v>
      </c>
      <c r="B263" s="46" t="str">
        <f t="shared" si="34"/>
        <v/>
      </c>
      <c r="C263" s="24"/>
      <c r="D263" s="27" t="str">
        <f t="shared" si="35"/>
        <v/>
      </c>
      <c r="E263" s="27" t="str">
        <f t="shared" si="36"/>
        <v/>
      </c>
      <c r="F263" s="25"/>
      <c r="G263" s="25"/>
      <c r="H263" s="27" t="str">
        <f t="shared" si="37"/>
        <v/>
      </c>
      <c r="I263" s="26" t="str">
        <f>IF(H263="","",VLOOKUP(新規登録用!C263,※編集不可※選択項目!$D$2:$E$2,2,FALSE))</f>
        <v/>
      </c>
      <c r="J263" s="25"/>
      <c r="K263" s="25"/>
      <c r="L263" s="25"/>
      <c r="M263" s="119" t="str">
        <f>IF($C263&lt;&gt;"",※編集不可※選択項目!$F$2,"")</f>
        <v/>
      </c>
      <c r="N263" s="86"/>
      <c r="O263" s="83"/>
      <c r="P263" s="114"/>
      <c r="Q263" s="102"/>
      <c r="R263" s="77"/>
      <c r="S263" s="55"/>
      <c r="T263" s="21"/>
      <c r="U263" s="22"/>
      <c r="V263" s="17">
        <f t="shared" si="38"/>
        <v>0</v>
      </c>
      <c r="W263" s="17">
        <f t="shared" si="31"/>
        <v>0</v>
      </c>
      <c r="X263" s="17" t="str">
        <f t="shared" si="32"/>
        <v/>
      </c>
      <c r="Y263" s="17">
        <f t="shared" si="39"/>
        <v>0</v>
      </c>
      <c r="Z263" s="17">
        <f t="shared" si="33"/>
        <v>0</v>
      </c>
    </row>
    <row r="264" spans="1:26" ht="25.15" customHeight="1" x14ac:dyDescent="0.2">
      <c r="A264" s="52">
        <f t="shared" si="2"/>
        <v>253</v>
      </c>
      <c r="B264" s="46" t="str">
        <f t="shared" si="34"/>
        <v/>
      </c>
      <c r="C264" s="24"/>
      <c r="D264" s="27" t="str">
        <f t="shared" si="35"/>
        <v/>
      </c>
      <c r="E264" s="27" t="str">
        <f t="shared" si="36"/>
        <v/>
      </c>
      <c r="F264" s="25"/>
      <c r="G264" s="25"/>
      <c r="H264" s="27" t="str">
        <f t="shared" si="37"/>
        <v/>
      </c>
      <c r="I264" s="26" t="str">
        <f>IF(H264="","",VLOOKUP(新規登録用!C264,※編集不可※選択項目!$D$2:$E$2,2,FALSE))</f>
        <v/>
      </c>
      <c r="J264" s="25"/>
      <c r="K264" s="25"/>
      <c r="L264" s="25"/>
      <c r="M264" s="119" t="str">
        <f>IF($C264&lt;&gt;"",※編集不可※選択項目!$F$2,"")</f>
        <v/>
      </c>
      <c r="N264" s="86"/>
      <c r="O264" s="83"/>
      <c r="P264" s="114"/>
      <c r="Q264" s="102"/>
      <c r="R264" s="77"/>
      <c r="S264" s="55"/>
      <c r="T264" s="21"/>
      <c r="U264" s="22"/>
      <c r="V264" s="17">
        <f t="shared" si="38"/>
        <v>0</v>
      </c>
      <c r="W264" s="17">
        <f t="shared" si="31"/>
        <v>0</v>
      </c>
      <c r="X264" s="17" t="str">
        <f t="shared" si="32"/>
        <v/>
      </c>
      <c r="Y264" s="17">
        <f t="shared" si="39"/>
        <v>0</v>
      </c>
      <c r="Z264" s="17">
        <f t="shared" si="33"/>
        <v>0</v>
      </c>
    </row>
    <row r="265" spans="1:26" ht="25.15" customHeight="1" x14ac:dyDescent="0.2">
      <c r="A265" s="52">
        <f t="shared" si="2"/>
        <v>254</v>
      </c>
      <c r="B265" s="46" t="str">
        <f t="shared" si="34"/>
        <v/>
      </c>
      <c r="C265" s="24"/>
      <c r="D265" s="27" t="str">
        <f t="shared" si="35"/>
        <v/>
      </c>
      <c r="E265" s="27" t="str">
        <f t="shared" si="36"/>
        <v/>
      </c>
      <c r="F265" s="25"/>
      <c r="G265" s="25"/>
      <c r="H265" s="27" t="str">
        <f t="shared" si="37"/>
        <v/>
      </c>
      <c r="I265" s="26" t="str">
        <f>IF(H265="","",VLOOKUP(新規登録用!C265,※編集不可※選択項目!$D$2:$E$2,2,FALSE))</f>
        <v/>
      </c>
      <c r="J265" s="25"/>
      <c r="K265" s="25"/>
      <c r="L265" s="25"/>
      <c r="M265" s="119" t="str">
        <f>IF($C265&lt;&gt;"",※編集不可※選択項目!$F$2,"")</f>
        <v/>
      </c>
      <c r="N265" s="86"/>
      <c r="O265" s="83"/>
      <c r="P265" s="114"/>
      <c r="Q265" s="102"/>
      <c r="R265" s="77"/>
      <c r="S265" s="55"/>
      <c r="T265" s="21"/>
      <c r="U265" s="22"/>
      <c r="V265" s="17">
        <f t="shared" si="38"/>
        <v>0</v>
      </c>
      <c r="W265" s="17">
        <f t="shared" si="31"/>
        <v>0</v>
      </c>
      <c r="X265" s="17" t="str">
        <f t="shared" si="32"/>
        <v/>
      </c>
      <c r="Y265" s="17">
        <f t="shared" si="39"/>
        <v>0</v>
      </c>
      <c r="Z265" s="17">
        <f t="shared" si="33"/>
        <v>0</v>
      </c>
    </row>
    <row r="266" spans="1:26" ht="25.15" customHeight="1" x14ac:dyDescent="0.2">
      <c r="A266" s="52">
        <f t="shared" si="2"/>
        <v>255</v>
      </c>
      <c r="B266" s="46" t="str">
        <f t="shared" si="34"/>
        <v/>
      </c>
      <c r="C266" s="24"/>
      <c r="D266" s="27" t="str">
        <f t="shared" si="35"/>
        <v/>
      </c>
      <c r="E266" s="27" t="str">
        <f t="shared" si="36"/>
        <v/>
      </c>
      <c r="F266" s="25"/>
      <c r="G266" s="25"/>
      <c r="H266" s="27" t="str">
        <f t="shared" si="37"/>
        <v/>
      </c>
      <c r="I266" s="26" t="str">
        <f>IF(H266="","",VLOOKUP(新規登録用!C266,※編集不可※選択項目!$D$2:$E$2,2,FALSE))</f>
        <v/>
      </c>
      <c r="J266" s="25"/>
      <c r="K266" s="25"/>
      <c r="L266" s="25"/>
      <c r="M266" s="119" t="str">
        <f>IF($C266&lt;&gt;"",※編集不可※選択項目!$F$2,"")</f>
        <v/>
      </c>
      <c r="N266" s="86"/>
      <c r="O266" s="83"/>
      <c r="P266" s="114"/>
      <c r="Q266" s="102"/>
      <c r="R266" s="77"/>
      <c r="S266" s="55"/>
      <c r="T266" s="21"/>
      <c r="U266" s="22"/>
      <c r="V266" s="17">
        <f t="shared" si="38"/>
        <v>0</v>
      </c>
      <c r="W266" s="17">
        <f t="shared" si="31"/>
        <v>0</v>
      </c>
      <c r="X266" s="17" t="str">
        <f t="shared" si="32"/>
        <v/>
      </c>
      <c r="Y266" s="17">
        <f t="shared" si="39"/>
        <v>0</v>
      </c>
      <c r="Z266" s="17">
        <f t="shared" si="33"/>
        <v>0</v>
      </c>
    </row>
    <row r="267" spans="1:26" ht="25.15" customHeight="1" x14ac:dyDescent="0.2">
      <c r="A267" s="52">
        <f t="shared" ref="A267:A330" si="40">ROW()-11</f>
        <v>256</v>
      </c>
      <c r="B267" s="46" t="str">
        <f t="shared" si="34"/>
        <v/>
      </c>
      <c r="C267" s="24"/>
      <c r="D267" s="27" t="str">
        <f t="shared" si="35"/>
        <v/>
      </c>
      <c r="E267" s="27" t="str">
        <f t="shared" si="36"/>
        <v/>
      </c>
      <c r="F267" s="25"/>
      <c r="G267" s="25"/>
      <c r="H267" s="27" t="str">
        <f t="shared" si="37"/>
        <v/>
      </c>
      <c r="I267" s="26" t="str">
        <f>IF(H267="","",VLOOKUP(新規登録用!C267,※編集不可※選択項目!$D$2:$E$2,2,FALSE))</f>
        <v/>
      </c>
      <c r="J267" s="25"/>
      <c r="K267" s="25"/>
      <c r="L267" s="25"/>
      <c r="M267" s="119" t="str">
        <f>IF($C267&lt;&gt;"",※編集不可※選択項目!$F$2,"")</f>
        <v/>
      </c>
      <c r="N267" s="86"/>
      <c r="O267" s="83"/>
      <c r="P267" s="114"/>
      <c r="Q267" s="102"/>
      <c r="R267" s="77"/>
      <c r="S267" s="55"/>
      <c r="T267" s="21"/>
      <c r="U267" s="22"/>
      <c r="V267" s="17">
        <f t="shared" si="38"/>
        <v>0</v>
      </c>
      <c r="W267" s="17">
        <f t="shared" si="31"/>
        <v>0</v>
      </c>
      <c r="X267" s="17" t="str">
        <f t="shared" si="32"/>
        <v/>
      </c>
      <c r="Y267" s="17">
        <f t="shared" si="39"/>
        <v>0</v>
      </c>
      <c r="Z267" s="17">
        <f t="shared" si="33"/>
        <v>0</v>
      </c>
    </row>
    <row r="268" spans="1:26" ht="25.15" customHeight="1" x14ac:dyDescent="0.2">
      <c r="A268" s="52">
        <f t="shared" si="40"/>
        <v>257</v>
      </c>
      <c r="B268" s="46" t="str">
        <f t="shared" si="34"/>
        <v/>
      </c>
      <c r="C268" s="24"/>
      <c r="D268" s="27" t="str">
        <f t="shared" si="35"/>
        <v/>
      </c>
      <c r="E268" s="27" t="str">
        <f t="shared" si="36"/>
        <v/>
      </c>
      <c r="F268" s="25"/>
      <c r="G268" s="25"/>
      <c r="H268" s="27" t="str">
        <f t="shared" si="37"/>
        <v/>
      </c>
      <c r="I268" s="26" t="str">
        <f>IF(H268="","",VLOOKUP(新規登録用!C268,※編集不可※選択項目!$D$2:$E$2,2,FALSE))</f>
        <v/>
      </c>
      <c r="J268" s="25"/>
      <c r="K268" s="25"/>
      <c r="L268" s="25"/>
      <c r="M268" s="119" t="str">
        <f>IF($C268&lt;&gt;"",※編集不可※選択項目!$F$2,"")</f>
        <v/>
      </c>
      <c r="N268" s="86"/>
      <c r="O268" s="83"/>
      <c r="P268" s="114"/>
      <c r="Q268" s="102"/>
      <c r="R268" s="77"/>
      <c r="S268" s="55"/>
      <c r="T268" s="21"/>
      <c r="U268" s="22"/>
      <c r="V268" s="17">
        <f t="shared" si="38"/>
        <v>0</v>
      </c>
      <c r="W268" s="17">
        <f t="shared" ref="W268:W331" si="41">IF(AND($G268&lt;&gt;"",COUNTIF($G268,"*■*")&gt;0,$O268=""),1,0)</f>
        <v>0</v>
      </c>
      <c r="X268" s="17" t="str">
        <f t="shared" ref="X268:X331" si="42">TEXT(IF(G268="","",G268),"G/標準")</f>
        <v/>
      </c>
      <c r="Y268" s="17">
        <f t="shared" si="39"/>
        <v>0</v>
      </c>
      <c r="Z268" s="17">
        <f t="shared" ref="Z268:Z331" si="43">IF(AND(I268&lt;&gt;"",J268&lt;&gt;"",$I268&gt;$J268),1,0)</f>
        <v>0</v>
      </c>
    </row>
    <row r="269" spans="1:26" ht="25.15" customHeight="1" x14ac:dyDescent="0.2">
      <c r="A269" s="52">
        <f t="shared" si="40"/>
        <v>258</v>
      </c>
      <c r="B269" s="46" t="str">
        <f t="shared" ref="B269:B332" si="44">IF($C269="","","高効率空調")</f>
        <v/>
      </c>
      <c r="C269" s="24"/>
      <c r="D269" s="27" t="str">
        <f t="shared" ref="D269:D332" si="45">IF($C$2="","",IF($B269&lt;&gt;"",$C$2,""))</f>
        <v/>
      </c>
      <c r="E269" s="27" t="str">
        <f t="shared" ref="E269:E332" si="46">IF($F$2="","",IF($B269&lt;&gt;"",$F$2,""))</f>
        <v/>
      </c>
      <c r="F269" s="25"/>
      <c r="G269" s="25"/>
      <c r="H269" s="27" t="str">
        <f t="shared" ref="H269:H332" si="47">IF(C269="","",C269)</f>
        <v/>
      </c>
      <c r="I269" s="26" t="str">
        <f>IF(H269="","",VLOOKUP(新規登録用!C269,※編集不可※選択項目!$D$2:$E$2,2,FALSE))</f>
        <v/>
      </c>
      <c r="J269" s="25"/>
      <c r="K269" s="25"/>
      <c r="L269" s="25"/>
      <c r="M269" s="119" t="str">
        <f>IF($C269&lt;&gt;"",※編集不可※選択項目!$F$2,"")</f>
        <v/>
      </c>
      <c r="N269" s="86"/>
      <c r="O269" s="83"/>
      <c r="P269" s="114"/>
      <c r="Q269" s="102"/>
      <c r="R269" s="77"/>
      <c r="S269" s="55"/>
      <c r="T269" s="21"/>
      <c r="U269" s="22"/>
      <c r="V269" s="17">
        <f t="shared" ref="V269:V332" si="48">IF(AND($C269&lt;&gt;"",OR(F269="",G269="",J269="",K269="",L269="")),1,0)</f>
        <v>0</v>
      </c>
      <c r="W269" s="17">
        <f t="shared" si="41"/>
        <v>0</v>
      </c>
      <c r="X269" s="17" t="str">
        <f t="shared" si="42"/>
        <v/>
      </c>
      <c r="Y269" s="17">
        <f t="shared" si="39"/>
        <v>0</v>
      </c>
      <c r="Z269" s="17">
        <f t="shared" si="43"/>
        <v>0</v>
      </c>
    </row>
    <row r="270" spans="1:26" ht="25.15" customHeight="1" x14ac:dyDescent="0.2">
      <c r="A270" s="52">
        <f t="shared" si="40"/>
        <v>259</v>
      </c>
      <c r="B270" s="46" t="str">
        <f t="shared" si="44"/>
        <v/>
      </c>
      <c r="C270" s="24"/>
      <c r="D270" s="27" t="str">
        <f t="shared" si="45"/>
        <v/>
      </c>
      <c r="E270" s="27" t="str">
        <f t="shared" si="46"/>
        <v/>
      </c>
      <c r="F270" s="25"/>
      <c r="G270" s="25"/>
      <c r="H270" s="27" t="str">
        <f t="shared" si="47"/>
        <v/>
      </c>
      <c r="I270" s="26" t="str">
        <f>IF(H270="","",VLOOKUP(新規登録用!C270,※編集不可※選択項目!$D$2:$E$2,2,FALSE))</f>
        <v/>
      </c>
      <c r="J270" s="25"/>
      <c r="K270" s="25"/>
      <c r="L270" s="25"/>
      <c r="M270" s="119" t="str">
        <f>IF($C270&lt;&gt;"",※編集不可※選択項目!$F$2,"")</f>
        <v/>
      </c>
      <c r="N270" s="86"/>
      <c r="O270" s="83"/>
      <c r="P270" s="114"/>
      <c r="Q270" s="102"/>
      <c r="R270" s="77"/>
      <c r="S270" s="55"/>
      <c r="T270" s="21"/>
      <c r="U270" s="22"/>
      <c r="V270" s="17">
        <f t="shared" si="48"/>
        <v>0</v>
      </c>
      <c r="W270" s="17">
        <f t="shared" si="41"/>
        <v>0</v>
      </c>
      <c r="X270" s="17" t="str">
        <f t="shared" si="42"/>
        <v/>
      </c>
      <c r="Y270" s="17">
        <f t="shared" si="39"/>
        <v>0</v>
      </c>
      <c r="Z270" s="17">
        <f t="shared" si="43"/>
        <v>0</v>
      </c>
    </row>
    <row r="271" spans="1:26" ht="25.15" customHeight="1" x14ac:dyDescent="0.2">
      <c r="A271" s="52">
        <f t="shared" si="40"/>
        <v>260</v>
      </c>
      <c r="B271" s="46" t="str">
        <f t="shared" si="44"/>
        <v/>
      </c>
      <c r="C271" s="24"/>
      <c r="D271" s="27" t="str">
        <f t="shared" si="45"/>
        <v/>
      </c>
      <c r="E271" s="27" t="str">
        <f t="shared" si="46"/>
        <v/>
      </c>
      <c r="F271" s="25"/>
      <c r="G271" s="25"/>
      <c r="H271" s="27" t="str">
        <f t="shared" si="47"/>
        <v/>
      </c>
      <c r="I271" s="26" t="str">
        <f>IF(H271="","",VLOOKUP(新規登録用!C271,※編集不可※選択項目!$D$2:$E$2,2,FALSE))</f>
        <v/>
      </c>
      <c r="J271" s="25"/>
      <c r="K271" s="25"/>
      <c r="L271" s="25"/>
      <c r="M271" s="119" t="str">
        <f>IF($C271&lt;&gt;"",※編集不可※選択項目!$F$2,"")</f>
        <v/>
      </c>
      <c r="N271" s="86"/>
      <c r="O271" s="83"/>
      <c r="P271" s="114"/>
      <c r="Q271" s="102"/>
      <c r="R271" s="77"/>
      <c r="S271" s="55"/>
      <c r="T271" s="21"/>
      <c r="U271" s="22"/>
      <c r="V271" s="17">
        <f t="shared" si="48"/>
        <v>0</v>
      </c>
      <c r="W271" s="17">
        <f t="shared" si="41"/>
        <v>0</v>
      </c>
      <c r="X271" s="17" t="str">
        <f t="shared" si="42"/>
        <v/>
      </c>
      <c r="Y271" s="17">
        <f t="shared" ref="Y271:Y334" si="49">IF(X271="",0,COUNTIF($X$12:$X$511,X271))</f>
        <v>0</v>
      </c>
      <c r="Z271" s="17">
        <f t="shared" si="43"/>
        <v>0</v>
      </c>
    </row>
    <row r="272" spans="1:26" ht="25.15" customHeight="1" x14ac:dyDescent="0.2">
      <c r="A272" s="52">
        <f t="shared" si="40"/>
        <v>261</v>
      </c>
      <c r="B272" s="46" t="str">
        <f t="shared" si="44"/>
        <v/>
      </c>
      <c r="C272" s="24"/>
      <c r="D272" s="27" t="str">
        <f t="shared" si="45"/>
        <v/>
      </c>
      <c r="E272" s="27" t="str">
        <f t="shared" si="46"/>
        <v/>
      </c>
      <c r="F272" s="25"/>
      <c r="G272" s="25"/>
      <c r="H272" s="27" t="str">
        <f t="shared" si="47"/>
        <v/>
      </c>
      <c r="I272" s="26" t="str">
        <f>IF(H272="","",VLOOKUP(新規登録用!C272,※編集不可※選択項目!$D$2:$E$2,2,FALSE))</f>
        <v/>
      </c>
      <c r="J272" s="25"/>
      <c r="K272" s="25"/>
      <c r="L272" s="25"/>
      <c r="M272" s="119" t="str">
        <f>IF($C272&lt;&gt;"",※編集不可※選択項目!$F$2,"")</f>
        <v/>
      </c>
      <c r="N272" s="86"/>
      <c r="O272" s="83"/>
      <c r="P272" s="114"/>
      <c r="Q272" s="102"/>
      <c r="R272" s="77"/>
      <c r="S272" s="55"/>
      <c r="T272" s="21"/>
      <c r="U272" s="22"/>
      <c r="V272" s="17">
        <f t="shared" si="48"/>
        <v>0</v>
      </c>
      <c r="W272" s="17">
        <f t="shared" si="41"/>
        <v>0</v>
      </c>
      <c r="X272" s="17" t="str">
        <f t="shared" si="42"/>
        <v/>
      </c>
      <c r="Y272" s="17">
        <f t="shared" si="49"/>
        <v>0</v>
      </c>
      <c r="Z272" s="17">
        <f t="shared" si="43"/>
        <v>0</v>
      </c>
    </row>
    <row r="273" spans="1:26" ht="25.15" customHeight="1" x14ac:dyDescent="0.2">
      <c r="A273" s="52">
        <f t="shared" si="40"/>
        <v>262</v>
      </c>
      <c r="B273" s="46" t="str">
        <f t="shared" si="44"/>
        <v/>
      </c>
      <c r="C273" s="24"/>
      <c r="D273" s="27" t="str">
        <f t="shared" si="45"/>
        <v/>
      </c>
      <c r="E273" s="27" t="str">
        <f t="shared" si="46"/>
        <v/>
      </c>
      <c r="F273" s="25"/>
      <c r="G273" s="25"/>
      <c r="H273" s="27" t="str">
        <f t="shared" si="47"/>
        <v/>
      </c>
      <c r="I273" s="26" t="str">
        <f>IF(H273="","",VLOOKUP(新規登録用!C273,※編集不可※選択項目!$D$2:$E$2,2,FALSE))</f>
        <v/>
      </c>
      <c r="J273" s="25"/>
      <c r="K273" s="25"/>
      <c r="L273" s="25"/>
      <c r="M273" s="119" t="str">
        <f>IF($C273&lt;&gt;"",※編集不可※選択項目!$F$2,"")</f>
        <v/>
      </c>
      <c r="N273" s="86"/>
      <c r="O273" s="83"/>
      <c r="P273" s="114"/>
      <c r="Q273" s="102"/>
      <c r="R273" s="77"/>
      <c r="S273" s="55"/>
      <c r="T273" s="21"/>
      <c r="U273" s="22"/>
      <c r="V273" s="17">
        <f t="shared" si="48"/>
        <v>0</v>
      </c>
      <c r="W273" s="17">
        <f t="shared" si="41"/>
        <v>0</v>
      </c>
      <c r="X273" s="17" t="str">
        <f t="shared" si="42"/>
        <v/>
      </c>
      <c r="Y273" s="17">
        <f t="shared" si="49"/>
        <v>0</v>
      </c>
      <c r="Z273" s="17">
        <f t="shared" si="43"/>
        <v>0</v>
      </c>
    </row>
    <row r="274" spans="1:26" ht="25.15" customHeight="1" x14ac:dyDescent="0.2">
      <c r="A274" s="52">
        <f t="shared" si="40"/>
        <v>263</v>
      </c>
      <c r="B274" s="46" t="str">
        <f t="shared" si="44"/>
        <v/>
      </c>
      <c r="C274" s="24"/>
      <c r="D274" s="27" t="str">
        <f t="shared" si="45"/>
        <v/>
      </c>
      <c r="E274" s="27" t="str">
        <f t="shared" si="46"/>
        <v/>
      </c>
      <c r="F274" s="25"/>
      <c r="G274" s="25"/>
      <c r="H274" s="27" t="str">
        <f t="shared" si="47"/>
        <v/>
      </c>
      <c r="I274" s="26" t="str">
        <f>IF(H274="","",VLOOKUP(新規登録用!C274,※編集不可※選択項目!$D$2:$E$2,2,FALSE))</f>
        <v/>
      </c>
      <c r="J274" s="25"/>
      <c r="K274" s="25"/>
      <c r="L274" s="25"/>
      <c r="M274" s="119" t="str">
        <f>IF($C274&lt;&gt;"",※編集不可※選択項目!$F$2,"")</f>
        <v/>
      </c>
      <c r="N274" s="86"/>
      <c r="O274" s="83"/>
      <c r="P274" s="114"/>
      <c r="Q274" s="102"/>
      <c r="R274" s="77"/>
      <c r="S274" s="55"/>
      <c r="T274" s="21"/>
      <c r="U274" s="22"/>
      <c r="V274" s="17">
        <f t="shared" si="48"/>
        <v>0</v>
      </c>
      <c r="W274" s="17">
        <f t="shared" si="41"/>
        <v>0</v>
      </c>
      <c r="X274" s="17" t="str">
        <f t="shared" si="42"/>
        <v/>
      </c>
      <c r="Y274" s="17">
        <f t="shared" si="49"/>
        <v>0</v>
      </c>
      <c r="Z274" s="17">
        <f t="shared" si="43"/>
        <v>0</v>
      </c>
    </row>
    <row r="275" spans="1:26" ht="25.15" customHeight="1" x14ac:dyDescent="0.2">
      <c r="A275" s="52">
        <f t="shared" si="40"/>
        <v>264</v>
      </c>
      <c r="B275" s="46" t="str">
        <f t="shared" si="44"/>
        <v/>
      </c>
      <c r="C275" s="24"/>
      <c r="D275" s="27" t="str">
        <f t="shared" si="45"/>
        <v/>
      </c>
      <c r="E275" s="27" t="str">
        <f t="shared" si="46"/>
        <v/>
      </c>
      <c r="F275" s="25"/>
      <c r="G275" s="25"/>
      <c r="H275" s="27" t="str">
        <f t="shared" si="47"/>
        <v/>
      </c>
      <c r="I275" s="26" t="str">
        <f>IF(H275="","",VLOOKUP(新規登録用!C275,※編集不可※選択項目!$D$2:$E$2,2,FALSE))</f>
        <v/>
      </c>
      <c r="J275" s="25"/>
      <c r="K275" s="25"/>
      <c r="L275" s="25"/>
      <c r="M275" s="119" t="str">
        <f>IF($C275&lt;&gt;"",※編集不可※選択項目!$F$2,"")</f>
        <v/>
      </c>
      <c r="N275" s="86"/>
      <c r="O275" s="83"/>
      <c r="P275" s="114"/>
      <c r="Q275" s="102"/>
      <c r="R275" s="77"/>
      <c r="S275" s="55"/>
      <c r="T275" s="21"/>
      <c r="U275" s="22"/>
      <c r="V275" s="17">
        <f t="shared" si="48"/>
        <v>0</v>
      </c>
      <c r="W275" s="17">
        <f t="shared" si="41"/>
        <v>0</v>
      </c>
      <c r="X275" s="17" t="str">
        <f t="shared" si="42"/>
        <v/>
      </c>
      <c r="Y275" s="17">
        <f t="shared" si="49"/>
        <v>0</v>
      </c>
      <c r="Z275" s="17">
        <f t="shared" si="43"/>
        <v>0</v>
      </c>
    </row>
    <row r="276" spans="1:26" ht="25.15" customHeight="1" x14ac:dyDescent="0.2">
      <c r="A276" s="52">
        <f t="shared" si="40"/>
        <v>265</v>
      </c>
      <c r="B276" s="46" t="str">
        <f t="shared" si="44"/>
        <v/>
      </c>
      <c r="C276" s="24"/>
      <c r="D276" s="27" t="str">
        <f t="shared" si="45"/>
        <v/>
      </c>
      <c r="E276" s="27" t="str">
        <f t="shared" si="46"/>
        <v/>
      </c>
      <c r="F276" s="25"/>
      <c r="G276" s="25"/>
      <c r="H276" s="27" t="str">
        <f t="shared" si="47"/>
        <v/>
      </c>
      <c r="I276" s="26" t="str">
        <f>IF(H276="","",VLOOKUP(新規登録用!C276,※編集不可※選択項目!$D$2:$E$2,2,FALSE))</f>
        <v/>
      </c>
      <c r="J276" s="25"/>
      <c r="K276" s="25"/>
      <c r="L276" s="25"/>
      <c r="M276" s="119" t="str">
        <f>IF($C276&lt;&gt;"",※編集不可※選択項目!$F$2,"")</f>
        <v/>
      </c>
      <c r="N276" s="86"/>
      <c r="O276" s="83"/>
      <c r="P276" s="114"/>
      <c r="Q276" s="102"/>
      <c r="R276" s="77"/>
      <c r="S276" s="55"/>
      <c r="T276" s="21"/>
      <c r="U276" s="22"/>
      <c r="V276" s="17">
        <f t="shared" si="48"/>
        <v>0</v>
      </c>
      <c r="W276" s="17">
        <f t="shared" si="41"/>
        <v>0</v>
      </c>
      <c r="X276" s="17" t="str">
        <f t="shared" si="42"/>
        <v/>
      </c>
      <c r="Y276" s="17">
        <f t="shared" si="49"/>
        <v>0</v>
      </c>
      <c r="Z276" s="17">
        <f t="shared" si="43"/>
        <v>0</v>
      </c>
    </row>
    <row r="277" spans="1:26" ht="25.15" customHeight="1" x14ac:dyDescent="0.2">
      <c r="A277" s="52">
        <f t="shared" si="40"/>
        <v>266</v>
      </c>
      <c r="B277" s="46" t="str">
        <f t="shared" si="44"/>
        <v/>
      </c>
      <c r="C277" s="24"/>
      <c r="D277" s="27" t="str">
        <f t="shared" si="45"/>
        <v/>
      </c>
      <c r="E277" s="27" t="str">
        <f t="shared" si="46"/>
        <v/>
      </c>
      <c r="F277" s="25"/>
      <c r="G277" s="25"/>
      <c r="H277" s="27" t="str">
        <f t="shared" si="47"/>
        <v/>
      </c>
      <c r="I277" s="26" t="str">
        <f>IF(H277="","",VLOOKUP(新規登録用!C277,※編集不可※選択項目!$D$2:$E$2,2,FALSE))</f>
        <v/>
      </c>
      <c r="J277" s="25"/>
      <c r="K277" s="25"/>
      <c r="L277" s="25"/>
      <c r="M277" s="119" t="str">
        <f>IF($C277&lt;&gt;"",※編集不可※選択項目!$F$2,"")</f>
        <v/>
      </c>
      <c r="N277" s="86"/>
      <c r="O277" s="83"/>
      <c r="P277" s="114"/>
      <c r="Q277" s="102"/>
      <c r="R277" s="77"/>
      <c r="S277" s="55"/>
      <c r="T277" s="21"/>
      <c r="U277" s="22"/>
      <c r="V277" s="17">
        <f t="shared" si="48"/>
        <v>0</v>
      </c>
      <c r="W277" s="17">
        <f t="shared" si="41"/>
        <v>0</v>
      </c>
      <c r="X277" s="17" t="str">
        <f t="shared" si="42"/>
        <v/>
      </c>
      <c r="Y277" s="17">
        <f t="shared" si="49"/>
        <v>0</v>
      </c>
      <c r="Z277" s="17">
        <f t="shared" si="43"/>
        <v>0</v>
      </c>
    </row>
    <row r="278" spans="1:26" ht="25.15" customHeight="1" x14ac:dyDescent="0.2">
      <c r="A278" s="52">
        <f t="shared" si="40"/>
        <v>267</v>
      </c>
      <c r="B278" s="46" t="str">
        <f t="shared" si="44"/>
        <v/>
      </c>
      <c r="C278" s="24"/>
      <c r="D278" s="27" t="str">
        <f t="shared" si="45"/>
        <v/>
      </c>
      <c r="E278" s="27" t="str">
        <f t="shared" si="46"/>
        <v/>
      </c>
      <c r="F278" s="25"/>
      <c r="G278" s="25"/>
      <c r="H278" s="27" t="str">
        <f t="shared" si="47"/>
        <v/>
      </c>
      <c r="I278" s="26" t="str">
        <f>IF(H278="","",VLOOKUP(新規登録用!C278,※編集不可※選択項目!$D$2:$E$2,2,FALSE))</f>
        <v/>
      </c>
      <c r="J278" s="25"/>
      <c r="K278" s="25"/>
      <c r="L278" s="25"/>
      <c r="M278" s="119" t="str">
        <f>IF($C278&lt;&gt;"",※編集不可※選択項目!$F$2,"")</f>
        <v/>
      </c>
      <c r="N278" s="86"/>
      <c r="O278" s="83"/>
      <c r="P278" s="114"/>
      <c r="Q278" s="102"/>
      <c r="R278" s="77"/>
      <c r="S278" s="55"/>
      <c r="T278" s="21"/>
      <c r="U278" s="22"/>
      <c r="V278" s="17">
        <f t="shared" si="48"/>
        <v>0</v>
      </c>
      <c r="W278" s="17">
        <f t="shared" si="41"/>
        <v>0</v>
      </c>
      <c r="X278" s="17" t="str">
        <f t="shared" si="42"/>
        <v/>
      </c>
      <c r="Y278" s="17">
        <f t="shared" si="49"/>
        <v>0</v>
      </c>
      <c r="Z278" s="17">
        <f t="shared" si="43"/>
        <v>0</v>
      </c>
    </row>
    <row r="279" spans="1:26" ht="25.15" customHeight="1" x14ac:dyDescent="0.2">
      <c r="A279" s="52">
        <f t="shared" si="40"/>
        <v>268</v>
      </c>
      <c r="B279" s="46" t="str">
        <f t="shared" si="44"/>
        <v/>
      </c>
      <c r="C279" s="24"/>
      <c r="D279" s="27" t="str">
        <f t="shared" si="45"/>
        <v/>
      </c>
      <c r="E279" s="27" t="str">
        <f t="shared" si="46"/>
        <v/>
      </c>
      <c r="F279" s="25"/>
      <c r="G279" s="25"/>
      <c r="H279" s="27" t="str">
        <f t="shared" si="47"/>
        <v/>
      </c>
      <c r="I279" s="26" t="str">
        <f>IF(H279="","",VLOOKUP(新規登録用!C279,※編集不可※選択項目!$D$2:$E$2,2,FALSE))</f>
        <v/>
      </c>
      <c r="J279" s="25"/>
      <c r="K279" s="25"/>
      <c r="L279" s="25"/>
      <c r="M279" s="119" t="str">
        <f>IF($C279&lt;&gt;"",※編集不可※選択項目!$F$2,"")</f>
        <v/>
      </c>
      <c r="N279" s="86"/>
      <c r="O279" s="83"/>
      <c r="P279" s="114"/>
      <c r="Q279" s="102"/>
      <c r="R279" s="77"/>
      <c r="S279" s="55"/>
      <c r="T279" s="21"/>
      <c r="U279" s="22"/>
      <c r="V279" s="17">
        <f t="shared" si="48"/>
        <v>0</v>
      </c>
      <c r="W279" s="17">
        <f t="shared" si="41"/>
        <v>0</v>
      </c>
      <c r="X279" s="17" t="str">
        <f t="shared" si="42"/>
        <v/>
      </c>
      <c r="Y279" s="17">
        <f t="shared" si="49"/>
        <v>0</v>
      </c>
      <c r="Z279" s="17">
        <f t="shared" si="43"/>
        <v>0</v>
      </c>
    </row>
    <row r="280" spans="1:26" ht="25.15" customHeight="1" x14ac:dyDescent="0.2">
      <c r="A280" s="52">
        <f t="shared" si="40"/>
        <v>269</v>
      </c>
      <c r="B280" s="46" t="str">
        <f t="shared" si="44"/>
        <v/>
      </c>
      <c r="C280" s="24"/>
      <c r="D280" s="27" t="str">
        <f t="shared" si="45"/>
        <v/>
      </c>
      <c r="E280" s="27" t="str">
        <f t="shared" si="46"/>
        <v/>
      </c>
      <c r="F280" s="25"/>
      <c r="G280" s="25"/>
      <c r="H280" s="27" t="str">
        <f t="shared" si="47"/>
        <v/>
      </c>
      <c r="I280" s="26" t="str">
        <f>IF(H280="","",VLOOKUP(新規登録用!C280,※編集不可※選択項目!$D$2:$E$2,2,FALSE))</f>
        <v/>
      </c>
      <c r="J280" s="25"/>
      <c r="K280" s="25"/>
      <c r="L280" s="25"/>
      <c r="M280" s="119" t="str">
        <f>IF($C280&lt;&gt;"",※編集不可※選択項目!$F$2,"")</f>
        <v/>
      </c>
      <c r="N280" s="86"/>
      <c r="O280" s="83"/>
      <c r="P280" s="114"/>
      <c r="Q280" s="102"/>
      <c r="R280" s="77"/>
      <c r="S280" s="55"/>
      <c r="T280" s="21"/>
      <c r="U280" s="22"/>
      <c r="V280" s="17">
        <f t="shared" si="48"/>
        <v>0</v>
      </c>
      <c r="W280" s="17">
        <f t="shared" si="41"/>
        <v>0</v>
      </c>
      <c r="X280" s="17" t="str">
        <f t="shared" si="42"/>
        <v/>
      </c>
      <c r="Y280" s="17">
        <f t="shared" si="49"/>
        <v>0</v>
      </c>
      <c r="Z280" s="17">
        <f t="shared" si="43"/>
        <v>0</v>
      </c>
    </row>
    <row r="281" spans="1:26" ht="25.15" customHeight="1" x14ac:dyDescent="0.2">
      <c r="A281" s="52">
        <f t="shared" si="40"/>
        <v>270</v>
      </c>
      <c r="B281" s="46" t="str">
        <f t="shared" si="44"/>
        <v/>
      </c>
      <c r="C281" s="24"/>
      <c r="D281" s="27" t="str">
        <f t="shared" si="45"/>
        <v/>
      </c>
      <c r="E281" s="27" t="str">
        <f t="shared" si="46"/>
        <v/>
      </c>
      <c r="F281" s="25"/>
      <c r="G281" s="25"/>
      <c r="H281" s="27" t="str">
        <f t="shared" si="47"/>
        <v/>
      </c>
      <c r="I281" s="26" t="str">
        <f>IF(H281="","",VLOOKUP(新規登録用!C281,※編集不可※選択項目!$D$2:$E$2,2,FALSE))</f>
        <v/>
      </c>
      <c r="J281" s="25"/>
      <c r="K281" s="25"/>
      <c r="L281" s="25"/>
      <c r="M281" s="119" t="str">
        <f>IF($C281&lt;&gt;"",※編集不可※選択項目!$F$2,"")</f>
        <v/>
      </c>
      <c r="N281" s="86"/>
      <c r="O281" s="83"/>
      <c r="P281" s="114"/>
      <c r="Q281" s="102"/>
      <c r="R281" s="77"/>
      <c r="S281" s="55"/>
      <c r="T281" s="21"/>
      <c r="U281" s="22"/>
      <c r="V281" s="17">
        <f t="shared" si="48"/>
        <v>0</v>
      </c>
      <c r="W281" s="17">
        <f t="shared" si="41"/>
        <v>0</v>
      </c>
      <c r="X281" s="17" t="str">
        <f t="shared" si="42"/>
        <v/>
      </c>
      <c r="Y281" s="17">
        <f t="shared" si="49"/>
        <v>0</v>
      </c>
      <c r="Z281" s="17">
        <f t="shared" si="43"/>
        <v>0</v>
      </c>
    </row>
    <row r="282" spans="1:26" ht="25.15" customHeight="1" x14ac:dyDescent="0.2">
      <c r="A282" s="52">
        <f t="shared" si="40"/>
        <v>271</v>
      </c>
      <c r="B282" s="46" t="str">
        <f t="shared" si="44"/>
        <v/>
      </c>
      <c r="C282" s="24"/>
      <c r="D282" s="27" t="str">
        <f t="shared" si="45"/>
        <v/>
      </c>
      <c r="E282" s="27" t="str">
        <f t="shared" si="46"/>
        <v/>
      </c>
      <c r="F282" s="25"/>
      <c r="G282" s="25"/>
      <c r="H282" s="27" t="str">
        <f t="shared" si="47"/>
        <v/>
      </c>
      <c r="I282" s="26" t="str">
        <f>IF(H282="","",VLOOKUP(新規登録用!C282,※編集不可※選択項目!$D$2:$E$2,2,FALSE))</f>
        <v/>
      </c>
      <c r="J282" s="25"/>
      <c r="K282" s="25"/>
      <c r="L282" s="25"/>
      <c r="M282" s="119" t="str">
        <f>IF($C282&lt;&gt;"",※編集不可※選択項目!$F$2,"")</f>
        <v/>
      </c>
      <c r="N282" s="86"/>
      <c r="O282" s="83"/>
      <c r="P282" s="114"/>
      <c r="Q282" s="102"/>
      <c r="R282" s="77"/>
      <c r="S282" s="55"/>
      <c r="T282" s="21"/>
      <c r="U282" s="22"/>
      <c r="V282" s="17">
        <f t="shared" si="48"/>
        <v>0</v>
      </c>
      <c r="W282" s="17">
        <f t="shared" si="41"/>
        <v>0</v>
      </c>
      <c r="X282" s="17" t="str">
        <f t="shared" si="42"/>
        <v/>
      </c>
      <c r="Y282" s="17">
        <f t="shared" si="49"/>
        <v>0</v>
      </c>
      <c r="Z282" s="17">
        <f t="shared" si="43"/>
        <v>0</v>
      </c>
    </row>
    <row r="283" spans="1:26" ht="25.15" customHeight="1" x14ac:dyDescent="0.2">
      <c r="A283" s="52">
        <f t="shared" si="40"/>
        <v>272</v>
      </c>
      <c r="B283" s="46" t="str">
        <f t="shared" si="44"/>
        <v/>
      </c>
      <c r="C283" s="24"/>
      <c r="D283" s="27" t="str">
        <f t="shared" si="45"/>
        <v/>
      </c>
      <c r="E283" s="27" t="str">
        <f t="shared" si="46"/>
        <v/>
      </c>
      <c r="F283" s="25"/>
      <c r="G283" s="25"/>
      <c r="H283" s="27" t="str">
        <f t="shared" si="47"/>
        <v/>
      </c>
      <c r="I283" s="26" t="str">
        <f>IF(H283="","",VLOOKUP(新規登録用!C283,※編集不可※選択項目!$D$2:$E$2,2,FALSE))</f>
        <v/>
      </c>
      <c r="J283" s="25"/>
      <c r="K283" s="25"/>
      <c r="L283" s="25"/>
      <c r="M283" s="119" t="str">
        <f>IF($C283&lt;&gt;"",※編集不可※選択項目!$F$2,"")</f>
        <v/>
      </c>
      <c r="N283" s="86"/>
      <c r="O283" s="83"/>
      <c r="P283" s="114"/>
      <c r="Q283" s="102"/>
      <c r="R283" s="77"/>
      <c r="S283" s="55"/>
      <c r="T283" s="21"/>
      <c r="U283" s="22"/>
      <c r="V283" s="17">
        <f t="shared" si="48"/>
        <v>0</v>
      </c>
      <c r="W283" s="17">
        <f t="shared" si="41"/>
        <v>0</v>
      </c>
      <c r="X283" s="17" t="str">
        <f t="shared" si="42"/>
        <v/>
      </c>
      <c r="Y283" s="17">
        <f t="shared" si="49"/>
        <v>0</v>
      </c>
      <c r="Z283" s="17">
        <f t="shared" si="43"/>
        <v>0</v>
      </c>
    </row>
    <row r="284" spans="1:26" ht="25.15" customHeight="1" x14ac:dyDescent="0.2">
      <c r="A284" s="52">
        <f t="shared" si="40"/>
        <v>273</v>
      </c>
      <c r="B284" s="46" t="str">
        <f t="shared" si="44"/>
        <v/>
      </c>
      <c r="C284" s="24"/>
      <c r="D284" s="27" t="str">
        <f t="shared" si="45"/>
        <v/>
      </c>
      <c r="E284" s="27" t="str">
        <f t="shared" si="46"/>
        <v/>
      </c>
      <c r="F284" s="25"/>
      <c r="G284" s="25"/>
      <c r="H284" s="27" t="str">
        <f t="shared" si="47"/>
        <v/>
      </c>
      <c r="I284" s="26" t="str">
        <f>IF(H284="","",VLOOKUP(新規登録用!C284,※編集不可※選択項目!$D$2:$E$2,2,FALSE))</f>
        <v/>
      </c>
      <c r="J284" s="25"/>
      <c r="K284" s="25"/>
      <c r="L284" s="25"/>
      <c r="M284" s="119" t="str">
        <f>IF($C284&lt;&gt;"",※編集不可※選択項目!$F$2,"")</f>
        <v/>
      </c>
      <c r="N284" s="86"/>
      <c r="O284" s="83"/>
      <c r="P284" s="114"/>
      <c r="Q284" s="102"/>
      <c r="R284" s="77"/>
      <c r="S284" s="55"/>
      <c r="T284" s="21"/>
      <c r="U284" s="22"/>
      <c r="V284" s="17">
        <f t="shared" si="48"/>
        <v>0</v>
      </c>
      <c r="W284" s="17">
        <f t="shared" si="41"/>
        <v>0</v>
      </c>
      <c r="X284" s="17" t="str">
        <f t="shared" si="42"/>
        <v/>
      </c>
      <c r="Y284" s="17">
        <f t="shared" si="49"/>
        <v>0</v>
      </c>
      <c r="Z284" s="17">
        <f t="shared" si="43"/>
        <v>0</v>
      </c>
    </row>
    <row r="285" spans="1:26" ht="25.15" customHeight="1" x14ac:dyDescent="0.2">
      <c r="A285" s="52">
        <f t="shared" si="40"/>
        <v>274</v>
      </c>
      <c r="B285" s="46" t="str">
        <f t="shared" si="44"/>
        <v/>
      </c>
      <c r="C285" s="24"/>
      <c r="D285" s="27" t="str">
        <f t="shared" si="45"/>
        <v/>
      </c>
      <c r="E285" s="27" t="str">
        <f t="shared" si="46"/>
        <v/>
      </c>
      <c r="F285" s="25"/>
      <c r="G285" s="25"/>
      <c r="H285" s="27" t="str">
        <f t="shared" si="47"/>
        <v/>
      </c>
      <c r="I285" s="26" t="str">
        <f>IF(H285="","",VLOOKUP(新規登録用!C285,※編集不可※選択項目!$D$2:$E$2,2,FALSE))</f>
        <v/>
      </c>
      <c r="J285" s="25"/>
      <c r="K285" s="25"/>
      <c r="L285" s="25"/>
      <c r="M285" s="119" t="str">
        <f>IF($C285&lt;&gt;"",※編集不可※選択項目!$F$2,"")</f>
        <v/>
      </c>
      <c r="N285" s="86"/>
      <c r="O285" s="83"/>
      <c r="P285" s="114"/>
      <c r="Q285" s="102"/>
      <c r="R285" s="77"/>
      <c r="S285" s="55"/>
      <c r="T285" s="21"/>
      <c r="U285" s="22"/>
      <c r="V285" s="17">
        <f t="shared" si="48"/>
        <v>0</v>
      </c>
      <c r="W285" s="17">
        <f t="shared" si="41"/>
        <v>0</v>
      </c>
      <c r="X285" s="17" t="str">
        <f t="shared" si="42"/>
        <v/>
      </c>
      <c r="Y285" s="17">
        <f t="shared" si="49"/>
        <v>0</v>
      </c>
      <c r="Z285" s="17">
        <f t="shared" si="43"/>
        <v>0</v>
      </c>
    </row>
    <row r="286" spans="1:26" ht="25.15" customHeight="1" x14ac:dyDescent="0.2">
      <c r="A286" s="52">
        <f t="shared" si="40"/>
        <v>275</v>
      </c>
      <c r="B286" s="46" t="str">
        <f t="shared" si="44"/>
        <v/>
      </c>
      <c r="C286" s="24"/>
      <c r="D286" s="27" t="str">
        <f t="shared" si="45"/>
        <v/>
      </c>
      <c r="E286" s="27" t="str">
        <f t="shared" si="46"/>
        <v/>
      </c>
      <c r="F286" s="25"/>
      <c r="G286" s="25"/>
      <c r="H286" s="27" t="str">
        <f t="shared" si="47"/>
        <v/>
      </c>
      <c r="I286" s="26" t="str">
        <f>IF(H286="","",VLOOKUP(新規登録用!C286,※編集不可※選択項目!$D$2:$E$2,2,FALSE))</f>
        <v/>
      </c>
      <c r="J286" s="25"/>
      <c r="K286" s="25"/>
      <c r="L286" s="25"/>
      <c r="M286" s="119" t="str">
        <f>IF($C286&lt;&gt;"",※編集不可※選択項目!$F$2,"")</f>
        <v/>
      </c>
      <c r="N286" s="86"/>
      <c r="O286" s="83"/>
      <c r="P286" s="114"/>
      <c r="Q286" s="102"/>
      <c r="R286" s="77"/>
      <c r="S286" s="55"/>
      <c r="T286" s="21"/>
      <c r="U286" s="22"/>
      <c r="V286" s="17">
        <f t="shared" si="48"/>
        <v>0</v>
      </c>
      <c r="W286" s="17">
        <f t="shared" si="41"/>
        <v>0</v>
      </c>
      <c r="X286" s="17" t="str">
        <f t="shared" si="42"/>
        <v/>
      </c>
      <c r="Y286" s="17">
        <f t="shared" si="49"/>
        <v>0</v>
      </c>
      <c r="Z286" s="17">
        <f t="shared" si="43"/>
        <v>0</v>
      </c>
    </row>
    <row r="287" spans="1:26" ht="25.15" customHeight="1" x14ac:dyDescent="0.2">
      <c r="A287" s="52">
        <f t="shared" si="40"/>
        <v>276</v>
      </c>
      <c r="B287" s="46" t="str">
        <f t="shared" si="44"/>
        <v/>
      </c>
      <c r="C287" s="24"/>
      <c r="D287" s="27" t="str">
        <f t="shared" si="45"/>
        <v/>
      </c>
      <c r="E287" s="27" t="str">
        <f t="shared" si="46"/>
        <v/>
      </c>
      <c r="F287" s="25"/>
      <c r="G287" s="25"/>
      <c r="H287" s="27" t="str">
        <f t="shared" si="47"/>
        <v/>
      </c>
      <c r="I287" s="26" t="str">
        <f>IF(H287="","",VLOOKUP(新規登録用!C287,※編集不可※選択項目!$D$2:$E$2,2,FALSE))</f>
        <v/>
      </c>
      <c r="J287" s="25"/>
      <c r="K287" s="25"/>
      <c r="L287" s="25"/>
      <c r="M287" s="119" t="str">
        <f>IF($C287&lt;&gt;"",※編集不可※選択項目!$F$2,"")</f>
        <v/>
      </c>
      <c r="N287" s="86"/>
      <c r="O287" s="83"/>
      <c r="P287" s="114"/>
      <c r="Q287" s="102"/>
      <c r="R287" s="77"/>
      <c r="S287" s="55"/>
      <c r="T287" s="21"/>
      <c r="U287" s="22"/>
      <c r="V287" s="17">
        <f t="shared" si="48"/>
        <v>0</v>
      </c>
      <c r="W287" s="17">
        <f t="shared" si="41"/>
        <v>0</v>
      </c>
      <c r="X287" s="17" t="str">
        <f t="shared" si="42"/>
        <v/>
      </c>
      <c r="Y287" s="17">
        <f t="shared" si="49"/>
        <v>0</v>
      </c>
      <c r="Z287" s="17">
        <f t="shared" si="43"/>
        <v>0</v>
      </c>
    </row>
    <row r="288" spans="1:26" ht="25.15" customHeight="1" x14ac:dyDescent="0.2">
      <c r="A288" s="52">
        <f t="shared" si="40"/>
        <v>277</v>
      </c>
      <c r="B288" s="46" t="str">
        <f t="shared" si="44"/>
        <v/>
      </c>
      <c r="C288" s="24"/>
      <c r="D288" s="27" t="str">
        <f t="shared" si="45"/>
        <v/>
      </c>
      <c r="E288" s="27" t="str">
        <f t="shared" si="46"/>
        <v/>
      </c>
      <c r="F288" s="25"/>
      <c r="G288" s="25"/>
      <c r="H288" s="27" t="str">
        <f t="shared" si="47"/>
        <v/>
      </c>
      <c r="I288" s="26" t="str">
        <f>IF(H288="","",VLOOKUP(新規登録用!C288,※編集不可※選択項目!$D$2:$E$2,2,FALSE))</f>
        <v/>
      </c>
      <c r="J288" s="25"/>
      <c r="K288" s="25"/>
      <c r="L288" s="25"/>
      <c r="M288" s="119" t="str">
        <f>IF($C288&lt;&gt;"",※編集不可※選択項目!$F$2,"")</f>
        <v/>
      </c>
      <c r="N288" s="86"/>
      <c r="O288" s="83"/>
      <c r="P288" s="114"/>
      <c r="Q288" s="102"/>
      <c r="R288" s="77"/>
      <c r="S288" s="55"/>
      <c r="T288" s="21"/>
      <c r="U288" s="22"/>
      <c r="V288" s="17">
        <f t="shared" si="48"/>
        <v>0</v>
      </c>
      <c r="W288" s="17">
        <f t="shared" si="41"/>
        <v>0</v>
      </c>
      <c r="X288" s="17" t="str">
        <f t="shared" si="42"/>
        <v/>
      </c>
      <c r="Y288" s="17">
        <f t="shared" si="49"/>
        <v>0</v>
      </c>
      <c r="Z288" s="17">
        <f t="shared" si="43"/>
        <v>0</v>
      </c>
    </row>
    <row r="289" spans="1:26" ht="25.15" customHeight="1" x14ac:dyDescent="0.2">
      <c r="A289" s="52">
        <f t="shared" si="40"/>
        <v>278</v>
      </c>
      <c r="B289" s="46" t="str">
        <f t="shared" si="44"/>
        <v/>
      </c>
      <c r="C289" s="24"/>
      <c r="D289" s="27" t="str">
        <f t="shared" si="45"/>
        <v/>
      </c>
      <c r="E289" s="27" t="str">
        <f t="shared" si="46"/>
        <v/>
      </c>
      <c r="F289" s="25"/>
      <c r="G289" s="25"/>
      <c r="H289" s="27" t="str">
        <f t="shared" si="47"/>
        <v/>
      </c>
      <c r="I289" s="26" t="str">
        <f>IF(H289="","",VLOOKUP(新規登録用!C289,※編集不可※選択項目!$D$2:$E$2,2,FALSE))</f>
        <v/>
      </c>
      <c r="J289" s="25"/>
      <c r="K289" s="25"/>
      <c r="L289" s="25"/>
      <c r="M289" s="119" t="str">
        <f>IF($C289&lt;&gt;"",※編集不可※選択項目!$F$2,"")</f>
        <v/>
      </c>
      <c r="N289" s="86"/>
      <c r="O289" s="83"/>
      <c r="P289" s="114"/>
      <c r="Q289" s="102"/>
      <c r="R289" s="77"/>
      <c r="S289" s="55"/>
      <c r="T289" s="21"/>
      <c r="U289" s="22"/>
      <c r="V289" s="17">
        <f t="shared" si="48"/>
        <v>0</v>
      </c>
      <c r="W289" s="17">
        <f t="shared" si="41"/>
        <v>0</v>
      </c>
      <c r="X289" s="17" t="str">
        <f t="shared" si="42"/>
        <v/>
      </c>
      <c r="Y289" s="17">
        <f t="shared" si="49"/>
        <v>0</v>
      </c>
      <c r="Z289" s="17">
        <f t="shared" si="43"/>
        <v>0</v>
      </c>
    </row>
    <row r="290" spans="1:26" ht="25.15" customHeight="1" x14ac:dyDescent="0.2">
      <c r="A290" s="52">
        <f t="shared" si="40"/>
        <v>279</v>
      </c>
      <c r="B290" s="46" t="str">
        <f t="shared" si="44"/>
        <v/>
      </c>
      <c r="C290" s="24"/>
      <c r="D290" s="27" t="str">
        <f t="shared" si="45"/>
        <v/>
      </c>
      <c r="E290" s="27" t="str">
        <f t="shared" si="46"/>
        <v/>
      </c>
      <c r="F290" s="25"/>
      <c r="G290" s="25"/>
      <c r="H290" s="27" t="str">
        <f t="shared" si="47"/>
        <v/>
      </c>
      <c r="I290" s="26" t="str">
        <f>IF(H290="","",VLOOKUP(新規登録用!C290,※編集不可※選択項目!$D$2:$E$2,2,FALSE))</f>
        <v/>
      </c>
      <c r="J290" s="25"/>
      <c r="K290" s="25"/>
      <c r="L290" s="25"/>
      <c r="M290" s="119" t="str">
        <f>IF($C290&lt;&gt;"",※編集不可※選択項目!$F$2,"")</f>
        <v/>
      </c>
      <c r="N290" s="86"/>
      <c r="O290" s="83"/>
      <c r="P290" s="114"/>
      <c r="Q290" s="102"/>
      <c r="R290" s="77"/>
      <c r="S290" s="55"/>
      <c r="T290" s="21"/>
      <c r="U290" s="22"/>
      <c r="V290" s="17">
        <f t="shared" si="48"/>
        <v>0</v>
      </c>
      <c r="W290" s="17">
        <f t="shared" si="41"/>
        <v>0</v>
      </c>
      <c r="X290" s="17" t="str">
        <f t="shared" si="42"/>
        <v/>
      </c>
      <c r="Y290" s="17">
        <f t="shared" si="49"/>
        <v>0</v>
      </c>
      <c r="Z290" s="17">
        <f t="shared" si="43"/>
        <v>0</v>
      </c>
    </row>
    <row r="291" spans="1:26" ht="25.15" customHeight="1" x14ac:dyDescent="0.2">
      <c r="A291" s="52">
        <f t="shared" si="40"/>
        <v>280</v>
      </c>
      <c r="B291" s="46" t="str">
        <f t="shared" si="44"/>
        <v/>
      </c>
      <c r="C291" s="24"/>
      <c r="D291" s="27" t="str">
        <f t="shared" si="45"/>
        <v/>
      </c>
      <c r="E291" s="27" t="str">
        <f t="shared" si="46"/>
        <v/>
      </c>
      <c r="F291" s="25"/>
      <c r="G291" s="25"/>
      <c r="H291" s="27" t="str">
        <f t="shared" si="47"/>
        <v/>
      </c>
      <c r="I291" s="26" t="str">
        <f>IF(H291="","",VLOOKUP(新規登録用!C291,※編集不可※選択項目!$D$2:$E$2,2,FALSE))</f>
        <v/>
      </c>
      <c r="J291" s="25"/>
      <c r="K291" s="25"/>
      <c r="L291" s="25"/>
      <c r="M291" s="119" t="str">
        <f>IF($C291&lt;&gt;"",※編集不可※選択項目!$F$2,"")</f>
        <v/>
      </c>
      <c r="N291" s="86"/>
      <c r="O291" s="83"/>
      <c r="P291" s="114"/>
      <c r="Q291" s="102"/>
      <c r="R291" s="77"/>
      <c r="S291" s="55"/>
      <c r="T291" s="21"/>
      <c r="U291" s="22"/>
      <c r="V291" s="17">
        <f t="shared" si="48"/>
        <v>0</v>
      </c>
      <c r="W291" s="17">
        <f t="shared" si="41"/>
        <v>0</v>
      </c>
      <c r="X291" s="17" t="str">
        <f t="shared" si="42"/>
        <v/>
      </c>
      <c r="Y291" s="17">
        <f t="shared" si="49"/>
        <v>0</v>
      </c>
      <c r="Z291" s="17">
        <f t="shared" si="43"/>
        <v>0</v>
      </c>
    </row>
    <row r="292" spans="1:26" ht="25.15" customHeight="1" x14ac:dyDescent="0.2">
      <c r="A292" s="52">
        <f t="shared" si="40"/>
        <v>281</v>
      </c>
      <c r="B292" s="46" t="str">
        <f t="shared" si="44"/>
        <v/>
      </c>
      <c r="C292" s="24"/>
      <c r="D292" s="27" t="str">
        <f t="shared" si="45"/>
        <v/>
      </c>
      <c r="E292" s="27" t="str">
        <f t="shared" si="46"/>
        <v/>
      </c>
      <c r="F292" s="25"/>
      <c r="G292" s="25"/>
      <c r="H292" s="27" t="str">
        <f t="shared" si="47"/>
        <v/>
      </c>
      <c r="I292" s="26" t="str">
        <f>IF(H292="","",VLOOKUP(新規登録用!C292,※編集不可※選択項目!$D$2:$E$2,2,FALSE))</f>
        <v/>
      </c>
      <c r="J292" s="25"/>
      <c r="K292" s="25"/>
      <c r="L292" s="25"/>
      <c r="M292" s="119" t="str">
        <f>IF($C292&lt;&gt;"",※編集不可※選択項目!$F$2,"")</f>
        <v/>
      </c>
      <c r="N292" s="86"/>
      <c r="O292" s="83"/>
      <c r="P292" s="114"/>
      <c r="Q292" s="102"/>
      <c r="R292" s="77"/>
      <c r="S292" s="55"/>
      <c r="T292" s="21"/>
      <c r="U292" s="22"/>
      <c r="V292" s="17">
        <f t="shared" si="48"/>
        <v>0</v>
      </c>
      <c r="W292" s="17">
        <f t="shared" si="41"/>
        <v>0</v>
      </c>
      <c r="X292" s="17" t="str">
        <f t="shared" si="42"/>
        <v/>
      </c>
      <c r="Y292" s="17">
        <f t="shared" si="49"/>
        <v>0</v>
      </c>
      <c r="Z292" s="17">
        <f t="shared" si="43"/>
        <v>0</v>
      </c>
    </row>
    <row r="293" spans="1:26" ht="25.15" customHeight="1" x14ac:dyDescent="0.2">
      <c r="A293" s="52">
        <f t="shared" si="40"/>
        <v>282</v>
      </c>
      <c r="B293" s="46" t="str">
        <f t="shared" si="44"/>
        <v/>
      </c>
      <c r="C293" s="24"/>
      <c r="D293" s="27" t="str">
        <f t="shared" si="45"/>
        <v/>
      </c>
      <c r="E293" s="27" t="str">
        <f t="shared" si="46"/>
        <v/>
      </c>
      <c r="F293" s="25"/>
      <c r="G293" s="25"/>
      <c r="H293" s="27" t="str">
        <f t="shared" si="47"/>
        <v/>
      </c>
      <c r="I293" s="26" t="str">
        <f>IF(H293="","",VLOOKUP(新規登録用!C293,※編集不可※選択項目!$D$2:$E$2,2,FALSE))</f>
        <v/>
      </c>
      <c r="J293" s="25"/>
      <c r="K293" s="25"/>
      <c r="L293" s="25"/>
      <c r="M293" s="119" t="str">
        <f>IF($C293&lt;&gt;"",※編集不可※選択項目!$F$2,"")</f>
        <v/>
      </c>
      <c r="N293" s="86"/>
      <c r="O293" s="83"/>
      <c r="P293" s="114"/>
      <c r="Q293" s="102"/>
      <c r="R293" s="77"/>
      <c r="S293" s="55"/>
      <c r="T293" s="21"/>
      <c r="U293" s="22"/>
      <c r="V293" s="17">
        <f t="shared" si="48"/>
        <v>0</v>
      </c>
      <c r="W293" s="17">
        <f t="shared" si="41"/>
        <v>0</v>
      </c>
      <c r="X293" s="17" t="str">
        <f t="shared" si="42"/>
        <v/>
      </c>
      <c r="Y293" s="17">
        <f t="shared" si="49"/>
        <v>0</v>
      </c>
      <c r="Z293" s="17">
        <f t="shared" si="43"/>
        <v>0</v>
      </c>
    </row>
    <row r="294" spans="1:26" ht="25.15" customHeight="1" x14ac:dyDescent="0.2">
      <c r="A294" s="52">
        <f t="shared" si="40"/>
        <v>283</v>
      </c>
      <c r="B294" s="46" t="str">
        <f t="shared" si="44"/>
        <v/>
      </c>
      <c r="C294" s="24"/>
      <c r="D294" s="27" t="str">
        <f t="shared" si="45"/>
        <v/>
      </c>
      <c r="E294" s="27" t="str">
        <f t="shared" si="46"/>
        <v/>
      </c>
      <c r="F294" s="25"/>
      <c r="G294" s="25"/>
      <c r="H294" s="27" t="str">
        <f t="shared" si="47"/>
        <v/>
      </c>
      <c r="I294" s="26" t="str">
        <f>IF(H294="","",VLOOKUP(新規登録用!C294,※編集不可※選択項目!$D$2:$E$2,2,FALSE))</f>
        <v/>
      </c>
      <c r="J294" s="25"/>
      <c r="K294" s="25"/>
      <c r="L294" s="25"/>
      <c r="M294" s="119" t="str">
        <f>IF($C294&lt;&gt;"",※編集不可※選択項目!$F$2,"")</f>
        <v/>
      </c>
      <c r="N294" s="86"/>
      <c r="O294" s="83"/>
      <c r="P294" s="114"/>
      <c r="Q294" s="102"/>
      <c r="R294" s="77"/>
      <c r="S294" s="55"/>
      <c r="T294" s="21"/>
      <c r="U294" s="22"/>
      <c r="V294" s="17">
        <f t="shared" si="48"/>
        <v>0</v>
      </c>
      <c r="W294" s="17">
        <f t="shared" si="41"/>
        <v>0</v>
      </c>
      <c r="X294" s="17" t="str">
        <f t="shared" si="42"/>
        <v/>
      </c>
      <c r="Y294" s="17">
        <f t="shared" si="49"/>
        <v>0</v>
      </c>
      <c r="Z294" s="17">
        <f t="shared" si="43"/>
        <v>0</v>
      </c>
    </row>
    <row r="295" spans="1:26" ht="25.15" customHeight="1" x14ac:dyDescent="0.2">
      <c r="A295" s="52">
        <f t="shared" si="40"/>
        <v>284</v>
      </c>
      <c r="B295" s="46" t="str">
        <f t="shared" si="44"/>
        <v/>
      </c>
      <c r="C295" s="24"/>
      <c r="D295" s="27" t="str">
        <f t="shared" si="45"/>
        <v/>
      </c>
      <c r="E295" s="27" t="str">
        <f t="shared" si="46"/>
        <v/>
      </c>
      <c r="F295" s="25"/>
      <c r="G295" s="25"/>
      <c r="H295" s="27" t="str">
        <f t="shared" si="47"/>
        <v/>
      </c>
      <c r="I295" s="26" t="str">
        <f>IF(H295="","",VLOOKUP(新規登録用!C295,※編集不可※選択項目!$D$2:$E$2,2,FALSE))</f>
        <v/>
      </c>
      <c r="J295" s="25"/>
      <c r="K295" s="25"/>
      <c r="L295" s="25"/>
      <c r="M295" s="119" t="str">
        <f>IF($C295&lt;&gt;"",※編集不可※選択項目!$F$2,"")</f>
        <v/>
      </c>
      <c r="N295" s="86"/>
      <c r="O295" s="83"/>
      <c r="P295" s="114"/>
      <c r="Q295" s="102"/>
      <c r="R295" s="77"/>
      <c r="S295" s="55"/>
      <c r="T295" s="21"/>
      <c r="U295" s="22"/>
      <c r="V295" s="17">
        <f t="shared" si="48"/>
        <v>0</v>
      </c>
      <c r="W295" s="17">
        <f t="shared" si="41"/>
        <v>0</v>
      </c>
      <c r="X295" s="17" t="str">
        <f t="shared" si="42"/>
        <v/>
      </c>
      <c r="Y295" s="17">
        <f t="shared" si="49"/>
        <v>0</v>
      </c>
      <c r="Z295" s="17">
        <f t="shared" si="43"/>
        <v>0</v>
      </c>
    </row>
    <row r="296" spans="1:26" ht="25.15" customHeight="1" x14ac:dyDescent="0.2">
      <c r="A296" s="52">
        <f t="shared" si="40"/>
        <v>285</v>
      </c>
      <c r="B296" s="46" t="str">
        <f t="shared" si="44"/>
        <v/>
      </c>
      <c r="C296" s="24"/>
      <c r="D296" s="27" t="str">
        <f t="shared" si="45"/>
        <v/>
      </c>
      <c r="E296" s="27" t="str">
        <f t="shared" si="46"/>
        <v/>
      </c>
      <c r="F296" s="25"/>
      <c r="G296" s="25"/>
      <c r="H296" s="27" t="str">
        <f t="shared" si="47"/>
        <v/>
      </c>
      <c r="I296" s="26" t="str">
        <f>IF(H296="","",VLOOKUP(新規登録用!C296,※編集不可※選択項目!$D$2:$E$2,2,FALSE))</f>
        <v/>
      </c>
      <c r="J296" s="25"/>
      <c r="K296" s="25"/>
      <c r="L296" s="25"/>
      <c r="M296" s="119" t="str">
        <f>IF($C296&lt;&gt;"",※編集不可※選択項目!$F$2,"")</f>
        <v/>
      </c>
      <c r="N296" s="86"/>
      <c r="O296" s="83"/>
      <c r="P296" s="114"/>
      <c r="Q296" s="102"/>
      <c r="R296" s="77"/>
      <c r="S296" s="55"/>
      <c r="T296" s="21"/>
      <c r="U296" s="22"/>
      <c r="V296" s="17">
        <f t="shared" si="48"/>
        <v>0</v>
      </c>
      <c r="W296" s="17">
        <f t="shared" si="41"/>
        <v>0</v>
      </c>
      <c r="X296" s="17" t="str">
        <f t="shared" si="42"/>
        <v/>
      </c>
      <c r="Y296" s="17">
        <f t="shared" si="49"/>
        <v>0</v>
      </c>
      <c r="Z296" s="17">
        <f t="shared" si="43"/>
        <v>0</v>
      </c>
    </row>
    <row r="297" spans="1:26" ht="25.15" customHeight="1" x14ac:dyDescent="0.2">
      <c r="A297" s="52">
        <f t="shared" si="40"/>
        <v>286</v>
      </c>
      <c r="B297" s="46" t="str">
        <f t="shared" si="44"/>
        <v/>
      </c>
      <c r="C297" s="24"/>
      <c r="D297" s="27" t="str">
        <f t="shared" si="45"/>
        <v/>
      </c>
      <c r="E297" s="27" t="str">
        <f t="shared" si="46"/>
        <v/>
      </c>
      <c r="F297" s="25"/>
      <c r="G297" s="25"/>
      <c r="H297" s="27" t="str">
        <f t="shared" si="47"/>
        <v/>
      </c>
      <c r="I297" s="26" t="str">
        <f>IF(H297="","",VLOOKUP(新規登録用!C297,※編集不可※選択項目!$D$2:$E$2,2,FALSE))</f>
        <v/>
      </c>
      <c r="J297" s="25"/>
      <c r="K297" s="25"/>
      <c r="L297" s="25"/>
      <c r="M297" s="119" t="str">
        <f>IF($C297&lt;&gt;"",※編集不可※選択項目!$F$2,"")</f>
        <v/>
      </c>
      <c r="N297" s="86"/>
      <c r="O297" s="83"/>
      <c r="P297" s="114"/>
      <c r="Q297" s="102"/>
      <c r="R297" s="77"/>
      <c r="S297" s="55"/>
      <c r="T297" s="21"/>
      <c r="U297" s="22"/>
      <c r="V297" s="17">
        <f t="shared" si="48"/>
        <v>0</v>
      </c>
      <c r="W297" s="17">
        <f t="shared" si="41"/>
        <v>0</v>
      </c>
      <c r="X297" s="17" t="str">
        <f t="shared" si="42"/>
        <v/>
      </c>
      <c r="Y297" s="17">
        <f t="shared" si="49"/>
        <v>0</v>
      </c>
      <c r="Z297" s="17">
        <f t="shared" si="43"/>
        <v>0</v>
      </c>
    </row>
    <row r="298" spans="1:26" ht="25.15" customHeight="1" x14ac:dyDescent="0.2">
      <c r="A298" s="52">
        <f t="shared" si="40"/>
        <v>287</v>
      </c>
      <c r="B298" s="46" t="str">
        <f t="shared" si="44"/>
        <v/>
      </c>
      <c r="C298" s="24"/>
      <c r="D298" s="27" t="str">
        <f t="shared" si="45"/>
        <v/>
      </c>
      <c r="E298" s="27" t="str">
        <f t="shared" si="46"/>
        <v/>
      </c>
      <c r="F298" s="25"/>
      <c r="G298" s="25"/>
      <c r="H298" s="27" t="str">
        <f t="shared" si="47"/>
        <v/>
      </c>
      <c r="I298" s="26" t="str">
        <f>IF(H298="","",VLOOKUP(新規登録用!C298,※編集不可※選択項目!$D$2:$E$2,2,FALSE))</f>
        <v/>
      </c>
      <c r="J298" s="25"/>
      <c r="K298" s="25"/>
      <c r="L298" s="25"/>
      <c r="M298" s="119" t="str">
        <f>IF($C298&lt;&gt;"",※編集不可※選択項目!$F$2,"")</f>
        <v/>
      </c>
      <c r="N298" s="86"/>
      <c r="O298" s="83"/>
      <c r="P298" s="114"/>
      <c r="Q298" s="102"/>
      <c r="R298" s="77"/>
      <c r="S298" s="55"/>
      <c r="T298" s="21"/>
      <c r="U298" s="22"/>
      <c r="V298" s="17">
        <f t="shared" si="48"/>
        <v>0</v>
      </c>
      <c r="W298" s="17">
        <f t="shared" si="41"/>
        <v>0</v>
      </c>
      <c r="X298" s="17" t="str">
        <f t="shared" si="42"/>
        <v/>
      </c>
      <c r="Y298" s="17">
        <f t="shared" si="49"/>
        <v>0</v>
      </c>
      <c r="Z298" s="17">
        <f t="shared" si="43"/>
        <v>0</v>
      </c>
    </row>
    <row r="299" spans="1:26" ht="25.15" customHeight="1" x14ac:dyDescent="0.2">
      <c r="A299" s="52">
        <f t="shared" si="40"/>
        <v>288</v>
      </c>
      <c r="B299" s="46" t="str">
        <f t="shared" si="44"/>
        <v/>
      </c>
      <c r="C299" s="24"/>
      <c r="D299" s="27" t="str">
        <f t="shared" si="45"/>
        <v/>
      </c>
      <c r="E299" s="27" t="str">
        <f t="shared" si="46"/>
        <v/>
      </c>
      <c r="F299" s="25"/>
      <c r="G299" s="25"/>
      <c r="H299" s="27" t="str">
        <f t="shared" si="47"/>
        <v/>
      </c>
      <c r="I299" s="26" t="str">
        <f>IF(H299="","",VLOOKUP(新規登録用!C299,※編集不可※選択項目!$D$2:$E$2,2,FALSE))</f>
        <v/>
      </c>
      <c r="J299" s="25"/>
      <c r="K299" s="25"/>
      <c r="L299" s="25"/>
      <c r="M299" s="119" t="str">
        <f>IF($C299&lt;&gt;"",※編集不可※選択項目!$F$2,"")</f>
        <v/>
      </c>
      <c r="N299" s="86"/>
      <c r="O299" s="83"/>
      <c r="P299" s="114"/>
      <c r="Q299" s="102"/>
      <c r="R299" s="77"/>
      <c r="S299" s="55"/>
      <c r="T299" s="21"/>
      <c r="U299" s="22"/>
      <c r="V299" s="17">
        <f t="shared" si="48"/>
        <v>0</v>
      </c>
      <c r="W299" s="17">
        <f t="shared" si="41"/>
        <v>0</v>
      </c>
      <c r="X299" s="17" t="str">
        <f t="shared" si="42"/>
        <v/>
      </c>
      <c r="Y299" s="17">
        <f t="shared" si="49"/>
        <v>0</v>
      </c>
      <c r="Z299" s="17">
        <f t="shared" si="43"/>
        <v>0</v>
      </c>
    </row>
    <row r="300" spans="1:26" ht="25.15" customHeight="1" x14ac:dyDescent="0.2">
      <c r="A300" s="52">
        <f t="shared" si="40"/>
        <v>289</v>
      </c>
      <c r="B300" s="46" t="str">
        <f t="shared" si="44"/>
        <v/>
      </c>
      <c r="C300" s="24"/>
      <c r="D300" s="27" t="str">
        <f t="shared" si="45"/>
        <v/>
      </c>
      <c r="E300" s="27" t="str">
        <f t="shared" si="46"/>
        <v/>
      </c>
      <c r="F300" s="25"/>
      <c r="G300" s="25"/>
      <c r="H300" s="27" t="str">
        <f t="shared" si="47"/>
        <v/>
      </c>
      <c r="I300" s="26" t="str">
        <f>IF(H300="","",VLOOKUP(新規登録用!C300,※編集不可※選択項目!$D$2:$E$2,2,FALSE))</f>
        <v/>
      </c>
      <c r="J300" s="25"/>
      <c r="K300" s="25"/>
      <c r="L300" s="25"/>
      <c r="M300" s="119" t="str">
        <f>IF($C300&lt;&gt;"",※編集不可※選択項目!$F$2,"")</f>
        <v/>
      </c>
      <c r="N300" s="86"/>
      <c r="O300" s="83"/>
      <c r="P300" s="114"/>
      <c r="Q300" s="102"/>
      <c r="R300" s="77"/>
      <c r="S300" s="55"/>
      <c r="T300" s="21"/>
      <c r="U300" s="22"/>
      <c r="V300" s="17">
        <f t="shared" si="48"/>
        <v>0</v>
      </c>
      <c r="W300" s="17">
        <f t="shared" si="41"/>
        <v>0</v>
      </c>
      <c r="X300" s="17" t="str">
        <f t="shared" si="42"/>
        <v/>
      </c>
      <c r="Y300" s="17">
        <f t="shared" si="49"/>
        <v>0</v>
      </c>
      <c r="Z300" s="17">
        <f t="shared" si="43"/>
        <v>0</v>
      </c>
    </row>
    <row r="301" spans="1:26" ht="25.15" customHeight="1" x14ac:dyDescent="0.2">
      <c r="A301" s="52">
        <f t="shared" si="40"/>
        <v>290</v>
      </c>
      <c r="B301" s="46" t="str">
        <f t="shared" si="44"/>
        <v/>
      </c>
      <c r="C301" s="24"/>
      <c r="D301" s="27" t="str">
        <f t="shared" si="45"/>
        <v/>
      </c>
      <c r="E301" s="27" t="str">
        <f t="shared" si="46"/>
        <v/>
      </c>
      <c r="F301" s="25"/>
      <c r="G301" s="25"/>
      <c r="H301" s="27" t="str">
        <f t="shared" si="47"/>
        <v/>
      </c>
      <c r="I301" s="26" t="str">
        <f>IF(H301="","",VLOOKUP(新規登録用!C301,※編集不可※選択項目!$D$2:$E$2,2,FALSE))</f>
        <v/>
      </c>
      <c r="J301" s="25"/>
      <c r="K301" s="25"/>
      <c r="L301" s="25"/>
      <c r="M301" s="119" t="str">
        <f>IF($C301&lt;&gt;"",※編集不可※選択項目!$F$2,"")</f>
        <v/>
      </c>
      <c r="N301" s="86"/>
      <c r="O301" s="83"/>
      <c r="P301" s="114"/>
      <c r="Q301" s="102"/>
      <c r="R301" s="77"/>
      <c r="S301" s="55"/>
      <c r="T301" s="21"/>
      <c r="U301" s="22"/>
      <c r="V301" s="17">
        <f t="shared" si="48"/>
        <v>0</v>
      </c>
      <c r="W301" s="17">
        <f t="shared" si="41"/>
        <v>0</v>
      </c>
      <c r="X301" s="17" t="str">
        <f t="shared" si="42"/>
        <v/>
      </c>
      <c r="Y301" s="17">
        <f t="shared" si="49"/>
        <v>0</v>
      </c>
      <c r="Z301" s="17">
        <f t="shared" si="43"/>
        <v>0</v>
      </c>
    </row>
    <row r="302" spans="1:26" ht="25.15" customHeight="1" x14ac:dyDescent="0.2">
      <c r="A302" s="52">
        <f t="shared" si="40"/>
        <v>291</v>
      </c>
      <c r="B302" s="46" t="str">
        <f t="shared" si="44"/>
        <v/>
      </c>
      <c r="C302" s="24"/>
      <c r="D302" s="27" t="str">
        <f t="shared" si="45"/>
        <v/>
      </c>
      <c r="E302" s="27" t="str">
        <f t="shared" si="46"/>
        <v/>
      </c>
      <c r="F302" s="25"/>
      <c r="G302" s="25"/>
      <c r="H302" s="27" t="str">
        <f t="shared" si="47"/>
        <v/>
      </c>
      <c r="I302" s="26" t="str">
        <f>IF(H302="","",VLOOKUP(新規登録用!C302,※編集不可※選択項目!$D$2:$E$2,2,FALSE))</f>
        <v/>
      </c>
      <c r="J302" s="25"/>
      <c r="K302" s="25"/>
      <c r="L302" s="25"/>
      <c r="M302" s="119" t="str">
        <f>IF($C302&lt;&gt;"",※編集不可※選択項目!$F$2,"")</f>
        <v/>
      </c>
      <c r="N302" s="86"/>
      <c r="O302" s="83"/>
      <c r="P302" s="114"/>
      <c r="Q302" s="102"/>
      <c r="R302" s="77"/>
      <c r="S302" s="55"/>
      <c r="T302" s="21"/>
      <c r="U302" s="22"/>
      <c r="V302" s="17">
        <f t="shared" si="48"/>
        <v>0</v>
      </c>
      <c r="W302" s="17">
        <f t="shared" si="41"/>
        <v>0</v>
      </c>
      <c r="X302" s="17" t="str">
        <f t="shared" si="42"/>
        <v/>
      </c>
      <c r="Y302" s="17">
        <f t="shared" si="49"/>
        <v>0</v>
      </c>
      <c r="Z302" s="17">
        <f t="shared" si="43"/>
        <v>0</v>
      </c>
    </row>
    <row r="303" spans="1:26" ht="25.15" customHeight="1" x14ac:dyDescent="0.2">
      <c r="A303" s="52">
        <f t="shared" si="40"/>
        <v>292</v>
      </c>
      <c r="B303" s="46" t="str">
        <f t="shared" si="44"/>
        <v/>
      </c>
      <c r="C303" s="24"/>
      <c r="D303" s="27" t="str">
        <f t="shared" si="45"/>
        <v/>
      </c>
      <c r="E303" s="27" t="str">
        <f t="shared" si="46"/>
        <v/>
      </c>
      <c r="F303" s="25"/>
      <c r="G303" s="25"/>
      <c r="H303" s="27" t="str">
        <f t="shared" si="47"/>
        <v/>
      </c>
      <c r="I303" s="26" t="str">
        <f>IF(H303="","",VLOOKUP(新規登録用!C303,※編集不可※選択項目!$D$2:$E$2,2,FALSE))</f>
        <v/>
      </c>
      <c r="J303" s="25"/>
      <c r="K303" s="25"/>
      <c r="L303" s="25"/>
      <c r="M303" s="119" t="str">
        <f>IF($C303&lt;&gt;"",※編集不可※選択項目!$F$2,"")</f>
        <v/>
      </c>
      <c r="N303" s="86"/>
      <c r="O303" s="83"/>
      <c r="P303" s="114"/>
      <c r="Q303" s="102"/>
      <c r="R303" s="77"/>
      <c r="S303" s="55"/>
      <c r="T303" s="21"/>
      <c r="U303" s="22"/>
      <c r="V303" s="17">
        <f t="shared" si="48"/>
        <v>0</v>
      </c>
      <c r="W303" s="17">
        <f t="shared" si="41"/>
        <v>0</v>
      </c>
      <c r="X303" s="17" t="str">
        <f t="shared" si="42"/>
        <v/>
      </c>
      <c r="Y303" s="17">
        <f t="shared" si="49"/>
        <v>0</v>
      </c>
      <c r="Z303" s="17">
        <f t="shared" si="43"/>
        <v>0</v>
      </c>
    </row>
    <row r="304" spans="1:26" ht="25.15" customHeight="1" x14ac:dyDescent="0.2">
      <c r="A304" s="52">
        <f t="shared" si="40"/>
        <v>293</v>
      </c>
      <c r="B304" s="46" t="str">
        <f t="shared" si="44"/>
        <v/>
      </c>
      <c r="C304" s="24"/>
      <c r="D304" s="27" t="str">
        <f t="shared" si="45"/>
        <v/>
      </c>
      <c r="E304" s="27" t="str">
        <f t="shared" si="46"/>
        <v/>
      </c>
      <c r="F304" s="25"/>
      <c r="G304" s="25"/>
      <c r="H304" s="27" t="str">
        <f t="shared" si="47"/>
        <v/>
      </c>
      <c r="I304" s="26" t="str">
        <f>IF(H304="","",VLOOKUP(新規登録用!C304,※編集不可※選択項目!$D$2:$E$2,2,FALSE))</f>
        <v/>
      </c>
      <c r="J304" s="25"/>
      <c r="K304" s="25"/>
      <c r="L304" s="25"/>
      <c r="M304" s="119" t="str">
        <f>IF($C304&lt;&gt;"",※編集不可※選択項目!$F$2,"")</f>
        <v/>
      </c>
      <c r="N304" s="86"/>
      <c r="O304" s="83"/>
      <c r="P304" s="114"/>
      <c r="Q304" s="102"/>
      <c r="R304" s="77"/>
      <c r="S304" s="55"/>
      <c r="T304" s="21"/>
      <c r="U304" s="22"/>
      <c r="V304" s="17">
        <f t="shared" si="48"/>
        <v>0</v>
      </c>
      <c r="W304" s="17">
        <f t="shared" si="41"/>
        <v>0</v>
      </c>
      <c r="X304" s="17" t="str">
        <f t="shared" si="42"/>
        <v/>
      </c>
      <c r="Y304" s="17">
        <f t="shared" si="49"/>
        <v>0</v>
      </c>
      <c r="Z304" s="17">
        <f t="shared" si="43"/>
        <v>0</v>
      </c>
    </row>
    <row r="305" spans="1:26" ht="25.15" customHeight="1" x14ac:dyDescent="0.2">
      <c r="A305" s="52">
        <f t="shared" si="40"/>
        <v>294</v>
      </c>
      <c r="B305" s="46" t="str">
        <f t="shared" si="44"/>
        <v/>
      </c>
      <c r="C305" s="24"/>
      <c r="D305" s="27" t="str">
        <f t="shared" si="45"/>
        <v/>
      </c>
      <c r="E305" s="27" t="str">
        <f t="shared" si="46"/>
        <v/>
      </c>
      <c r="F305" s="25"/>
      <c r="G305" s="25"/>
      <c r="H305" s="27" t="str">
        <f t="shared" si="47"/>
        <v/>
      </c>
      <c r="I305" s="26" t="str">
        <f>IF(H305="","",VLOOKUP(新規登録用!C305,※編集不可※選択項目!$D$2:$E$2,2,FALSE))</f>
        <v/>
      </c>
      <c r="J305" s="25"/>
      <c r="K305" s="25"/>
      <c r="L305" s="25"/>
      <c r="M305" s="119" t="str">
        <f>IF($C305&lt;&gt;"",※編集不可※選択項目!$F$2,"")</f>
        <v/>
      </c>
      <c r="N305" s="86"/>
      <c r="O305" s="83"/>
      <c r="P305" s="114"/>
      <c r="Q305" s="102"/>
      <c r="R305" s="77"/>
      <c r="S305" s="55"/>
      <c r="T305" s="21"/>
      <c r="U305" s="22"/>
      <c r="V305" s="17">
        <f t="shared" si="48"/>
        <v>0</v>
      </c>
      <c r="W305" s="17">
        <f t="shared" si="41"/>
        <v>0</v>
      </c>
      <c r="X305" s="17" t="str">
        <f t="shared" si="42"/>
        <v/>
      </c>
      <c r="Y305" s="17">
        <f t="shared" si="49"/>
        <v>0</v>
      </c>
      <c r="Z305" s="17">
        <f t="shared" si="43"/>
        <v>0</v>
      </c>
    </row>
    <row r="306" spans="1:26" ht="25.15" customHeight="1" x14ac:dyDescent="0.2">
      <c r="A306" s="52">
        <f t="shared" si="40"/>
        <v>295</v>
      </c>
      <c r="B306" s="46" t="str">
        <f t="shared" si="44"/>
        <v/>
      </c>
      <c r="C306" s="24"/>
      <c r="D306" s="27" t="str">
        <f t="shared" si="45"/>
        <v/>
      </c>
      <c r="E306" s="27" t="str">
        <f t="shared" si="46"/>
        <v/>
      </c>
      <c r="F306" s="25"/>
      <c r="G306" s="25"/>
      <c r="H306" s="27" t="str">
        <f t="shared" si="47"/>
        <v/>
      </c>
      <c r="I306" s="26" t="str">
        <f>IF(H306="","",VLOOKUP(新規登録用!C306,※編集不可※選択項目!$D$2:$E$2,2,FALSE))</f>
        <v/>
      </c>
      <c r="J306" s="25"/>
      <c r="K306" s="25"/>
      <c r="L306" s="25"/>
      <c r="M306" s="119" t="str">
        <f>IF($C306&lt;&gt;"",※編集不可※選択項目!$F$2,"")</f>
        <v/>
      </c>
      <c r="N306" s="86"/>
      <c r="O306" s="83"/>
      <c r="P306" s="114"/>
      <c r="Q306" s="102"/>
      <c r="R306" s="77"/>
      <c r="S306" s="55"/>
      <c r="T306" s="21"/>
      <c r="U306" s="22"/>
      <c r="V306" s="17">
        <f t="shared" si="48"/>
        <v>0</v>
      </c>
      <c r="W306" s="17">
        <f t="shared" si="41"/>
        <v>0</v>
      </c>
      <c r="X306" s="17" t="str">
        <f t="shared" si="42"/>
        <v/>
      </c>
      <c r="Y306" s="17">
        <f t="shared" si="49"/>
        <v>0</v>
      </c>
      <c r="Z306" s="17">
        <f t="shared" si="43"/>
        <v>0</v>
      </c>
    </row>
    <row r="307" spans="1:26" ht="25.15" customHeight="1" x14ac:dyDescent="0.2">
      <c r="A307" s="52">
        <f t="shared" si="40"/>
        <v>296</v>
      </c>
      <c r="B307" s="46" t="str">
        <f t="shared" si="44"/>
        <v/>
      </c>
      <c r="C307" s="24"/>
      <c r="D307" s="27" t="str">
        <f t="shared" si="45"/>
        <v/>
      </c>
      <c r="E307" s="27" t="str">
        <f t="shared" si="46"/>
        <v/>
      </c>
      <c r="F307" s="25"/>
      <c r="G307" s="25"/>
      <c r="H307" s="27" t="str">
        <f t="shared" si="47"/>
        <v/>
      </c>
      <c r="I307" s="26" t="str">
        <f>IF(H307="","",VLOOKUP(新規登録用!C307,※編集不可※選択項目!$D$2:$E$2,2,FALSE))</f>
        <v/>
      </c>
      <c r="J307" s="25"/>
      <c r="K307" s="25"/>
      <c r="L307" s="25"/>
      <c r="M307" s="119" t="str">
        <f>IF($C307&lt;&gt;"",※編集不可※選択項目!$F$2,"")</f>
        <v/>
      </c>
      <c r="N307" s="86"/>
      <c r="O307" s="83"/>
      <c r="P307" s="114"/>
      <c r="Q307" s="102"/>
      <c r="R307" s="77"/>
      <c r="S307" s="55"/>
      <c r="T307" s="21"/>
      <c r="U307" s="22"/>
      <c r="V307" s="17">
        <f t="shared" si="48"/>
        <v>0</v>
      </c>
      <c r="W307" s="17">
        <f t="shared" si="41"/>
        <v>0</v>
      </c>
      <c r="X307" s="17" t="str">
        <f t="shared" si="42"/>
        <v/>
      </c>
      <c r="Y307" s="17">
        <f t="shared" si="49"/>
        <v>0</v>
      </c>
      <c r="Z307" s="17">
        <f t="shared" si="43"/>
        <v>0</v>
      </c>
    </row>
    <row r="308" spans="1:26" ht="25.15" customHeight="1" x14ac:dyDescent="0.2">
      <c r="A308" s="52">
        <f t="shared" si="40"/>
        <v>297</v>
      </c>
      <c r="B308" s="46" t="str">
        <f t="shared" si="44"/>
        <v/>
      </c>
      <c r="C308" s="24"/>
      <c r="D308" s="27" t="str">
        <f t="shared" si="45"/>
        <v/>
      </c>
      <c r="E308" s="27" t="str">
        <f t="shared" si="46"/>
        <v/>
      </c>
      <c r="F308" s="25"/>
      <c r="G308" s="25"/>
      <c r="H308" s="27" t="str">
        <f t="shared" si="47"/>
        <v/>
      </c>
      <c r="I308" s="26" t="str">
        <f>IF(H308="","",VLOOKUP(新規登録用!C308,※編集不可※選択項目!$D$2:$E$2,2,FALSE))</f>
        <v/>
      </c>
      <c r="J308" s="25"/>
      <c r="K308" s="25"/>
      <c r="L308" s="25"/>
      <c r="M308" s="119" t="str">
        <f>IF($C308&lt;&gt;"",※編集不可※選択項目!$F$2,"")</f>
        <v/>
      </c>
      <c r="N308" s="86"/>
      <c r="O308" s="83"/>
      <c r="P308" s="114"/>
      <c r="Q308" s="102"/>
      <c r="R308" s="77"/>
      <c r="S308" s="55"/>
      <c r="T308" s="21"/>
      <c r="U308" s="22"/>
      <c r="V308" s="17">
        <f t="shared" si="48"/>
        <v>0</v>
      </c>
      <c r="W308" s="17">
        <f t="shared" si="41"/>
        <v>0</v>
      </c>
      <c r="X308" s="17" t="str">
        <f t="shared" si="42"/>
        <v/>
      </c>
      <c r="Y308" s="17">
        <f t="shared" si="49"/>
        <v>0</v>
      </c>
      <c r="Z308" s="17">
        <f t="shared" si="43"/>
        <v>0</v>
      </c>
    </row>
    <row r="309" spans="1:26" ht="25.15" customHeight="1" x14ac:dyDescent="0.2">
      <c r="A309" s="52">
        <f t="shared" si="40"/>
        <v>298</v>
      </c>
      <c r="B309" s="46" t="str">
        <f t="shared" si="44"/>
        <v/>
      </c>
      <c r="C309" s="24"/>
      <c r="D309" s="27" t="str">
        <f t="shared" si="45"/>
        <v/>
      </c>
      <c r="E309" s="27" t="str">
        <f t="shared" si="46"/>
        <v/>
      </c>
      <c r="F309" s="25"/>
      <c r="G309" s="25"/>
      <c r="H309" s="27" t="str">
        <f t="shared" si="47"/>
        <v/>
      </c>
      <c r="I309" s="26" t="str">
        <f>IF(H309="","",VLOOKUP(新規登録用!C309,※編集不可※選択項目!$D$2:$E$2,2,FALSE))</f>
        <v/>
      </c>
      <c r="J309" s="25"/>
      <c r="K309" s="25"/>
      <c r="L309" s="25"/>
      <c r="M309" s="119" t="str">
        <f>IF($C309&lt;&gt;"",※編集不可※選択項目!$F$2,"")</f>
        <v/>
      </c>
      <c r="N309" s="86"/>
      <c r="O309" s="83"/>
      <c r="P309" s="114"/>
      <c r="Q309" s="102"/>
      <c r="R309" s="77"/>
      <c r="S309" s="55"/>
      <c r="T309" s="21"/>
      <c r="U309" s="22"/>
      <c r="V309" s="17">
        <f t="shared" si="48"/>
        <v>0</v>
      </c>
      <c r="W309" s="17">
        <f t="shared" si="41"/>
        <v>0</v>
      </c>
      <c r="X309" s="17" t="str">
        <f t="shared" si="42"/>
        <v/>
      </c>
      <c r="Y309" s="17">
        <f t="shared" si="49"/>
        <v>0</v>
      </c>
      <c r="Z309" s="17">
        <f t="shared" si="43"/>
        <v>0</v>
      </c>
    </row>
    <row r="310" spans="1:26" ht="25.15" customHeight="1" x14ac:dyDescent="0.2">
      <c r="A310" s="52">
        <f t="shared" si="40"/>
        <v>299</v>
      </c>
      <c r="B310" s="46" t="str">
        <f t="shared" si="44"/>
        <v/>
      </c>
      <c r="C310" s="24"/>
      <c r="D310" s="27" t="str">
        <f t="shared" si="45"/>
        <v/>
      </c>
      <c r="E310" s="27" t="str">
        <f t="shared" si="46"/>
        <v/>
      </c>
      <c r="F310" s="25"/>
      <c r="G310" s="25"/>
      <c r="H310" s="27" t="str">
        <f t="shared" si="47"/>
        <v/>
      </c>
      <c r="I310" s="26" t="str">
        <f>IF(H310="","",VLOOKUP(新規登録用!C310,※編集不可※選択項目!$D$2:$E$2,2,FALSE))</f>
        <v/>
      </c>
      <c r="J310" s="25"/>
      <c r="K310" s="25"/>
      <c r="L310" s="25"/>
      <c r="M310" s="119" t="str">
        <f>IF($C310&lt;&gt;"",※編集不可※選択項目!$F$2,"")</f>
        <v/>
      </c>
      <c r="N310" s="86"/>
      <c r="O310" s="83"/>
      <c r="P310" s="114"/>
      <c r="Q310" s="102"/>
      <c r="R310" s="77"/>
      <c r="S310" s="55"/>
      <c r="T310" s="21"/>
      <c r="U310" s="22"/>
      <c r="V310" s="17">
        <f t="shared" si="48"/>
        <v>0</v>
      </c>
      <c r="W310" s="17">
        <f t="shared" si="41"/>
        <v>0</v>
      </c>
      <c r="X310" s="17" t="str">
        <f t="shared" si="42"/>
        <v/>
      </c>
      <c r="Y310" s="17">
        <f t="shared" si="49"/>
        <v>0</v>
      </c>
      <c r="Z310" s="17">
        <f t="shared" si="43"/>
        <v>0</v>
      </c>
    </row>
    <row r="311" spans="1:26" ht="25.15" customHeight="1" x14ac:dyDescent="0.2">
      <c r="A311" s="52">
        <f t="shared" si="40"/>
        <v>300</v>
      </c>
      <c r="B311" s="46" t="str">
        <f t="shared" si="44"/>
        <v/>
      </c>
      <c r="C311" s="24"/>
      <c r="D311" s="27" t="str">
        <f t="shared" si="45"/>
        <v/>
      </c>
      <c r="E311" s="27" t="str">
        <f t="shared" si="46"/>
        <v/>
      </c>
      <c r="F311" s="25"/>
      <c r="G311" s="25"/>
      <c r="H311" s="27" t="str">
        <f t="shared" si="47"/>
        <v/>
      </c>
      <c r="I311" s="26" t="str">
        <f>IF(H311="","",VLOOKUP(新規登録用!C311,※編集不可※選択項目!$D$2:$E$2,2,FALSE))</f>
        <v/>
      </c>
      <c r="J311" s="25"/>
      <c r="K311" s="25"/>
      <c r="L311" s="25"/>
      <c r="M311" s="119" t="str">
        <f>IF($C311&lt;&gt;"",※編集不可※選択項目!$F$2,"")</f>
        <v/>
      </c>
      <c r="N311" s="86"/>
      <c r="O311" s="83"/>
      <c r="P311" s="114"/>
      <c r="Q311" s="102"/>
      <c r="R311" s="77"/>
      <c r="S311" s="55"/>
      <c r="T311" s="21"/>
      <c r="U311" s="22"/>
      <c r="V311" s="17">
        <f t="shared" si="48"/>
        <v>0</v>
      </c>
      <c r="W311" s="17">
        <f t="shared" si="41"/>
        <v>0</v>
      </c>
      <c r="X311" s="17" t="str">
        <f t="shared" si="42"/>
        <v/>
      </c>
      <c r="Y311" s="17">
        <f t="shared" si="49"/>
        <v>0</v>
      </c>
      <c r="Z311" s="17">
        <f t="shared" si="43"/>
        <v>0</v>
      </c>
    </row>
    <row r="312" spans="1:26" ht="25.15" customHeight="1" x14ac:dyDescent="0.2">
      <c r="A312" s="52">
        <f t="shared" si="40"/>
        <v>301</v>
      </c>
      <c r="B312" s="46" t="str">
        <f t="shared" si="44"/>
        <v/>
      </c>
      <c r="C312" s="24"/>
      <c r="D312" s="27" t="str">
        <f t="shared" si="45"/>
        <v/>
      </c>
      <c r="E312" s="27" t="str">
        <f t="shared" si="46"/>
        <v/>
      </c>
      <c r="F312" s="25"/>
      <c r="G312" s="25"/>
      <c r="H312" s="27" t="str">
        <f t="shared" si="47"/>
        <v/>
      </c>
      <c r="I312" s="26" t="str">
        <f>IF(H312="","",VLOOKUP(新規登録用!C312,※編集不可※選択項目!$D$2:$E$2,2,FALSE))</f>
        <v/>
      </c>
      <c r="J312" s="25"/>
      <c r="K312" s="25"/>
      <c r="L312" s="25"/>
      <c r="M312" s="119" t="str">
        <f>IF($C312&lt;&gt;"",※編集不可※選択項目!$F$2,"")</f>
        <v/>
      </c>
      <c r="N312" s="86"/>
      <c r="O312" s="83"/>
      <c r="P312" s="114"/>
      <c r="Q312" s="102"/>
      <c r="R312" s="77"/>
      <c r="S312" s="55"/>
      <c r="T312" s="21"/>
      <c r="U312" s="22"/>
      <c r="V312" s="17">
        <f t="shared" si="48"/>
        <v>0</v>
      </c>
      <c r="W312" s="17">
        <f t="shared" si="41"/>
        <v>0</v>
      </c>
      <c r="X312" s="17" t="str">
        <f t="shared" si="42"/>
        <v/>
      </c>
      <c r="Y312" s="17">
        <f t="shared" si="49"/>
        <v>0</v>
      </c>
      <c r="Z312" s="17">
        <f t="shared" si="43"/>
        <v>0</v>
      </c>
    </row>
    <row r="313" spans="1:26" ht="25.15" customHeight="1" x14ac:dyDescent="0.2">
      <c r="A313" s="52">
        <f t="shared" si="40"/>
        <v>302</v>
      </c>
      <c r="B313" s="46" t="str">
        <f t="shared" si="44"/>
        <v/>
      </c>
      <c r="C313" s="24"/>
      <c r="D313" s="27" t="str">
        <f t="shared" si="45"/>
        <v/>
      </c>
      <c r="E313" s="27" t="str">
        <f t="shared" si="46"/>
        <v/>
      </c>
      <c r="F313" s="25"/>
      <c r="G313" s="25"/>
      <c r="H313" s="27" t="str">
        <f t="shared" si="47"/>
        <v/>
      </c>
      <c r="I313" s="26" t="str">
        <f>IF(H313="","",VLOOKUP(新規登録用!C313,※編集不可※選択項目!$D$2:$E$2,2,FALSE))</f>
        <v/>
      </c>
      <c r="J313" s="25"/>
      <c r="K313" s="25"/>
      <c r="L313" s="25"/>
      <c r="M313" s="119" t="str">
        <f>IF($C313&lt;&gt;"",※編集不可※選択項目!$F$2,"")</f>
        <v/>
      </c>
      <c r="N313" s="86"/>
      <c r="O313" s="83"/>
      <c r="P313" s="114"/>
      <c r="Q313" s="102"/>
      <c r="R313" s="77"/>
      <c r="S313" s="55"/>
      <c r="T313" s="21"/>
      <c r="U313" s="22"/>
      <c r="V313" s="17">
        <f t="shared" si="48"/>
        <v>0</v>
      </c>
      <c r="W313" s="17">
        <f t="shared" si="41"/>
        <v>0</v>
      </c>
      <c r="X313" s="17" t="str">
        <f t="shared" si="42"/>
        <v/>
      </c>
      <c r="Y313" s="17">
        <f t="shared" si="49"/>
        <v>0</v>
      </c>
      <c r="Z313" s="17">
        <f t="shared" si="43"/>
        <v>0</v>
      </c>
    </row>
    <row r="314" spans="1:26" ht="25.15" customHeight="1" x14ac:dyDescent="0.2">
      <c r="A314" s="52">
        <f t="shared" si="40"/>
        <v>303</v>
      </c>
      <c r="B314" s="46" t="str">
        <f t="shared" si="44"/>
        <v/>
      </c>
      <c r="C314" s="24"/>
      <c r="D314" s="27" t="str">
        <f t="shared" si="45"/>
        <v/>
      </c>
      <c r="E314" s="27" t="str">
        <f t="shared" si="46"/>
        <v/>
      </c>
      <c r="F314" s="25"/>
      <c r="G314" s="25"/>
      <c r="H314" s="27" t="str">
        <f t="shared" si="47"/>
        <v/>
      </c>
      <c r="I314" s="26" t="str">
        <f>IF(H314="","",VLOOKUP(新規登録用!C314,※編集不可※選択項目!$D$2:$E$2,2,FALSE))</f>
        <v/>
      </c>
      <c r="J314" s="25"/>
      <c r="K314" s="25"/>
      <c r="L314" s="25"/>
      <c r="M314" s="119" t="str">
        <f>IF($C314&lt;&gt;"",※編集不可※選択項目!$F$2,"")</f>
        <v/>
      </c>
      <c r="N314" s="86"/>
      <c r="O314" s="83"/>
      <c r="P314" s="114"/>
      <c r="Q314" s="102"/>
      <c r="R314" s="77"/>
      <c r="S314" s="55"/>
      <c r="T314" s="21"/>
      <c r="U314" s="22"/>
      <c r="V314" s="17">
        <f t="shared" si="48"/>
        <v>0</v>
      </c>
      <c r="W314" s="17">
        <f t="shared" si="41"/>
        <v>0</v>
      </c>
      <c r="X314" s="17" t="str">
        <f t="shared" si="42"/>
        <v/>
      </c>
      <c r="Y314" s="17">
        <f t="shared" si="49"/>
        <v>0</v>
      </c>
      <c r="Z314" s="17">
        <f t="shared" si="43"/>
        <v>0</v>
      </c>
    </row>
    <row r="315" spans="1:26" ht="25.15" customHeight="1" x14ac:dyDescent="0.2">
      <c r="A315" s="52">
        <f t="shared" si="40"/>
        <v>304</v>
      </c>
      <c r="B315" s="46" t="str">
        <f t="shared" si="44"/>
        <v/>
      </c>
      <c r="C315" s="24"/>
      <c r="D315" s="27" t="str">
        <f t="shared" si="45"/>
        <v/>
      </c>
      <c r="E315" s="27" t="str">
        <f t="shared" si="46"/>
        <v/>
      </c>
      <c r="F315" s="25"/>
      <c r="G315" s="25"/>
      <c r="H315" s="27" t="str">
        <f t="shared" si="47"/>
        <v/>
      </c>
      <c r="I315" s="26" t="str">
        <f>IF(H315="","",VLOOKUP(新規登録用!C315,※編集不可※選択項目!$D$2:$E$2,2,FALSE))</f>
        <v/>
      </c>
      <c r="J315" s="25"/>
      <c r="K315" s="25"/>
      <c r="L315" s="25"/>
      <c r="M315" s="119" t="str">
        <f>IF($C315&lt;&gt;"",※編集不可※選択項目!$F$2,"")</f>
        <v/>
      </c>
      <c r="N315" s="86"/>
      <c r="O315" s="83"/>
      <c r="P315" s="114"/>
      <c r="Q315" s="102"/>
      <c r="R315" s="77"/>
      <c r="S315" s="55"/>
      <c r="T315" s="21"/>
      <c r="U315" s="22"/>
      <c r="V315" s="17">
        <f t="shared" si="48"/>
        <v>0</v>
      </c>
      <c r="W315" s="17">
        <f t="shared" si="41"/>
        <v>0</v>
      </c>
      <c r="X315" s="17" t="str">
        <f t="shared" si="42"/>
        <v/>
      </c>
      <c r="Y315" s="17">
        <f t="shared" si="49"/>
        <v>0</v>
      </c>
      <c r="Z315" s="17">
        <f t="shared" si="43"/>
        <v>0</v>
      </c>
    </row>
    <row r="316" spans="1:26" ht="25.15" customHeight="1" x14ac:dyDescent="0.2">
      <c r="A316" s="52">
        <f t="shared" si="40"/>
        <v>305</v>
      </c>
      <c r="B316" s="46" t="str">
        <f t="shared" si="44"/>
        <v/>
      </c>
      <c r="C316" s="24"/>
      <c r="D316" s="27" t="str">
        <f t="shared" si="45"/>
        <v/>
      </c>
      <c r="E316" s="27" t="str">
        <f t="shared" si="46"/>
        <v/>
      </c>
      <c r="F316" s="25"/>
      <c r="G316" s="25"/>
      <c r="H316" s="27" t="str">
        <f t="shared" si="47"/>
        <v/>
      </c>
      <c r="I316" s="26" t="str">
        <f>IF(H316="","",VLOOKUP(新規登録用!C316,※編集不可※選択項目!$D$2:$E$2,2,FALSE))</f>
        <v/>
      </c>
      <c r="J316" s="25"/>
      <c r="K316" s="25"/>
      <c r="L316" s="25"/>
      <c r="M316" s="119" t="str">
        <f>IF($C316&lt;&gt;"",※編集不可※選択項目!$F$2,"")</f>
        <v/>
      </c>
      <c r="N316" s="86"/>
      <c r="O316" s="83"/>
      <c r="P316" s="114"/>
      <c r="Q316" s="102"/>
      <c r="R316" s="77"/>
      <c r="S316" s="55"/>
      <c r="T316" s="21"/>
      <c r="U316" s="22"/>
      <c r="V316" s="17">
        <f t="shared" si="48"/>
        <v>0</v>
      </c>
      <c r="W316" s="17">
        <f t="shared" si="41"/>
        <v>0</v>
      </c>
      <c r="X316" s="17" t="str">
        <f t="shared" si="42"/>
        <v/>
      </c>
      <c r="Y316" s="17">
        <f t="shared" si="49"/>
        <v>0</v>
      </c>
      <c r="Z316" s="17">
        <f t="shared" si="43"/>
        <v>0</v>
      </c>
    </row>
    <row r="317" spans="1:26" ht="25.15" customHeight="1" x14ac:dyDescent="0.2">
      <c r="A317" s="52">
        <f t="shared" si="40"/>
        <v>306</v>
      </c>
      <c r="B317" s="46" t="str">
        <f t="shared" si="44"/>
        <v/>
      </c>
      <c r="C317" s="24"/>
      <c r="D317" s="27" t="str">
        <f t="shared" si="45"/>
        <v/>
      </c>
      <c r="E317" s="27" t="str">
        <f t="shared" si="46"/>
        <v/>
      </c>
      <c r="F317" s="25"/>
      <c r="G317" s="25"/>
      <c r="H317" s="27" t="str">
        <f t="shared" si="47"/>
        <v/>
      </c>
      <c r="I317" s="26" t="str">
        <f>IF(H317="","",VLOOKUP(新規登録用!C317,※編集不可※選択項目!$D$2:$E$2,2,FALSE))</f>
        <v/>
      </c>
      <c r="J317" s="25"/>
      <c r="K317" s="25"/>
      <c r="L317" s="25"/>
      <c r="M317" s="119" t="str">
        <f>IF($C317&lt;&gt;"",※編集不可※選択項目!$F$2,"")</f>
        <v/>
      </c>
      <c r="N317" s="86"/>
      <c r="O317" s="83"/>
      <c r="P317" s="114"/>
      <c r="Q317" s="102"/>
      <c r="R317" s="77"/>
      <c r="S317" s="55"/>
      <c r="T317" s="21"/>
      <c r="U317" s="22"/>
      <c r="V317" s="17">
        <f t="shared" si="48"/>
        <v>0</v>
      </c>
      <c r="W317" s="17">
        <f t="shared" si="41"/>
        <v>0</v>
      </c>
      <c r="X317" s="17" t="str">
        <f t="shared" si="42"/>
        <v/>
      </c>
      <c r="Y317" s="17">
        <f t="shared" si="49"/>
        <v>0</v>
      </c>
      <c r="Z317" s="17">
        <f t="shared" si="43"/>
        <v>0</v>
      </c>
    </row>
    <row r="318" spans="1:26" ht="25.15" customHeight="1" x14ac:dyDescent="0.2">
      <c r="A318" s="52">
        <f t="shared" si="40"/>
        <v>307</v>
      </c>
      <c r="B318" s="46" t="str">
        <f t="shared" si="44"/>
        <v/>
      </c>
      <c r="C318" s="24"/>
      <c r="D318" s="27" t="str">
        <f t="shared" si="45"/>
        <v/>
      </c>
      <c r="E318" s="27" t="str">
        <f t="shared" si="46"/>
        <v/>
      </c>
      <c r="F318" s="25"/>
      <c r="G318" s="25"/>
      <c r="H318" s="27" t="str">
        <f t="shared" si="47"/>
        <v/>
      </c>
      <c r="I318" s="26" t="str">
        <f>IF(H318="","",VLOOKUP(新規登録用!C318,※編集不可※選択項目!$D$2:$E$2,2,FALSE))</f>
        <v/>
      </c>
      <c r="J318" s="25"/>
      <c r="K318" s="25"/>
      <c r="L318" s="25"/>
      <c r="M318" s="119" t="str">
        <f>IF($C318&lt;&gt;"",※編集不可※選択項目!$F$2,"")</f>
        <v/>
      </c>
      <c r="N318" s="86"/>
      <c r="O318" s="83"/>
      <c r="P318" s="114"/>
      <c r="Q318" s="102"/>
      <c r="R318" s="77"/>
      <c r="S318" s="55"/>
      <c r="T318" s="21"/>
      <c r="U318" s="22"/>
      <c r="V318" s="17">
        <f t="shared" si="48"/>
        <v>0</v>
      </c>
      <c r="W318" s="17">
        <f t="shared" si="41"/>
        <v>0</v>
      </c>
      <c r="X318" s="17" t="str">
        <f t="shared" si="42"/>
        <v/>
      </c>
      <c r="Y318" s="17">
        <f t="shared" si="49"/>
        <v>0</v>
      </c>
      <c r="Z318" s="17">
        <f t="shared" si="43"/>
        <v>0</v>
      </c>
    </row>
    <row r="319" spans="1:26" ht="25.15" customHeight="1" x14ac:dyDescent="0.2">
      <c r="A319" s="52">
        <f t="shared" si="40"/>
        <v>308</v>
      </c>
      <c r="B319" s="46" t="str">
        <f t="shared" si="44"/>
        <v/>
      </c>
      <c r="C319" s="24"/>
      <c r="D319" s="27" t="str">
        <f t="shared" si="45"/>
        <v/>
      </c>
      <c r="E319" s="27" t="str">
        <f t="shared" si="46"/>
        <v/>
      </c>
      <c r="F319" s="25"/>
      <c r="G319" s="25"/>
      <c r="H319" s="27" t="str">
        <f t="shared" si="47"/>
        <v/>
      </c>
      <c r="I319" s="26" t="str">
        <f>IF(H319="","",VLOOKUP(新規登録用!C319,※編集不可※選択項目!$D$2:$E$2,2,FALSE))</f>
        <v/>
      </c>
      <c r="J319" s="25"/>
      <c r="K319" s="25"/>
      <c r="L319" s="25"/>
      <c r="M319" s="119" t="str">
        <f>IF($C319&lt;&gt;"",※編集不可※選択項目!$F$2,"")</f>
        <v/>
      </c>
      <c r="N319" s="86"/>
      <c r="O319" s="83"/>
      <c r="P319" s="114"/>
      <c r="Q319" s="102"/>
      <c r="R319" s="77"/>
      <c r="S319" s="55"/>
      <c r="T319" s="21"/>
      <c r="U319" s="22"/>
      <c r="V319" s="17">
        <f t="shared" si="48"/>
        <v>0</v>
      </c>
      <c r="W319" s="17">
        <f t="shared" si="41"/>
        <v>0</v>
      </c>
      <c r="X319" s="17" t="str">
        <f t="shared" si="42"/>
        <v/>
      </c>
      <c r="Y319" s="17">
        <f t="shared" si="49"/>
        <v>0</v>
      </c>
      <c r="Z319" s="17">
        <f t="shared" si="43"/>
        <v>0</v>
      </c>
    </row>
    <row r="320" spans="1:26" ht="25.15" customHeight="1" x14ac:dyDescent="0.2">
      <c r="A320" s="52">
        <f t="shared" si="40"/>
        <v>309</v>
      </c>
      <c r="B320" s="46" t="str">
        <f t="shared" si="44"/>
        <v/>
      </c>
      <c r="C320" s="24"/>
      <c r="D320" s="27" t="str">
        <f t="shared" si="45"/>
        <v/>
      </c>
      <c r="E320" s="27" t="str">
        <f t="shared" si="46"/>
        <v/>
      </c>
      <c r="F320" s="25"/>
      <c r="G320" s="25"/>
      <c r="H320" s="27" t="str">
        <f t="shared" si="47"/>
        <v/>
      </c>
      <c r="I320" s="26" t="str">
        <f>IF(H320="","",VLOOKUP(新規登録用!C320,※編集不可※選択項目!$D$2:$E$2,2,FALSE))</f>
        <v/>
      </c>
      <c r="J320" s="25"/>
      <c r="K320" s="25"/>
      <c r="L320" s="25"/>
      <c r="M320" s="119" t="str">
        <f>IF($C320&lt;&gt;"",※編集不可※選択項目!$F$2,"")</f>
        <v/>
      </c>
      <c r="N320" s="86"/>
      <c r="O320" s="83"/>
      <c r="P320" s="114"/>
      <c r="Q320" s="102"/>
      <c r="R320" s="77"/>
      <c r="S320" s="55"/>
      <c r="T320" s="21"/>
      <c r="U320" s="22"/>
      <c r="V320" s="17">
        <f t="shared" si="48"/>
        <v>0</v>
      </c>
      <c r="W320" s="17">
        <f t="shared" si="41"/>
        <v>0</v>
      </c>
      <c r="X320" s="17" t="str">
        <f t="shared" si="42"/>
        <v/>
      </c>
      <c r="Y320" s="17">
        <f t="shared" si="49"/>
        <v>0</v>
      </c>
      <c r="Z320" s="17">
        <f t="shared" si="43"/>
        <v>0</v>
      </c>
    </row>
    <row r="321" spans="1:26" ht="25.15" customHeight="1" x14ac:dyDescent="0.2">
      <c r="A321" s="52">
        <f t="shared" si="40"/>
        <v>310</v>
      </c>
      <c r="B321" s="46" t="str">
        <f t="shared" si="44"/>
        <v/>
      </c>
      <c r="C321" s="24"/>
      <c r="D321" s="27" t="str">
        <f t="shared" si="45"/>
        <v/>
      </c>
      <c r="E321" s="27" t="str">
        <f t="shared" si="46"/>
        <v/>
      </c>
      <c r="F321" s="25"/>
      <c r="G321" s="25"/>
      <c r="H321" s="27" t="str">
        <f t="shared" si="47"/>
        <v/>
      </c>
      <c r="I321" s="26" t="str">
        <f>IF(H321="","",VLOOKUP(新規登録用!C321,※編集不可※選択項目!$D$2:$E$2,2,FALSE))</f>
        <v/>
      </c>
      <c r="J321" s="25"/>
      <c r="K321" s="25"/>
      <c r="L321" s="25"/>
      <c r="M321" s="119" t="str">
        <f>IF($C321&lt;&gt;"",※編集不可※選択項目!$F$2,"")</f>
        <v/>
      </c>
      <c r="N321" s="86"/>
      <c r="O321" s="83"/>
      <c r="P321" s="114"/>
      <c r="Q321" s="102"/>
      <c r="R321" s="77"/>
      <c r="S321" s="55"/>
      <c r="T321" s="21"/>
      <c r="U321" s="22"/>
      <c r="V321" s="17">
        <f t="shared" si="48"/>
        <v>0</v>
      </c>
      <c r="W321" s="17">
        <f t="shared" si="41"/>
        <v>0</v>
      </c>
      <c r="X321" s="17" t="str">
        <f t="shared" si="42"/>
        <v/>
      </c>
      <c r="Y321" s="17">
        <f t="shared" si="49"/>
        <v>0</v>
      </c>
      <c r="Z321" s="17">
        <f t="shared" si="43"/>
        <v>0</v>
      </c>
    </row>
    <row r="322" spans="1:26" ht="25.15" customHeight="1" x14ac:dyDescent="0.2">
      <c r="A322" s="52">
        <f t="shared" si="40"/>
        <v>311</v>
      </c>
      <c r="B322" s="46" t="str">
        <f t="shared" si="44"/>
        <v/>
      </c>
      <c r="C322" s="24"/>
      <c r="D322" s="27" t="str">
        <f t="shared" si="45"/>
        <v/>
      </c>
      <c r="E322" s="27" t="str">
        <f t="shared" si="46"/>
        <v/>
      </c>
      <c r="F322" s="25"/>
      <c r="G322" s="25"/>
      <c r="H322" s="27" t="str">
        <f t="shared" si="47"/>
        <v/>
      </c>
      <c r="I322" s="26" t="str">
        <f>IF(H322="","",VLOOKUP(新規登録用!C322,※編集不可※選択項目!$D$2:$E$2,2,FALSE))</f>
        <v/>
      </c>
      <c r="J322" s="25"/>
      <c r="K322" s="25"/>
      <c r="L322" s="25"/>
      <c r="M322" s="119" t="str">
        <f>IF($C322&lt;&gt;"",※編集不可※選択項目!$F$2,"")</f>
        <v/>
      </c>
      <c r="N322" s="86"/>
      <c r="O322" s="83"/>
      <c r="P322" s="114"/>
      <c r="Q322" s="102"/>
      <c r="R322" s="77"/>
      <c r="S322" s="55"/>
      <c r="T322" s="21"/>
      <c r="U322" s="22"/>
      <c r="V322" s="17">
        <f t="shared" si="48"/>
        <v>0</v>
      </c>
      <c r="W322" s="17">
        <f t="shared" si="41"/>
        <v>0</v>
      </c>
      <c r="X322" s="17" t="str">
        <f t="shared" si="42"/>
        <v/>
      </c>
      <c r="Y322" s="17">
        <f t="shared" si="49"/>
        <v>0</v>
      </c>
      <c r="Z322" s="17">
        <f t="shared" si="43"/>
        <v>0</v>
      </c>
    </row>
    <row r="323" spans="1:26" ht="25.15" customHeight="1" x14ac:dyDescent="0.2">
      <c r="A323" s="52">
        <f t="shared" si="40"/>
        <v>312</v>
      </c>
      <c r="B323" s="46" t="str">
        <f t="shared" si="44"/>
        <v/>
      </c>
      <c r="C323" s="24"/>
      <c r="D323" s="27" t="str">
        <f t="shared" si="45"/>
        <v/>
      </c>
      <c r="E323" s="27" t="str">
        <f t="shared" si="46"/>
        <v/>
      </c>
      <c r="F323" s="25"/>
      <c r="G323" s="25"/>
      <c r="H323" s="27" t="str">
        <f t="shared" si="47"/>
        <v/>
      </c>
      <c r="I323" s="26" t="str">
        <f>IF(H323="","",VLOOKUP(新規登録用!C323,※編集不可※選択項目!$D$2:$E$2,2,FALSE))</f>
        <v/>
      </c>
      <c r="J323" s="25"/>
      <c r="K323" s="25"/>
      <c r="L323" s="25"/>
      <c r="M323" s="119" t="str">
        <f>IF($C323&lt;&gt;"",※編集不可※選択項目!$F$2,"")</f>
        <v/>
      </c>
      <c r="N323" s="86"/>
      <c r="O323" s="83"/>
      <c r="P323" s="114"/>
      <c r="Q323" s="102"/>
      <c r="R323" s="77"/>
      <c r="S323" s="55"/>
      <c r="T323" s="21"/>
      <c r="U323" s="22"/>
      <c r="V323" s="17">
        <f t="shared" si="48"/>
        <v>0</v>
      </c>
      <c r="W323" s="17">
        <f t="shared" si="41"/>
        <v>0</v>
      </c>
      <c r="X323" s="17" t="str">
        <f t="shared" si="42"/>
        <v/>
      </c>
      <c r="Y323" s="17">
        <f t="shared" si="49"/>
        <v>0</v>
      </c>
      <c r="Z323" s="17">
        <f t="shared" si="43"/>
        <v>0</v>
      </c>
    </row>
    <row r="324" spans="1:26" ht="25.15" customHeight="1" x14ac:dyDescent="0.2">
      <c r="A324" s="52">
        <f t="shared" si="40"/>
        <v>313</v>
      </c>
      <c r="B324" s="46" t="str">
        <f t="shared" si="44"/>
        <v/>
      </c>
      <c r="C324" s="24"/>
      <c r="D324" s="27" t="str">
        <f t="shared" si="45"/>
        <v/>
      </c>
      <c r="E324" s="27" t="str">
        <f t="shared" si="46"/>
        <v/>
      </c>
      <c r="F324" s="25"/>
      <c r="G324" s="25"/>
      <c r="H324" s="27" t="str">
        <f t="shared" si="47"/>
        <v/>
      </c>
      <c r="I324" s="26" t="str">
        <f>IF(H324="","",VLOOKUP(新規登録用!C324,※編集不可※選択項目!$D$2:$E$2,2,FALSE))</f>
        <v/>
      </c>
      <c r="J324" s="25"/>
      <c r="K324" s="25"/>
      <c r="L324" s="25"/>
      <c r="M324" s="119" t="str">
        <f>IF($C324&lt;&gt;"",※編集不可※選択項目!$F$2,"")</f>
        <v/>
      </c>
      <c r="N324" s="86"/>
      <c r="O324" s="83"/>
      <c r="P324" s="114"/>
      <c r="Q324" s="102"/>
      <c r="R324" s="77"/>
      <c r="S324" s="55"/>
      <c r="T324" s="21"/>
      <c r="U324" s="22"/>
      <c r="V324" s="17">
        <f t="shared" si="48"/>
        <v>0</v>
      </c>
      <c r="W324" s="17">
        <f t="shared" si="41"/>
        <v>0</v>
      </c>
      <c r="X324" s="17" t="str">
        <f t="shared" si="42"/>
        <v/>
      </c>
      <c r="Y324" s="17">
        <f t="shared" si="49"/>
        <v>0</v>
      </c>
      <c r="Z324" s="17">
        <f t="shared" si="43"/>
        <v>0</v>
      </c>
    </row>
    <row r="325" spans="1:26" ht="25.15" customHeight="1" x14ac:dyDescent="0.2">
      <c r="A325" s="52">
        <f t="shared" si="40"/>
        <v>314</v>
      </c>
      <c r="B325" s="46" t="str">
        <f t="shared" si="44"/>
        <v/>
      </c>
      <c r="C325" s="24"/>
      <c r="D325" s="27" t="str">
        <f t="shared" si="45"/>
        <v/>
      </c>
      <c r="E325" s="27" t="str">
        <f t="shared" si="46"/>
        <v/>
      </c>
      <c r="F325" s="25"/>
      <c r="G325" s="25"/>
      <c r="H325" s="27" t="str">
        <f t="shared" si="47"/>
        <v/>
      </c>
      <c r="I325" s="26" t="str">
        <f>IF(H325="","",VLOOKUP(新規登録用!C325,※編集不可※選択項目!$D$2:$E$2,2,FALSE))</f>
        <v/>
      </c>
      <c r="J325" s="25"/>
      <c r="K325" s="25"/>
      <c r="L325" s="25"/>
      <c r="M325" s="119" t="str">
        <f>IF($C325&lt;&gt;"",※編集不可※選択項目!$F$2,"")</f>
        <v/>
      </c>
      <c r="N325" s="86"/>
      <c r="O325" s="83"/>
      <c r="P325" s="114"/>
      <c r="Q325" s="102"/>
      <c r="R325" s="77"/>
      <c r="S325" s="55"/>
      <c r="T325" s="21"/>
      <c r="U325" s="22"/>
      <c r="V325" s="17">
        <f t="shared" si="48"/>
        <v>0</v>
      </c>
      <c r="W325" s="17">
        <f t="shared" si="41"/>
        <v>0</v>
      </c>
      <c r="X325" s="17" t="str">
        <f t="shared" si="42"/>
        <v/>
      </c>
      <c r="Y325" s="17">
        <f t="shared" si="49"/>
        <v>0</v>
      </c>
      <c r="Z325" s="17">
        <f t="shared" si="43"/>
        <v>0</v>
      </c>
    </row>
    <row r="326" spans="1:26" ht="25.15" customHeight="1" x14ac:dyDescent="0.2">
      <c r="A326" s="52">
        <f t="shared" si="40"/>
        <v>315</v>
      </c>
      <c r="B326" s="46" t="str">
        <f t="shared" si="44"/>
        <v/>
      </c>
      <c r="C326" s="24"/>
      <c r="D326" s="27" t="str">
        <f t="shared" si="45"/>
        <v/>
      </c>
      <c r="E326" s="27" t="str">
        <f t="shared" si="46"/>
        <v/>
      </c>
      <c r="F326" s="25"/>
      <c r="G326" s="25"/>
      <c r="H326" s="27" t="str">
        <f t="shared" si="47"/>
        <v/>
      </c>
      <c r="I326" s="26" t="str">
        <f>IF(H326="","",VLOOKUP(新規登録用!C326,※編集不可※選択項目!$D$2:$E$2,2,FALSE))</f>
        <v/>
      </c>
      <c r="J326" s="25"/>
      <c r="K326" s="25"/>
      <c r="L326" s="25"/>
      <c r="M326" s="119" t="str">
        <f>IF($C326&lt;&gt;"",※編集不可※選択項目!$F$2,"")</f>
        <v/>
      </c>
      <c r="N326" s="86"/>
      <c r="O326" s="83"/>
      <c r="P326" s="114"/>
      <c r="Q326" s="102"/>
      <c r="R326" s="77"/>
      <c r="S326" s="55"/>
      <c r="T326" s="21"/>
      <c r="U326" s="22"/>
      <c r="V326" s="17">
        <f t="shared" si="48"/>
        <v>0</v>
      </c>
      <c r="W326" s="17">
        <f t="shared" si="41"/>
        <v>0</v>
      </c>
      <c r="X326" s="17" t="str">
        <f t="shared" si="42"/>
        <v/>
      </c>
      <c r="Y326" s="17">
        <f t="shared" si="49"/>
        <v>0</v>
      </c>
      <c r="Z326" s="17">
        <f t="shared" si="43"/>
        <v>0</v>
      </c>
    </row>
    <row r="327" spans="1:26" ht="25.15" customHeight="1" x14ac:dyDescent="0.2">
      <c r="A327" s="52">
        <f t="shared" si="40"/>
        <v>316</v>
      </c>
      <c r="B327" s="46" t="str">
        <f t="shared" si="44"/>
        <v/>
      </c>
      <c r="C327" s="24"/>
      <c r="D327" s="27" t="str">
        <f t="shared" si="45"/>
        <v/>
      </c>
      <c r="E327" s="27" t="str">
        <f t="shared" si="46"/>
        <v/>
      </c>
      <c r="F327" s="25"/>
      <c r="G327" s="25"/>
      <c r="H327" s="27" t="str">
        <f t="shared" si="47"/>
        <v/>
      </c>
      <c r="I327" s="26" t="str">
        <f>IF(H327="","",VLOOKUP(新規登録用!C327,※編集不可※選択項目!$D$2:$E$2,2,FALSE))</f>
        <v/>
      </c>
      <c r="J327" s="25"/>
      <c r="K327" s="25"/>
      <c r="L327" s="25"/>
      <c r="M327" s="119" t="str">
        <f>IF($C327&lt;&gt;"",※編集不可※選択項目!$F$2,"")</f>
        <v/>
      </c>
      <c r="N327" s="86"/>
      <c r="O327" s="83"/>
      <c r="P327" s="114"/>
      <c r="Q327" s="102"/>
      <c r="R327" s="77"/>
      <c r="S327" s="55"/>
      <c r="T327" s="21"/>
      <c r="U327" s="22"/>
      <c r="V327" s="17">
        <f t="shared" si="48"/>
        <v>0</v>
      </c>
      <c r="W327" s="17">
        <f t="shared" si="41"/>
        <v>0</v>
      </c>
      <c r="X327" s="17" t="str">
        <f t="shared" si="42"/>
        <v/>
      </c>
      <c r="Y327" s="17">
        <f t="shared" si="49"/>
        <v>0</v>
      </c>
      <c r="Z327" s="17">
        <f t="shared" si="43"/>
        <v>0</v>
      </c>
    </row>
    <row r="328" spans="1:26" ht="25.15" customHeight="1" x14ac:dyDescent="0.2">
      <c r="A328" s="52">
        <f t="shared" si="40"/>
        <v>317</v>
      </c>
      <c r="B328" s="46" t="str">
        <f t="shared" si="44"/>
        <v/>
      </c>
      <c r="C328" s="24"/>
      <c r="D328" s="27" t="str">
        <f t="shared" si="45"/>
        <v/>
      </c>
      <c r="E328" s="27" t="str">
        <f t="shared" si="46"/>
        <v/>
      </c>
      <c r="F328" s="25"/>
      <c r="G328" s="25"/>
      <c r="H328" s="27" t="str">
        <f t="shared" si="47"/>
        <v/>
      </c>
      <c r="I328" s="26" t="str">
        <f>IF(H328="","",VLOOKUP(新規登録用!C328,※編集不可※選択項目!$D$2:$E$2,2,FALSE))</f>
        <v/>
      </c>
      <c r="J328" s="25"/>
      <c r="K328" s="25"/>
      <c r="L328" s="25"/>
      <c r="M328" s="119" t="str">
        <f>IF($C328&lt;&gt;"",※編集不可※選択項目!$F$2,"")</f>
        <v/>
      </c>
      <c r="N328" s="86"/>
      <c r="O328" s="83"/>
      <c r="P328" s="114"/>
      <c r="Q328" s="102"/>
      <c r="R328" s="77"/>
      <c r="S328" s="55"/>
      <c r="T328" s="21"/>
      <c r="U328" s="22"/>
      <c r="V328" s="17">
        <f t="shared" si="48"/>
        <v>0</v>
      </c>
      <c r="W328" s="17">
        <f t="shared" si="41"/>
        <v>0</v>
      </c>
      <c r="X328" s="17" t="str">
        <f t="shared" si="42"/>
        <v/>
      </c>
      <c r="Y328" s="17">
        <f t="shared" si="49"/>
        <v>0</v>
      </c>
      <c r="Z328" s="17">
        <f t="shared" si="43"/>
        <v>0</v>
      </c>
    </row>
    <row r="329" spans="1:26" ht="25.15" customHeight="1" x14ac:dyDescent="0.2">
      <c r="A329" s="52">
        <f t="shared" si="40"/>
        <v>318</v>
      </c>
      <c r="B329" s="46" t="str">
        <f t="shared" si="44"/>
        <v/>
      </c>
      <c r="C329" s="24"/>
      <c r="D329" s="27" t="str">
        <f t="shared" si="45"/>
        <v/>
      </c>
      <c r="E329" s="27" t="str">
        <f t="shared" si="46"/>
        <v/>
      </c>
      <c r="F329" s="25"/>
      <c r="G329" s="25"/>
      <c r="H329" s="27" t="str">
        <f t="shared" si="47"/>
        <v/>
      </c>
      <c r="I329" s="26" t="str">
        <f>IF(H329="","",VLOOKUP(新規登録用!C329,※編集不可※選択項目!$D$2:$E$2,2,FALSE))</f>
        <v/>
      </c>
      <c r="J329" s="25"/>
      <c r="K329" s="25"/>
      <c r="L329" s="25"/>
      <c r="M329" s="119" t="str">
        <f>IF($C329&lt;&gt;"",※編集不可※選択項目!$F$2,"")</f>
        <v/>
      </c>
      <c r="N329" s="86"/>
      <c r="O329" s="83"/>
      <c r="P329" s="114"/>
      <c r="Q329" s="102"/>
      <c r="R329" s="77"/>
      <c r="S329" s="55"/>
      <c r="T329" s="21"/>
      <c r="U329" s="22"/>
      <c r="V329" s="17">
        <f t="shared" si="48"/>
        <v>0</v>
      </c>
      <c r="W329" s="17">
        <f t="shared" si="41"/>
        <v>0</v>
      </c>
      <c r="X329" s="17" t="str">
        <f t="shared" si="42"/>
        <v/>
      </c>
      <c r="Y329" s="17">
        <f t="shared" si="49"/>
        <v>0</v>
      </c>
      <c r="Z329" s="17">
        <f t="shared" si="43"/>
        <v>0</v>
      </c>
    </row>
    <row r="330" spans="1:26" ht="25.15" customHeight="1" x14ac:dyDescent="0.2">
      <c r="A330" s="52">
        <f t="shared" si="40"/>
        <v>319</v>
      </c>
      <c r="B330" s="46" t="str">
        <f t="shared" si="44"/>
        <v/>
      </c>
      <c r="C330" s="24"/>
      <c r="D330" s="27" t="str">
        <f t="shared" si="45"/>
        <v/>
      </c>
      <c r="E330" s="27" t="str">
        <f t="shared" si="46"/>
        <v/>
      </c>
      <c r="F330" s="25"/>
      <c r="G330" s="25"/>
      <c r="H330" s="27" t="str">
        <f t="shared" si="47"/>
        <v/>
      </c>
      <c r="I330" s="26" t="str">
        <f>IF(H330="","",VLOOKUP(新規登録用!C330,※編集不可※選択項目!$D$2:$E$2,2,FALSE))</f>
        <v/>
      </c>
      <c r="J330" s="25"/>
      <c r="K330" s="25"/>
      <c r="L330" s="25"/>
      <c r="M330" s="119" t="str">
        <f>IF($C330&lt;&gt;"",※編集不可※選択項目!$F$2,"")</f>
        <v/>
      </c>
      <c r="N330" s="86"/>
      <c r="O330" s="83"/>
      <c r="P330" s="114"/>
      <c r="Q330" s="102"/>
      <c r="R330" s="77"/>
      <c r="S330" s="55"/>
      <c r="T330" s="21"/>
      <c r="U330" s="22"/>
      <c r="V330" s="17">
        <f t="shared" si="48"/>
        <v>0</v>
      </c>
      <c r="W330" s="17">
        <f t="shared" si="41"/>
        <v>0</v>
      </c>
      <c r="X330" s="17" t="str">
        <f t="shared" si="42"/>
        <v/>
      </c>
      <c r="Y330" s="17">
        <f t="shared" si="49"/>
        <v>0</v>
      </c>
      <c r="Z330" s="17">
        <f t="shared" si="43"/>
        <v>0</v>
      </c>
    </row>
    <row r="331" spans="1:26" ht="25.15" customHeight="1" x14ac:dyDescent="0.2">
      <c r="A331" s="52">
        <f t="shared" ref="A331:A394" si="50">ROW()-11</f>
        <v>320</v>
      </c>
      <c r="B331" s="46" t="str">
        <f t="shared" si="44"/>
        <v/>
      </c>
      <c r="C331" s="24"/>
      <c r="D331" s="27" t="str">
        <f t="shared" si="45"/>
        <v/>
      </c>
      <c r="E331" s="27" t="str">
        <f t="shared" si="46"/>
        <v/>
      </c>
      <c r="F331" s="25"/>
      <c r="G331" s="25"/>
      <c r="H331" s="27" t="str">
        <f t="shared" si="47"/>
        <v/>
      </c>
      <c r="I331" s="26" t="str">
        <f>IF(H331="","",VLOOKUP(新規登録用!C331,※編集不可※選択項目!$D$2:$E$2,2,FALSE))</f>
        <v/>
      </c>
      <c r="J331" s="25"/>
      <c r="K331" s="25"/>
      <c r="L331" s="25"/>
      <c r="M331" s="119" t="str">
        <f>IF($C331&lt;&gt;"",※編集不可※選択項目!$F$2,"")</f>
        <v/>
      </c>
      <c r="N331" s="86"/>
      <c r="O331" s="83"/>
      <c r="P331" s="114"/>
      <c r="Q331" s="102"/>
      <c r="R331" s="77"/>
      <c r="S331" s="55"/>
      <c r="T331" s="21"/>
      <c r="U331" s="22"/>
      <c r="V331" s="17">
        <f t="shared" si="48"/>
        <v>0</v>
      </c>
      <c r="W331" s="17">
        <f t="shared" si="41"/>
        <v>0</v>
      </c>
      <c r="X331" s="17" t="str">
        <f t="shared" si="42"/>
        <v/>
      </c>
      <c r="Y331" s="17">
        <f t="shared" si="49"/>
        <v>0</v>
      </c>
      <c r="Z331" s="17">
        <f t="shared" si="43"/>
        <v>0</v>
      </c>
    </row>
    <row r="332" spans="1:26" ht="25.15" customHeight="1" x14ac:dyDescent="0.2">
      <c r="A332" s="52">
        <f t="shared" si="50"/>
        <v>321</v>
      </c>
      <c r="B332" s="46" t="str">
        <f t="shared" si="44"/>
        <v/>
      </c>
      <c r="C332" s="24"/>
      <c r="D332" s="27" t="str">
        <f t="shared" si="45"/>
        <v/>
      </c>
      <c r="E332" s="27" t="str">
        <f t="shared" si="46"/>
        <v/>
      </c>
      <c r="F332" s="25"/>
      <c r="G332" s="25"/>
      <c r="H332" s="27" t="str">
        <f t="shared" si="47"/>
        <v/>
      </c>
      <c r="I332" s="26" t="str">
        <f>IF(H332="","",VLOOKUP(新規登録用!C332,※編集不可※選択項目!$D$2:$E$2,2,FALSE))</f>
        <v/>
      </c>
      <c r="J332" s="25"/>
      <c r="K332" s="25"/>
      <c r="L332" s="25"/>
      <c r="M332" s="119" t="str">
        <f>IF($C332&lt;&gt;"",※編集不可※選択項目!$F$2,"")</f>
        <v/>
      </c>
      <c r="N332" s="86"/>
      <c r="O332" s="83"/>
      <c r="P332" s="114"/>
      <c r="Q332" s="102"/>
      <c r="R332" s="77"/>
      <c r="S332" s="55"/>
      <c r="T332" s="21"/>
      <c r="U332" s="22"/>
      <c r="V332" s="17">
        <f t="shared" si="48"/>
        <v>0</v>
      </c>
      <c r="W332" s="17">
        <f t="shared" ref="W332:W395" si="51">IF(AND($G332&lt;&gt;"",COUNTIF($G332,"*■*")&gt;0,$O332=""),1,0)</f>
        <v>0</v>
      </c>
      <c r="X332" s="17" t="str">
        <f t="shared" ref="X332:X395" si="52">TEXT(IF(G332="","",G332),"G/標準")</f>
        <v/>
      </c>
      <c r="Y332" s="17">
        <f t="shared" si="49"/>
        <v>0</v>
      </c>
      <c r="Z332" s="17">
        <f t="shared" ref="Z332:Z395" si="53">IF(AND(I332&lt;&gt;"",J332&lt;&gt;"",$I332&gt;$J332),1,0)</f>
        <v>0</v>
      </c>
    </row>
    <row r="333" spans="1:26" ht="25.15" customHeight="1" x14ac:dyDescent="0.2">
      <c r="A333" s="52">
        <f t="shared" si="50"/>
        <v>322</v>
      </c>
      <c r="B333" s="46" t="str">
        <f t="shared" ref="B333:B396" si="54">IF($C333="","","高効率空調")</f>
        <v/>
      </c>
      <c r="C333" s="24"/>
      <c r="D333" s="27" t="str">
        <f t="shared" ref="D333:D396" si="55">IF($C$2="","",IF($B333&lt;&gt;"",$C$2,""))</f>
        <v/>
      </c>
      <c r="E333" s="27" t="str">
        <f t="shared" ref="E333:E396" si="56">IF($F$2="","",IF($B333&lt;&gt;"",$F$2,""))</f>
        <v/>
      </c>
      <c r="F333" s="25"/>
      <c r="G333" s="25"/>
      <c r="H333" s="27" t="str">
        <f t="shared" ref="H333:H396" si="57">IF(C333="","",C333)</f>
        <v/>
      </c>
      <c r="I333" s="26" t="str">
        <f>IF(H333="","",VLOOKUP(新規登録用!C333,※編集不可※選択項目!$D$2:$E$2,2,FALSE))</f>
        <v/>
      </c>
      <c r="J333" s="25"/>
      <c r="K333" s="25"/>
      <c r="L333" s="25"/>
      <c r="M333" s="119" t="str">
        <f>IF($C333&lt;&gt;"",※編集不可※選択項目!$F$2,"")</f>
        <v/>
      </c>
      <c r="N333" s="86"/>
      <c r="O333" s="83"/>
      <c r="P333" s="114"/>
      <c r="Q333" s="102"/>
      <c r="R333" s="77"/>
      <c r="S333" s="55"/>
      <c r="T333" s="21"/>
      <c r="U333" s="22"/>
      <c r="V333" s="17">
        <f t="shared" ref="V333:V396" si="58">IF(AND($C333&lt;&gt;"",OR(F333="",G333="",J333="",K333="",L333="")),1,0)</f>
        <v>0</v>
      </c>
      <c r="W333" s="17">
        <f t="shared" si="51"/>
        <v>0</v>
      </c>
      <c r="X333" s="17" t="str">
        <f t="shared" si="52"/>
        <v/>
      </c>
      <c r="Y333" s="17">
        <f t="shared" si="49"/>
        <v>0</v>
      </c>
      <c r="Z333" s="17">
        <f t="shared" si="53"/>
        <v>0</v>
      </c>
    </row>
    <row r="334" spans="1:26" ht="25.15" customHeight="1" x14ac:dyDescent="0.2">
      <c r="A334" s="52">
        <f t="shared" si="50"/>
        <v>323</v>
      </c>
      <c r="B334" s="46" t="str">
        <f t="shared" si="54"/>
        <v/>
      </c>
      <c r="C334" s="24"/>
      <c r="D334" s="27" t="str">
        <f t="shared" si="55"/>
        <v/>
      </c>
      <c r="E334" s="27" t="str">
        <f t="shared" si="56"/>
        <v/>
      </c>
      <c r="F334" s="25"/>
      <c r="G334" s="25"/>
      <c r="H334" s="27" t="str">
        <f t="shared" si="57"/>
        <v/>
      </c>
      <c r="I334" s="26" t="str">
        <f>IF(H334="","",VLOOKUP(新規登録用!C334,※編集不可※選択項目!$D$2:$E$2,2,FALSE))</f>
        <v/>
      </c>
      <c r="J334" s="25"/>
      <c r="K334" s="25"/>
      <c r="L334" s="25"/>
      <c r="M334" s="119" t="str">
        <f>IF($C334&lt;&gt;"",※編集不可※選択項目!$F$2,"")</f>
        <v/>
      </c>
      <c r="N334" s="86"/>
      <c r="O334" s="83"/>
      <c r="P334" s="114"/>
      <c r="Q334" s="102"/>
      <c r="R334" s="77"/>
      <c r="S334" s="55"/>
      <c r="T334" s="21"/>
      <c r="U334" s="22"/>
      <c r="V334" s="17">
        <f t="shared" si="58"/>
        <v>0</v>
      </c>
      <c r="W334" s="17">
        <f t="shared" si="51"/>
        <v>0</v>
      </c>
      <c r="X334" s="17" t="str">
        <f t="shared" si="52"/>
        <v/>
      </c>
      <c r="Y334" s="17">
        <f t="shared" si="49"/>
        <v>0</v>
      </c>
      <c r="Z334" s="17">
        <f t="shared" si="53"/>
        <v>0</v>
      </c>
    </row>
    <row r="335" spans="1:26" ht="25.15" customHeight="1" x14ac:dyDescent="0.2">
      <c r="A335" s="52">
        <f t="shared" si="50"/>
        <v>324</v>
      </c>
      <c r="B335" s="46" t="str">
        <f t="shared" si="54"/>
        <v/>
      </c>
      <c r="C335" s="24"/>
      <c r="D335" s="27" t="str">
        <f t="shared" si="55"/>
        <v/>
      </c>
      <c r="E335" s="27" t="str">
        <f t="shared" si="56"/>
        <v/>
      </c>
      <c r="F335" s="25"/>
      <c r="G335" s="25"/>
      <c r="H335" s="27" t="str">
        <f t="shared" si="57"/>
        <v/>
      </c>
      <c r="I335" s="26" t="str">
        <f>IF(H335="","",VLOOKUP(新規登録用!C335,※編集不可※選択項目!$D$2:$E$2,2,FALSE))</f>
        <v/>
      </c>
      <c r="J335" s="25"/>
      <c r="K335" s="25"/>
      <c r="L335" s="25"/>
      <c r="M335" s="119" t="str">
        <f>IF($C335&lt;&gt;"",※編集不可※選択項目!$F$2,"")</f>
        <v/>
      </c>
      <c r="N335" s="86"/>
      <c r="O335" s="83"/>
      <c r="P335" s="114"/>
      <c r="Q335" s="102"/>
      <c r="R335" s="77"/>
      <c r="S335" s="55"/>
      <c r="T335" s="21"/>
      <c r="U335" s="22"/>
      <c r="V335" s="17">
        <f t="shared" si="58"/>
        <v>0</v>
      </c>
      <c r="W335" s="17">
        <f t="shared" si="51"/>
        <v>0</v>
      </c>
      <c r="X335" s="17" t="str">
        <f t="shared" si="52"/>
        <v/>
      </c>
      <c r="Y335" s="17">
        <f t="shared" ref="Y335:Y398" si="59">IF(X335="",0,COUNTIF($X$12:$X$511,X335))</f>
        <v>0</v>
      </c>
      <c r="Z335" s="17">
        <f t="shared" si="53"/>
        <v>0</v>
      </c>
    </row>
    <row r="336" spans="1:26" ht="25.15" customHeight="1" x14ac:dyDescent="0.2">
      <c r="A336" s="52">
        <f t="shared" si="50"/>
        <v>325</v>
      </c>
      <c r="B336" s="46" t="str">
        <f t="shared" si="54"/>
        <v/>
      </c>
      <c r="C336" s="24"/>
      <c r="D336" s="27" t="str">
        <f t="shared" si="55"/>
        <v/>
      </c>
      <c r="E336" s="27" t="str">
        <f t="shared" si="56"/>
        <v/>
      </c>
      <c r="F336" s="25"/>
      <c r="G336" s="25"/>
      <c r="H336" s="27" t="str">
        <f t="shared" si="57"/>
        <v/>
      </c>
      <c r="I336" s="26" t="str">
        <f>IF(H336="","",VLOOKUP(新規登録用!C336,※編集不可※選択項目!$D$2:$E$2,2,FALSE))</f>
        <v/>
      </c>
      <c r="J336" s="25"/>
      <c r="K336" s="25"/>
      <c r="L336" s="25"/>
      <c r="M336" s="119" t="str">
        <f>IF($C336&lt;&gt;"",※編集不可※選択項目!$F$2,"")</f>
        <v/>
      </c>
      <c r="N336" s="86"/>
      <c r="O336" s="83"/>
      <c r="P336" s="114"/>
      <c r="Q336" s="102"/>
      <c r="R336" s="77"/>
      <c r="S336" s="55"/>
      <c r="T336" s="21"/>
      <c r="U336" s="22"/>
      <c r="V336" s="17">
        <f t="shared" si="58"/>
        <v>0</v>
      </c>
      <c r="W336" s="17">
        <f t="shared" si="51"/>
        <v>0</v>
      </c>
      <c r="X336" s="17" t="str">
        <f t="shared" si="52"/>
        <v/>
      </c>
      <c r="Y336" s="17">
        <f t="shared" si="59"/>
        <v>0</v>
      </c>
      <c r="Z336" s="17">
        <f t="shared" si="53"/>
        <v>0</v>
      </c>
    </row>
    <row r="337" spans="1:26" ht="25.15" customHeight="1" x14ac:dyDescent="0.2">
      <c r="A337" s="52">
        <f t="shared" si="50"/>
        <v>326</v>
      </c>
      <c r="B337" s="46" t="str">
        <f t="shared" si="54"/>
        <v/>
      </c>
      <c r="C337" s="24"/>
      <c r="D337" s="27" t="str">
        <f t="shared" si="55"/>
        <v/>
      </c>
      <c r="E337" s="27" t="str">
        <f t="shared" si="56"/>
        <v/>
      </c>
      <c r="F337" s="25"/>
      <c r="G337" s="25"/>
      <c r="H337" s="27" t="str">
        <f t="shared" si="57"/>
        <v/>
      </c>
      <c r="I337" s="26" t="str">
        <f>IF(H337="","",VLOOKUP(新規登録用!C337,※編集不可※選択項目!$D$2:$E$2,2,FALSE))</f>
        <v/>
      </c>
      <c r="J337" s="25"/>
      <c r="K337" s="25"/>
      <c r="L337" s="25"/>
      <c r="M337" s="119" t="str">
        <f>IF($C337&lt;&gt;"",※編集不可※選択項目!$F$2,"")</f>
        <v/>
      </c>
      <c r="N337" s="86"/>
      <c r="O337" s="83"/>
      <c r="P337" s="114"/>
      <c r="Q337" s="102"/>
      <c r="R337" s="77"/>
      <c r="S337" s="55"/>
      <c r="T337" s="21"/>
      <c r="U337" s="22"/>
      <c r="V337" s="17">
        <f t="shared" si="58"/>
        <v>0</v>
      </c>
      <c r="W337" s="17">
        <f t="shared" si="51"/>
        <v>0</v>
      </c>
      <c r="X337" s="17" t="str">
        <f t="shared" si="52"/>
        <v/>
      </c>
      <c r="Y337" s="17">
        <f t="shared" si="59"/>
        <v>0</v>
      </c>
      <c r="Z337" s="17">
        <f t="shared" si="53"/>
        <v>0</v>
      </c>
    </row>
    <row r="338" spans="1:26" ht="25.15" customHeight="1" x14ac:dyDescent="0.2">
      <c r="A338" s="52">
        <f t="shared" si="50"/>
        <v>327</v>
      </c>
      <c r="B338" s="46" t="str">
        <f t="shared" si="54"/>
        <v/>
      </c>
      <c r="C338" s="24"/>
      <c r="D338" s="27" t="str">
        <f t="shared" si="55"/>
        <v/>
      </c>
      <c r="E338" s="27" t="str">
        <f t="shared" si="56"/>
        <v/>
      </c>
      <c r="F338" s="25"/>
      <c r="G338" s="25"/>
      <c r="H338" s="27" t="str">
        <f t="shared" si="57"/>
        <v/>
      </c>
      <c r="I338" s="26" t="str">
        <f>IF(H338="","",VLOOKUP(新規登録用!C338,※編集不可※選択項目!$D$2:$E$2,2,FALSE))</f>
        <v/>
      </c>
      <c r="J338" s="25"/>
      <c r="K338" s="25"/>
      <c r="L338" s="25"/>
      <c r="M338" s="119" t="str">
        <f>IF($C338&lt;&gt;"",※編集不可※選択項目!$F$2,"")</f>
        <v/>
      </c>
      <c r="N338" s="86"/>
      <c r="O338" s="83"/>
      <c r="P338" s="114"/>
      <c r="Q338" s="102"/>
      <c r="R338" s="77"/>
      <c r="S338" s="55"/>
      <c r="T338" s="21"/>
      <c r="U338" s="22"/>
      <c r="V338" s="17">
        <f t="shared" si="58"/>
        <v>0</v>
      </c>
      <c r="W338" s="17">
        <f t="shared" si="51"/>
        <v>0</v>
      </c>
      <c r="X338" s="17" t="str">
        <f t="shared" si="52"/>
        <v/>
      </c>
      <c r="Y338" s="17">
        <f t="shared" si="59"/>
        <v>0</v>
      </c>
      <c r="Z338" s="17">
        <f t="shared" si="53"/>
        <v>0</v>
      </c>
    </row>
    <row r="339" spans="1:26" ht="25.15" customHeight="1" x14ac:dyDescent="0.2">
      <c r="A339" s="52">
        <f t="shared" si="50"/>
        <v>328</v>
      </c>
      <c r="B339" s="46" t="str">
        <f t="shared" si="54"/>
        <v/>
      </c>
      <c r="C339" s="24"/>
      <c r="D339" s="27" t="str">
        <f t="shared" si="55"/>
        <v/>
      </c>
      <c r="E339" s="27" t="str">
        <f t="shared" si="56"/>
        <v/>
      </c>
      <c r="F339" s="25"/>
      <c r="G339" s="25"/>
      <c r="H339" s="27" t="str">
        <f t="shared" si="57"/>
        <v/>
      </c>
      <c r="I339" s="26" t="str">
        <f>IF(H339="","",VLOOKUP(新規登録用!C339,※編集不可※選択項目!$D$2:$E$2,2,FALSE))</f>
        <v/>
      </c>
      <c r="J339" s="25"/>
      <c r="K339" s="25"/>
      <c r="L339" s="25"/>
      <c r="M339" s="119" t="str">
        <f>IF($C339&lt;&gt;"",※編集不可※選択項目!$F$2,"")</f>
        <v/>
      </c>
      <c r="N339" s="86"/>
      <c r="O339" s="83"/>
      <c r="P339" s="114"/>
      <c r="Q339" s="102"/>
      <c r="R339" s="77"/>
      <c r="S339" s="55"/>
      <c r="T339" s="21"/>
      <c r="U339" s="22"/>
      <c r="V339" s="17">
        <f t="shared" si="58"/>
        <v>0</v>
      </c>
      <c r="W339" s="17">
        <f t="shared" si="51"/>
        <v>0</v>
      </c>
      <c r="X339" s="17" t="str">
        <f t="shared" si="52"/>
        <v/>
      </c>
      <c r="Y339" s="17">
        <f t="shared" si="59"/>
        <v>0</v>
      </c>
      <c r="Z339" s="17">
        <f t="shared" si="53"/>
        <v>0</v>
      </c>
    </row>
    <row r="340" spans="1:26" ht="25.15" customHeight="1" x14ac:dyDescent="0.2">
      <c r="A340" s="52">
        <f t="shared" si="50"/>
        <v>329</v>
      </c>
      <c r="B340" s="46" t="str">
        <f t="shared" si="54"/>
        <v/>
      </c>
      <c r="C340" s="24"/>
      <c r="D340" s="27" t="str">
        <f t="shared" si="55"/>
        <v/>
      </c>
      <c r="E340" s="27" t="str">
        <f t="shared" si="56"/>
        <v/>
      </c>
      <c r="F340" s="25"/>
      <c r="G340" s="25"/>
      <c r="H340" s="27" t="str">
        <f t="shared" si="57"/>
        <v/>
      </c>
      <c r="I340" s="26" t="str">
        <f>IF(H340="","",VLOOKUP(新規登録用!C340,※編集不可※選択項目!$D$2:$E$2,2,FALSE))</f>
        <v/>
      </c>
      <c r="J340" s="25"/>
      <c r="K340" s="25"/>
      <c r="L340" s="25"/>
      <c r="M340" s="119" t="str">
        <f>IF($C340&lt;&gt;"",※編集不可※選択項目!$F$2,"")</f>
        <v/>
      </c>
      <c r="N340" s="86"/>
      <c r="O340" s="83"/>
      <c r="P340" s="114"/>
      <c r="Q340" s="102"/>
      <c r="R340" s="77"/>
      <c r="S340" s="55"/>
      <c r="T340" s="21"/>
      <c r="U340" s="22"/>
      <c r="V340" s="17">
        <f t="shared" si="58"/>
        <v>0</v>
      </c>
      <c r="W340" s="17">
        <f t="shared" si="51"/>
        <v>0</v>
      </c>
      <c r="X340" s="17" t="str">
        <f t="shared" si="52"/>
        <v/>
      </c>
      <c r="Y340" s="17">
        <f t="shared" si="59"/>
        <v>0</v>
      </c>
      <c r="Z340" s="17">
        <f t="shared" si="53"/>
        <v>0</v>
      </c>
    </row>
    <row r="341" spans="1:26" ht="25.15" customHeight="1" x14ac:dyDescent="0.2">
      <c r="A341" s="52">
        <f t="shared" si="50"/>
        <v>330</v>
      </c>
      <c r="B341" s="46" t="str">
        <f t="shared" si="54"/>
        <v/>
      </c>
      <c r="C341" s="24"/>
      <c r="D341" s="27" t="str">
        <f t="shared" si="55"/>
        <v/>
      </c>
      <c r="E341" s="27" t="str">
        <f t="shared" si="56"/>
        <v/>
      </c>
      <c r="F341" s="25"/>
      <c r="G341" s="25"/>
      <c r="H341" s="27" t="str">
        <f t="shared" si="57"/>
        <v/>
      </c>
      <c r="I341" s="26" t="str">
        <f>IF(H341="","",VLOOKUP(新規登録用!C341,※編集不可※選択項目!$D$2:$E$2,2,FALSE))</f>
        <v/>
      </c>
      <c r="J341" s="25"/>
      <c r="K341" s="25"/>
      <c r="L341" s="25"/>
      <c r="M341" s="119" t="str">
        <f>IF($C341&lt;&gt;"",※編集不可※選択項目!$F$2,"")</f>
        <v/>
      </c>
      <c r="N341" s="86"/>
      <c r="O341" s="83"/>
      <c r="P341" s="114"/>
      <c r="Q341" s="102"/>
      <c r="R341" s="77"/>
      <c r="S341" s="55"/>
      <c r="T341" s="21"/>
      <c r="U341" s="22"/>
      <c r="V341" s="17">
        <f t="shared" si="58"/>
        <v>0</v>
      </c>
      <c r="W341" s="17">
        <f t="shared" si="51"/>
        <v>0</v>
      </c>
      <c r="X341" s="17" t="str">
        <f t="shared" si="52"/>
        <v/>
      </c>
      <c r="Y341" s="17">
        <f t="shared" si="59"/>
        <v>0</v>
      </c>
      <c r="Z341" s="17">
        <f t="shared" si="53"/>
        <v>0</v>
      </c>
    </row>
    <row r="342" spans="1:26" ht="25.15" customHeight="1" x14ac:dyDescent="0.2">
      <c r="A342" s="52">
        <f t="shared" si="50"/>
        <v>331</v>
      </c>
      <c r="B342" s="46" t="str">
        <f t="shared" si="54"/>
        <v/>
      </c>
      <c r="C342" s="24"/>
      <c r="D342" s="27" t="str">
        <f t="shared" si="55"/>
        <v/>
      </c>
      <c r="E342" s="27" t="str">
        <f t="shared" si="56"/>
        <v/>
      </c>
      <c r="F342" s="25"/>
      <c r="G342" s="25"/>
      <c r="H342" s="27" t="str">
        <f t="shared" si="57"/>
        <v/>
      </c>
      <c r="I342" s="26" t="str">
        <f>IF(H342="","",VLOOKUP(新規登録用!C342,※編集不可※選択項目!$D$2:$E$2,2,FALSE))</f>
        <v/>
      </c>
      <c r="J342" s="25"/>
      <c r="K342" s="25"/>
      <c r="L342" s="25"/>
      <c r="M342" s="119" t="str">
        <f>IF($C342&lt;&gt;"",※編集不可※選択項目!$F$2,"")</f>
        <v/>
      </c>
      <c r="N342" s="86"/>
      <c r="O342" s="83"/>
      <c r="P342" s="114"/>
      <c r="Q342" s="102"/>
      <c r="R342" s="77"/>
      <c r="S342" s="55"/>
      <c r="T342" s="21"/>
      <c r="U342" s="22"/>
      <c r="V342" s="17">
        <f t="shared" si="58"/>
        <v>0</v>
      </c>
      <c r="W342" s="17">
        <f t="shared" si="51"/>
        <v>0</v>
      </c>
      <c r="X342" s="17" t="str">
        <f t="shared" si="52"/>
        <v/>
      </c>
      <c r="Y342" s="17">
        <f t="shared" si="59"/>
        <v>0</v>
      </c>
      <c r="Z342" s="17">
        <f t="shared" si="53"/>
        <v>0</v>
      </c>
    </row>
    <row r="343" spans="1:26" ht="25.15" customHeight="1" x14ac:dyDescent="0.2">
      <c r="A343" s="52">
        <f t="shared" si="50"/>
        <v>332</v>
      </c>
      <c r="B343" s="46" t="str">
        <f t="shared" si="54"/>
        <v/>
      </c>
      <c r="C343" s="24"/>
      <c r="D343" s="27" t="str">
        <f t="shared" si="55"/>
        <v/>
      </c>
      <c r="E343" s="27" t="str">
        <f t="shared" si="56"/>
        <v/>
      </c>
      <c r="F343" s="25"/>
      <c r="G343" s="25"/>
      <c r="H343" s="27" t="str">
        <f t="shared" si="57"/>
        <v/>
      </c>
      <c r="I343" s="26" t="str">
        <f>IF(H343="","",VLOOKUP(新規登録用!C343,※編集不可※選択項目!$D$2:$E$2,2,FALSE))</f>
        <v/>
      </c>
      <c r="J343" s="25"/>
      <c r="K343" s="25"/>
      <c r="L343" s="25"/>
      <c r="M343" s="119" t="str">
        <f>IF($C343&lt;&gt;"",※編集不可※選択項目!$F$2,"")</f>
        <v/>
      </c>
      <c r="N343" s="86"/>
      <c r="O343" s="83"/>
      <c r="P343" s="114"/>
      <c r="Q343" s="102"/>
      <c r="R343" s="77"/>
      <c r="S343" s="55"/>
      <c r="T343" s="21"/>
      <c r="U343" s="22"/>
      <c r="V343" s="17">
        <f t="shared" si="58"/>
        <v>0</v>
      </c>
      <c r="W343" s="17">
        <f t="shared" si="51"/>
        <v>0</v>
      </c>
      <c r="X343" s="17" t="str">
        <f t="shared" si="52"/>
        <v/>
      </c>
      <c r="Y343" s="17">
        <f t="shared" si="59"/>
        <v>0</v>
      </c>
      <c r="Z343" s="17">
        <f t="shared" si="53"/>
        <v>0</v>
      </c>
    </row>
    <row r="344" spans="1:26" ht="25.15" customHeight="1" x14ac:dyDescent="0.2">
      <c r="A344" s="52">
        <f t="shared" si="50"/>
        <v>333</v>
      </c>
      <c r="B344" s="46" t="str">
        <f t="shared" si="54"/>
        <v/>
      </c>
      <c r="C344" s="24"/>
      <c r="D344" s="27" t="str">
        <f t="shared" si="55"/>
        <v/>
      </c>
      <c r="E344" s="27" t="str">
        <f t="shared" si="56"/>
        <v/>
      </c>
      <c r="F344" s="25"/>
      <c r="G344" s="25"/>
      <c r="H344" s="27" t="str">
        <f t="shared" si="57"/>
        <v/>
      </c>
      <c r="I344" s="26" t="str">
        <f>IF(H344="","",VLOOKUP(新規登録用!C344,※編集不可※選択項目!$D$2:$E$2,2,FALSE))</f>
        <v/>
      </c>
      <c r="J344" s="25"/>
      <c r="K344" s="25"/>
      <c r="L344" s="25"/>
      <c r="M344" s="119" t="str">
        <f>IF($C344&lt;&gt;"",※編集不可※選択項目!$F$2,"")</f>
        <v/>
      </c>
      <c r="N344" s="86"/>
      <c r="O344" s="83"/>
      <c r="P344" s="114"/>
      <c r="Q344" s="102"/>
      <c r="R344" s="77"/>
      <c r="S344" s="55"/>
      <c r="T344" s="21"/>
      <c r="U344" s="22"/>
      <c r="V344" s="17">
        <f t="shared" si="58"/>
        <v>0</v>
      </c>
      <c r="W344" s="17">
        <f t="shared" si="51"/>
        <v>0</v>
      </c>
      <c r="X344" s="17" t="str">
        <f t="shared" si="52"/>
        <v/>
      </c>
      <c r="Y344" s="17">
        <f t="shared" si="59"/>
        <v>0</v>
      </c>
      <c r="Z344" s="17">
        <f t="shared" si="53"/>
        <v>0</v>
      </c>
    </row>
    <row r="345" spans="1:26" ht="25.15" customHeight="1" x14ac:dyDescent="0.2">
      <c r="A345" s="52">
        <f t="shared" si="50"/>
        <v>334</v>
      </c>
      <c r="B345" s="46" t="str">
        <f t="shared" si="54"/>
        <v/>
      </c>
      <c r="C345" s="24"/>
      <c r="D345" s="27" t="str">
        <f t="shared" si="55"/>
        <v/>
      </c>
      <c r="E345" s="27" t="str">
        <f t="shared" si="56"/>
        <v/>
      </c>
      <c r="F345" s="25"/>
      <c r="G345" s="25"/>
      <c r="H345" s="27" t="str">
        <f t="shared" si="57"/>
        <v/>
      </c>
      <c r="I345" s="26" t="str">
        <f>IF(H345="","",VLOOKUP(新規登録用!C345,※編集不可※選択項目!$D$2:$E$2,2,FALSE))</f>
        <v/>
      </c>
      <c r="J345" s="25"/>
      <c r="K345" s="25"/>
      <c r="L345" s="25"/>
      <c r="M345" s="119" t="str">
        <f>IF($C345&lt;&gt;"",※編集不可※選択項目!$F$2,"")</f>
        <v/>
      </c>
      <c r="N345" s="86"/>
      <c r="O345" s="83"/>
      <c r="P345" s="114"/>
      <c r="Q345" s="102"/>
      <c r="R345" s="77"/>
      <c r="S345" s="55"/>
      <c r="T345" s="21"/>
      <c r="U345" s="22"/>
      <c r="V345" s="17">
        <f t="shared" si="58"/>
        <v>0</v>
      </c>
      <c r="W345" s="17">
        <f t="shared" si="51"/>
        <v>0</v>
      </c>
      <c r="X345" s="17" t="str">
        <f t="shared" si="52"/>
        <v/>
      </c>
      <c r="Y345" s="17">
        <f t="shared" si="59"/>
        <v>0</v>
      </c>
      <c r="Z345" s="17">
        <f t="shared" si="53"/>
        <v>0</v>
      </c>
    </row>
    <row r="346" spans="1:26" ht="25.15" customHeight="1" x14ac:dyDescent="0.2">
      <c r="A346" s="52">
        <f t="shared" si="50"/>
        <v>335</v>
      </c>
      <c r="B346" s="46" t="str">
        <f t="shared" si="54"/>
        <v/>
      </c>
      <c r="C346" s="24"/>
      <c r="D346" s="27" t="str">
        <f t="shared" si="55"/>
        <v/>
      </c>
      <c r="E346" s="27" t="str">
        <f t="shared" si="56"/>
        <v/>
      </c>
      <c r="F346" s="25"/>
      <c r="G346" s="25"/>
      <c r="H346" s="27" t="str">
        <f t="shared" si="57"/>
        <v/>
      </c>
      <c r="I346" s="26" t="str">
        <f>IF(H346="","",VLOOKUP(新規登録用!C346,※編集不可※選択項目!$D$2:$E$2,2,FALSE))</f>
        <v/>
      </c>
      <c r="J346" s="25"/>
      <c r="K346" s="25"/>
      <c r="L346" s="25"/>
      <c r="M346" s="119" t="str">
        <f>IF($C346&lt;&gt;"",※編集不可※選択項目!$F$2,"")</f>
        <v/>
      </c>
      <c r="N346" s="86"/>
      <c r="O346" s="83"/>
      <c r="P346" s="114"/>
      <c r="Q346" s="102"/>
      <c r="R346" s="77"/>
      <c r="S346" s="55"/>
      <c r="T346" s="21"/>
      <c r="U346" s="22"/>
      <c r="V346" s="17">
        <f t="shared" si="58"/>
        <v>0</v>
      </c>
      <c r="W346" s="17">
        <f t="shared" si="51"/>
        <v>0</v>
      </c>
      <c r="X346" s="17" t="str">
        <f t="shared" si="52"/>
        <v/>
      </c>
      <c r="Y346" s="17">
        <f t="shared" si="59"/>
        <v>0</v>
      </c>
      <c r="Z346" s="17">
        <f t="shared" si="53"/>
        <v>0</v>
      </c>
    </row>
    <row r="347" spans="1:26" ht="25.15" customHeight="1" x14ac:dyDescent="0.2">
      <c r="A347" s="52">
        <f t="shared" si="50"/>
        <v>336</v>
      </c>
      <c r="B347" s="46" t="str">
        <f t="shared" si="54"/>
        <v/>
      </c>
      <c r="C347" s="24"/>
      <c r="D347" s="27" t="str">
        <f t="shared" si="55"/>
        <v/>
      </c>
      <c r="E347" s="27" t="str">
        <f t="shared" si="56"/>
        <v/>
      </c>
      <c r="F347" s="25"/>
      <c r="G347" s="25"/>
      <c r="H347" s="27" t="str">
        <f t="shared" si="57"/>
        <v/>
      </c>
      <c r="I347" s="26" t="str">
        <f>IF(H347="","",VLOOKUP(新規登録用!C347,※編集不可※選択項目!$D$2:$E$2,2,FALSE))</f>
        <v/>
      </c>
      <c r="J347" s="25"/>
      <c r="K347" s="25"/>
      <c r="L347" s="25"/>
      <c r="M347" s="119" t="str">
        <f>IF($C347&lt;&gt;"",※編集不可※選択項目!$F$2,"")</f>
        <v/>
      </c>
      <c r="N347" s="86"/>
      <c r="O347" s="83"/>
      <c r="P347" s="114"/>
      <c r="Q347" s="102"/>
      <c r="R347" s="77"/>
      <c r="S347" s="55"/>
      <c r="T347" s="21"/>
      <c r="U347" s="22"/>
      <c r="V347" s="17">
        <f t="shared" si="58"/>
        <v>0</v>
      </c>
      <c r="W347" s="17">
        <f t="shared" si="51"/>
        <v>0</v>
      </c>
      <c r="X347" s="17" t="str">
        <f t="shared" si="52"/>
        <v/>
      </c>
      <c r="Y347" s="17">
        <f t="shared" si="59"/>
        <v>0</v>
      </c>
      <c r="Z347" s="17">
        <f t="shared" si="53"/>
        <v>0</v>
      </c>
    </row>
    <row r="348" spans="1:26" ht="25.15" customHeight="1" x14ac:dyDescent="0.2">
      <c r="A348" s="52">
        <f t="shared" si="50"/>
        <v>337</v>
      </c>
      <c r="B348" s="46" t="str">
        <f t="shared" si="54"/>
        <v/>
      </c>
      <c r="C348" s="24"/>
      <c r="D348" s="27" t="str">
        <f t="shared" si="55"/>
        <v/>
      </c>
      <c r="E348" s="27" t="str">
        <f t="shared" si="56"/>
        <v/>
      </c>
      <c r="F348" s="25"/>
      <c r="G348" s="25"/>
      <c r="H348" s="27" t="str">
        <f t="shared" si="57"/>
        <v/>
      </c>
      <c r="I348" s="26" t="str">
        <f>IF(H348="","",VLOOKUP(新規登録用!C348,※編集不可※選択項目!$D$2:$E$2,2,FALSE))</f>
        <v/>
      </c>
      <c r="J348" s="25"/>
      <c r="K348" s="25"/>
      <c r="L348" s="25"/>
      <c r="M348" s="119" t="str">
        <f>IF($C348&lt;&gt;"",※編集不可※選択項目!$F$2,"")</f>
        <v/>
      </c>
      <c r="N348" s="86"/>
      <c r="O348" s="83"/>
      <c r="P348" s="114"/>
      <c r="Q348" s="102"/>
      <c r="R348" s="77"/>
      <c r="S348" s="55"/>
      <c r="T348" s="21"/>
      <c r="U348" s="22"/>
      <c r="V348" s="17">
        <f t="shared" si="58"/>
        <v>0</v>
      </c>
      <c r="W348" s="17">
        <f t="shared" si="51"/>
        <v>0</v>
      </c>
      <c r="X348" s="17" t="str">
        <f t="shared" si="52"/>
        <v/>
      </c>
      <c r="Y348" s="17">
        <f t="shared" si="59"/>
        <v>0</v>
      </c>
      <c r="Z348" s="17">
        <f t="shared" si="53"/>
        <v>0</v>
      </c>
    </row>
    <row r="349" spans="1:26" ht="25.15" customHeight="1" x14ac:dyDescent="0.2">
      <c r="A349" s="52">
        <f t="shared" si="50"/>
        <v>338</v>
      </c>
      <c r="B349" s="46" t="str">
        <f t="shared" si="54"/>
        <v/>
      </c>
      <c r="C349" s="24"/>
      <c r="D349" s="27" t="str">
        <f t="shared" si="55"/>
        <v/>
      </c>
      <c r="E349" s="27" t="str">
        <f t="shared" si="56"/>
        <v/>
      </c>
      <c r="F349" s="25"/>
      <c r="G349" s="25"/>
      <c r="H349" s="27" t="str">
        <f t="shared" si="57"/>
        <v/>
      </c>
      <c r="I349" s="26" t="str">
        <f>IF(H349="","",VLOOKUP(新規登録用!C349,※編集不可※選択項目!$D$2:$E$2,2,FALSE))</f>
        <v/>
      </c>
      <c r="J349" s="25"/>
      <c r="K349" s="25"/>
      <c r="L349" s="25"/>
      <c r="M349" s="119" t="str">
        <f>IF($C349&lt;&gt;"",※編集不可※選択項目!$F$2,"")</f>
        <v/>
      </c>
      <c r="N349" s="86"/>
      <c r="O349" s="83"/>
      <c r="P349" s="114"/>
      <c r="Q349" s="102"/>
      <c r="R349" s="77"/>
      <c r="S349" s="55"/>
      <c r="T349" s="21"/>
      <c r="U349" s="22"/>
      <c r="V349" s="17">
        <f t="shared" si="58"/>
        <v>0</v>
      </c>
      <c r="W349" s="17">
        <f t="shared" si="51"/>
        <v>0</v>
      </c>
      <c r="X349" s="17" t="str">
        <f t="shared" si="52"/>
        <v/>
      </c>
      <c r="Y349" s="17">
        <f t="shared" si="59"/>
        <v>0</v>
      </c>
      <c r="Z349" s="17">
        <f t="shared" si="53"/>
        <v>0</v>
      </c>
    </row>
    <row r="350" spans="1:26" ht="25.15" customHeight="1" x14ac:dyDescent="0.2">
      <c r="A350" s="52">
        <f t="shared" si="50"/>
        <v>339</v>
      </c>
      <c r="B350" s="46" t="str">
        <f t="shared" si="54"/>
        <v/>
      </c>
      <c r="C350" s="24"/>
      <c r="D350" s="27" t="str">
        <f t="shared" si="55"/>
        <v/>
      </c>
      <c r="E350" s="27" t="str">
        <f t="shared" si="56"/>
        <v/>
      </c>
      <c r="F350" s="25"/>
      <c r="G350" s="25"/>
      <c r="H350" s="27" t="str">
        <f t="shared" si="57"/>
        <v/>
      </c>
      <c r="I350" s="26" t="str">
        <f>IF(H350="","",VLOOKUP(新規登録用!C350,※編集不可※選択項目!$D$2:$E$2,2,FALSE))</f>
        <v/>
      </c>
      <c r="J350" s="25"/>
      <c r="K350" s="25"/>
      <c r="L350" s="25"/>
      <c r="M350" s="119" t="str">
        <f>IF($C350&lt;&gt;"",※編集不可※選択項目!$F$2,"")</f>
        <v/>
      </c>
      <c r="N350" s="86"/>
      <c r="O350" s="83"/>
      <c r="P350" s="114"/>
      <c r="Q350" s="102"/>
      <c r="R350" s="77"/>
      <c r="S350" s="55"/>
      <c r="T350" s="21"/>
      <c r="U350" s="22"/>
      <c r="V350" s="17">
        <f t="shared" si="58"/>
        <v>0</v>
      </c>
      <c r="W350" s="17">
        <f t="shared" si="51"/>
        <v>0</v>
      </c>
      <c r="X350" s="17" t="str">
        <f t="shared" si="52"/>
        <v/>
      </c>
      <c r="Y350" s="17">
        <f t="shared" si="59"/>
        <v>0</v>
      </c>
      <c r="Z350" s="17">
        <f t="shared" si="53"/>
        <v>0</v>
      </c>
    </row>
    <row r="351" spans="1:26" ht="25.15" customHeight="1" x14ac:dyDescent="0.2">
      <c r="A351" s="52">
        <f t="shared" si="50"/>
        <v>340</v>
      </c>
      <c r="B351" s="46" t="str">
        <f t="shared" si="54"/>
        <v/>
      </c>
      <c r="C351" s="24"/>
      <c r="D351" s="27" t="str">
        <f t="shared" si="55"/>
        <v/>
      </c>
      <c r="E351" s="27" t="str">
        <f t="shared" si="56"/>
        <v/>
      </c>
      <c r="F351" s="25"/>
      <c r="G351" s="25"/>
      <c r="H351" s="27" t="str">
        <f t="shared" si="57"/>
        <v/>
      </c>
      <c r="I351" s="26" t="str">
        <f>IF(H351="","",VLOOKUP(新規登録用!C351,※編集不可※選択項目!$D$2:$E$2,2,FALSE))</f>
        <v/>
      </c>
      <c r="J351" s="25"/>
      <c r="K351" s="25"/>
      <c r="L351" s="25"/>
      <c r="M351" s="119" t="str">
        <f>IF($C351&lt;&gt;"",※編集不可※選択項目!$F$2,"")</f>
        <v/>
      </c>
      <c r="N351" s="86"/>
      <c r="O351" s="83"/>
      <c r="P351" s="114"/>
      <c r="Q351" s="102"/>
      <c r="R351" s="77"/>
      <c r="S351" s="55"/>
      <c r="T351" s="21"/>
      <c r="U351" s="22"/>
      <c r="V351" s="17">
        <f t="shared" si="58"/>
        <v>0</v>
      </c>
      <c r="W351" s="17">
        <f t="shared" si="51"/>
        <v>0</v>
      </c>
      <c r="X351" s="17" t="str">
        <f t="shared" si="52"/>
        <v/>
      </c>
      <c r="Y351" s="17">
        <f t="shared" si="59"/>
        <v>0</v>
      </c>
      <c r="Z351" s="17">
        <f t="shared" si="53"/>
        <v>0</v>
      </c>
    </row>
    <row r="352" spans="1:26" ht="25.15" customHeight="1" x14ac:dyDescent="0.2">
      <c r="A352" s="52">
        <f t="shared" si="50"/>
        <v>341</v>
      </c>
      <c r="B352" s="46" t="str">
        <f t="shared" si="54"/>
        <v/>
      </c>
      <c r="C352" s="24"/>
      <c r="D352" s="27" t="str">
        <f t="shared" si="55"/>
        <v/>
      </c>
      <c r="E352" s="27" t="str">
        <f t="shared" si="56"/>
        <v/>
      </c>
      <c r="F352" s="25"/>
      <c r="G352" s="25"/>
      <c r="H352" s="27" t="str">
        <f t="shared" si="57"/>
        <v/>
      </c>
      <c r="I352" s="26" t="str">
        <f>IF(H352="","",VLOOKUP(新規登録用!C352,※編集不可※選択項目!$D$2:$E$2,2,FALSE))</f>
        <v/>
      </c>
      <c r="J352" s="25"/>
      <c r="K352" s="25"/>
      <c r="L352" s="25"/>
      <c r="M352" s="119" t="str">
        <f>IF($C352&lt;&gt;"",※編集不可※選択項目!$F$2,"")</f>
        <v/>
      </c>
      <c r="N352" s="86"/>
      <c r="O352" s="83"/>
      <c r="P352" s="114"/>
      <c r="Q352" s="102"/>
      <c r="R352" s="77"/>
      <c r="S352" s="55"/>
      <c r="T352" s="21"/>
      <c r="U352" s="22"/>
      <c r="V352" s="17">
        <f t="shared" si="58"/>
        <v>0</v>
      </c>
      <c r="W352" s="17">
        <f t="shared" si="51"/>
        <v>0</v>
      </c>
      <c r="X352" s="17" t="str">
        <f t="shared" si="52"/>
        <v/>
      </c>
      <c r="Y352" s="17">
        <f t="shared" si="59"/>
        <v>0</v>
      </c>
      <c r="Z352" s="17">
        <f t="shared" si="53"/>
        <v>0</v>
      </c>
    </row>
    <row r="353" spans="1:26" ht="25.15" customHeight="1" x14ac:dyDescent="0.2">
      <c r="A353" s="52">
        <f t="shared" si="50"/>
        <v>342</v>
      </c>
      <c r="B353" s="46" t="str">
        <f t="shared" si="54"/>
        <v/>
      </c>
      <c r="C353" s="24"/>
      <c r="D353" s="27" t="str">
        <f t="shared" si="55"/>
        <v/>
      </c>
      <c r="E353" s="27" t="str">
        <f t="shared" si="56"/>
        <v/>
      </c>
      <c r="F353" s="25"/>
      <c r="G353" s="25"/>
      <c r="H353" s="27" t="str">
        <f t="shared" si="57"/>
        <v/>
      </c>
      <c r="I353" s="26" t="str">
        <f>IF(H353="","",VLOOKUP(新規登録用!C353,※編集不可※選択項目!$D$2:$E$2,2,FALSE))</f>
        <v/>
      </c>
      <c r="J353" s="25"/>
      <c r="K353" s="25"/>
      <c r="L353" s="25"/>
      <c r="M353" s="119" t="str">
        <f>IF($C353&lt;&gt;"",※編集不可※選択項目!$F$2,"")</f>
        <v/>
      </c>
      <c r="N353" s="86"/>
      <c r="O353" s="83"/>
      <c r="P353" s="114"/>
      <c r="Q353" s="102"/>
      <c r="R353" s="77"/>
      <c r="S353" s="55"/>
      <c r="T353" s="21"/>
      <c r="U353" s="22"/>
      <c r="V353" s="17">
        <f t="shared" si="58"/>
        <v>0</v>
      </c>
      <c r="W353" s="17">
        <f t="shared" si="51"/>
        <v>0</v>
      </c>
      <c r="X353" s="17" t="str">
        <f t="shared" si="52"/>
        <v/>
      </c>
      <c r="Y353" s="17">
        <f t="shared" si="59"/>
        <v>0</v>
      </c>
      <c r="Z353" s="17">
        <f t="shared" si="53"/>
        <v>0</v>
      </c>
    </row>
    <row r="354" spans="1:26" ht="25.15" customHeight="1" x14ac:dyDescent="0.2">
      <c r="A354" s="52">
        <f t="shared" si="50"/>
        <v>343</v>
      </c>
      <c r="B354" s="46" t="str">
        <f t="shared" si="54"/>
        <v/>
      </c>
      <c r="C354" s="24"/>
      <c r="D354" s="27" t="str">
        <f t="shared" si="55"/>
        <v/>
      </c>
      <c r="E354" s="27" t="str">
        <f t="shared" si="56"/>
        <v/>
      </c>
      <c r="F354" s="25"/>
      <c r="G354" s="25"/>
      <c r="H354" s="27" t="str">
        <f t="shared" si="57"/>
        <v/>
      </c>
      <c r="I354" s="26" t="str">
        <f>IF(H354="","",VLOOKUP(新規登録用!C354,※編集不可※選択項目!$D$2:$E$2,2,FALSE))</f>
        <v/>
      </c>
      <c r="J354" s="25"/>
      <c r="K354" s="25"/>
      <c r="L354" s="25"/>
      <c r="M354" s="119" t="str">
        <f>IF($C354&lt;&gt;"",※編集不可※選択項目!$F$2,"")</f>
        <v/>
      </c>
      <c r="N354" s="86"/>
      <c r="O354" s="83"/>
      <c r="P354" s="114"/>
      <c r="Q354" s="102"/>
      <c r="R354" s="77"/>
      <c r="S354" s="55"/>
      <c r="T354" s="21"/>
      <c r="U354" s="22"/>
      <c r="V354" s="17">
        <f t="shared" si="58"/>
        <v>0</v>
      </c>
      <c r="W354" s="17">
        <f t="shared" si="51"/>
        <v>0</v>
      </c>
      <c r="X354" s="17" t="str">
        <f t="shared" si="52"/>
        <v/>
      </c>
      <c r="Y354" s="17">
        <f t="shared" si="59"/>
        <v>0</v>
      </c>
      <c r="Z354" s="17">
        <f t="shared" si="53"/>
        <v>0</v>
      </c>
    </row>
    <row r="355" spans="1:26" ht="25.15" customHeight="1" x14ac:dyDescent="0.2">
      <c r="A355" s="52">
        <f t="shared" si="50"/>
        <v>344</v>
      </c>
      <c r="B355" s="46" t="str">
        <f t="shared" si="54"/>
        <v/>
      </c>
      <c r="C355" s="24"/>
      <c r="D355" s="27" t="str">
        <f t="shared" si="55"/>
        <v/>
      </c>
      <c r="E355" s="27" t="str">
        <f t="shared" si="56"/>
        <v/>
      </c>
      <c r="F355" s="25"/>
      <c r="G355" s="25"/>
      <c r="H355" s="27" t="str">
        <f t="shared" si="57"/>
        <v/>
      </c>
      <c r="I355" s="26" t="str">
        <f>IF(H355="","",VLOOKUP(新規登録用!C355,※編集不可※選択項目!$D$2:$E$2,2,FALSE))</f>
        <v/>
      </c>
      <c r="J355" s="25"/>
      <c r="K355" s="25"/>
      <c r="L355" s="25"/>
      <c r="M355" s="119" t="str">
        <f>IF($C355&lt;&gt;"",※編集不可※選択項目!$F$2,"")</f>
        <v/>
      </c>
      <c r="N355" s="86"/>
      <c r="O355" s="83"/>
      <c r="P355" s="114"/>
      <c r="Q355" s="102"/>
      <c r="R355" s="77"/>
      <c r="S355" s="55"/>
      <c r="T355" s="21"/>
      <c r="U355" s="22"/>
      <c r="V355" s="17">
        <f t="shared" si="58"/>
        <v>0</v>
      </c>
      <c r="W355" s="17">
        <f t="shared" si="51"/>
        <v>0</v>
      </c>
      <c r="X355" s="17" t="str">
        <f t="shared" si="52"/>
        <v/>
      </c>
      <c r="Y355" s="17">
        <f t="shared" si="59"/>
        <v>0</v>
      </c>
      <c r="Z355" s="17">
        <f t="shared" si="53"/>
        <v>0</v>
      </c>
    </row>
    <row r="356" spans="1:26" ht="25.15" customHeight="1" x14ac:dyDescent="0.2">
      <c r="A356" s="52">
        <f t="shared" si="50"/>
        <v>345</v>
      </c>
      <c r="B356" s="46" t="str">
        <f t="shared" si="54"/>
        <v/>
      </c>
      <c r="C356" s="24"/>
      <c r="D356" s="27" t="str">
        <f t="shared" si="55"/>
        <v/>
      </c>
      <c r="E356" s="27" t="str">
        <f t="shared" si="56"/>
        <v/>
      </c>
      <c r="F356" s="25"/>
      <c r="G356" s="25"/>
      <c r="H356" s="27" t="str">
        <f t="shared" si="57"/>
        <v/>
      </c>
      <c r="I356" s="26" t="str">
        <f>IF(H356="","",VLOOKUP(新規登録用!C356,※編集不可※選択項目!$D$2:$E$2,2,FALSE))</f>
        <v/>
      </c>
      <c r="J356" s="25"/>
      <c r="K356" s="25"/>
      <c r="L356" s="25"/>
      <c r="M356" s="119" t="str">
        <f>IF($C356&lt;&gt;"",※編集不可※選択項目!$F$2,"")</f>
        <v/>
      </c>
      <c r="N356" s="86"/>
      <c r="O356" s="83"/>
      <c r="P356" s="114"/>
      <c r="Q356" s="102"/>
      <c r="R356" s="77"/>
      <c r="S356" s="55"/>
      <c r="T356" s="21"/>
      <c r="U356" s="22"/>
      <c r="V356" s="17">
        <f t="shared" si="58"/>
        <v>0</v>
      </c>
      <c r="W356" s="17">
        <f t="shared" si="51"/>
        <v>0</v>
      </c>
      <c r="X356" s="17" t="str">
        <f t="shared" si="52"/>
        <v/>
      </c>
      <c r="Y356" s="17">
        <f t="shared" si="59"/>
        <v>0</v>
      </c>
      <c r="Z356" s="17">
        <f t="shared" si="53"/>
        <v>0</v>
      </c>
    </row>
    <row r="357" spans="1:26" ht="25.15" customHeight="1" x14ac:dyDescent="0.2">
      <c r="A357" s="52">
        <f t="shared" si="50"/>
        <v>346</v>
      </c>
      <c r="B357" s="46" t="str">
        <f t="shared" si="54"/>
        <v/>
      </c>
      <c r="C357" s="24"/>
      <c r="D357" s="27" t="str">
        <f t="shared" si="55"/>
        <v/>
      </c>
      <c r="E357" s="27" t="str">
        <f t="shared" si="56"/>
        <v/>
      </c>
      <c r="F357" s="25"/>
      <c r="G357" s="25"/>
      <c r="H357" s="27" t="str">
        <f t="shared" si="57"/>
        <v/>
      </c>
      <c r="I357" s="26" t="str">
        <f>IF(H357="","",VLOOKUP(新規登録用!C357,※編集不可※選択項目!$D$2:$E$2,2,FALSE))</f>
        <v/>
      </c>
      <c r="J357" s="25"/>
      <c r="K357" s="25"/>
      <c r="L357" s="25"/>
      <c r="M357" s="119" t="str">
        <f>IF($C357&lt;&gt;"",※編集不可※選択項目!$F$2,"")</f>
        <v/>
      </c>
      <c r="N357" s="86"/>
      <c r="O357" s="83"/>
      <c r="P357" s="114"/>
      <c r="Q357" s="102"/>
      <c r="R357" s="77"/>
      <c r="S357" s="55"/>
      <c r="T357" s="21"/>
      <c r="U357" s="22"/>
      <c r="V357" s="17">
        <f t="shared" si="58"/>
        <v>0</v>
      </c>
      <c r="W357" s="17">
        <f t="shared" si="51"/>
        <v>0</v>
      </c>
      <c r="X357" s="17" t="str">
        <f t="shared" si="52"/>
        <v/>
      </c>
      <c r="Y357" s="17">
        <f t="shared" si="59"/>
        <v>0</v>
      </c>
      <c r="Z357" s="17">
        <f t="shared" si="53"/>
        <v>0</v>
      </c>
    </row>
    <row r="358" spans="1:26" ht="25.15" customHeight="1" x14ac:dyDescent="0.2">
      <c r="A358" s="52">
        <f t="shared" si="50"/>
        <v>347</v>
      </c>
      <c r="B358" s="46" t="str">
        <f t="shared" si="54"/>
        <v/>
      </c>
      <c r="C358" s="24"/>
      <c r="D358" s="27" t="str">
        <f t="shared" si="55"/>
        <v/>
      </c>
      <c r="E358" s="27" t="str">
        <f t="shared" si="56"/>
        <v/>
      </c>
      <c r="F358" s="25"/>
      <c r="G358" s="25"/>
      <c r="H358" s="27" t="str">
        <f t="shared" si="57"/>
        <v/>
      </c>
      <c r="I358" s="26" t="str">
        <f>IF(H358="","",VLOOKUP(新規登録用!C358,※編集不可※選択項目!$D$2:$E$2,2,FALSE))</f>
        <v/>
      </c>
      <c r="J358" s="25"/>
      <c r="K358" s="25"/>
      <c r="L358" s="25"/>
      <c r="M358" s="119" t="str">
        <f>IF($C358&lt;&gt;"",※編集不可※選択項目!$F$2,"")</f>
        <v/>
      </c>
      <c r="N358" s="86"/>
      <c r="O358" s="83"/>
      <c r="P358" s="114"/>
      <c r="Q358" s="102"/>
      <c r="R358" s="77"/>
      <c r="S358" s="55"/>
      <c r="T358" s="21"/>
      <c r="U358" s="22"/>
      <c r="V358" s="17">
        <f t="shared" si="58"/>
        <v>0</v>
      </c>
      <c r="W358" s="17">
        <f t="shared" si="51"/>
        <v>0</v>
      </c>
      <c r="X358" s="17" t="str">
        <f t="shared" si="52"/>
        <v/>
      </c>
      <c r="Y358" s="17">
        <f t="shared" si="59"/>
        <v>0</v>
      </c>
      <c r="Z358" s="17">
        <f t="shared" si="53"/>
        <v>0</v>
      </c>
    </row>
    <row r="359" spans="1:26" ht="25.15" customHeight="1" x14ac:dyDescent="0.2">
      <c r="A359" s="52">
        <f t="shared" si="50"/>
        <v>348</v>
      </c>
      <c r="B359" s="46" t="str">
        <f t="shared" si="54"/>
        <v/>
      </c>
      <c r="C359" s="24"/>
      <c r="D359" s="27" t="str">
        <f t="shared" si="55"/>
        <v/>
      </c>
      <c r="E359" s="27" t="str">
        <f t="shared" si="56"/>
        <v/>
      </c>
      <c r="F359" s="25"/>
      <c r="G359" s="25"/>
      <c r="H359" s="27" t="str">
        <f t="shared" si="57"/>
        <v/>
      </c>
      <c r="I359" s="26" t="str">
        <f>IF(H359="","",VLOOKUP(新規登録用!C359,※編集不可※選択項目!$D$2:$E$2,2,FALSE))</f>
        <v/>
      </c>
      <c r="J359" s="25"/>
      <c r="K359" s="25"/>
      <c r="L359" s="25"/>
      <c r="M359" s="119" t="str">
        <f>IF($C359&lt;&gt;"",※編集不可※選択項目!$F$2,"")</f>
        <v/>
      </c>
      <c r="N359" s="86"/>
      <c r="O359" s="83"/>
      <c r="P359" s="114"/>
      <c r="Q359" s="102"/>
      <c r="R359" s="77"/>
      <c r="S359" s="55"/>
      <c r="T359" s="21"/>
      <c r="U359" s="22"/>
      <c r="V359" s="17">
        <f t="shared" si="58"/>
        <v>0</v>
      </c>
      <c r="W359" s="17">
        <f t="shared" si="51"/>
        <v>0</v>
      </c>
      <c r="X359" s="17" t="str">
        <f t="shared" si="52"/>
        <v/>
      </c>
      <c r="Y359" s="17">
        <f t="shared" si="59"/>
        <v>0</v>
      </c>
      <c r="Z359" s="17">
        <f t="shared" si="53"/>
        <v>0</v>
      </c>
    </row>
    <row r="360" spans="1:26" ht="25.15" customHeight="1" x14ac:dyDescent="0.2">
      <c r="A360" s="52">
        <f t="shared" si="50"/>
        <v>349</v>
      </c>
      <c r="B360" s="46" t="str">
        <f t="shared" si="54"/>
        <v/>
      </c>
      <c r="C360" s="24"/>
      <c r="D360" s="27" t="str">
        <f t="shared" si="55"/>
        <v/>
      </c>
      <c r="E360" s="27" t="str">
        <f t="shared" si="56"/>
        <v/>
      </c>
      <c r="F360" s="25"/>
      <c r="G360" s="25"/>
      <c r="H360" s="27" t="str">
        <f t="shared" si="57"/>
        <v/>
      </c>
      <c r="I360" s="26" t="str">
        <f>IF(H360="","",VLOOKUP(新規登録用!C360,※編集不可※選択項目!$D$2:$E$2,2,FALSE))</f>
        <v/>
      </c>
      <c r="J360" s="25"/>
      <c r="K360" s="25"/>
      <c r="L360" s="25"/>
      <c r="M360" s="119" t="str">
        <f>IF($C360&lt;&gt;"",※編集不可※選択項目!$F$2,"")</f>
        <v/>
      </c>
      <c r="N360" s="86"/>
      <c r="O360" s="83"/>
      <c r="P360" s="114"/>
      <c r="Q360" s="102"/>
      <c r="R360" s="77"/>
      <c r="S360" s="55"/>
      <c r="T360" s="21"/>
      <c r="U360" s="22"/>
      <c r="V360" s="17">
        <f t="shared" si="58"/>
        <v>0</v>
      </c>
      <c r="W360" s="17">
        <f t="shared" si="51"/>
        <v>0</v>
      </c>
      <c r="X360" s="17" t="str">
        <f t="shared" si="52"/>
        <v/>
      </c>
      <c r="Y360" s="17">
        <f t="shared" si="59"/>
        <v>0</v>
      </c>
      <c r="Z360" s="17">
        <f t="shared" si="53"/>
        <v>0</v>
      </c>
    </row>
    <row r="361" spans="1:26" ht="25.15" customHeight="1" x14ac:dyDescent="0.2">
      <c r="A361" s="52">
        <f t="shared" si="50"/>
        <v>350</v>
      </c>
      <c r="B361" s="46" t="str">
        <f t="shared" si="54"/>
        <v/>
      </c>
      <c r="C361" s="24"/>
      <c r="D361" s="27" t="str">
        <f t="shared" si="55"/>
        <v/>
      </c>
      <c r="E361" s="27" t="str">
        <f t="shared" si="56"/>
        <v/>
      </c>
      <c r="F361" s="25"/>
      <c r="G361" s="25"/>
      <c r="H361" s="27" t="str">
        <f t="shared" si="57"/>
        <v/>
      </c>
      <c r="I361" s="26" t="str">
        <f>IF(H361="","",VLOOKUP(新規登録用!C361,※編集不可※選択項目!$D$2:$E$2,2,FALSE))</f>
        <v/>
      </c>
      <c r="J361" s="25"/>
      <c r="K361" s="25"/>
      <c r="L361" s="25"/>
      <c r="M361" s="119" t="str">
        <f>IF($C361&lt;&gt;"",※編集不可※選択項目!$F$2,"")</f>
        <v/>
      </c>
      <c r="N361" s="86"/>
      <c r="O361" s="83"/>
      <c r="P361" s="114"/>
      <c r="Q361" s="102"/>
      <c r="R361" s="77"/>
      <c r="S361" s="55"/>
      <c r="T361" s="21"/>
      <c r="U361" s="22"/>
      <c r="V361" s="17">
        <f t="shared" si="58"/>
        <v>0</v>
      </c>
      <c r="W361" s="17">
        <f t="shared" si="51"/>
        <v>0</v>
      </c>
      <c r="X361" s="17" t="str">
        <f t="shared" si="52"/>
        <v/>
      </c>
      <c r="Y361" s="17">
        <f t="shared" si="59"/>
        <v>0</v>
      </c>
      <c r="Z361" s="17">
        <f t="shared" si="53"/>
        <v>0</v>
      </c>
    </row>
    <row r="362" spans="1:26" ht="25.15" customHeight="1" x14ac:dyDescent="0.2">
      <c r="A362" s="52">
        <f t="shared" si="50"/>
        <v>351</v>
      </c>
      <c r="B362" s="46" t="str">
        <f t="shared" si="54"/>
        <v/>
      </c>
      <c r="C362" s="24"/>
      <c r="D362" s="27" t="str">
        <f t="shared" si="55"/>
        <v/>
      </c>
      <c r="E362" s="27" t="str">
        <f t="shared" si="56"/>
        <v/>
      </c>
      <c r="F362" s="25"/>
      <c r="G362" s="25"/>
      <c r="H362" s="27" t="str">
        <f t="shared" si="57"/>
        <v/>
      </c>
      <c r="I362" s="26" t="str">
        <f>IF(H362="","",VLOOKUP(新規登録用!C362,※編集不可※選択項目!$D$2:$E$2,2,FALSE))</f>
        <v/>
      </c>
      <c r="J362" s="25"/>
      <c r="K362" s="25"/>
      <c r="L362" s="25"/>
      <c r="M362" s="119" t="str">
        <f>IF($C362&lt;&gt;"",※編集不可※選択項目!$F$2,"")</f>
        <v/>
      </c>
      <c r="N362" s="86"/>
      <c r="O362" s="83"/>
      <c r="P362" s="114"/>
      <c r="Q362" s="102"/>
      <c r="R362" s="77"/>
      <c r="S362" s="55"/>
      <c r="T362" s="21"/>
      <c r="U362" s="22"/>
      <c r="V362" s="17">
        <f t="shared" si="58"/>
        <v>0</v>
      </c>
      <c r="W362" s="17">
        <f t="shared" si="51"/>
        <v>0</v>
      </c>
      <c r="X362" s="17" t="str">
        <f t="shared" si="52"/>
        <v/>
      </c>
      <c r="Y362" s="17">
        <f t="shared" si="59"/>
        <v>0</v>
      </c>
      <c r="Z362" s="17">
        <f t="shared" si="53"/>
        <v>0</v>
      </c>
    </row>
    <row r="363" spans="1:26" ht="25.15" customHeight="1" x14ac:dyDescent="0.2">
      <c r="A363" s="52">
        <f t="shared" si="50"/>
        <v>352</v>
      </c>
      <c r="B363" s="46" t="str">
        <f t="shared" si="54"/>
        <v/>
      </c>
      <c r="C363" s="24"/>
      <c r="D363" s="27" t="str">
        <f t="shared" si="55"/>
        <v/>
      </c>
      <c r="E363" s="27" t="str">
        <f t="shared" si="56"/>
        <v/>
      </c>
      <c r="F363" s="25"/>
      <c r="G363" s="25"/>
      <c r="H363" s="27" t="str">
        <f t="shared" si="57"/>
        <v/>
      </c>
      <c r="I363" s="26" t="str">
        <f>IF(H363="","",VLOOKUP(新規登録用!C363,※編集不可※選択項目!$D$2:$E$2,2,FALSE))</f>
        <v/>
      </c>
      <c r="J363" s="25"/>
      <c r="K363" s="25"/>
      <c r="L363" s="25"/>
      <c r="M363" s="119" t="str">
        <f>IF($C363&lt;&gt;"",※編集不可※選択項目!$F$2,"")</f>
        <v/>
      </c>
      <c r="N363" s="86"/>
      <c r="O363" s="83"/>
      <c r="P363" s="114"/>
      <c r="Q363" s="102"/>
      <c r="R363" s="77"/>
      <c r="S363" s="55"/>
      <c r="T363" s="21"/>
      <c r="U363" s="22"/>
      <c r="V363" s="17">
        <f t="shared" si="58"/>
        <v>0</v>
      </c>
      <c r="W363" s="17">
        <f t="shared" si="51"/>
        <v>0</v>
      </c>
      <c r="X363" s="17" t="str">
        <f t="shared" si="52"/>
        <v/>
      </c>
      <c r="Y363" s="17">
        <f t="shared" si="59"/>
        <v>0</v>
      </c>
      <c r="Z363" s="17">
        <f t="shared" si="53"/>
        <v>0</v>
      </c>
    </row>
    <row r="364" spans="1:26" ht="25.15" customHeight="1" x14ac:dyDescent="0.2">
      <c r="A364" s="52">
        <f t="shared" si="50"/>
        <v>353</v>
      </c>
      <c r="B364" s="46" t="str">
        <f t="shared" si="54"/>
        <v/>
      </c>
      <c r="C364" s="24"/>
      <c r="D364" s="27" t="str">
        <f t="shared" si="55"/>
        <v/>
      </c>
      <c r="E364" s="27" t="str">
        <f t="shared" si="56"/>
        <v/>
      </c>
      <c r="F364" s="25"/>
      <c r="G364" s="25"/>
      <c r="H364" s="27" t="str">
        <f t="shared" si="57"/>
        <v/>
      </c>
      <c r="I364" s="26" t="str">
        <f>IF(H364="","",VLOOKUP(新規登録用!C364,※編集不可※選択項目!$D$2:$E$2,2,FALSE))</f>
        <v/>
      </c>
      <c r="J364" s="25"/>
      <c r="K364" s="25"/>
      <c r="L364" s="25"/>
      <c r="M364" s="119" t="str">
        <f>IF($C364&lt;&gt;"",※編集不可※選択項目!$F$2,"")</f>
        <v/>
      </c>
      <c r="N364" s="86"/>
      <c r="O364" s="83"/>
      <c r="P364" s="114"/>
      <c r="Q364" s="102"/>
      <c r="R364" s="77"/>
      <c r="S364" s="55"/>
      <c r="T364" s="21"/>
      <c r="U364" s="22"/>
      <c r="V364" s="17">
        <f t="shared" si="58"/>
        <v>0</v>
      </c>
      <c r="W364" s="17">
        <f t="shared" si="51"/>
        <v>0</v>
      </c>
      <c r="X364" s="17" t="str">
        <f t="shared" si="52"/>
        <v/>
      </c>
      <c r="Y364" s="17">
        <f t="shared" si="59"/>
        <v>0</v>
      </c>
      <c r="Z364" s="17">
        <f t="shared" si="53"/>
        <v>0</v>
      </c>
    </row>
    <row r="365" spans="1:26" ht="25.15" customHeight="1" x14ac:dyDescent="0.2">
      <c r="A365" s="52">
        <f t="shared" si="50"/>
        <v>354</v>
      </c>
      <c r="B365" s="46" t="str">
        <f t="shared" si="54"/>
        <v/>
      </c>
      <c r="C365" s="24"/>
      <c r="D365" s="27" t="str">
        <f t="shared" si="55"/>
        <v/>
      </c>
      <c r="E365" s="27" t="str">
        <f t="shared" si="56"/>
        <v/>
      </c>
      <c r="F365" s="25"/>
      <c r="G365" s="25"/>
      <c r="H365" s="27" t="str">
        <f t="shared" si="57"/>
        <v/>
      </c>
      <c r="I365" s="26" t="str">
        <f>IF(H365="","",VLOOKUP(新規登録用!C365,※編集不可※選択項目!$D$2:$E$2,2,FALSE))</f>
        <v/>
      </c>
      <c r="J365" s="25"/>
      <c r="K365" s="25"/>
      <c r="L365" s="25"/>
      <c r="M365" s="119" t="str">
        <f>IF($C365&lt;&gt;"",※編集不可※選択項目!$F$2,"")</f>
        <v/>
      </c>
      <c r="N365" s="86"/>
      <c r="O365" s="83"/>
      <c r="P365" s="114"/>
      <c r="Q365" s="102"/>
      <c r="R365" s="77"/>
      <c r="S365" s="55"/>
      <c r="T365" s="21"/>
      <c r="U365" s="22"/>
      <c r="V365" s="17">
        <f t="shared" si="58"/>
        <v>0</v>
      </c>
      <c r="W365" s="17">
        <f t="shared" si="51"/>
        <v>0</v>
      </c>
      <c r="X365" s="17" t="str">
        <f t="shared" si="52"/>
        <v/>
      </c>
      <c r="Y365" s="17">
        <f t="shared" si="59"/>
        <v>0</v>
      </c>
      <c r="Z365" s="17">
        <f t="shared" si="53"/>
        <v>0</v>
      </c>
    </row>
    <row r="366" spans="1:26" ht="25.15" customHeight="1" x14ac:dyDescent="0.2">
      <c r="A366" s="52">
        <f t="shared" si="50"/>
        <v>355</v>
      </c>
      <c r="B366" s="46" t="str">
        <f t="shared" si="54"/>
        <v/>
      </c>
      <c r="C366" s="24"/>
      <c r="D366" s="27" t="str">
        <f t="shared" si="55"/>
        <v/>
      </c>
      <c r="E366" s="27" t="str">
        <f t="shared" si="56"/>
        <v/>
      </c>
      <c r="F366" s="25"/>
      <c r="G366" s="25"/>
      <c r="H366" s="27" t="str">
        <f t="shared" si="57"/>
        <v/>
      </c>
      <c r="I366" s="26" t="str">
        <f>IF(H366="","",VLOOKUP(新規登録用!C366,※編集不可※選択項目!$D$2:$E$2,2,FALSE))</f>
        <v/>
      </c>
      <c r="J366" s="25"/>
      <c r="K366" s="25"/>
      <c r="L366" s="25"/>
      <c r="M366" s="119" t="str">
        <f>IF($C366&lt;&gt;"",※編集不可※選択項目!$F$2,"")</f>
        <v/>
      </c>
      <c r="N366" s="86"/>
      <c r="O366" s="83"/>
      <c r="P366" s="114"/>
      <c r="Q366" s="102"/>
      <c r="R366" s="77"/>
      <c r="S366" s="55"/>
      <c r="T366" s="21"/>
      <c r="U366" s="22"/>
      <c r="V366" s="17">
        <f t="shared" si="58"/>
        <v>0</v>
      </c>
      <c r="W366" s="17">
        <f t="shared" si="51"/>
        <v>0</v>
      </c>
      <c r="X366" s="17" t="str">
        <f t="shared" si="52"/>
        <v/>
      </c>
      <c r="Y366" s="17">
        <f t="shared" si="59"/>
        <v>0</v>
      </c>
      <c r="Z366" s="17">
        <f t="shared" si="53"/>
        <v>0</v>
      </c>
    </row>
    <row r="367" spans="1:26" ht="25.15" customHeight="1" x14ac:dyDescent="0.2">
      <c r="A367" s="52">
        <f t="shared" si="50"/>
        <v>356</v>
      </c>
      <c r="B367" s="46" t="str">
        <f t="shared" si="54"/>
        <v/>
      </c>
      <c r="C367" s="24"/>
      <c r="D367" s="27" t="str">
        <f t="shared" si="55"/>
        <v/>
      </c>
      <c r="E367" s="27" t="str">
        <f t="shared" si="56"/>
        <v/>
      </c>
      <c r="F367" s="25"/>
      <c r="G367" s="25"/>
      <c r="H367" s="27" t="str">
        <f t="shared" si="57"/>
        <v/>
      </c>
      <c r="I367" s="26" t="str">
        <f>IF(H367="","",VLOOKUP(新規登録用!C367,※編集不可※選択項目!$D$2:$E$2,2,FALSE))</f>
        <v/>
      </c>
      <c r="J367" s="25"/>
      <c r="K367" s="25"/>
      <c r="L367" s="25"/>
      <c r="M367" s="119" t="str">
        <f>IF($C367&lt;&gt;"",※編集不可※選択項目!$F$2,"")</f>
        <v/>
      </c>
      <c r="N367" s="86"/>
      <c r="O367" s="83"/>
      <c r="P367" s="114"/>
      <c r="Q367" s="102"/>
      <c r="R367" s="77"/>
      <c r="S367" s="55"/>
      <c r="T367" s="21"/>
      <c r="U367" s="22"/>
      <c r="V367" s="17">
        <f t="shared" si="58"/>
        <v>0</v>
      </c>
      <c r="W367" s="17">
        <f t="shared" si="51"/>
        <v>0</v>
      </c>
      <c r="X367" s="17" t="str">
        <f t="shared" si="52"/>
        <v/>
      </c>
      <c r="Y367" s="17">
        <f t="shared" si="59"/>
        <v>0</v>
      </c>
      <c r="Z367" s="17">
        <f t="shared" si="53"/>
        <v>0</v>
      </c>
    </row>
    <row r="368" spans="1:26" ht="25.15" customHeight="1" x14ac:dyDescent="0.2">
      <c r="A368" s="52">
        <f t="shared" si="50"/>
        <v>357</v>
      </c>
      <c r="B368" s="46" t="str">
        <f t="shared" si="54"/>
        <v/>
      </c>
      <c r="C368" s="24"/>
      <c r="D368" s="27" t="str">
        <f t="shared" si="55"/>
        <v/>
      </c>
      <c r="E368" s="27" t="str">
        <f t="shared" si="56"/>
        <v/>
      </c>
      <c r="F368" s="25"/>
      <c r="G368" s="25"/>
      <c r="H368" s="27" t="str">
        <f t="shared" si="57"/>
        <v/>
      </c>
      <c r="I368" s="26" t="str">
        <f>IF(H368="","",VLOOKUP(新規登録用!C368,※編集不可※選択項目!$D$2:$E$2,2,FALSE))</f>
        <v/>
      </c>
      <c r="J368" s="25"/>
      <c r="K368" s="25"/>
      <c r="L368" s="25"/>
      <c r="M368" s="119" t="str">
        <f>IF($C368&lt;&gt;"",※編集不可※選択項目!$F$2,"")</f>
        <v/>
      </c>
      <c r="N368" s="86"/>
      <c r="O368" s="83"/>
      <c r="P368" s="114"/>
      <c r="Q368" s="102"/>
      <c r="R368" s="77"/>
      <c r="S368" s="55"/>
      <c r="T368" s="21"/>
      <c r="U368" s="22"/>
      <c r="V368" s="17">
        <f t="shared" si="58"/>
        <v>0</v>
      </c>
      <c r="W368" s="17">
        <f t="shared" si="51"/>
        <v>0</v>
      </c>
      <c r="X368" s="17" t="str">
        <f t="shared" si="52"/>
        <v/>
      </c>
      <c r="Y368" s="17">
        <f t="shared" si="59"/>
        <v>0</v>
      </c>
      <c r="Z368" s="17">
        <f t="shared" si="53"/>
        <v>0</v>
      </c>
    </row>
    <row r="369" spans="1:26" ht="25.15" customHeight="1" x14ac:dyDescent="0.2">
      <c r="A369" s="52">
        <f t="shared" si="50"/>
        <v>358</v>
      </c>
      <c r="B369" s="46" t="str">
        <f t="shared" si="54"/>
        <v/>
      </c>
      <c r="C369" s="24"/>
      <c r="D369" s="27" t="str">
        <f t="shared" si="55"/>
        <v/>
      </c>
      <c r="E369" s="27" t="str">
        <f t="shared" si="56"/>
        <v/>
      </c>
      <c r="F369" s="25"/>
      <c r="G369" s="25"/>
      <c r="H369" s="27" t="str">
        <f t="shared" si="57"/>
        <v/>
      </c>
      <c r="I369" s="26" t="str">
        <f>IF(H369="","",VLOOKUP(新規登録用!C369,※編集不可※選択項目!$D$2:$E$2,2,FALSE))</f>
        <v/>
      </c>
      <c r="J369" s="25"/>
      <c r="K369" s="25"/>
      <c r="L369" s="25"/>
      <c r="M369" s="119" t="str">
        <f>IF($C369&lt;&gt;"",※編集不可※選択項目!$F$2,"")</f>
        <v/>
      </c>
      <c r="N369" s="86"/>
      <c r="O369" s="83"/>
      <c r="P369" s="114"/>
      <c r="Q369" s="102"/>
      <c r="R369" s="77"/>
      <c r="S369" s="55"/>
      <c r="T369" s="21"/>
      <c r="U369" s="22"/>
      <c r="V369" s="17">
        <f t="shared" si="58"/>
        <v>0</v>
      </c>
      <c r="W369" s="17">
        <f t="shared" si="51"/>
        <v>0</v>
      </c>
      <c r="X369" s="17" t="str">
        <f t="shared" si="52"/>
        <v/>
      </c>
      <c r="Y369" s="17">
        <f t="shared" si="59"/>
        <v>0</v>
      </c>
      <c r="Z369" s="17">
        <f t="shared" si="53"/>
        <v>0</v>
      </c>
    </row>
    <row r="370" spans="1:26" ht="25.15" customHeight="1" x14ac:dyDescent="0.2">
      <c r="A370" s="52">
        <f t="shared" si="50"/>
        <v>359</v>
      </c>
      <c r="B370" s="46" t="str">
        <f t="shared" si="54"/>
        <v/>
      </c>
      <c r="C370" s="24"/>
      <c r="D370" s="27" t="str">
        <f t="shared" si="55"/>
        <v/>
      </c>
      <c r="E370" s="27" t="str">
        <f t="shared" si="56"/>
        <v/>
      </c>
      <c r="F370" s="25"/>
      <c r="G370" s="25"/>
      <c r="H370" s="27" t="str">
        <f t="shared" si="57"/>
        <v/>
      </c>
      <c r="I370" s="26" t="str">
        <f>IF(H370="","",VLOOKUP(新規登録用!C370,※編集不可※選択項目!$D$2:$E$2,2,FALSE))</f>
        <v/>
      </c>
      <c r="J370" s="25"/>
      <c r="K370" s="25"/>
      <c r="L370" s="25"/>
      <c r="M370" s="119" t="str">
        <f>IF($C370&lt;&gt;"",※編集不可※選択項目!$F$2,"")</f>
        <v/>
      </c>
      <c r="N370" s="86"/>
      <c r="O370" s="83"/>
      <c r="P370" s="114"/>
      <c r="Q370" s="102"/>
      <c r="R370" s="77"/>
      <c r="S370" s="55"/>
      <c r="T370" s="21"/>
      <c r="U370" s="22"/>
      <c r="V370" s="17">
        <f t="shared" si="58"/>
        <v>0</v>
      </c>
      <c r="W370" s="17">
        <f t="shared" si="51"/>
        <v>0</v>
      </c>
      <c r="X370" s="17" t="str">
        <f t="shared" si="52"/>
        <v/>
      </c>
      <c r="Y370" s="17">
        <f t="shared" si="59"/>
        <v>0</v>
      </c>
      <c r="Z370" s="17">
        <f t="shared" si="53"/>
        <v>0</v>
      </c>
    </row>
    <row r="371" spans="1:26" ht="25.15" customHeight="1" x14ac:dyDescent="0.2">
      <c r="A371" s="52">
        <f t="shared" si="50"/>
        <v>360</v>
      </c>
      <c r="B371" s="46" t="str">
        <f t="shared" si="54"/>
        <v/>
      </c>
      <c r="C371" s="24"/>
      <c r="D371" s="27" t="str">
        <f t="shared" si="55"/>
        <v/>
      </c>
      <c r="E371" s="27" t="str">
        <f t="shared" si="56"/>
        <v/>
      </c>
      <c r="F371" s="25"/>
      <c r="G371" s="25"/>
      <c r="H371" s="27" t="str">
        <f t="shared" si="57"/>
        <v/>
      </c>
      <c r="I371" s="26" t="str">
        <f>IF(H371="","",VLOOKUP(新規登録用!C371,※編集不可※選択項目!$D$2:$E$2,2,FALSE))</f>
        <v/>
      </c>
      <c r="J371" s="25"/>
      <c r="K371" s="25"/>
      <c r="L371" s="25"/>
      <c r="M371" s="119" t="str">
        <f>IF($C371&lt;&gt;"",※編集不可※選択項目!$F$2,"")</f>
        <v/>
      </c>
      <c r="N371" s="86"/>
      <c r="O371" s="83"/>
      <c r="P371" s="114"/>
      <c r="Q371" s="102"/>
      <c r="R371" s="77"/>
      <c r="S371" s="55"/>
      <c r="T371" s="21"/>
      <c r="U371" s="22"/>
      <c r="V371" s="17">
        <f t="shared" si="58"/>
        <v>0</v>
      </c>
      <c r="W371" s="17">
        <f t="shared" si="51"/>
        <v>0</v>
      </c>
      <c r="X371" s="17" t="str">
        <f t="shared" si="52"/>
        <v/>
      </c>
      <c r="Y371" s="17">
        <f t="shared" si="59"/>
        <v>0</v>
      </c>
      <c r="Z371" s="17">
        <f t="shared" si="53"/>
        <v>0</v>
      </c>
    </row>
    <row r="372" spans="1:26" ht="25.15" customHeight="1" x14ac:dyDescent="0.2">
      <c r="A372" s="52">
        <f t="shared" si="50"/>
        <v>361</v>
      </c>
      <c r="B372" s="46" t="str">
        <f t="shared" si="54"/>
        <v/>
      </c>
      <c r="C372" s="24"/>
      <c r="D372" s="27" t="str">
        <f t="shared" si="55"/>
        <v/>
      </c>
      <c r="E372" s="27" t="str">
        <f t="shared" si="56"/>
        <v/>
      </c>
      <c r="F372" s="25"/>
      <c r="G372" s="25"/>
      <c r="H372" s="27" t="str">
        <f t="shared" si="57"/>
        <v/>
      </c>
      <c r="I372" s="26" t="str">
        <f>IF(H372="","",VLOOKUP(新規登録用!C372,※編集不可※選択項目!$D$2:$E$2,2,FALSE))</f>
        <v/>
      </c>
      <c r="J372" s="25"/>
      <c r="K372" s="25"/>
      <c r="L372" s="25"/>
      <c r="M372" s="119" t="str">
        <f>IF($C372&lt;&gt;"",※編集不可※選択項目!$F$2,"")</f>
        <v/>
      </c>
      <c r="N372" s="86"/>
      <c r="O372" s="83"/>
      <c r="P372" s="114"/>
      <c r="Q372" s="102"/>
      <c r="R372" s="77"/>
      <c r="S372" s="55"/>
      <c r="T372" s="21"/>
      <c r="U372" s="22"/>
      <c r="V372" s="17">
        <f t="shared" si="58"/>
        <v>0</v>
      </c>
      <c r="W372" s="17">
        <f t="shared" si="51"/>
        <v>0</v>
      </c>
      <c r="X372" s="17" t="str">
        <f t="shared" si="52"/>
        <v/>
      </c>
      <c r="Y372" s="17">
        <f t="shared" si="59"/>
        <v>0</v>
      </c>
      <c r="Z372" s="17">
        <f t="shared" si="53"/>
        <v>0</v>
      </c>
    </row>
    <row r="373" spans="1:26" ht="25.15" customHeight="1" x14ac:dyDescent="0.2">
      <c r="A373" s="52">
        <f t="shared" si="50"/>
        <v>362</v>
      </c>
      <c r="B373" s="46" t="str">
        <f t="shared" si="54"/>
        <v/>
      </c>
      <c r="C373" s="24"/>
      <c r="D373" s="27" t="str">
        <f t="shared" si="55"/>
        <v/>
      </c>
      <c r="E373" s="27" t="str">
        <f t="shared" si="56"/>
        <v/>
      </c>
      <c r="F373" s="25"/>
      <c r="G373" s="25"/>
      <c r="H373" s="27" t="str">
        <f t="shared" si="57"/>
        <v/>
      </c>
      <c r="I373" s="26" t="str">
        <f>IF(H373="","",VLOOKUP(新規登録用!C373,※編集不可※選択項目!$D$2:$E$2,2,FALSE))</f>
        <v/>
      </c>
      <c r="J373" s="25"/>
      <c r="K373" s="25"/>
      <c r="L373" s="25"/>
      <c r="M373" s="119" t="str">
        <f>IF($C373&lt;&gt;"",※編集不可※選択項目!$F$2,"")</f>
        <v/>
      </c>
      <c r="N373" s="86"/>
      <c r="O373" s="83"/>
      <c r="P373" s="114"/>
      <c r="Q373" s="102"/>
      <c r="R373" s="77"/>
      <c r="S373" s="55"/>
      <c r="T373" s="21"/>
      <c r="U373" s="22"/>
      <c r="V373" s="17">
        <f t="shared" si="58"/>
        <v>0</v>
      </c>
      <c r="W373" s="17">
        <f t="shared" si="51"/>
        <v>0</v>
      </c>
      <c r="X373" s="17" t="str">
        <f t="shared" si="52"/>
        <v/>
      </c>
      <c r="Y373" s="17">
        <f t="shared" si="59"/>
        <v>0</v>
      </c>
      <c r="Z373" s="17">
        <f t="shared" si="53"/>
        <v>0</v>
      </c>
    </row>
    <row r="374" spans="1:26" ht="25.15" customHeight="1" x14ac:dyDescent="0.2">
      <c r="A374" s="52">
        <f t="shared" si="50"/>
        <v>363</v>
      </c>
      <c r="B374" s="46" t="str">
        <f t="shared" si="54"/>
        <v/>
      </c>
      <c r="C374" s="24"/>
      <c r="D374" s="27" t="str">
        <f t="shared" si="55"/>
        <v/>
      </c>
      <c r="E374" s="27" t="str">
        <f t="shared" si="56"/>
        <v/>
      </c>
      <c r="F374" s="25"/>
      <c r="G374" s="25"/>
      <c r="H374" s="27" t="str">
        <f t="shared" si="57"/>
        <v/>
      </c>
      <c r="I374" s="26" t="str">
        <f>IF(H374="","",VLOOKUP(新規登録用!C374,※編集不可※選択項目!$D$2:$E$2,2,FALSE))</f>
        <v/>
      </c>
      <c r="J374" s="25"/>
      <c r="K374" s="25"/>
      <c r="L374" s="25"/>
      <c r="M374" s="119" t="str">
        <f>IF($C374&lt;&gt;"",※編集不可※選択項目!$F$2,"")</f>
        <v/>
      </c>
      <c r="N374" s="86"/>
      <c r="O374" s="83"/>
      <c r="P374" s="114"/>
      <c r="Q374" s="102"/>
      <c r="R374" s="77"/>
      <c r="S374" s="55"/>
      <c r="T374" s="21"/>
      <c r="U374" s="22"/>
      <c r="V374" s="17">
        <f t="shared" si="58"/>
        <v>0</v>
      </c>
      <c r="W374" s="17">
        <f t="shared" si="51"/>
        <v>0</v>
      </c>
      <c r="X374" s="17" t="str">
        <f t="shared" si="52"/>
        <v/>
      </c>
      <c r="Y374" s="17">
        <f t="shared" si="59"/>
        <v>0</v>
      </c>
      <c r="Z374" s="17">
        <f t="shared" si="53"/>
        <v>0</v>
      </c>
    </row>
    <row r="375" spans="1:26" ht="25.15" customHeight="1" x14ac:dyDescent="0.2">
      <c r="A375" s="52">
        <f t="shared" si="50"/>
        <v>364</v>
      </c>
      <c r="B375" s="46" t="str">
        <f t="shared" si="54"/>
        <v/>
      </c>
      <c r="C375" s="24"/>
      <c r="D375" s="27" t="str">
        <f t="shared" si="55"/>
        <v/>
      </c>
      <c r="E375" s="27" t="str">
        <f t="shared" si="56"/>
        <v/>
      </c>
      <c r="F375" s="25"/>
      <c r="G375" s="25"/>
      <c r="H375" s="27" t="str">
        <f t="shared" si="57"/>
        <v/>
      </c>
      <c r="I375" s="26" t="str">
        <f>IF(H375="","",VLOOKUP(新規登録用!C375,※編集不可※選択項目!$D$2:$E$2,2,FALSE))</f>
        <v/>
      </c>
      <c r="J375" s="25"/>
      <c r="K375" s="25"/>
      <c r="L375" s="25"/>
      <c r="M375" s="119" t="str">
        <f>IF($C375&lt;&gt;"",※編集不可※選択項目!$F$2,"")</f>
        <v/>
      </c>
      <c r="N375" s="86"/>
      <c r="O375" s="83"/>
      <c r="P375" s="114"/>
      <c r="Q375" s="102"/>
      <c r="R375" s="77"/>
      <c r="S375" s="55"/>
      <c r="T375" s="21"/>
      <c r="U375" s="22"/>
      <c r="V375" s="17">
        <f t="shared" si="58"/>
        <v>0</v>
      </c>
      <c r="W375" s="17">
        <f t="shared" si="51"/>
        <v>0</v>
      </c>
      <c r="X375" s="17" t="str">
        <f t="shared" si="52"/>
        <v/>
      </c>
      <c r="Y375" s="17">
        <f t="shared" si="59"/>
        <v>0</v>
      </c>
      <c r="Z375" s="17">
        <f t="shared" si="53"/>
        <v>0</v>
      </c>
    </row>
    <row r="376" spans="1:26" ht="25.15" customHeight="1" x14ac:dyDescent="0.2">
      <c r="A376" s="52">
        <f t="shared" si="50"/>
        <v>365</v>
      </c>
      <c r="B376" s="46" t="str">
        <f t="shared" si="54"/>
        <v/>
      </c>
      <c r="C376" s="24"/>
      <c r="D376" s="27" t="str">
        <f t="shared" si="55"/>
        <v/>
      </c>
      <c r="E376" s="27" t="str">
        <f t="shared" si="56"/>
        <v/>
      </c>
      <c r="F376" s="25"/>
      <c r="G376" s="25"/>
      <c r="H376" s="27" t="str">
        <f t="shared" si="57"/>
        <v/>
      </c>
      <c r="I376" s="26" t="str">
        <f>IF(H376="","",VLOOKUP(新規登録用!C376,※編集不可※選択項目!$D$2:$E$2,2,FALSE))</f>
        <v/>
      </c>
      <c r="J376" s="25"/>
      <c r="K376" s="25"/>
      <c r="L376" s="25"/>
      <c r="M376" s="119" t="str">
        <f>IF($C376&lt;&gt;"",※編集不可※選択項目!$F$2,"")</f>
        <v/>
      </c>
      <c r="N376" s="86"/>
      <c r="O376" s="83"/>
      <c r="P376" s="114"/>
      <c r="Q376" s="102"/>
      <c r="R376" s="77"/>
      <c r="S376" s="55"/>
      <c r="T376" s="21"/>
      <c r="U376" s="22"/>
      <c r="V376" s="17">
        <f t="shared" si="58"/>
        <v>0</v>
      </c>
      <c r="W376" s="17">
        <f t="shared" si="51"/>
        <v>0</v>
      </c>
      <c r="X376" s="17" t="str">
        <f t="shared" si="52"/>
        <v/>
      </c>
      <c r="Y376" s="17">
        <f t="shared" si="59"/>
        <v>0</v>
      </c>
      <c r="Z376" s="17">
        <f t="shared" si="53"/>
        <v>0</v>
      </c>
    </row>
    <row r="377" spans="1:26" ht="25.15" customHeight="1" x14ac:dyDescent="0.2">
      <c r="A377" s="52">
        <f t="shared" si="50"/>
        <v>366</v>
      </c>
      <c r="B377" s="46" t="str">
        <f t="shared" si="54"/>
        <v/>
      </c>
      <c r="C377" s="24"/>
      <c r="D377" s="27" t="str">
        <f t="shared" si="55"/>
        <v/>
      </c>
      <c r="E377" s="27" t="str">
        <f t="shared" si="56"/>
        <v/>
      </c>
      <c r="F377" s="25"/>
      <c r="G377" s="25"/>
      <c r="H377" s="27" t="str">
        <f t="shared" si="57"/>
        <v/>
      </c>
      <c r="I377" s="26" t="str">
        <f>IF(H377="","",VLOOKUP(新規登録用!C377,※編集不可※選択項目!$D$2:$E$2,2,FALSE))</f>
        <v/>
      </c>
      <c r="J377" s="25"/>
      <c r="K377" s="25"/>
      <c r="L377" s="25"/>
      <c r="M377" s="119" t="str">
        <f>IF($C377&lt;&gt;"",※編集不可※選択項目!$F$2,"")</f>
        <v/>
      </c>
      <c r="N377" s="86"/>
      <c r="O377" s="83"/>
      <c r="P377" s="114"/>
      <c r="Q377" s="102"/>
      <c r="R377" s="77"/>
      <c r="S377" s="55"/>
      <c r="T377" s="21"/>
      <c r="U377" s="22"/>
      <c r="V377" s="17">
        <f t="shared" si="58"/>
        <v>0</v>
      </c>
      <c r="W377" s="17">
        <f t="shared" si="51"/>
        <v>0</v>
      </c>
      <c r="X377" s="17" t="str">
        <f t="shared" si="52"/>
        <v/>
      </c>
      <c r="Y377" s="17">
        <f t="shared" si="59"/>
        <v>0</v>
      </c>
      <c r="Z377" s="17">
        <f t="shared" si="53"/>
        <v>0</v>
      </c>
    </row>
    <row r="378" spans="1:26" ht="25.15" customHeight="1" x14ac:dyDescent="0.2">
      <c r="A378" s="52">
        <f t="shared" si="50"/>
        <v>367</v>
      </c>
      <c r="B378" s="46" t="str">
        <f t="shared" si="54"/>
        <v/>
      </c>
      <c r="C378" s="24"/>
      <c r="D378" s="27" t="str">
        <f t="shared" si="55"/>
        <v/>
      </c>
      <c r="E378" s="27" t="str">
        <f t="shared" si="56"/>
        <v/>
      </c>
      <c r="F378" s="25"/>
      <c r="G378" s="25"/>
      <c r="H378" s="27" t="str">
        <f t="shared" si="57"/>
        <v/>
      </c>
      <c r="I378" s="26" t="str">
        <f>IF(H378="","",VLOOKUP(新規登録用!C378,※編集不可※選択項目!$D$2:$E$2,2,FALSE))</f>
        <v/>
      </c>
      <c r="J378" s="25"/>
      <c r="K378" s="25"/>
      <c r="L378" s="25"/>
      <c r="M378" s="119" t="str">
        <f>IF($C378&lt;&gt;"",※編集不可※選択項目!$F$2,"")</f>
        <v/>
      </c>
      <c r="N378" s="86"/>
      <c r="O378" s="83"/>
      <c r="P378" s="114"/>
      <c r="Q378" s="102"/>
      <c r="R378" s="77"/>
      <c r="S378" s="55"/>
      <c r="T378" s="21"/>
      <c r="U378" s="22"/>
      <c r="V378" s="17">
        <f t="shared" si="58"/>
        <v>0</v>
      </c>
      <c r="W378" s="17">
        <f t="shared" si="51"/>
        <v>0</v>
      </c>
      <c r="X378" s="17" t="str">
        <f t="shared" si="52"/>
        <v/>
      </c>
      <c r="Y378" s="17">
        <f t="shared" si="59"/>
        <v>0</v>
      </c>
      <c r="Z378" s="17">
        <f t="shared" si="53"/>
        <v>0</v>
      </c>
    </row>
    <row r="379" spans="1:26" ht="25.15" customHeight="1" x14ac:dyDescent="0.2">
      <c r="A379" s="52">
        <f t="shared" si="50"/>
        <v>368</v>
      </c>
      <c r="B379" s="46" t="str">
        <f t="shared" si="54"/>
        <v/>
      </c>
      <c r="C379" s="24"/>
      <c r="D379" s="27" t="str">
        <f t="shared" si="55"/>
        <v/>
      </c>
      <c r="E379" s="27" t="str">
        <f t="shared" si="56"/>
        <v/>
      </c>
      <c r="F379" s="25"/>
      <c r="G379" s="25"/>
      <c r="H379" s="27" t="str">
        <f t="shared" si="57"/>
        <v/>
      </c>
      <c r="I379" s="26" t="str">
        <f>IF(H379="","",VLOOKUP(新規登録用!C379,※編集不可※選択項目!$D$2:$E$2,2,FALSE))</f>
        <v/>
      </c>
      <c r="J379" s="25"/>
      <c r="K379" s="25"/>
      <c r="L379" s="25"/>
      <c r="M379" s="119" t="str">
        <f>IF($C379&lt;&gt;"",※編集不可※選択項目!$F$2,"")</f>
        <v/>
      </c>
      <c r="N379" s="86"/>
      <c r="O379" s="83"/>
      <c r="P379" s="114"/>
      <c r="Q379" s="102"/>
      <c r="R379" s="77"/>
      <c r="S379" s="55"/>
      <c r="T379" s="21"/>
      <c r="U379" s="22"/>
      <c r="V379" s="17">
        <f t="shared" si="58"/>
        <v>0</v>
      </c>
      <c r="W379" s="17">
        <f t="shared" si="51"/>
        <v>0</v>
      </c>
      <c r="X379" s="17" t="str">
        <f t="shared" si="52"/>
        <v/>
      </c>
      <c r="Y379" s="17">
        <f t="shared" si="59"/>
        <v>0</v>
      </c>
      <c r="Z379" s="17">
        <f t="shared" si="53"/>
        <v>0</v>
      </c>
    </row>
    <row r="380" spans="1:26" ht="25.15" customHeight="1" x14ac:dyDescent="0.2">
      <c r="A380" s="52">
        <f t="shared" si="50"/>
        <v>369</v>
      </c>
      <c r="B380" s="46" t="str">
        <f t="shared" si="54"/>
        <v/>
      </c>
      <c r="C380" s="24"/>
      <c r="D380" s="27" t="str">
        <f t="shared" si="55"/>
        <v/>
      </c>
      <c r="E380" s="27" t="str">
        <f t="shared" si="56"/>
        <v/>
      </c>
      <c r="F380" s="25"/>
      <c r="G380" s="25"/>
      <c r="H380" s="27" t="str">
        <f t="shared" si="57"/>
        <v/>
      </c>
      <c r="I380" s="26" t="str">
        <f>IF(H380="","",VLOOKUP(新規登録用!C380,※編集不可※選択項目!$D$2:$E$2,2,FALSE))</f>
        <v/>
      </c>
      <c r="J380" s="25"/>
      <c r="K380" s="25"/>
      <c r="L380" s="25"/>
      <c r="M380" s="119" t="str">
        <f>IF($C380&lt;&gt;"",※編集不可※選択項目!$F$2,"")</f>
        <v/>
      </c>
      <c r="N380" s="86"/>
      <c r="O380" s="83"/>
      <c r="P380" s="114"/>
      <c r="Q380" s="102"/>
      <c r="R380" s="77"/>
      <c r="S380" s="55"/>
      <c r="T380" s="21"/>
      <c r="U380" s="22"/>
      <c r="V380" s="17">
        <f t="shared" si="58"/>
        <v>0</v>
      </c>
      <c r="W380" s="17">
        <f t="shared" si="51"/>
        <v>0</v>
      </c>
      <c r="X380" s="17" t="str">
        <f t="shared" si="52"/>
        <v/>
      </c>
      <c r="Y380" s="17">
        <f t="shared" si="59"/>
        <v>0</v>
      </c>
      <c r="Z380" s="17">
        <f t="shared" si="53"/>
        <v>0</v>
      </c>
    </row>
    <row r="381" spans="1:26" ht="25.15" customHeight="1" x14ac:dyDescent="0.2">
      <c r="A381" s="52">
        <f t="shared" si="50"/>
        <v>370</v>
      </c>
      <c r="B381" s="46" t="str">
        <f t="shared" si="54"/>
        <v/>
      </c>
      <c r="C381" s="24"/>
      <c r="D381" s="27" t="str">
        <f t="shared" si="55"/>
        <v/>
      </c>
      <c r="E381" s="27" t="str">
        <f t="shared" si="56"/>
        <v/>
      </c>
      <c r="F381" s="25"/>
      <c r="G381" s="25"/>
      <c r="H381" s="27" t="str">
        <f t="shared" si="57"/>
        <v/>
      </c>
      <c r="I381" s="26" t="str">
        <f>IF(H381="","",VLOOKUP(新規登録用!C381,※編集不可※選択項目!$D$2:$E$2,2,FALSE))</f>
        <v/>
      </c>
      <c r="J381" s="25"/>
      <c r="K381" s="25"/>
      <c r="L381" s="25"/>
      <c r="M381" s="119" t="str">
        <f>IF($C381&lt;&gt;"",※編集不可※選択項目!$F$2,"")</f>
        <v/>
      </c>
      <c r="N381" s="86"/>
      <c r="O381" s="83"/>
      <c r="P381" s="114"/>
      <c r="Q381" s="102"/>
      <c r="R381" s="77"/>
      <c r="S381" s="55"/>
      <c r="T381" s="21"/>
      <c r="U381" s="22"/>
      <c r="V381" s="17">
        <f t="shared" si="58"/>
        <v>0</v>
      </c>
      <c r="W381" s="17">
        <f t="shared" si="51"/>
        <v>0</v>
      </c>
      <c r="X381" s="17" t="str">
        <f t="shared" si="52"/>
        <v/>
      </c>
      <c r="Y381" s="17">
        <f t="shared" si="59"/>
        <v>0</v>
      </c>
      <c r="Z381" s="17">
        <f t="shared" si="53"/>
        <v>0</v>
      </c>
    </row>
    <row r="382" spans="1:26" ht="25.15" customHeight="1" x14ac:dyDescent="0.2">
      <c r="A382" s="52">
        <f t="shared" si="50"/>
        <v>371</v>
      </c>
      <c r="B382" s="46" t="str">
        <f t="shared" si="54"/>
        <v/>
      </c>
      <c r="C382" s="24"/>
      <c r="D382" s="27" t="str">
        <f t="shared" si="55"/>
        <v/>
      </c>
      <c r="E382" s="27" t="str">
        <f t="shared" si="56"/>
        <v/>
      </c>
      <c r="F382" s="25"/>
      <c r="G382" s="25"/>
      <c r="H382" s="27" t="str">
        <f t="shared" si="57"/>
        <v/>
      </c>
      <c r="I382" s="26" t="str">
        <f>IF(H382="","",VLOOKUP(新規登録用!C382,※編集不可※選択項目!$D$2:$E$2,2,FALSE))</f>
        <v/>
      </c>
      <c r="J382" s="25"/>
      <c r="K382" s="25"/>
      <c r="L382" s="25"/>
      <c r="M382" s="119" t="str">
        <f>IF($C382&lt;&gt;"",※編集不可※選択項目!$F$2,"")</f>
        <v/>
      </c>
      <c r="N382" s="86"/>
      <c r="O382" s="83"/>
      <c r="P382" s="114"/>
      <c r="Q382" s="102"/>
      <c r="R382" s="77"/>
      <c r="S382" s="55"/>
      <c r="T382" s="21"/>
      <c r="U382" s="22"/>
      <c r="V382" s="17">
        <f t="shared" si="58"/>
        <v>0</v>
      </c>
      <c r="W382" s="17">
        <f t="shared" si="51"/>
        <v>0</v>
      </c>
      <c r="X382" s="17" t="str">
        <f t="shared" si="52"/>
        <v/>
      </c>
      <c r="Y382" s="17">
        <f t="shared" si="59"/>
        <v>0</v>
      </c>
      <c r="Z382" s="17">
        <f t="shared" si="53"/>
        <v>0</v>
      </c>
    </row>
    <row r="383" spans="1:26" ht="25.15" customHeight="1" x14ac:dyDescent="0.2">
      <c r="A383" s="52">
        <f t="shared" si="50"/>
        <v>372</v>
      </c>
      <c r="B383" s="46" t="str">
        <f t="shared" si="54"/>
        <v/>
      </c>
      <c r="C383" s="24"/>
      <c r="D383" s="27" t="str">
        <f t="shared" si="55"/>
        <v/>
      </c>
      <c r="E383" s="27" t="str">
        <f t="shared" si="56"/>
        <v/>
      </c>
      <c r="F383" s="25"/>
      <c r="G383" s="25"/>
      <c r="H383" s="27" t="str">
        <f t="shared" si="57"/>
        <v/>
      </c>
      <c r="I383" s="26" t="str">
        <f>IF(H383="","",VLOOKUP(新規登録用!C383,※編集不可※選択項目!$D$2:$E$2,2,FALSE))</f>
        <v/>
      </c>
      <c r="J383" s="25"/>
      <c r="K383" s="25"/>
      <c r="L383" s="25"/>
      <c r="M383" s="119" t="str">
        <f>IF($C383&lt;&gt;"",※編集不可※選択項目!$F$2,"")</f>
        <v/>
      </c>
      <c r="N383" s="86"/>
      <c r="O383" s="83"/>
      <c r="P383" s="114"/>
      <c r="Q383" s="102"/>
      <c r="R383" s="77"/>
      <c r="S383" s="55"/>
      <c r="T383" s="21"/>
      <c r="U383" s="22"/>
      <c r="V383" s="17">
        <f t="shared" si="58"/>
        <v>0</v>
      </c>
      <c r="W383" s="17">
        <f t="shared" si="51"/>
        <v>0</v>
      </c>
      <c r="X383" s="17" t="str">
        <f t="shared" si="52"/>
        <v/>
      </c>
      <c r="Y383" s="17">
        <f t="shared" si="59"/>
        <v>0</v>
      </c>
      <c r="Z383" s="17">
        <f t="shared" si="53"/>
        <v>0</v>
      </c>
    </row>
    <row r="384" spans="1:26" ht="25.15" customHeight="1" x14ac:dyDescent="0.2">
      <c r="A384" s="52">
        <f t="shared" si="50"/>
        <v>373</v>
      </c>
      <c r="B384" s="46" t="str">
        <f t="shared" si="54"/>
        <v/>
      </c>
      <c r="C384" s="24"/>
      <c r="D384" s="27" t="str">
        <f t="shared" si="55"/>
        <v/>
      </c>
      <c r="E384" s="27" t="str">
        <f t="shared" si="56"/>
        <v/>
      </c>
      <c r="F384" s="25"/>
      <c r="G384" s="25"/>
      <c r="H384" s="27" t="str">
        <f t="shared" si="57"/>
        <v/>
      </c>
      <c r="I384" s="26" t="str">
        <f>IF(H384="","",VLOOKUP(新規登録用!C384,※編集不可※選択項目!$D$2:$E$2,2,FALSE))</f>
        <v/>
      </c>
      <c r="J384" s="25"/>
      <c r="K384" s="25"/>
      <c r="L384" s="25"/>
      <c r="M384" s="119" t="str">
        <f>IF($C384&lt;&gt;"",※編集不可※選択項目!$F$2,"")</f>
        <v/>
      </c>
      <c r="N384" s="86"/>
      <c r="O384" s="83"/>
      <c r="P384" s="114"/>
      <c r="Q384" s="102"/>
      <c r="R384" s="77"/>
      <c r="S384" s="55"/>
      <c r="T384" s="21"/>
      <c r="U384" s="22"/>
      <c r="V384" s="17">
        <f t="shared" si="58"/>
        <v>0</v>
      </c>
      <c r="W384" s="17">
        <f t="shared" si="51"/>
        <v>0</v>
      </c>
      <c r="X384" s="17" t="str">
        <f t="shared" si="52"/>
        <v/>
      </c>
      <c r="Y384" s="17">
        <f t="shared" si="59"/>
        <v>0</v>
      </c>
      <c r="Z384" s="17">
        <f t="shared" si="53"/>
        <v>0</v>
      </c>
    </row>
    <row r="385" spans="1:26" ht="25.15" customHeight="1" x14ac:dyDescent="0.2">
      <c r="A385" s="52">
        <f t="shared" si="50"/>
        <v>374</v>
      </c>
      <c r="B385" s="46" t="str">
        <f t="shared" si="54"/>
        <v/>
      </c>
      <c r="C385" s="24"/>
      <c r="D385" s="27" t="str">
        <f t="shared" si="55"/>
        <v/>
      </c>
      <c r="E385" s="27" t="str">
        <f t="shared" si="56"/>
        <v/>
      </c>
      <c r="F385" s="25"/>
      <c r="G385" s="25"/>
      <c r="H385" s="27" t="str">
        <f t="shared" si="57"/>
        <v/>
      </c>
      <c r="I385" s="26" t="str">
        <f>IF(H385="","",VLOOKUP(新規登録用!C385,※編集不可※選択項目!$D$2:$E$2,2,FALSE))</f>
        <v/>
      </c>
      <c r="J385" s="25"/>
      <c r="K385" s="25"/>
      <c r="L385" s="25"/>
      <c r="M385" s="119" t="str">
        <f>IF($C385&lt;&gt;"",※編集不可※選択項目!$F$2,"")</f>
        <v/>
      </c>
      <c r="N385" s="86"/>
      <c r="O385" s="83"/>
      <c r="P385" s="114"/>
      <c r="Q385" s="102"/>
      <c r="R385" s="77"/>
      <c r="S385" s="55"/>
      <c r="T385" s="21"/>
      <c r="U385" s="22"/>
      <c r="V385" s="17">
        <f t="shared" si="58"/>
        <v>0</v>
      </c>
      <c r="W385" s="17">
        <f t="shared" si="51"/>
        <v>0</v>
      </c>
      <c r="X385" s="17" t="str">
        <f t="shared" si="52"/>
        <v/>
      </c>
      <c r="Y385" s="17">
        <f t="shared" si="59"/>
        <v>0</v>
      </c>
      <c r="Z385" s="17">
        <f t="shared" si="53"/>
        <v>0</v>
      </c>
    </row>
    <row r="386" spans="1:26" ht="25.15" customHeight="1" x14ac:dyDescent="0.2">
      <c r="A386" s="52">
        <f t="shared" si="50"/>
        <v>375</v>
      </c>
      <c r="B386" s="46" t="str">
        <f t="shared" si="54"/>
        <v/>
      </c>
      <c r="C386" s="24"/>
      <c r="D386" s="27" t="str">
        <f t="shared" si="55"/>
        <v/>
      </c>
      <c r="E386" s="27" t="str">
        <f t="shared" si="56"/>
        <v/>
      </c>
      <c r="F386" s="25"/>
      <c r="G386" s="25"/>
      <c r="H386" s="27" t="str">
        <f t="shared" si="57"/>
        <v/>
      </c>
      <c r="I386" s="26" t="str">
        <f>IF(H386="","",VLOOKUP(新規登録用!C386,※編集不可※選択項目!$D$2:$E$2,2,FALSE))</f>
        <v/>
      </c>
      <c r="J386" s="25"/>
      <c r="K386" s="25"/>
      <c r="L386" s="25"/>
      <c r="M386" s="119" t="str">
        <f>IF($C386&lt;&gt;"",※編集不可※選択項目!$F$2,"")</f>
        <v/>
      </c>
      <c r="N386" s="86"/>
      <c r="O386" s="83"/>
      <c r="P386" s="114"/>
      <c r="Q386" s="102"/>
      <c r="R386" s="77"/>
      <c r="S386" s="55"/>
      <c r="T386" s="21"/>
      <c r="U386" s="22"/>
      <c r="V386" s="17">
        <f t="shared" si="58"/>
        <v>0</v>
      </c>
      <c r="W386" s="17">
        <f t="shared" si="51"/>
        <v>0</v>
      </c>
      <c r="X386" s="17" t="str">
        <f t="shared" si="52"/>
        <v/>
      </c>
      <c r="Y386" s="17">
        <f t="shared" si="59"/>
        <v>0</v>
      </c>
      <c r="Z386" s="17">
        <f t="shared" si="53"/>
        <v>0</v>
      </c>
    </row>
    <row r="387" spans="1:26" ht="25.15" customHeight="1" x14ac:dyDescent="0.2">
      <c r="A387" s="52">
        <f t="shared" si="50"/>
        <v>376</v>
      </c>
      <c r="B387" s="46" t="str">
        <f t="shared" si="54"/>
        <v/>
      </c>
      <c r="C387" s="24"/>
      <c r="D387" s="27" t="str">
        <f t="shared" si="55"/>
        <v/>
      </c>
      <c r="E387" s="27" t="str">
        <f t="shared" si="56"/>
        <v/>
      </c>
      <c r="F387" s="25"/>
      <c r="G387" s="25"/>
      <c r="H387" s="27" t="str">
        <f t="shared" si="57"/>
        <v/>
      </c>
      <c r="I387" s="26" t="str">
        <f>IF(H387="","",VLOOKUP(新規登録用!C387,※編集不可※選択項目!$D$2:$E$2,2,FALSE))</f>
        <v/>
      </c>
      <c r="J387" s="25"/>
      <c r="K387" s="25"/>
      <c r="L387" s="25"/>
      <c r="M387" s="119" t="str">
        <f>IF($C387&lt;&gt;"",※編集不可※選択項目!$F$2,"")</f>
        <v/>
      </c>
      <c r="N387" s="86"/>
      <c r="O387" s="83"/>
      <c r="P387" s="114"/>
      <c r="Q387" s="102"/>
      <c r="R387" s="77"/>
      <c r="S387" s="55"/>
      <c r="T387" s="21"/>
      <c r="U387" s="22"/>
      <c r="V387" s="17">
        <f t="shared" si="58"/>
        <v>0</v>
      </c>
      <c r="W387" s="17">
        <f t="shared" si="51"/>
        <v>0</v>
      </c>
      <c r="X387" s="17" t="str">
        <f t="shared" si="52"/>
        <v/>
      </c>
      <c r="Y387" s="17">
        <f t="shared" si="59"/>
        <v>0</v>
      </c>
      <c r="Z387" s="17">
        <f t="shared" si="53"/>
        <v>0</v>
      </c>
    </row>
    <row r="388" spans="1:26" ht="25.15" customHeight="1" x14ac:dyDescent="0.2">
      <c r="A388" s="52">
        <f t="shared" si="50"/>
        <v>377</v>
      </c>
      <c r="B388" s="46" t="str">
        <f t="shared" si="54"/>
        <v/>
      </c>
      <c r="C388" s="24"/>
      <c r="D388" s="27" t="str">
        <f t="shared" si="55"/>
        <v/>
      </c>
      <c r="E388" s="27" t="str">
        <f t="shared" si="56"/>
        <v/>
      </c>
      <c r="F388" s="25"/>
      <c r="G388" s="25"/>
      <c r="H388" s="27" t="str">
        <f t="shared" si="57"/>
        <v/>
      </c>
      <c r="I388" s="26" t="str">
        <f>IF(H388="","",VLOOKUP(新規登録用!C388,※編集不可※選択項目!$D$2:$E$2,2,FALSE))</f>
        <v/>
      </c>
      <c r="J388" s="25"/>
      <c r="K388" s="25"/>
      <c r="L388" s="25"/>
      <c r="M388" s="119" t="str">
        <f>IF($C388&lt;&gt;"",※編集不可※選択項目!$F$2,"")</f>
        <v/>
      </c>
      <c r="N388" s="86"/>
      <c r="O388" s="83"/>
      <c r="P388" s="114"/>
      <c r="Q388" s="102"/>
      <c r="R388" s="77"/>
      <c r="S388" s="55"/>
      <c r="T388" s="21"/>
      <c r="U388" s="22"/>
      <c r="V388" s="17">
        <f t="shared" si="58"/>
        <v>0</v>
      </c>
      <c r="W388" s="17">
        <f t="shared" si="51"/>
        <v>0</v>
      </c>
      <c r="X388" s="17" t="str">
        <f t="shared" si="52"/>
        <v/>
      </c>
      <c r="Y388" s="17">
        <f t="shared" si="59"/>
        <v>0</v>
      </c>
      <c r="Z388" s="17">
        <f t="shared" si="53"/>
        <v>0</v>
      </c>
    </row>
    <row r="389" spans="1:26" ht="25.15" customHeight="1" x14ac:dyDescent="0.2">
      <c r="A389" s="52">
        <f t="shared" si="50"/>
        <v>378</v>
      </c>
      <c r="B389" s="46" t="str">
        <f t="shared" si="54"/>
        <v/>
      </c>
      <c r="C389" s="24"/>
      <c r="D389" s="27" t="str">
        <f t="shared" si="55"/>
        <v/>
      </c>
      <c r="E389" s="27" t="str">
        <f t="shared" si="56"/>
        <v/>
      </c>
      <c r="F389" s="25"/>
      <c r="G389" s="25"/>
      <c r="H389" s="27" t="str">
        <f t="shared" si="57"/>
        <v/>
      </c>
      <c r="I389" s="26" t="str">
        <f>IF(H389="","",VLOOKUP(新規登録用!C389,※編集不可※選択項目!$D$2:$E$2,2,FALSE))</f>
        <v/>
      </c>
      <c r="J389" s="25"/>
      <c r="K389" s="25"/>
      <c r="L389" s="25"/>
      <c r="M389" s="119" t="str">
        <f>IF($C389&lt;&gt;"",※編集不可※選択項目!$F$2,"")</f>
        <v/>
      </c>
      <c r="N389" s="86"/>
      <c r="O389" s="83"/>
      <c r="P389" s="114"/>
      <c r="Q389" s="102"/>
      <c r="R389" s="77"/>
      <c r="S389" s="55"/>
      <c r="T389" s="21"/>
      <c r="U389" s="22"/>
      <c r="V389" s="17">
        <f t="shared" si="58"/>
        <v>0</v>
      </c>
      <c r="W389" s="17">
        <f t="shared" si="51"/>
        <v>0</v>
      </c>
      <c r="X389" s="17" t="str">
        <f t="shared" si="52"/>
        <v/>
      </c>
      <c r="Y389" s="17">
        <f t="shared" si="59"/>
        <v>0</v>
      </c>
      <c r="Z389" s="17">
        <f t="shared" si="53"/>
        <v>0</v>
      </c>
    </row>
    <row r="390" spans="1:26" ht="25.15" customHeight="1" x14ac:dyDescent="0.2">
      <c r="A390" s="52">
        <f t="shared" si="50"/>
        <v>379</v>
      </c>
      <c r="B390" s="46" t="str">
        <f t="shared" si="54"/>
        <v/>
      </c>
      <c r="C390" s="24"/>
      <c r="D390" s="27" t="str">
        <f t="shared" si="55"/>
        <v/>
      </c>
      <c r="E390" s="27" t="str">
        <f t="shared" si="56"/>
        <v/>
      </c>
      <c r="F390" s="25"/>
      <c r="G390" s="25"/>
      <c r="H390" s="27" t="str">
        <f t="shared" si="57"/>
        <v/>
      </c>
      <c r="I390" s="26" t="str">
        <f>IF(H390="","",VLOOKUP(新規登録用!C390,※編集不可※選択項目!$D$2:$E$2,2,FALSE))</f>
        <v/>
      </c>
      <c r="J390" s="25"/>
      <c r="K390" s="25"/>
      <c r="L390" s="25"/>
      <c r="M390" s="119" t="str">
        <f>IF($C390&lt;&gt;"",※編集不可※選択項目!$F$2,"")</f>
        <v/>
      </c>
      <c r="N390" s="86"/>
      <c r="O390" s="83"/>
      <c r="P390" s="114"/>
      <c r="Q390" s="102"/>
      <c r="R390" s="77"/>
      <c r="S390" s="55"/>
      <c r="T390" s="21"/>
      <c r="U390" s="22"/>
      <c r="V390" s="17">
        <f t="shared" si="58"/>
        <v>0</v>
      </c>
      <c r="W390" s="17">
        <f t="shared" si="51"/>
        <v>0</v>
      </c>
      <c r="X390" s="17" t="str">
        <f t="shared" si="52"/>
        <v/>
      </c>
      <c r="Y390" s="17">
        <f t="shared" si="59"/>
        <v>0</v>
      </c>
      <c r="Z390" s="17">
        <f t="shared" si="53"/>
        <v>0</v>
      </c>
    </row>
    <row r="391" spans="1:26" ht="25.15" customHeight="1" x14ac:dyDescent="0.2">
      <c r="A391" s="52">
        <f t="shared" si="50"/>
        <v>380</v>
      </c>
      <c r="B391" s="46" t="str">
        <f t="shared" si="54"/>
        <v/>
      </c>
      <c r="C391" s="24"/>
      <c r="D391" s="27" t="str">
        <f t="shared" si="55"/>
        <v/>
      </c>
      <c r="E391" s="27" t="str">
        <f t="shared" si="56"/>
        <v/>
      </c>
      <c r="F391" s="25"/>
      <c r="G391" s="25"/>
      <c r="H391" s="27" t="str">
        <f t="shared" si="57"/>
        <v/>
      </c>
      <c r="I391" s="26" t="str">
        <f>IF(H391="","",VLOOKUP(新規登録用!C391,※編集不可※選択項目!$D$2:$E$2,2,FALSE))</f>
        <v/>
      </c>
      <c r="J391" s="25"/>
      <c r="K391" s="25"/>
      <c r="L391" s="25"/>
      <c r="M391" s="119" t="str">
        <f>IF($C391&lt;&gt;"",※編集不可※選択項目!$F$2,"")</f>
        <v/>
      </c>
      <c r="N391" s="86"/>
      <c r="O391" s="83"/>
      <c r="P391" s="114"/>
      <c r="Q391" s="102"/>
      <c r="R391" s="77"/>
      <c r="S391" s="55"/>
      <c r="T391" s="21"/>
      <c r="U391" s="22"/>
      <c r="V391" s="17">
        <f t="shared" si="58"/>
        <v>0</v>
      </c>
      <c r="W391" s="17">
        <f t="shared" si="51"/>
        <v>0</v>
      </c>
      <c r="X391" s="17" t="str">
        <f t="shared" si="52"/>
        <v/>
      </c>
      <c r="Y391" s="17">
        <f t="shared" si="59"/>
        <v>0</v>
      </c>
      <c r="Z391" s="17">
        <f t="shared" si="53"/>
        <v>0</v>
      </c>
    </row>
    <row r="392" spans="1:26" ht="25.15" customHeight="1" x14ac:dyDescent="0.2">
      <c r="A392" s="52">
        <f t="shared" si="50"/>
        <v>381</v>
      </c>
      <c r="B392" s="46" t="str">
        <f t="shared" si="54"/>
        <v/>
      </c>
      <c r="C392" s="24"/>
      <c r="D392" s="27" t="str">
        <f t="shared" si="55"/>
        <v/>
      </c>
      <c r="E392" s="27" t="str">
        <f t="shared" si="56"/>
        <v/>
      </c>
      <c r="F392" s="25"/>
      <c r="G392" s="25"/>
      <c r="H392" s="27" t="str">
        <f t="shared" si="57"/>
        <v/>
      </c>
      <c r="I392" s="26" t="str">
        <f>IF(H392="","",VLOOKUP(新規登録用!C392,※編集不可※選択項目!$D$2:$E$2,2,FALSE))</f>
        <v/>
      </c>
      <c r="J392" s="25"/>
      <c r="K392" s="25"/>
      <c r="L392" s="25"/>
      <c r="M392" s="119" t="str">
        <f>IF($C392&lt;&gt;"",※編集不可※選択項目!$F$2,"")</f>
        <v/>
      </c>
      <c r="N392" s="86"/>
      <c r="O392" s="83"/>
      <c r="P392" s="114"/>
      <c r="Q392" s="102"/>
      <c r="R392" s="77"/>
      <c r="S392" s="55"/>
      <c r="T392" s="21"/>
      <c r="U392" s="22"/>
      <c r="V392" s="17">
        <f t="shared" si="58"/>
        <v>0</v>
      </c>
      <c r="W392" s="17">
        <f t="shared" si="51"/>
        <v>0</v>
      </c>
      <c r="X392" s="17" t="str">
        <f t="shared" si="52"/>
        <v/>
      </c>
      <c r="Y392" s="17">
        <f t="shared" si="59"/>
        <v>0</v>
      </c>
      <c r="Z392" s="17">
        <f t="shared" si="53"/>
        <v>0</v>
      </c>
    </row>
    <row r="393" spans="1:26" ht="25.15" customHeight="1" x14ac:dyDescent="0.2">
      <c r="A393" s="52">
        <f t="shared" si="50"/>
        <v>382</v>
      </c>
      <c r="B393" s="46" t="str">
        <f t="shared" si="54"/>
        <v/>
      </c>
      <c r="C393" s="24"/>
      <c r="D393" s="27" t="str">
        <f t="shared" si="55"/>
        <v/>
      </c>
      <c r="E393" s="27" t="str">
        <f t="shared" si="56"/>
        <v/>
      </c>
      <c r="F393" s="25"/>
      <c r="G393" s="25"/>
      <c r="H393" s="27" t="str">
        <f t="shared" si="57"/>
        <v/>
      </c>
      <c r="I393" s="26" t="str">
        <f>IF(H393="","",VLOOKUP(新規登録用!C393,※編集不可※選択項目!$D$2:$E$2,2,FALSE))</f>
        <v/>
      </c>
      <c r="J393" s="25"/>
      <c r="K393" s="25"/>
      <c r="L393" s="25"/>
      <c r="M393" s="119" t="str">
        <f>IF($C393&lt;&gt;"",※編集不可※選択項目!$F$2,"")</f>
        <v/>
      </c>
      <c r="N393" s="86"/>
      <c r="O393" s="83"/>
      <c r="P393" s="114"/>
      <c r="Q393" s="102"/>
      <c r="R393" s="77"/>
      <c r="S393" s="55"/>
      <c r="T393" s="21"/>
      <c r="U393" s="22"/>
      <c r="V393" s="17">
        <f t="shared" si="58"/>
        <v>0</v>
      </c>
      <c r="W393" s="17">
        <f t="shared" si="51"/>
        <v>0</v>
      </c>
      <c r="X393" s="17" t="str">
        <f t="shared" si="52"/>
        <v/>
      </c>
      <c r="Y393" s="17">
        <f t="shared" si="59"/>
        <v>0</v>
      </c>
      <c r="Z393" s="17">
        <f t="shared" si="53"/>
        <v>0</v>
      </c>
    </row>
    <row r="394" spans="1:26" ht="25.15" customHeight="1" x14ac:dyDescent="0.2">
      <c r="A394" s="52">
        <f t="shared" si="50"/>
        <v>383</v>
      </c>
      <c r="B394" s="46" t="str">
        <f t="shared" si="54"/>
        <v/>
      </c>
      <c r="C394" s="24"/>
      <c r="D394" s="27" t="str">
        <f t="shared" si="55"/>
        <v/>
      </c>
      <c r="E394" s="27" t="str">
        <f t="shared" si="56"/>
        <v/>
      </c>
      <c r="F394" s="25"/>
      <c r="G394" s="25"/>
      <c r="H394" s="27" t="str">
        <f t="shared" si="57"/>
        <v/>
      </c>
      <c r="I394" s="26" t="str">
        <f>IF(H394="","",VLOOKUP(新規登録用!C394,※編集不可※選択項目!$D$2:$E$2,2,FALSE))</f>
        <v/>
      </c>
      <c r="J394" s="25"/>
      <c r="K394" s="25"/>
      <c r="L394" s="25"/>
      <c r="M394" s="119" t="str">
        <f>IF($C394&lt;&gt;"",※編集不可※選択項目!$F$2,"")</f>
        <v/>
      </c>
      <c r="N394" s="86"/>
      <c r="O394" s="83"/>
      <c r="P394" s="114"/>
      <c r="Q394" s="102"/>
      <c r="R394" s="77"/>
      <c r="S394" s="55"/>
      <c r="T394" s="21"/>
      <c r="U394" s="22"/>
      <c r="V394" s="17">
        <f t="shared" si="58"/>
        <v>0</v>
      </c>
      <c r="W394" s="17">
        <f t="shared" si="51"/>
        <v>0</v>
      </c>
      <c r="X394" s="17" t="str">
        <f t="shared" si="52"/>
        <v/>
      </c>
      <c r="Y394" s="17">
        <f t="shared" si="59"/>
        <v>0</v>
      </c>
      <c r="Z394" s="17">
        <f t="shared" si="53"/>
        <v>0</v>
      </c>
    </row>
    <row r="395" spans="1:26" ht="25.15" customHeight="1" x14ac:dyDescent="0.2">
      <c r="A395" s="52">
        <f t="shared" ref="A395:A458" si="60">ROW()-11</f>
        <v>384</v>
      </c>
      <c r="B395" s="46" t="str">
        <f t="shared" si="54"/>
        <v/>
      </c>
      <c r="C395" s="24"/>
      <c r="D395" s="27" t="str">
        <f t="shared" si="55"/>
        <v/>
      </c>
      <c r="E395" s="27" t="str">
        <f t="shared" si="56"/>
        <v/>
      </c>
      <c r="F395" s="25"/>
      <c r="G395" s="25"/>
      <c r="H395" s="27" t="str">
        <f t="shared" si="57"/>
        <v/>
      </c>
      <c r="I395" s="26" t="str">
        <f>IF(H395="","",VLOOKUP(新規登録用!C395,※編集不可※選択項目!$D$2:$E$2,2,FALSE))</f>
        <v/>
      </c>
      <c r="J395" s="25"/>
      <c r="K395" s="25"/>
      <c r="L395" s="25"/>
      <c r="M395" s="119" t="str">
        <f>IF($C395&lt;&gt;"",※編集不可※選択項目!$F$2,"")</f>
        <v/>
      </c>
      <c r="N395" s="86"/>
      <c r="O395" s="83"/>
      <c r="P395" s="114"/>
      <c r="Q395" s="102"/>
      <c r="R395" s="77"/>
      <c r="S395" s="55"/>
      <c r="T395" s="21"/>
      <c r="U395" s="22"/>
      <c r="V395" s="17">
        <f t="shared" si="58"/>
        <v>0</v>
      </c>
      <c r="W395" s="17">
        <f t="shared" si="51"/>
        <v>0</v>
      </c>
      <c r="X395" s="17" t="str">
        <f t="shared" si="52"/>
        <v/>
      </c>
      <c r="Y395" s="17">
        <f t="shared" si="59"/>
        <v>0</v>
      </c>
      <c r="Z395" s="17">
        <f t="shared" si="53"/>
        <v>0</v>
      </c>
    </row>
    <row r="396" spans="1:26" ht="25.15" customHeight="1" x14ac:dyDescent="0.2">
      <c r="A396" s="52">
        <f t="shared" si="60"/>
        <v>385</v>
      </c>
      <c r="B396" s="46" t="str">
        <f t="shared" si="54"/>
        <v/>
      </c>
      <c r="C396" s="24"/>
      <c r="D396" s="27" t="str">
        <f t="shared" si="55"/>
        <v/>
      </c>
      <c r="E396" s="27" t="str">
        <f t="shared" si="56"/>
        <v/>
      </c>
      <c r="F396" s="25"/>
      <c r="G396" s="25"/>
      <c r="H396" s="27" t="str">
        <f t="shared" si="57"/>
        <v/>
      </c>
      <c r="I396" s="26" t="str">
        <f>IF(H396="","",VLOOKUP(新規登録用!C396,※編集不可※選択項目!$D$2:$E$2,2,FALSE))</f>
        <v/>
      </c>
      <c r="J396" s="25"/>
      <c r="K396" s="25"/>
      <c r="L396" s="25"/>
      <c r="M396" s="119" t="str">
        <f>IF($C396&lt;&gt;"",※編集不可※選択項目!$F$2,"")</f>
        <v/>
      </c>
      <c r="N396" s="86"/>
      <c r="O396" s="83"/>
      <c r="P396" s="114"/>
      <c r="Q396" s="102"/>
      <c r="R396" s="77"/>
      <c r="S396" s="55"/>
      <c r="T396" s="21"/>
      <c r="U396" s="22"/>
      <c r="V396" s="17">
        <f t="shared" si="58"/>
        <v>0</v>
      </c>
      <c r="W396" s="17">
        <f t="shared" ref="W396:W459" si="61">IF(AND($G396&lt;&gt;"",COUNTIF($G396,"*■*")&gt;0,$O396=""),1,0)</f>
        <v>0</v>
      </c>
      <c r="X396" s="17" t="str">
        <f t="shared" ref="X396:X459" si="62">TEXT(IF(G396="","",G396),"G/標準")</f>
        <v/>
      </c>
      <c r="Y396" s="17">
        <f t="shared" si="59"/>
        <v>0</v>
      </c>
      <c r="Z396" s="17">
        <f t="shared" ref="Z396:Z460" si="63">IF(AND(I396&lt;&gt;"",J396&lt;&gt;"",$I396&gt;$J396),1,0)</f>
        <v>0</v>
      </c>
    </row>
    <row r="397" spans="1:26" ht="25.15" customHeight="1" x14ac:dyDescent="0.2">
      <c r="A397" s="52">
        <f t="shared" si="60"/>
        <v>386</v>
      </c>
      <c r="B397" s="46" t="str">
        <f t="shared" ref="B397:B460" si="64">IF($C397="","","高効率空調")</f>
        <v/>
      </c>
      <c r="C397" s="24"/>
      <c r="D397" s="27" t="str">
        <f t="shared" ref="D397:D460" si="65">IF($C$2="","",IF($B397&lt;&gt;"",$C$2,""))</f>
        <v/>
      </c>
      <c r="E397" s="27" t="str">
        <f t="shared" ref="E397:E460" si="66">IF($F$2="","",IF($B397&lt;&gt;"",$F$2,""))</f>
        <v/>
      </c>
      <c r="F397" s="25"/>
      <c r="G397" s="25"/>
      <c r="H397" s="27" t="str">
        <f t="shared" ref="H397:H460" si="67">IF(C397="","",C397)</f>
        <v/>
      </c>
      <c r="I397" s="26" t="str">
        <f>IF(H397="","",VLOOKUP(新規登録用!C397,※編集不可※選択項目!$D$2:$E$2,2,FALSE))</f>
        <v/>
      </c>
      <c r="J397" s="25"/>
      <c r="K397" s="25"/>
      <c r="L397" s="25"/>
      <c r="M397" s="119" t="str">
        <f>IF($C397&lt;&gt;"",※編集不可※選択項目!$F$2,"")</f>
        <v/>
      </c>
      <c r="N397" s="86"/>
      <c r="O397" s="83"/>
      <c r="P397" s="114"/>
      <c r="Q397" s="102"/>
      <c r="R397" s="77"/>
      <c r="S397" s="55"/>
      <c r="T397" s="21"/>
      <c r="U397" s="22"/>
      <c r="V397" s="17">
        <f t="shared" ref="V397:V460" si="68">IF(AND($C397&lt;&gt;"",OR(F397="",G397="",J397="",K397="",L397="")),1,0)</f>
        <v>0</v>
      </c>
      <c r="W397" s="17">
        <f t="shared" si="61"/>
        <v>0</v>
      </c>
      <c r="X397" s="17" t="str">
        <f t="shared" si="62"/>
        <v/>
      </c>
      <c r="Y397" s="17">
        <f t="shared" si="59"/>
        <v>0</v>
      </c>
      <c r="Z397" s="17">
        <f t="shared" si="63"/>
        <v>0</v>
      </c>
    </row>
    <row r="398" spans="1:26" ht="25.15" customHeight="1" x14ac:dyDescent="0.2">
      <c r="A398" s="52">
        <f t="shared" si="60"/>
        <v>387</v>
      </c>
      <c r="B398" s="46" t="str">
        <f t="shared" si="64"/>
        <v/>
      </c>
      <c r="C398" s="24"/>
      <c r="D398" s="27" t="str">
        <f t="shared" si="65"/>
        <v/>
      </c>
      <c r="E398" s="27" t="str">
        <f t="shared" si="66"/>
        <v/>
      </c>
      <c r="F398" s="25"/>
      <c r="G398" s="25"/>
      <c r="H398" s="27" t="str">
        <f t="shared" si="67"/>
        <v/>
      </c>
      <c r="I398" s="26" t="str">
        <f>IF(H398="","",VLOOKUP(新規登録用!C398,※編集不可※選択項目!$D$2:$E$2,2,FALSE))</f>
        <v/>
      </c>
      <c r="J398" s="25"/>
      <c r="K398" s="25"/>
      <c r="L398" s="25"/>
      <c r="M398" s="119" t="str">
        <f>IF($C398&lt;&gt;"",※編集不可※選択項目!$F$2,"")</f>
        <v/>
      </c>
      <c r="N398" s="86"/>
      <c r="O398" s="83"/>
      <c r="P398" s="114"/>
      <c r="Q398" s="102"/>
      <c r="R398" s="77"/>
      <c r="S398" s="55"/>
      <c r="T398" s="21"/>
      <c r="U398" s="22"/>
      <c r="V398" s="17">
        <f t="shared" si="68"/>
        <v>0</v>
      </c>
      <c r="W398" s="17">
        <f t="shared" si="61"/>
        <v>0</v>
      </c>
      <c r="X398" s="17" t="str">
        <f t="shared" si="62"/>
        <v/>
      </c>
      <c r="Y398" s="17">
        <f t="shared" si="59"/>
        <v>0</v>
      </c>
      <c r="Z398" s="17">
        <f t="shared" si="63"/>
        <v>0</v>
      </c>
    </row>
    <row r="399" spans="1:26" ht="25.15" customHeight="1" x14ac:dyDescent="0.2">
      <c r="A399" s="52">
        <f t="shared" si="60"/>
        <v>388</v>
      </c>
      <c r="B399" s="46" t="str">
        <f t="shared" si="64"/>
        <v/>
      </c>
      <c r="C399" s="24"/>
      <c r="D399" s="27" t="str">
        <f t="shared" si="65"/>
        <v/>
      </c>
      <c r="E399" s="27" t="str">
        <f t="shared" si="66"/>
        <v/>
      </c>
      <c r="F399" s="25"/>
      <c r="G399" s="25"/>
      <c r="H399" s="27" t="str">
        <f t="shared" si="67"/>
        <v/>
      </c>
      <c r="I399" s="26" t="str">
        <f>IF(H399="","",VLOOKUP(新規登録用!C399,※編集不可※選択項目!$D$2:$E$2,2,FALSE))</f>
        <v/>
      </c>
      <c r="J399" s="25"/>
      <c r="K399" s="25"/>
      <c r="L399" s="25"/>
      <c r="M399" s="119" t="str">
        <f>IF($C399&lt;&gt;"",※編集不可※選択項目!$F$2,"")</f>
        <v/>
      </c>
      <c r="N399" s="86"/>
      <c r="O399" s="83"/>
      <c r="P399" s="114"/>
      <c r="Q399" s="102"/>
      <c r="R399" s="77"/>
      <c r="S399" s="55"/>
      <c r="T399" s="21"/>
      <c r="U399" s="22"/>
      <c r="V399" s="17">
        <f t="shared" si="68"/>
        <v>0</v>
      </c>
      <c r="W399" s="17">
        <f t="shared" si="61"/>
        <v>0</v>
      </c>
      <c r="X399" s="17" t="str">
        <f t="shared" si="62"/>
        <v/>
      </c>
      <c r="Y399" s="17">
        <f t="shared" ref="Y399:Y462" si="69">IF(X399="",0,COUNTIF($X$12:$X$511,X399))</f>
        <v>0</v>
      </c>
      <c r="Z399" s="17">
        <f t="shared" si="63"/>
        <v>0</v>
      </c>
    </row>
    <row r="400" spans="1:26" ht="25.15" customHeight="1" x14ac:dyDescent="0.2">
      <c r="A400" s="52">
        <f t="shared" si="60"/>
        <v>389</v>
      </c>
      <c r="B400" s="46" t="str">
        <f t="shared" si="64"/>
        <v/>
      </c>
      <c r="C400" s="24"/>
      <c r="D400" s="27" t="str">
        <f t="shared" si="65"/>
        <v/>
      </c>
      <c r="E400" s="27" t="str">
        <f t="shared" si="66"/>
        <v/>
      </c>
      <c r="F400" s="25"/>
      <c r="G400" s="25"/>
      <c r="H400" s="27" t="str">
        <f t="shared" si="67"/>
        <v/>
      </c>
      <c r="I400" s="26" t="str">
        <f>IF(H400="","",VLOOKUP(新規登録用!C400,※編集不可※選択項目!$D$2:$E$2,2,FALSE))</f>
        <v/>
      </c>
      <c r="J400" s="25"/>
      <c r="K400" s="25"/>
      <c r="L400" s="25"/>
      <c r="M400" s="119" t="str">
        <f>IF($C400&lt;&gt;"",※編集不可※選択項目!$F$2,"")</f>
        <v/>
      </c>
      <c r="N400" s="86"/>
      <c r="O400" s="83"/>
      <c r="P400" s="114"/>
      <c r="Q400" s="102"/>
      <c r="R400" s="77"/>
      <c r="S400" s="55"/>
      <c r="T400" s="21"/>
      <c r="U400" s="22"/>
      <c r="V400" s="17">
        <f t="shared" si="68"/>
        <v>0</v>
      </c>
      <c r="W400" s="17">
        <f t="shared" si="61"/>
        <v>0</v>
      </c>
      <c r="X400" s="17" t="str">
        <f t="shared" si="62"/>
        <v/>
      </c>
      <c r="Y400" s="17">
        <f t="shared" si="69"/>
        <v>0</v>
      </c>
      <c r="Z400" s="17">
        <f t="shared" si="63"/>
        <v>0</v>
      </c>
    </row>
    <row r="401" spans="1:26" ht="25.15" customHeight="1" x14ac:dyDescent="0.2">
      <c r="A401" s="52">
        <f t="shared" si="60"/>
        <v>390</v>
      </c>
      <c r="B401" s="46" t="str">
        <f t="shared" si="64"/>
        <v/>
      </c>
      <c r="C401" s="24"/>
      <c r="D401" s="27" t="str">
        <f t="shared" si="65"/>
        <v/>
      </c>
      <c r="E401" s="27" t="str">
        <f t="shared" si="66"/>
        <v/>
      </c>
      <c r="F401" s="25"/>
      <c r="G401" s="25"/>
      <c r="H401" s="27" t="str">
        <f t="shared" si="67"/>
        <v/>
      </c>
      <c r="I401" s="26" t="str">
        <f>IF(H401="","",VLOOKUP(新規登録用!C401,※編集不可※選択項目!$D$2:$E$2,2,FALSE))</f>
        <v/>
      </c>
      <c r="J401" s="25"/>
      <c r="K401" s="25"/>
      <c r="L401" s="25"/>
      <c r="M401" s="119" t="str">
        <f>IF($C401&lt;&gt;"",※編集不可※選択項目!$F$2,"")</f>
        <v/>
      </c>
      <c r="N401" s="86"/>
      <c r="O401" s="83"/>
      <c r="P401" s="114"/>
      <c r="Q401" s="102"/>
      <c r="R401" s="77"/>
      <c r="S401" s="55"/>
      <c r="T401" s="21"/>
      <c r="U401" s="22"/>
      <c r="V401" s="17">
        <f t="shared" si="68"/>
        <v>0</v>
      </c>
      <c r="W401" s="17">
        <f t="shared" si="61"/>
        <v>0</v>
      </c>
      <c r="X401" s="17" t="str">
        <f t="shared" si="62"/>
        <v/>
      </c>
      <c r="Y401" s="17">
        <f t="shared" si="69"/>
        <v>0</v>
      </c>
      <c r="Z401" s="17">
        <f t="shared" si="63"/>
        <v>0</v>
      </c>
    </row>
    <row r="402" spans="1:26" ht="25.15" customHeight="1" x14ac:dyDescent="0.2">
      <c r="A402" s="52">
        <f t="shared" si="60"/>
        <v>391</v>
      </c>
      <c r="B402" s="46" t="str">
        <f t="shared" si="64"/>
        <v/>
      </c>
      <c r="C402" s="24"/>
      <c r="D402" s="27" t="str">
        <f t="shared" si="65"/>
        <v/>
      </c>
      <c r="E402" s="27" t="str">
        <f t="shared" si="66"/>
        <v/>
      </c>
      <c r="F402" s="25"/>
      <c r="G402" s="25"/>
      <c r="H402" s="27" t="str">
        <f t="shared" si="67"/>
        <v/>
      </c>
      <c r="I402" s="26" t="str">
        <f>IF(H402="","",VLOOKUP(新規登録用!C402,※編集不可※選択項目!$D$2:$E$2,2,FALSE))</f>
        <v/>
      </c>
      <c r="J402" s="25"/>
      <c r="K402" s="25"/>
      <c r="L402" s="25"/>
      <c r="M402" s="119" t="str">
        <f>IF($C402&lt;&gt;"",※編集不可※選択項目!$F$2,"")</f>
        <v/>
      </c>
      <c r="N402" s="86"/>
      <c r="O402" s="83"/>
      <c r="P402" s="114"/>
      <c r="Q402" s="102"/>
      <c r="R402" s="77"/>
      <c r="S402" s="55"/>
      <c r="T402" s="21"/>
      <c r="U402" s="22"/>
      <c r="V402" s="17">
        <f t="shared" si="68"/>
        <v>0</v>
      </c>
      <c r="W402" s="17">
        <f t="shared" si="61"/>
        <v>0</v>
      </c>
      <c r="X402" s="17" t="str">
        <f t="shared" si="62"/>
        <v/>
      </c>
      <c r="Y402" s="17">
        <f t="shared" si="69"/>
        <v>0</v>
      </c>
      <c r="Z402" s="17">
        <f t="shared" si="63"/>
        <v>0</v>
      </c>
    </row>
    <row r="403" spans="1:26" ht="25.15" customHeight="1" x14ac:dyDescent="0.2">
      <c r="A403" s="52">
        <f t="shared" si="60"/>
        <v>392</v>
      </c>
      <c r="B403" s="46" t="str">
        <f t="shared" si="64"/>
        <v/>
      </c>
      <c r="C403" s="24"/>
      <c r="D403" s="27" t="str">
        <f t="shared" si="65"/>
        <v/>
      </c>
      <c r="E403" s="27" t="str">
        <f t="shared" si="66"/>
        <v/>
      </c>
      <c r="F403" s="25"/>
      <c r="G403" s="25"/>
      <c r="H403" s="27" t="str">
        <f t="shared" si="67"/>
        <v/>
      </c>
      <c r="I403" s="26" t="str">
        <f>IF(H403="","",VLOOKUP(新規登録用!C403,※編集不可※選択項目!$D$2:$E$2,2,FALSE))</f>
        <v/>
      </c>
      <c r="J403" s="25"/>
      <c r="K403" s="25"/>
      <c r="L403" s="25"/>
      <c r="M403" s="119" t="str">
        <f>IF($C403&lt;&gt;"",※編集不可※選択項目!$F$2,"")</f>
        <v/>
      </c>
      <c r="N403" s="86"/>
      <c r="O403" s="83"/>
      <c r="P403" s="114"/>
      <c r="Q403" s="102"/>
      <c r="R403" s="77"/>
      <c r="S403" s="55"/>
      <c r="T403" s="21"/>
      <c r="U403" s="22"/>
      <c r="V403" s="17">
        <f t="shared" si="68"/>
        <v>0</v>
      </c>
      <c r="W403" s="17">
        <f t="shared" si="61"/>
        <v>0</v>
      </c>
      <c r="X403" s="17" t="str">
        <f t="shared" si="62"/>
        <v/>
      </c>
      <c r="Y403" s="17">
        <f t="shared" si="69"/>
        <v>0</v>
      </c>
      <c r="Z403" s="17">
        <f t="shared" si="63"/>
        <v>0</v>
      </c>
    </row>
    <row r="404" spans="1:26" ht="25.15" customHeight="1" x14ac:dyDescent="0.2">
      <c r="A404" s="52">
        <f t="shared" si="60"/>
        <v>393</v>
      </c>
      <c r="B404" s="46" t="str">
        <f t="shared" si="64"/>
        <v/>
      </c>
      <c r="C404" s="24"/>
      <c r="D404" s="27" t="str">
        <f t="shared" si="65"/>
        <v/>
      </c>
      <c r="E404" s="27" t="str">
        <f t="shared" si="66"/>
        <v/>
      </c>
      <c r="F404" s="25"/>
      <c r="G404" s="25"/>
      <c r="H404" s="27" t="str">
        <f t="shared" si="67"/>
        <v/>
      </c>
      <c r="I404" s="26" t="str">
        <f>IF(H404="","",VLOOKUP(新規登録用!C404,※編集不可※選択項目!$D$2:$E$2,2,FALSE))</f>
        <v/>
      </c>
      <c r="J404" s="25"/>
      <c r="K404" s="25"/>
      <c r="L404" s="25"/>
      <c r="M404" s="119" t="str">
        <f>IF($C404&lt;&gt;"",※編集不可※選択項目!$F$2,"")</f>
        <v/>
      </c>
      <c r="N404" s="86"/>
      <c r="O404" s="83"/>
      <c r="P404" s="114"/>
      <c r="Q404" s="102"/>
      <c r="R404" s="77"/>
      <c r="S404" s="55"/>
      <c r="T404" s="21"/>
      <c r="U404" s="22"/>
      <c r="V404" s="17">
        <f t="shared" si="68"/>
        <v>0</v>
      </c>
      <c r="W404" s="17">
        <f t="shared" si="61"/>
        <v>0</v>
      </c>
      <c r="X404" s="17" t="str">
        <f t="shared" si="62"/>
        <v/>
      </c>
      <c r="Y404" s="17">
        <f t="shared" si="69"/>
        <v>0</v>
      </c>
      <c r="Z404" s="17">
        <f t="shared" si="63"/>
        <v>0</v>
      </c>
    </row>
    <row r="405" spans="1:26" ht="25.15" customHeight="1" x14ac:dyDescent="0.2">
      <c r="A405" s="52">
        <f t="shared" si="60"/>
        <v>394</v>
      </c>
      <c r="B405" s="46" t="str">
        <f t="shared" si="64"/>
        <v/>
      </c>
      <c r="C405" s="24"/>
      <c r="D405" s="27" t="str">
        <f t="shared" si="65"/>
        <v/>
      </c>
      <c r="E405" s="27" t="str">
        <f t="shared" si="66"/>
        <v/>
      </c>
      <c r="F405" s="25"/>
      <c r="G405" s="25"/>
      <c r="H405" s="27" t="str">
        <f t="shared" si="67"/>
        <v/>
      </c>
      <c r="I405" s="26" t="str">
        <f>IF(H405="","",VLOOKUP(新規登録用!C405,※編集不可※選択項目!$D$2:$E$2,2,FALSE))</f>
        <v/>
      </c>
      <c r="J405" s="25"/>
      <c r="K405" s="25"/>
      <c r="L405" s="25"/>
      <c r="M405" s="119" t="str">
        <f>IF($C405&lt;&gt;"",※編集不可※選択項目!$F$2,"")</f>
        <v/>
      </c>
      <c r="N405" s="86"/>
      <c r="O405" s="83"/>
      <c r="P405" s="114"/>
      <c r="Q405" s="102"/>
      <c r="R405" s="77"/>
      <c r="S405" s="55"/>
      <c r="T405" s="21"/>
      <c r="U405" s="22"/>
      <c r="V405" s="17">
        <f t="shared" si="68"/>
        <v>0</v>
      </c>
      <c r="W405" s="17">
        <f t="shared" si="61"/>
        <v>0</v>
      </c>
      <c r="X405" s="17" t="str">
        <f t="shared" si="62"/>
        <v/>
      </c>
      <c r="Y405" s="17">
        <f t="shared" si="69"/>
        <v>0</v>
      </c>
      <c r="Z405" s="17">
        <f t="shared" si="63"/>
        <v>0</v>
      </c>
    </row>
    <row r="406" spans="1:26" ht="25.15" customHeight="1" x14ac:dyDescent="0.2">
      <c r="A406" s="52">
        <f t="shared" si="60"/>
        <v>395</v>
      </c>
      <c r="B406" s="46" t="str">
        <f t="shared" si="64"/>
        <v/>
      </c>
      <c r="C406" s="24"/>
      <c r="D406" s="27" t="str">
        <f t="shared" si="65"/>
        <v/>
      </c>
      <c r="E406" s="27" t="str">
        <f t="shared" si="66"/>
        <v/>
      </c>
      <c r="F406" s="25"/>
      <c r="G406" s="25"/>
      <c r="H406" s="27" t="str">
        <f t="shared" si="67"/>
        <v/>
      </c>
      <c r="I406" s="26" t="str">
        <f>IF(H406="","",VLOOKUP(新規登録用!C406,※編集不可※選択項目!$D$2:$E$2,2,FALSE))</f>
        <v/>
      </c>
      <c r="J406" s="25"/>
      <c r="K406" s="25"/>
      <c r="L406" s="25"/>
      <c r="M406" s="119" t="str">
        <f>IF($C406&lt;&gt;"",※編集不可※選択項目!$F$2,"")</f>
        <v/>
      </c>
      <c r="N406" s="86"/>
      <c r="O406" s="83"/>
      <c r="P406" s="114"/>
      <c r="Q406" s="102"/>
      <c r="R406" s="77"/>
      <c r="S406" s="55"/>
      <c r="T406" s="21"/>
      <c r="U406" s="22"/>
      <c r="V406" s="17">
        <f t="shared" si="68"/>
        <v>0</v>
      </c>
      <c r="W406" s="17">
        <f t="shared" si="61"/>
        <v>0</v>
      </c>
      <c r="X406" s="17" t="str">
        <f t="shared" si="62"/>
        <v/>
      </c>
      <c r="Y406" s="17">
        <f t="shared" si="69"/>
        <v>0</v>
      </c>
      <c r="Z406" s="17">
        <f t="shared" si="63"/>
        <v>0</v>
      </c>
    </row>
    <row r="407" spans="1:26" ht="25.15" customHeight="1" x14ac:dyDescent="0.2">
      <c r="A407" s="52">
        <f t="shared" si="60"/>
        <v>396</v>
      </c>
      <c r="B407" s="46" t="str">
        <f t="shared" si="64"/>
        <v/>
      </c>
      <c r="C407" s="24"/>
      <c r="D407" s="27" t="str">
        <f t="shared" si="65"/>
        <v/>
      </c>
      <c r="E407" s="27" t="str">
        <f t="shared" si="66"/>
        <v/>
      </c>
      <c r="F407" s="25"/>
      <c r="G407" s="25"/>
      <c r="H407" s="27" t="str">
        <f t="shared" si="67"/>
        <v/>
      </c>
      <c r="I407" s="26" t="str">
        <f>IF(H407="","",VLOOKUP(新規登録用!C407,※編集不可※選択項目!$D$2:$E$2,2,FALSE))</f>
        <v/>
      </c>
      <c r="J407" s="25"/>
      <c r="K407" s="25"/>
      <c r="L407" s="25"/>
      <c r="M407" s="119" t="str">
        <f>IF($C407&lt;&gt;"",※編集不可※選択項目!$F$2,"")</f>
        <v/>
      </c>
      <c r="N407" s="86"/>
      <c r="O407" s="83"/>
      <c r="P407" s="114"/>
      <c r="Q407" s="102"/>
      <c r="R407" s="77"/>
      <c r="S407" s="55"/>
      <c r="T407" s="21"/>
      <c r="U407" s="22"/>
      <c r="V407" s="17">
        <f t="shared" si="68"/>
        <v>0</v>
      </c>
      <c r="W407" s="17">
        <f t="shared" si="61"/>
        <v>0</v>
      </c>
      <c r="X407" s="17" t="str">
        <f t="shared" si="62"/>
        <v/>
      </c>
      <c r="Y407" s="17">
        <f t="shared" si="69"/>
        <v>0</v>
      </c>
      <c r="Z407" s="17">
        <f t="shared" si="63"/>
        <v>0</v>
      </c>
    </row>
    <row r="408" spans="1:26" ht="25.15" customHeight="1" x14ac:dyDescent="0.2">
      <c r="A408" s="52">
        <f t="shared" si="60"/>
        <v>397</v>
      </c>
      <c r="B408" s="46" t="str">
        <f t="shared" si="64"/>
        <v/>
      </c>
      <c r="C408" s="24"/>
      <c r="D408" s="27" t="str">
        <f t="shared" si="65"/>
        <v/>
      </c>
      <c r="E408" s="27" t="str">
        <f t="shared" si="66"/>
        <v/>
      </c>
      <c r="F408" s="25"/>
      <c r="G408" s="25"/>
      <c r="H408" s="27" t="str">
        <f t="shared" si="67"/>
        <v/>
      </c>
      <c r="I408" s="26" t="str">
        <f>IF(H408="","",VLOOKUP(新規登録用!C408,※編集不可※選択項目!$D$2:$E$2,2,FALSE))</f>
        <v/>
      </c>
      <c r="J408" s="25"/>
      <c r="K408" s="25"/>
      <c r="L408" s="25"/>
      <c r="M408" s="119" t="str">
        <f>IF($C408&lt;&gt;"",※編集不可※選択項目!$F$2,"")</f>
        <v/>
      </c>
      <c r="N408" s="86"/>
      <c r="O408" s="83"/>
      <c r="P408" s="114"/>
      <c r="Q408" s="102"/>
      <c r="R408" s="77"/>
      <c r="S408" s="55"/>
      <c r="T408" s="21"/>
      <c r="U408" s="22"/>
      <c r="V408" s="17">
        <f t="shared" si="68"/>
        <v>0</v>
      </c>
      <c r="W408" s="17">
        <f t="shared" si="61"/>
        <v>0</v>
      </c>
      <c r="X408" s="17" t="str">
        <f t="shared" si="62"/>
        <v/>
      </c>
      <c r="Y408" s="17">
        <f t="shared" si="69"/>
        <v>0</v>
      </c>
      <c r="Z408" s="17">
        <f t="shared" si="63"/>
        <v>0</v>
      </c>
    </row>
    <row r="409" spans="1:26" ht="25.15" customHeight="1" x14ac:dyDescent="0.2">
      <c r="A409" s="52">
        <f t="shared" si="60"/>
        <v>398</v>
      </c>
      <c r="B409" s="46" t="str">
        <f t="shared" si="64"/>
        <v/>
      </c>
      <c r="C409" s="24"/>
      <c r="D409" s="27" t="str">
        <f t="shared" si="65"/>
        <v/>
      </c>
      <c r="E409" s="27" t="str">
        <f t="shared" si="66"/>
        <v/>
      </c>
      <c r="F409" s="25"/>
      <c r="G409" s="25"/>
      <c r="H409" s="27" t="str">
        <f t="shared" si="67"/>
        <v/>
      </c>
      <c r="I409" s="26" t="str">
        <f>IF(H409="","",VLOOKUP(新規登録用!C409,※編集不可※選択項目!$D$2:$E$2,2,FALSE))</f>
        <v/>
      </c>
      <c r="J409" s="25"/>
      <c r="K409" s="25"/>
      <c r="L409" s="25"/>
      <c r="M409" s="119" t="str">
        <f>IF($C409&lt;&gt;"",※編集不可※選択項目!$F$2,"")</f>
        <v/>
      </c>
      <c r="N409" s="86"/>
      <c r="O409" s="83"/>
      <c r="P409" s="114"/>
      <c r="Q409" s="102"/>
      <c r="R409" s="77"/>
      <c r="S409" s="55"/>
      <c r="T409" s="21"/>
      <c r="U409" s="22"/>
      <c r="V409" s="17">
        <f t="shared" si="68"/>
        <v>0</v>
      </c>
      <c r="W409" s="17">
        <f t="shared" si="61"/>
        <v>0</v>
      </c>
      <c r="X409" s="17" t="str">
        <f t="shared" si="62"/>
        <v/>
      </c>
      <c r="Y409" s="17">
        <f t="shared" si="69"/>
        <v>0</v>
      </c>
      <c r="Z409" s="17">
        <f t="shared" si="63"/>
        <v>0</v>
      </c>
    </row>
    <row r="410" spans="1:26" ht="25.15" customHeight="1" x14ac:dyDescent="0.2">
      <c r="A410" s="52">
        <f t="shared" si="60"/>
        <v>399</v>
      </c>
      <c r="B410" s="46" t="str">
        <f t="shared" si="64"/>
        <v/>
      </c>
      <c r="C410" s="24"/>
      <c r="D410" s="27" t="str">
        <f t="shared" si="65"/>
        <v/>
      </c>
      <c r="E410" s="27" t="str">
        <f t="shared" si="66"/>
        <v/>
      </c>
      <c r="F410" s="25"/>
      <c r="G410" s="25"/>
      <c r="H410" s="27" t="str">
        <f t="shared" si="67"/>
        <v/>
      </c>
      <c r="I410" s="26" t="str">
        <f>IF(H410="","",VLOOKUP(新規登録用!C410,※編集不可※選択項目!$D$2:$E$2,2,FALSE))</f>
        <v/>
      </c>
      <c r="J410" s="25"/>
      <c r="K410" s="25"/>
      <c r="L410" s="25"/>
      <c r="M410" s="119" t="str">
        <f>IF($C410&lt;&gt;"",※編集不可※選択項目!$F$2,"")</f>
        <v/>
      </c>
      <c r="N410" s="86"/>
      <c r="O410" s="83"/>
      <c r="P410" s="114"/>
      <c r="Q410" s="102"/>
      <c r="R410" s="77"/>
      <c r="S410" s="55"/>
      <c r="T410" s="21"/>
      <c r="U410" s="22"/>
      <c r="V410" s="17">
        <f t="shared" si="68"/>
        <v>0</v>
      </c>
      <c r="W410" s="17">
        <f t="shared" si="61"/>
        <v>0</v>
      </c>
      <c r="X410" s="17" t="str">
        <f t="shared" si="62"/>
        <v/>
      </c>
      <c r="Y410" s="17">
        <f t="shared" si="69"/>
        <v>0</v>
      </c>
      <c r="Z410" s="17">
        <f t="shared" si="63"/>
        <v>0</v>
      </c>
    </row>
    <row r="411" spans="1:26" ht="25.15" customHeight="1" x14ac:dyDescent="0.2">
      <c r="A411" s="52">
        <f t="shared" si="60"/>
        <v>400</v>
      </c>
      <c r="B411" s="46" t="str">
        <f t="shared" si="64"/>
        <v/>
      </c>
      <c r="C411" s="24"/>
      <c r="D411" s="27" t="str">
        <f t="shared" si="65"/>
        <v/>
      </c>
      <c r="E411" s="27" t="str">
        <f t="shared" si="66"/>
        <v/>
      </c>
      <c r="F411" s="25"/>
      <c r="G411" s="25"/>
      <c r="H411" s="27" t="str">
        <f t="shared" si="67"/>
        <v/>
      </c>
      <c r="I411" s="26" t="str">
        <f>IF(H411="","",VLOOKUP(新規登録用!C411,※編集不可※選択項目!$D$2:$E$2,2,FALSE))</f>
        <v/>
      </c>
      <c r="J411" s="25"/>
      <c r="K411" s="25"/>
      <c r="L411" s="25"/>
      <c r="M411" s="119" t="str">
        <f>IF($C411&lt;&gt;"",※編集不可※選択項目!$F$2,"")</f>
        <v/>
      </c>
      <c r="N411" s="86"/>
      <c r="O411" s="83"/>
      <c r="P411" s="114"/>
      <c r="Q411" s="102"/>
      <c r="R411" s="77"/>
      <c r="S411" s="55"/>
      <c r="T411" s="21"/>
      <c r="U411" s="22"/>
      <c r="V411" s="17">
        <f t="shared" si="68"/>
        <v>0</v>
      </c>
      <c r="W411" s="17">
        <f t="shared" si="61"/>
        <v>0</v>
      </c>
      <c r="X411" s="17" t="str">
        <f t="shared" si="62"/>
        <v/>
      </c>
      <c r="Y411" s="17">
        <f t="shared" si="69"/>
        <v>0</v>
      </c>
      <c r="Z411" s="17">
        <f t="shared" si="63"/>
        <v>0</v>
      </c>
    </row>
    <row r="412" spans="1:26" ht="25.15" customHeight="1" x14ac:dyDescent="0.2">
      <c r="A412" s="52">
        <f t="shared" si="60"/>
        <v>401</v>
      </c>
      <c r="B412" s="46" t="str">
        <f t="shared" si="64"/>
        <v/>
      </c>
      <c r="C412" s="24"/>
      <c r="D412" s="27" t="str">
        <f t="shared" si="65"/>
        <v/>
      </c>
      <c r="E412" s="27" t="str">
        <f t="shared" si="66"/>
        <v/>
      </c>
      <c r="F412" s="25"/>
      <c r="G412" s="25"/>
      <c r="H412" s="27" t="str">
        <f t="shared" si="67"/>
        <v/>
      </c>
      <c r="I412" s="26" t="str">
        <f>IF(H412="","",VLOOKUP(新規登録用!C412,※編集不可※選択項目!$D$2:$E$2,2,FALSE))</f>
        <v/>
      </c>
      <c r="J412" s="25"/>
      <c r="K412" s="25"/>
      <c r="L412" s="25"/>
      <c r="M412" s="119" t="str">
        <f>IF($C412&lt;&gt;"",※編集不可※選択項目!$F$2,"")</f>
        <v/>
      </c>
      <c r="N412" s="86"/>
      <c r="O412" s="83"/>
      <c r="P412" s="114"/>
      <c r="Q412" s="102"/>
      <c r="R412" s="77"/>
      <c r="S412" s="55"/>
      <c r="T412" s="21"/>
      <c r="U412" s="22"/>
      <c r="V412" s="17">
        <f t="shared" si="68"/>
        <v>0</v>
      </c>
      <c r="W412" s="17">
        <f t="shared" si="61"/>
        <v>0</v>
      </c>
      <c r="X412" s="17" t="str">
        <f t="shared" si="62"/>
        <v/>
      </c>
      <c r="Y412" s="17">
        <f t="shared" si="69"/>
        <v>0</v>
      </c>
      <c r="Z412" s="17">
        <f t="shared" si="63"/>
        <v>0</v>
      </c>
    </row>
    <row r="413" spans="1:26" ht="25.15" customHeight="1" x14ac:dyDescent="0.2">
      <c r="A413" s="52">
        <f t="shared" si="60"/>
        <v>402</v>
      </c>
      <c r="B413" s="46" t="str">
        <f t="shared" si="64"/>
        <v/>
      </c>
      <c r="C413" s="24"/>
      <c r="D413" s="27" t="str">
        <f t="shared" si="65"/>
        <v/>
      </c>
      <c r="E413" s="27" t="str">
        <f t="shared" si="66"/>
        <v/>
      </c>
      <c r="F413" s="25"/>
      <c r="G413" s="25"/>
      <c r="H413" s="27" t="str">
        <f t="shared" si="67"/>
        <v/>
      </c>
      <c r="I413" s="26" t="str">
        <f>IF(H413="","",VLOOKUP(新規登録用!C413,※編集不可※選択項目!$D$2:$E$2,2,FALSE))</f>
        <v/>
      </c>
      <c r="J413" s="25"/>
      <c r="K413" s="25"/>
      <c r="L413" s="25"/>
      <c r="M413" s="119" t="str">
        <f>IF($C413&lt;&gt;"",※編集不可※選択項目!$F$2,"")</f>
        <v/>
      </c>
      <c r="N413" s="86"/>
      <c r="O413" s="83"/>
      <c r="P413" s="114"/>
      <c r="Q413" s="102"/>
      <c r="R413" s="77"/>
      <c r="S413" s="55"/>
      <c r="T413" s="21"/>
      <c r="U413" s="22"/>
      <c r="V413" s="17">
        <f t="shared" si="68"/>
        <v>0</v>
      </c>
      <c r="W413" s="17">
        <f t="shared" si="61"/>
        <v>0</v>
      </c>
      <c r="X413" s="17" t="str">
        <f t="shared" si="62"/>
        <v/>
      </c>
      <c r="Y413" s="17">
        <f t="shared" si="69"/>
        <v>0</v>
      </c>
      <c r="Z413" s="17">
        <f t="shared" si="63"/>
        <v>0</v>
      </c>
    </row>
    <row r="414" spans="1:26" ht="25.15" customHeight="1" x14ac:dyDescent="0.2">
      <c r="A414" s="52">
        <f t="shared" si="60"/>
        <v>403</v>
      </c>
      <c r="B414" s="46" t="str">
        <f t="shared" si="64"/>
        <v/>
      </c>
      <c r="C414" s="24"/>
      <c r="D414" s="27" t="str">
        <f t="shared" si="65"/>
        <v/>
      </c>
      <c r="E414" s="27" t="str">
        <f t="shared" si="66"/>
        <v/>
      </c>
      <c r="F414" s="25"/>
      <c r="G414" s="25"/>
      <c r="H414" s="27" t="str">
        <f t="shared" si="67"/>
        <v/>
      </c>
      <c r="I414" s="26" t="str">
        <f>IF(H414="","",VLOOKUP(新規登録用!C414,※編集不可※選択項目!$D$2:$E$2,2,FALSE))</f>
        <v/>
      </c>
      <c r="J414" s="25"/>
      <c r="K414" s="25"/>
      <c r="L414" s="25"/>
      <c r="M414" s="119" t="str">
        <f>IF($C414&lt;&gt;"",※編集不可※選択項目!$F$2,"")</f>
        <v/>
      </c>
      <c r="N414" s="86"/>
      <c r="O414" s="83"/>
      <c r="P414" s="114"/>
      <c r="Q414" s="102"/>
      <c r="R414" s="77"/>
      <c r="S414" s="55"/>
      <c r="T414" s="21"/>
      <c r="U414" s="22"/>
      <c r="V414" s="17">
        <f t="shared" si="68"/>
        <v>0</v>
      </c>
      <c r="W414" s="17">
        <f t="shared" si="61"/>
        <v>0</v>
      </c>
      <c r="X414" s="17" t="str">
        <f t="shared" si="62"/>
        <v/>
      </c>
      <c r="Y414" s="17">
        <f t="shared" si="69"/>
        <v>0</v>
      </c>
      <c r="Z414" s="17">
        <f t="shared" si="63"/>
        <v>0</v>
      </c>
    </row>
    <row r="415" spans="1:26" ht="25.15" customHeight="1" x14ac:dyDescent="0.2">
      <c r="A415" s="52">
        <f t="shared" si="60"/>
        <v>404</v>
      </c>
      <c r="B415" s="46" t="str">
        <f t="shared" si="64"/>
        <v/>
      </c>
      <c r="C415" s="24"/>
      <c r="D415" s="27" t="str">
        <f t="shared" si="65"/>
        <v/>
      </c>
      <c r="E415" s="27" t="str">
        <f t="shared" si="66"/>
        <v/>
      </c>
      <c r="F415" s="25"/>
      <c r="G415" s="25"/>
      <c r="H415" s="27" t="str">
        <f t="shared" si="67"/>
        <v/>
      </c>
      <c r="I415" s="26" t="str">
        <f>IF(H415="","",VLOOKUP(新規登録用!C415,※編集不可※選択項目!$D$2:$E$2,2,FALSE))</f>
        <v/>
      </c>
      <c r="J415" s="25"/>
      <c r="K415" s="25"/>
      <c r="L415" s="25"/>
      <c r="M415" s="119" t="str">
        <f>IF($C415&lt;&gt;"",※編集不可※選択項目!$F$2,"")</f>
        <v/>
      </c>
      <c r="N415" s="86"/>
      <c r="O415" s="83"/>
      <c r="P415" s="114"/>
      <c r="Q415" s="102"/>
      <c r="R415" s="77"/>
      <c r="S415" s="55"/>
      <c r="T415" s="21"/>
      <c r="U415" s="22"/>
      <c r="V415" s="17">
        <f t="shared" si="68"/>
        <v>0</v>
      </c>
      <c r="W415" s="17">
        <f t="shared" si="61"/>
        <v>0</v>
      </c>
      <c r="X415" s="17" t="str">
        <f t="shared" si="62"/>
        <v/>
      </c>
      <c r="Y415" s="17">
        <f t="shared" si="69"/>
        <v>0</v>
      </c>
      <c r="Z415" s="17">
        <f t="shared" si="63"/>
        <v>0</v>
      </c>
    </row>
    <row r="416" spans="1:26" ht="25.15" customHeight="1" x14ac:dyDescent="0.2">
      <c r="A416" s="52">
        <f t="shared" si="60"/>
        <v>405</v>
      </c>
      <c r="B416" s="46" t="str">
        <f t="shared" si="64"/>
        <v/>
      </c>
      <c r="C416" s="24"/>
      <c r="D416" s="27" t="str">
        <f t="shared" si="65"/>
        <v/>
      </c>
      <c r="E416" s="27" t="str">
        <f t="shared" si="66"/>
        <v/>
      </c>
      <c r="F416" s="25"/>
      <c r="G416" s="25"/>
      <c r="H416" s="27" t="str">
        <f t="shared" si="67"/>
        <v/>
      </c>
      <c r="I416" s="26" t="str">
        <f>IF(H416="","",VLOOKUP(新規登録用!C416,※編集不可※選択項目!$D$2:$E$2,2,FALSE))</f>
        <v/>
      </c>
      <c r="J416" s="25"/>
      <c r="K416" s="25"/>
      <c r="L416" s="25"/>
      <c r="M416" s="119" t="str">
        <f>IF($C416&lt;&gt;"",※編集不可※選択項目!$F$2,"")</f>
        <v/>
      </c>
      <c r="N416" s="86"/>
      <c r="O416" s="83"/>
      <c r="P416" s="114"/>
      <c r="Q416" s="102"/>
      <c r="R416" s="77"/>
      <c r="S416" s="55"/>
      <c r="T416" s="21"/>
      <c r="U416" s="22"/>
      <c r="V416" s="17">
        <f t="shared" si="68"/>
        <v>0</v>
      </c>
      <c r="W416" s="17">
        <f t="shared" si="61"/>
        <v>0</v>
      </c>
      <c r="X416" s="17" t="str">
        <f t="shared" si="62"/>
        <v/>
      </c>
      <c r="Y416" s="17">
        <f t="shared" si="69"/>
        <v>0</v>
      </c>
      <c r="Z416" s="17">
        <f t="shared" si="63"/>
        <v>0</v>
      </c>
    </row>
    <row r="417" spans="1:26" ht="25.15" customHeight="1" x14ac:dyDescent="0.2">
      <c r="A417" s="52">
        <f t="shared" si="60"/>
        <v>406</v>
      </c>
      <c r="B417" s="46" t="str">
        <f t="shared" si="64"/>
        <v/>
      </c>
      <c r="C417" s="24"/>
      <c r="D417" s="27" t="str">
        <f t="shared" si="65"/>
        <v/>
      </c>
      <c r="E417" s="27" t="str">
        <f t="shared" si="66"/>
        <v/>
      </c>
      <c r="F417" s="25"/>
      <c r="G417" s="25"/>
      <c r="H417" s="27" t="str">
        <f t="shared" si="67"/>
        <v/>
      </c>
      <c r="I417" s="26" t="str">
        <f>IF(H417="","",VLOOKUP(新規登録用!C417,※編集不可※選択項目!$D$2:$E$2,2,FALSE))</f>
        <v/>
      </c>
      <c r="J417" s="25"/>
      <c r="K417" s="25"/>
      <c r="L417" s="25"/>
      <c r="M417" s="119" t="str">
        <f>IF($C417&lt;&gt;"",※編集不可※選択項目!$F$2,"")</f>
        <v/>
      </c>
      <c r="N417" s="86"/>
      <c r="O417" s="83"/>
      <c r="P417" s="114"/>
      <c r="Q417" s="102"/>
      <c r="R417" s="77"/>
      <c r="S417" s="55"/>
      <c r="T417" s="21"/>
      <c r="U417" s="22"/>
      <c r="V417" s="17">
        <f t="shared" si="68"/>
        <v>0</v>
      </c>
      <c r="W417" s="17">
        <f t="shared" si="61"/>
        <v>0</v>
      </c>
      <c r="X417" s="17" t="str">
        <f t="shared" si="62"/>
        <v/>
      </c>
      <c r="Y417" s="17">
        <f t="shared" si="69"/>
        <v>0</v>
      </c>
      <c r="Z417" s="17">
        <f t="shared" si="63"/>
        <v>0</v>
      </c>
    </row>
    <row r="418" spans="1:26" ht="25.15" customHeight="1" x14ac:dyDescent="0.2">
      <c r="A418" s="52">
        <f t="shared" si="60"/>
        <v>407</v>
      </c>
      <c r="B418" s="46" t="str">
        <f t="shared" si="64"/>
        <v/>
      </c>
      <c r="C418" s="24"/>
      <c r="D418" s="27" t="str">
        <f t="shared" si="65"/>
        <v/>
      </c>
      <c r="E418" s="27" t="str">
        <f t="shared" si="66"/>
        <v/>
      </c>
      <c r="F418" s="25"/>
      <c r="G418" s="25"/>
      <c r="H418" s="27" t="str">
        <f t="shared" si="67"/>
        <v/>
      </c>
      <c r="I418" s="26" t="str">
        <f>IF(H418="","",VLOOKUP(新規登録用!C418,※編集不可※選択項目!$D$2:$E$2,2,FALSE))</f>
        <v/>
      </c>
      <c r="J418" s="25"/>
      <c r="K418" s="25"/>
      <c r="L418" s="25"/>
      <c r="M418" s="119" t="str">
        <f>IF($C418&lt;&gt;"",※編集不可※選択項目!$F$2,"")</f>
        <v/>
      </c>
      <c r="N418" s="86"/>
      <c r="O418" s="83"/>
      <c r="P418" s="114"/>
      <c r="Q418" s="102"/>
      <c r="R418" s="77"/>
      <c r="S418" s="55"/>
      <c r="T418" s="21"/>
      <c r="U418" s="22"/>
      <c r="V418" s="17">
        <f t="shared" si="68"/>
        <v>0</v>
      </c>
      <c r="W418" s="17">
        <f t="shared" si="61"/>
        <v>0</v>
      </c>
      <c r="X418" s="17" t="str">
        <f t="shared" si="62"/>
        <v/>
      </c>
      <c r="Y418" s="17">
        <f t="shared" si="69"/>
        <v>0</v>
      </c>
      <c r="Z418" s="17">
        <f t="shared" si="63"/>
        <v>0</v>
      </c>
    </row>
    <row r="419" spans="1:26" ht="25.15" customHeight="1" x14ac:dyDescent="0.2">
      <c r="A419" s="52">
        <f t="shared" si="60"/>
        <v>408</v>
      </c>
      <c r="B419" s="46" t="str">
        <f t="shared" si="64"/>
        <v/>
      </c>
      <c r="C419" s="24"/>
      <c r="D419" s="27" t="str">
        <f t="shared" si="65"/>
        <v/>
      </c>
      <c r="E419" s="27" t="str">
        <f t="shared" si="66"/>
        <v/>
      </c>
      <c r="F419" s="25"/>
      <c r="G419" s="25"/>
      <c r="H419" s="27" t="str">
        <f t="shared" si="67"/>
        <v/>
      </c>
      <c r="I419" s="26" t="str">
        <f>IF(H419="","",VLOOKUP(新規登録用!C419,※編集不可※選択項目!$D$2:$E$2,2,FALSE))</f>
        <v/>
      </c>
      <c r="J419" s="25"/>
      <c r="K419" s="25"/>
      <c r="L419" s="25"/>
      <c r="M419" s="119" t="str">
        <f>IF($C419&lt;&gt;"",※編集不可※選択項目!$F$2,"")</f>
        <v/>
      </c>
      <c r="N419" s="86"/>
      <c r="O419" s="83"/>
      <c r="P419" s="114"/>
      <c r="Q419" s="102"/>
      <c r="R419" s="77"/>
      <c r="S419" s="55"/>
      <c r="T419" s="21"/>
      <c r="U419" s="22"/>
      <c r="V419" s="17">
        <f t="shared" si="68"/>
        <v>0</v>
      </c>
      <c r="W419" s="17">
        <f t="shared" si="61"/>
        <v>0</v>
      </c>
      <c r="X419" s="17" t="str">
        <f t="shared" si="62"/>
        <v/>
      </c>
      <c r="Y419" s="17">
        <f t="shared" si="69"/>
        <v>0</v>
      </c>
      <c r="Z419" s="17">
        <f t="shared" si="63"/>
        <v>0</v>
      </c>
    </row>
    <row r="420" spans="1:26" ht="25.15" customHeight="1" x14ac:dyDescent="0.2">
      <c r="A420" s="52">
        <f t="shared" si="60"/>
        <v>409</v>
      </c>
      <c r="B420" s="46" t="str">
        <f t="shared" si="64"/>
        <v/>
      </c>
      <c r="C420" s="24"/>
      <c r="D420" s="27" t="str">
        <f t="shared" si="65"/>
        <v/>
      </c>
      <c r="E420" s="27" t="str">
        <f t="shared" si="66"/>
        <v/>
      </c>
      <c r="F420" s="25"/>
      <c r="G420" s="25"/>
      <c r="H420" s="27" t="str">
        <f t="shared" si="67"/>
        <v/>
      </c>
      <c r="I420" s="26" t="str">
        <f>IF(H420="","",VLOOKUP(新規登録用!C420,※編集不可※選択項目!$D$2:$E$2,2,FALSE))</f>
        <v/>
      </c>
      <c r="J420" s="25"/>
      <c r="K420" s="25"/>
      <c r="L420" s="25"/>
      <c r="M420" s="119" t="str">
        <f>IF($C420&lt;&gt;"",※編集不可※選択項目!$F$2,"")</f>
        <v/>
      </c>
      <c r="N420" s="86"/>
      <c r="O420" s="83"/>
      <c r="P420" s="114"/>
      <c r="Q420" s="102"/>
      <c r="R420" s="77"/>
      <c r="S420" s="55"/>
      <c r="T420" s="21"/>
      <c r="U420" s="22"/>
      <c r="V420" s="17">
        <f t="shared" si="68"/>
        <v>0</v>
      </c>
      <c r="W420" s="17">
        <f t="shared" si="61"/>
        <v>0</v>
      </c>
      <c r="X420" s="17" t="str">
        <f t="shared" si="62"/>
        <v/>
      </c>
      <c r="Y420" s="17">
        <f t="shared" si="69"/>
        <v>0</v>
      </c>
      <c r="Z420" s="17">
        <f t="shared" si="63"/>
        <v>0</v>
      </c>
    </row>
    <row r="421" spans="1:26" ht="25.15" customHeight="1" x14ac:dyDescent="0.2">
      <c r="A421" s="52">
        <f t="shared" si="60"/>
        <v>410</v>
      </c>
      <c r="B421" s="46" t="str">
        <f t="shared" si="64"/>
        <v/>
      </c>
      <c r="C421" s="24"/>
      <c r="D421" s="27" t="str">
        <f t="shared" si="65"/>
        <v/>
      </c>
      <c r="E421" s="27" t="str">
        <f t="shared" si="66"/>
        <v/>
      </c>
      <c r="F421" s="25"/>
      <c r="G421" s="25"/>
      <c r="H421" s="27" t="str">
        <f t="shared" si="67"/>
        <v/>
      </c>
      <c r="I421" s="26" t="str">
        <f>IF(H421="","",VLOOKUP(新規登録用!C421,※編集不可※選択項目!$D$2:$E$2,2,FALSE))</f>
        <v/>
      </c>
      <c r="J421" s="25"/>
      <c r="K421" s="25"/>
      <c r="L421" s="25"/>
      <c r="M421" s="119" t="str">
        <f>IF($C421&lt;&gt;"",※編集不可※選択項目!$F$2,"")</f>
        <v/>
      </c>
      <c r="N421" s="86"/>
      <c r="O421" s="83"/>
      <c r="P421" s="114"/>
      <c r="Q421" s="102"/>
      <c r="R421" s="77"/>
      <c r="S421" s="55"/>
      <c r="T421" s="21"/>
      <c r="U421" s="22"/>
      <c r="V421" s="17">
        <f t="shared" si="68"/>
        <v>0</v>
      </c>
      <c r="W421" s="17">
        <f t="shared" si="61"/>
        <v>0</v>
      </c>
      <c r="X421" s="17" t="str">
        <f t="shared" si="62"/>
        <v/>
      </c>
      <c r="Y421" s="17">
        <f t="shared" si="69"/>
        <v>0</v>
      </c>
      <c r="Z421" s="17">
        <f t="shared" si="63"/>
        <v>0</v>
      </c>
    </row>
    <row r="422" spans="1:26" ht="25.15" customHeight="1" x14ac:dyDescent="0.2">
      <c r="A422" s="52">
        <f t="shared" si="60"/>
        <v>411</v>
      </c>
      <c r="B422" s="46" t="str">
        <f t="shared" si="64"/>
        <v/>
      </c>
      <c r="C422" s="24"/>
      <c r="D422" s="27" t="str">
        <f t="shared" si="65"/>
        <v/>
      </c>
      <c r="E422" s="27" t="str">
        <f t="shared" si="66"/>
        <v/>
      </c>
      <c r="F422" s="25"/>
      <c r="G422" s="25"/>
      <c r="H422" s="27" t="str">
        <f t="shared" si="67"/>
        <v/>
      </c>
      <c r="I422" s="26" t="str">
        <f>IF(H422="","",VLOOKUP(新規登録用!C422,※編集不可※選択項目!$D$2:$E$2,2,FALSE))</f>
        <v/>
      </c>
      <c r="J422" s="25"/>
      <c r="K422" s="25"/>
      <c r="L422" s="25"/>
      <c r="M422" s="119" t="str">
        <f>IF($C422&lt;&gt;"",※編集不可※選択項目!$F$2,"")</f>
        <v/>
      </c>
      <c r="N422" s="86"/>
      <c r="O422" s="83"/>
      <c r="P422" s="114"/>
      <c r="Q422" s="102"/>
      <c r="R422" s="77"/>
      <c r="S422" s="55"/>
      <c r="T422" s="21"/>
      <c r="U422" s="22"/>
      <c r="V422" s="17">
        <f t="shared" si="68"/>
        <v>0</v>
      </c>
      <c r="W422" s="17">
        <f t="shared" si="61"/>
        <v>0</v>
      </c>
      <c r="X422" s="17" t="str">
        <f t="shared" si="62"/>
        <v/>
      </c>
      <c r="Y422" s="17">
        <f t="shared" si="69"/>
        <v>0</v>
      </c>
      <c r="Z422" s="17">
        <f t="shared" si="63"/>
        <v>0</v>
      </c>
    </row>
    <row r="423" spans="1:26" ht="25.15" customHeight="1" x14ac:dyDescent="0.2">
      <c r="A423" s="52">
        <f t="shared" si="60"/>
        <v>412</v>
      </c>
      <c r="B423" s="46" t="str">
        <f t="shared" si="64"/>
        <v/>
      </c>
      <c r="C423" s="24"/>
      <c r="D423" s="27" t="str">
        <f t="shared" si="65"/>
        <v/>
      </c>
      <c r="E423" s="27" t="str">
        <f t="shared" si="66"/>
        <v/>
      </c>
      <c r="F423" s="25"/>
      <c r="G423" s="25"/>
      <c r="H423" s="27" t="str">
        <f t="shared" si="67"/>
        <v/>
      </c>
      <c r="I423" s="26" t="str">
        <f>IF(H423="","",VLOOKUP(新規登録用!C423,※編集不可※選択項目!$D$2:$E$2,2,FALSE))</f>
        <v/>
      </c>
      <c r="J423" s="25"/>
      <c r="K423" s="25"/>
      <c r="L423" s="25"/>
      <c r="M423" s="119" t="str">
        <f>IF($C423&lt;&gt;"",※編集不可※選択項目!$F$2,"")</f>
        <v/>
      </c>
      <c r="N423" s="86"/>
      <c r="O423" s="83"/>
      <c r="P423" s="114"/>
      <c r="Q423" s="102"/>
      <c r="R423" s="77"/>
      <c r="S423" s="55"/>
      <c r="T423" s="21"/>
      <c r="U423" s="22"/>
      <c r="V423" s="17">
        <f t="shared" si="68"/>
        <v>0</v>
      </c>
      <c r="W423" s="17">
        <f t="shared" si="61"/>
        <v>0</v>
      </c>
      <c r="X423" s="17" t="str">
        <f t="shared" si="62"/>
        <v/>
      </c>
      <c r="Y423" s="17">
        <f t="shared" si="69"/>
        <v>0</v>
      </c>
      <c r="Z423" s="17">
        <f t="shared" si="63"/>
        <v>0</v>
      </c>
    </row>
    <row r="424" spans="1:26" ht="25.15" customHeight="1" x14ac:dyDescent="0.2">
      <c r="A424" s="52">
        <f t="shared" si="60"/>
        <v>413</v>
      </c>
      <c r="B424" s="46" t="str">
        <f t="shared" si="64"/>
        <v/>
      </c>
      <c r="C424" s="24"/>
      <c r="D424" s="27" t="str">
        <f t="shared" si="65"/>
        <v/>
      </c>
      <c r="E424" s="27" t="str">
        <f t="shared" si="66"/>
        <v/>
      </c>
      <c r="F424" s="25"/>
      <c r="G424" s="25"/>
      <c r="H424" s="27" t="str">
        <f t="shared" si="67"/>
        <v/>
      </c>
      <c r="I424" s="26" t="str">
        <f>IF(H424="","",VLOOKUP(新規登録用!C424,※編集不可※選択項目!$D$2:$E$2,2,FALSE))</f>
        <v/>
      </c>
      <c r="J424" s="25"/>
      <c r="K424" s="25"/>
      <c r="L424" s="25"/>
      <c r="M424" s="119" t="str">
        <f>IF($C424&lt;&gt;"",※編集不可※選択項目!$F$2,"")</f>
        <v/>
      </c>
      <c r="N424" s="86"/>
      <c r="O424" s="83"/>
      <c r="P424" s="114"/>
      <c r="Q424" s="102"/>
      <c r="R424" s="77"/>
      <c r="S424" s="55"/>
      <c r="T424" s="21"/>
      <c r="U424" s="22"/>
      <c r="V424" s="17">
        <f t="shared" si="68"/>
        <v>0</v>
      </c>
      <c r="W424" s="17">
        <f t="shared" si="61"/>
        <v>0</v>
      </c>
      <c r="X424" s="17" t="str">
        <f t="shared" si="62"/>
        <v/>
      </c>
      <c r="Y424" s="17">
        <f t="shared" si="69"/>
        <v>0</v>
      </c>
      <c r="Z424" s="17">
        <f t="shared" si="63"/>
        <v>0</v>
      </c>
    </row>
    <row r="425" spans="1:26" ht="25.15" customHeight="1" x14ac:dyDescent="0.2">
      <c r="A425" s="52">
        <f t="shared" si="60"/>
        <v>414</v>
      </c>
      <c r="B425" s="46" t="str">
        <f t="shared" si="64"/>
        <v/>
      </c>
      <c r="C425" s="24"/>
      <c r="D425" s="27" t="str">
        <f t="shared" si="65"/>
        <v/>
      </c>
      <c r="E425" s="27" t="str">
        <f t="shared" si="66"/>
        <v/>
      </c>
      <c r="F425" s="25"/>
      <c r="G425" s="25"/>
      <c r="H425" s="27" t="str">
        <f t="shared" si="67"/>
        <v/>
      </c>
      <c r="I425" s="26" t="str">
        <f>IF(H425="","",VLOOKUP(新規登録用!C425,※編集不可※選択項目!$D$2:$E$2,2,FALSE))</f>
        <v/>
      </c>
      <c r="J425" s="25"/>
      <c r="K425" s="25"/>
      <c r="L425" s="25"/>
      <c r="M425" s="119" t="str">
        <f>IF($C425&lt;&gt;"",※編集不可※選択項目!$F$2,"")</f>
        <v/>
      </c>
      <c r="N425" s="86"/>
      <c r="O425" s="83"/>
      <c r="P425" s="114"/>
      <c r="Q425" s="102"/>
      <c r="R425" s="77"/>
      <c r="S425" s="55"/>
      <c r="T425" s="21"/>
      <c r="U425" s="22"/>
      <c r="V425" s="17">
        <f t="shared" si="68"/>
        <v>0</v>
      </c>
      <c r="W425" s="17">
        <f t="shared" si="61"/>
        <v>0</v>
      </c>
      <c r="X425" s="17" t="str">
        <f t="shared" si="62"/>
        <v/>
      </c>
      <c r="Y425" s="17">
        <f t="shared" si="69"/>
        <v>0</v>
      </c>
      <c r="Z425" s="17">
        <f t="shared" si="63"/>
        <v>0</v>
      </c>
    </row>
    <row r="426" spans="1:26" ht="25.15" customHeight="1" x14ac:dyDescent="0.2">
      <c r="A426" s="52">
        <f t="shared" si="60"/>
        <v>415</v>
      </c>
      <c r="B426" s="46" t="str">
        <f t="shared" si="64"/>
        <v/>
      </c>
      <c r="C426" s="24"/>
      <c r="D426" s="27" t="str">
        <f t="shared" si="65"/>
        <v/>
      </c>
      <c r="E426" s="27" t="str">
        <f t="shared" si="66"/>
        <v/>
      </c>
      <c r="F426" s="25"/>
      <c r="G426" s="25"/>
      <c r="H426" s="27" t="str">
        <f t="shared" si="67"/>
        <v/>
      </c>
      <c r="I426" s="26" t="str">
        <f>IF(H426="","",VLOOKUP(新規登録用!C426,※編集不可※選択項目!$D$2:$E$2,2,FALSE))</f>
        <v/>
      </c>
      <c r="J426" s="25"/>
      <c r="K426" s="25"/>
      <c r="L426" s="25"/>
      <c r="M426" s="119" t="str">
        <f>IF($C426&lt;&gt;"",※編集不可※選択項目!$F$2,"")</f>
        <v/>
      </c>
      <c r="N426" s="86"/>
      <c r="O426" s="83"/>
      <c r="P426" s="114"/>
      <c r="Q426" s="102"/>
      <c r="R426" s="77"/>
      <c r="S426" s="55"/>
      <c r="T426" s="21"/>
      <c r="U426" s="22"/>
      <c r="V426" s="17">
        <f t="shared" si="68"/>
        <v>0</v>
      </c>
      <c r="W426" s="17">
        <f t="shared" si="61"/>
        <v>0</v>
      </c>
      <c r="X426" s="17" t="str">
        <f t="shared" si="62"/>
        <v/>
      </c>
      <c r="Y426" s="17">
        <f t="shared" si="69"/>
        <v>0</v>
      </c>
      <c r="Z426" s="17">
        <f t="shared" si="63"/>
        <v>0</v>
      </c>
    </row>
    <row r="427" spans="1:26" ht="25.15" customHeight="1" x14ac:dyDescent="0.2">
      <c r="A427" s="52">
        <f t="shared" si="60"/>
        <v>416</v>
      </c>
      <c r="B427" s="46" t="str">
        <f t="shared" si="64"/>
        <v/>
      </c>
      <c r="C427" s="24"/>
      <c r="D427" s="27" t="str">
        <f t="shared" si="65"/>
        <v/>
      </c>
      <c r="E427" s="27" t="str">
        <f t="shared" si="66"/>
        <v/>
      </c>
      <c r="F427" s="25"/>
      <c r="G427" s="25"/>
      <c r="H427" s="27" t="str">
        <f t="shared" si="67"/>
        <v/>
      </c>
      <c r="I427" s="26" t="str">
        <f>IF(H427="","",VLOOKUP(新規登録用!C427,※編集不可※選択項目!$D$2:$E$2,2,FALSE))</f>
        <v/>
      </c>
      <c r="J427" s="25"/>
      <c r="K427" s="25"/>
      <c r="L427" s="25"/>
      <c r="M427" s="119" t="str">
        <f>IF($C427&lt;&gt;"",※編集不可※選択項目!$F$2,"")</f>
        <v/>
      </c>
      <c r="N427" s="86"/>
      <c r="O427" s="83"/>
      <c r="P427" s="114"/>
      <c r="Q427" s="102"/>
      <c r="R427" s="77"/>
      <c r="S427" s="55"/>
      <c r="T427" s="21"/>
      <c r="U427" s="22"/>
      <c r="V427" s="17">
        <f t="shared" si="68"/>
        <v>0</v>
      </c>
      <c r="W427" s="17">
        <f t="shared" si="61"/>
        <v>0</v>
      </c>
      <c r="X427" s="17" t="str">
        <f t="shared" si="62"/>
        <v/>
      </c>
      <c r="Y427" s="17">
        <f t="shared" si="69"/>
        <v>0</v>
      </c>
      <c r="Z427" s="17">
        <f t="shared" si="63"/>
        <v>0</v>
      </c>
    </row>
    <row r="428" spans="1:26" ht="25.15" customHeight="1" x14ac:dyDescent="0.2">
      <c r="A428" s="52">
        <f t="shared" si="60"/>
        <v>417</v>
      </c>
      <c r="B428" s="46" t="str">
        <f t="shared" si="64"/>
        <v/>
      </c>
      <c r="C428" s="24"/>
      <c r="D428" s="27" t="str">
        <f t="shared" si="65"/>
        <v/>
      </c>
      <c r="E428" s="27" t="str">
        <f t="shared" si="66"/>
        <v/>
      </c>
      <c r="F428" s="25"/>
      <c r="G428" s="25"/>
      <c r="H428" s="27" t="str">
        <f t="shared" si="67"/>
        <v/>
      </c>
      <c r="I428" s="26" t="str">
        <f>IF(H428="","",VLOOKUP(新規登録用!C428,※編集不可※選択項目!$D$2:$E$2,2,FALSE))</f>
        <v/>
      </c>
      <c r="J428" s="25"/>
      <c r="K428" s="25"/>
      <c r="L428" s="25"/>
      <c r="M428" s="119" t="str">
        <f>IF($C428&lt;&gt;"",※編集不可※選択項目!$F$2,"")</f>
        <v/>
      </c>
      <c r="N428" s="86"/>
      <c r="O428" s="83"/>
      <c r="P428" s="114"/>
      <c r="Q428" s="102"/>
      <c r="R428" s="77"/>
      <c r="S428" s="55"/>
      <c r="T428" s="21"/>
      <c r="U428" s="22"/>
      <c r="V428" s="17">
        <f t="shared" si="68"/>
        <v>0</v>
      </c>
      <c r="W428" s="17">
        <f t="shared" si="61"/>
        <v>0</v>
      </c>
      <c r="X428" s="17" t="str">
        <f t="shared" si="62"/>
        <v/>
      </c>
      <c r="Y428" s="17">
        <f t="shared" si="69"/>
        <v>0</v>
      </c>
      <c r="Z428" s="17">
        <f t="shared" si="63"/>
        <v>0</v>
      </c>
    </row>
    <row r="429" spans="1:26" ht="25.15" customHeight="1" x14ac:dyDescent="0.2">
      <c r="A429" s="52">
        <f t="shared" si="60"/>
        <v>418</v>
      </c>
      <c r="B429" s="46" t="str">
        <f t="shared" si="64"/>
        <v/>
      </c>
      <c r="C429" s="24"/>
      <c r="D429" s="27" t="str">
        <f t="shared" si="65"/>
        <v/>
      </c>
      <c r="E429" s="27" t="str">
        <f t="shared" si="66"/>
        <v/>
      </c>
      <c r="F429" s="25"/>
      <c r="G429" s="25"/>
      <c r="H429" s="27" t="str">
        <f t="shared" si="67"/>
        <v/>
      </c>
      <c r="I429" s="26" t="str">
        <f>IF(H429="","",VLOOKUP(新規登録用!C429,※編集不可※選択項目!$D$2:$E$2,2,FALSE))</f>
        <v/>
      </c>
      <c r="J429" s="25"/>
      <c r="K429" s="25"/>
      <c r="L429" s="25"/>
      <c r="M429" s="119" t="str">
        <f>IF($C429&lt;&gt;"",※編集不可※選択項目!$F$2,"")</f>
        <v/>
      </c>
      <c r="N429" s="86"/>
      <c r="O429" s="83"/>
      <c r="P429" s="114"/>
      <c r="Q429" s="102"/>
      <c r="R429" s="77"/>
      <c r="S429" s="55"/>
      <c r="T429" s="21"/>
      <c r="U429" s="22"/>
      <c r="V429" s="17">
        <f t="shared" si="68"/>
        <v>0</v>
      </c>
      <c r="W429" s="17">
        <f t="shared" si="61"/>
        <v>0</v>
      </c>
      <c r="X429" s="17" t="str">
        <f t="shared" si="62"/>
        <v/>
      </c>
      <c r="Y429" s="17">
        <f t="shared" si="69"/>
        <v>0</v>
      </c>
      <c r="Z429" s="17">
        <f t="shared" si="63"/>
        <v>0</v>
      </c>
    </row>
    <row r="430" spans="1:26" ht="25.15" customHeight="1" x14ac:dyDescent="0.2">
      <c r="A430" s="52">
        <f t="shared" si="60"/>
        <v>419</v>
      </c>
      <c r="B430" s="46" t="str">
        <f t="shared" si="64"/>
        <v/>
      </c>
      <c r="C430" s="24"/>
      <c r="D430" s="27" t="str">
        <f t="shared" si="65"/>
        <v/>
      </c>
      <c r="E430" s="27" t="str">
        <f t="shared" si="66"/>
        <v/>
      </c>
      <c r="F430" s="25"/>
      <c r="G430" s="25"/>
      <c r="H430" s="27" t="str">
        <f t="shared" si="67"/>
        <v/>
      </c>
      <c r="I430" s="26" t="str">
        <f>IF(H430="","",VLOOKUP(新規登録用!C430,※編集不可※選択項目!$D$2:$E$2,2,FALSE))</f>
        <v/>
      </c>
      <c r="J430" s="25"/>
      <c r="K430" s="25"/>
      <c r="L430" s="25"/>
      <c r="M430" s="119" t="str">
        <f>IF($C430&lt;&gt;"",※編集不可※選択項目!$F$2,"")</f>
        <v/>
      </c>
      <c r="N430" s="86"/>
      <c r="O430" s="83"/>
      <c r="P430" s="114"/>
      <c r="Q430" s="102"/>
      <c r="R430" s="77"/>
      <c r="S430" s="55"/>
      <c r="T430" s="21"/>
      <c r="U430" s="22"/>
      <c r="V430" s="17">
        <f t="shared" si="68"/>
        <v>0</v>
      </c>
      <c r="W430" s="17">
        <f t="shared" si="61"/>
        <v>0</v>
      </c>
      <c r="X430" s="17" t="str">
        <f t="shared" si="62"/>
        <v/>
      </c>
      <c r="Y430" s="17">
        <f t="shared" si="69"/>
        <v>0</v>
      </c>
      <c r="Z430" s="17">
        <f t="shared" si="63"/>
        <v>0</v>
      </c>
    </row>
    <row r="431" spans="1:26" ht="25.15" customHeight="1" x14ac:dyDescent="0.2">
      <c r="A431" s="52">
        <f t="shared" si="60"/>
        <v>420</v>
      </c>
      <c r="B431" s="46" t="str">
        <f t="shared" si="64"/>
        <v/>
      </c>
      <c r="C431" s="24"/>
      <c r="D431" s="27" t="str">
        <f t="shared" si="65"/>
        <v/>
      </c>
      <c r="E431" s="27" t="str">
        <f t="shared" si="66"/>
        <v/>
      </c>
      <c r="F431" s="25"/>
      <c r="G431" s="25"/>
      <c r="H431" s="27" t="str">
        <f t="shared" si="67"/>
        <v/>
      </c>
      <c r="I431" s="26" t="str">
        <f>IF(H431="","",VLOOKUP(新規登録用!C431,※編集不可※選択項目!$D$2:$E$2,2,FALSE))</f>
        <v/>
      </c>
      <c r="J431" s="25"/>
      <c r="K431" s="25"/>
      <c r="L431" s="25"/>
      <c r="M431" s="119" t="str">
        <f>IF($C431&lt;&gt;"",※編集不可※選択項目!$F$2,"")</f>
        <v/>
      </c>
      <c r="N431" s="86"/>
      <c r="O431" s="83"/>
      <c r="P431" s="114"/>
      <c r="Q431" s="102"/>
      <c r="R431" s="77"/>
      <c r="S431" s="55"/>
      <c r="T431" s="21"/>
      <c r="U431" s="22"/>
      <c r="V431" s="17">
        <f t="shared" si="68"/>
        <v>0</v>
      </c>
      <c r="W431" s="17">
        <f t="shared" si="61"/>
        <v>0</v>
      </c>
      <c r="X431" s="17" t="str">
        <f t="shared" si="62"/>
        <v/>
      </c>
      <c r="Y431" s="17">
        <f t="shared" si="69"/>
        <v>0</v>
      </c>
      <c r="Z431" s="17">
        <f t="shared" si="63"/>
        <v>0</v>
      </c>
    </row>
    <row r="432" spans="1:26" ht="25.15" customHeight="1" x14ac:dyDescent="0.2">
      <c r="A432" s="52">
        <f t="shared" si="60"/>
        <v>421</v>
      </c>
      <c r="B432" s="46" t="str">
        <f t="shared" si="64"/>
        <v/>
      </c>
      <c r="C432" s="24"/>
      <c r="D432" s="27" t="str">
        <f t="shared" si="65"/>
        <v/>
      </c>
      <c r="E432" s="27" t="str">
        <f t="shared" si="66"/>
        <v/>
      </c>
      <c r="F432" s="25"/>
      <c r="G432" s="25"/>
      <c r="H432" s="27" t="str">
        <f t="shared" si="67"/>
        <v/>
      </c>
      <c r="I432" s="26" t="str">
        <f>IF(H432="","",VLOOKUP(新規登録用!C432,※編集不可※選択項目!$D$2:$E$2,2,FALSE))</f>
        <v/>
      </c>
      <c r="J432" s="25"/>
      <c r="K432" s="25"/>
      <c r="L432" s="25"/>
      <c r="M432" s="119" t="str">
        <f>IF($C432&lt;&gt;"",※編集不可※選択項目!$F$2,"")</f>
        <v/>
      </c>
      <c r="N432" s="86"/>
      <c r="O432" s="83"/>
      <c r="P432" s="114"/>
      <c r="Q432" s="102"/>
      <c r="R432" s="77"/>
      <c r="S432" s="55"/>
      <c r="T432" s="21"/>
      <c r="U432" s="22"/>
      <c r="V432" s="17">
        <f t="shared" si="68"/>
        <v>0</v>
      </c>
      <c r="W432" s="17">
        <f t="shared" si="61"/>
        <v>0</v>
      </c>
      <c r="X432" s="17" t="str">
        <f t="shared" si="62"/>
        <v/>
      </c>
      <c r="Y432" s="17">
        <f t="shared" si="69"/>
        <v>0</v>
      </c>
      <c r="Z432" s="17">
        <f t="shared" si="63"/>
        <v>0</v>
      </c>
    </row>
    <row r="433" spans="1:26" ht="25.15" customHeight="1" x14ac:dyDescent="0.2">
      <c r="A433" s="52">
        <f t="shared" si="60"/>
        <v>422</v>
      </c>
      <c r="B433" s="46" t="str">
        <f t="shared" si="64"/>
        <v/>
      </c>
      <c r="C433" s="24"/>
      <c r="D433" s="27" t="str">
        <f t="shared" si="65"/>
        <v/>
      </c>
      <c r="E433" s="27" t="str">
        <f t="shared" si="66"/>
        <v/>
      </c>
      <c r="F433" s="25"/>
      <c r="G433" s="25"/>
      <c r="H433" s="27" t="str">
        <f t="shared" si="67"/>
        <v/>
      </c>
      <c r="I433" s="26" t="str">
        <f>IF(H433="","",VLOOKUP(新規登録用!C433,※編集不可※選択項目!$D$2:$E$2,2,FALSE))</f>
        <v/>
      </c>
      <c r="J433" s="25"/>
      <c r="K433" s="25"/>
      <c r="L433" s="25"/>
      <c r="M433" s="119" t="str">
        <f>IF($C433&lt;&gt;"",※編集不可※選択項目!$F$2,"")</f>
        <v/>
      </c>
      <c r="N433" s="86"/>
      <c r="O433" s="83"/>
      <c r="P433" s="114"/>
      <c r="Q433" s="102"/>
      <c r="R433" s="77"/>
      <c r="S433" s="55"/>
      <c r="T433" s="21"/>
      <c r="U433" s="22"/>
      <c r="V433" s="17">
        <f t="shared" si="68"/>
        <v>0</v>
      </c>
      <c r="W433" s="17">
        <f t="shared" si="61"/>
        <v>0</v>
      </c>
      <c r="X433" s="17" t="str">
        <f t="shared" si="62"/>
        <v/>
      </c>
      <c r="Y433" s="17">
        <f t="shared" si="69"/>
        <v>0</v>
      </c>
      <c r="Z433" s="17">
        <f t="shared" si="63"/>
        <v>0</v>
      </c>
    </row>
    <row r="434" spans="1:26" ht="25.15" customHeight="1" x14ac:dyDescent="0.2">
      <c r="A434" s="52">
        <f t="shared" si="60"/>
        <v>423</v>
      </c>
      <c r="B434" s="46" t="str">
        <f t="shared" si="64"/>
        <v/>
      </c>
      <c r="C434" s="24"/>
      <c r="D434" s="27" t="str">
        <f t="shared" si="65"/>
        <v/>
      </c>
      <c r="E434" s="27" t="str">
        <f t="shared" si="66"/>
        <v/>
      </c>
      <c r="F434" s="25"/>
      <c r="G434" s="25"/>
      <c r="H434" s="27" t="str">
        <f t="shared" si="67"/>
        <v/>
      </c>
      <c r="I434" s="26" t="str">
        <f>IF(H434="","",VLOOKUP(新規登録用!C434,※編集不可※選択項目!$D$2:$E$2,2,FALSE))</f>
        <v/>
      </c>
      <c r="J434" s="25"/>
      <c r="K434" s="25"/>
      <c r="L434" s="25"/>
      <c r="M434" s="119" t="str">
        <f>IF($C434&lt;&gt;"",※編集不可※選択項目!$F$2,"")</f>
        <v/>
      </c>
      <c r="N434" s="86"/>
      <c r="O434" s="83"/>
      <c r="P434" s="114"/>
      <c r="Q434" s="102"/>
      <c r="R434" s="77"/>
      <c r="S434" s="55"/>
      <c r="T434" s="21"/>
      <c r="U434" s="22"/>
      <c r="V434" s="17">
        <f t="shared" si="68"/>
        <v>0</v>
      </c>
      <c r="W434" s="17">
        <f t="shared" si="61"/>
        <v>0</v>
      </c>
      <c r="X434" s="17" t="str">
        <f t="shared" si="62"/>
        <v/>
      </c>
      <c r="Y434" s="17">
        <f t="shared" si="69"/>
        <v>0</v>
      </c>
      <c r="Z434" s="17">
        <f t="shared" si="63"/>
        <v>0</v>
      </c>
    </row>
    <row r="435" spans="1:26" ht="25.15" customHeight="1" x14ac:dyDescent="0.2">
      <c r="A435" s="52">
        <f t="shared" si="60"/>
        <v>424</v>
      </c>
      <c r="B435" s="46" t="str">
        <f t="shared" si="64"/>
        <v/>
      </c>
      <c r="C435" s="24"/>
      <c r="D435" s="27" t="str">
        <f t="shared" si="65"/>
        <v/>
      </c>
      <c r="E435" s="27" t="str">
        <f t="shared" si="66"/>
        <v/>
      </c>
      <c r="F435" s="25"/>
      <c r="G435" s="25"/>
      <c r="H435" s="27" t="str">
        <f t="shared" si="67"/>
        <v/>
      </c>
      <c r="I435" s="26" t="str">
        <f>IF(H435="","",VLOOKUP(新規登録用!C435,※編集不可※選択項目!$D$2:$E$2,2,FALSE))</f>
        <v/>
      </c>
      <c r="J435" s="25"/>
      <c r="K435" s="25"/>
      <c r="L435" s="25"/>
      <c r="M435" s="119" t="str">
        <f>IF($C435&lt;&gt;"",※編集不可※選択項目!$F$2,"")</f>
        <v/>
      </c>
      <c r="N435" s="86"/>
      <c r="O435" s="83"/>
      <c r="P435" s="114"/>
      <c r="Q435" s="102"/>
      <c r="R435" s="77"/>
      <c r="S435" s="55"/>
      <c r="T435" s="21"/>
      <c r="U435" s="22"/>
      <c r="V435" s="17">
        <f t="shared" si="68"/>
        <v>0</v>
      </c>
      <c r="W435" s="17">
        <f t="shared" si="61"/>
        <v>0</v>
      </c>
      <c r="X435" s="17" t="str">
        <f t="shared" si="62"/>
        <v/>
      </c>
      <c r="Y435" s="17">
        <f t="shared" si="69"/>
        <v>0</v>
      </c>
      <c r="Z435" s="17">
        <f t="shared" si="63"/>
        <v>0</v>
      </c>
    </row>
    <row r="436" spans="1:26" ht="25.15" customHeight="1" x14ac:dyDescent="0.2">
      <c r="A436" s="52">
        <f t="shared" si="60"/>
        <v>425</v>
      </c>
      <c r="B436" s="46" t="str">
        <f t="shared" si="64"/>
        <v/>
      </c>
      <c r="C436" s="24"/>
      <c r="D436" s="27" t="str">
        <f t="shared" si="65"/>
        <v/>
      </c>
      <c r="E436" s="27" t="str">
        <f t="shared" si="66"/>
        <v/>
      </c>
      <c r="F436" s="25"/>
      <c r="G436" s="25"/>
      <c r="H436" s="27" t="str">
        <f t="shared" si="67"/>
        <v/>
      </c>
      <c r="I436" s="26" t="str">
        <f>IF(H436="","",VLOOKUP(新規登録用!C436,※編集不可※選択項目!$D$2:$E$2,2,FALSE))</f>
        <v/>
      </c>
      <c r="J436" s="25"/>
      <c r="K436" s="25"/>
      <c r="L436" s="25"/>
      <c r="M436" s="119" t="str">
        <f>IF($C436&lt;&gt;"",※編集不可※選択項目!$F$2,"")</f>
        <v/>
      </c>
      <c r="N436" s="86"/>
      <c r="O436" s="83"/>
      <c r="P436" s="114"/>
      <c r="Q436" s="102"/>
      <c r="R436" s="77"/>
      <c r="S436" s="55"/>
      <c r="T436" s="21"/>
      <c r="U436" s="22"/>
      <c r="V436" s="17">
        <f t="shared" si="68"/>
        <v>0</v>
      </c>
      <c r="W436" s="17">
        <f t="shared" si="61"/>
        <v>0</v>
      </c>
      <c r="X436" s="17" t="str">
        <f t="shared" si="62"/>
        <v/>
      </c>
      <c r="Y436" s="17">
        <f t="shared" si="69"/>
        <v>0</v>
      </c>
      <c r="Z436" s="17">
        <f t="shared" si="63"/>
        <v>0</v>
      </c>
    </row>
    <row r="437" spans="1:26" ht="25.15" customHeight="1" x14ac:dyDescent="0.2">
      <c r="A437" s="52">
        <f t="shared" si="60"/>
        <v>426</v>
      </c>
      <c r="B437" s="46" t="str">
        <f t="shared" si="64"/>
        <v/>
      </c>
      <c r="C437" s="24"/>
      <c r="D437" s="27" t="str">
        <f t="shared" si="65"/>
        <v/>
      </c>
      <c r="E437" s="27" t="str">
        <f t="shared" si="66"/>
        <v/>
      </c>
      <c r="F437" s="25"/>
      <c r="G437" s="25"/>
      <c r="H437" s="27" t="str">
        <f t="shared" si="67"/>
        <v/>
      </c>
      <c r="I437" s="26" t="str">
        <f>IF(H437="","",VLOOKUP(新規登録用!C437,※編集不可※選択項目!$D$2:$E$2,2,FALSE))</f>
        <v/>
      </c>
      <c r="J437" s="25"/>
      <c r="K437" s="25"/>
      <c r="L437" s="25"/>
      <c r="M437" s="119" t="str">
        <f>IF($C437&lt;&gt;"",※編集不可※選択項目!$F$2,"")</f>
        <v/>
      </c>
      <c r="N437" s="86"/>
      <c r="O437" s="83"/>
      <c r="P437" s="114"/>
      <c r="Q437" s="102"/>
      <c r="R437" s="77"/>
      <c r="S437" s="55"/>
      <c r="T437" s="21"/>
      <c r="U437" s="22"/>
      <c r="V437" s="17">
        <f t="shared" si="68"/>
        <v>0</v>
      </c>
      <c r="W437" s="17">
        <f t="shared" si="61"/>
        <v>0</v>
      </c>
      <c r="X437" s="17" t="str">
        <f t="shared" si="62"/>
        <v/>
      </c>
      <c r="Y437" s="17">
        <f t="shared" si="69"/>
        <v>0</v>
      </c>
      <c r="Z437" s="17">
        <f t="shared" si="63"/>
        <v>0</v>
      </c>
    </row>
    <row r="438" spans="1:26" ht="25.15" customHeight="1" x14ac:dyDescent="0.2">
      <c r="A438" s="52">
        <f t="shared" si="60"/>
        <v>427</v>
      </c>
      <c r="B438" s="46" t="str">
        <f t="shared" si="64"/>
        <v/>
      </c>
      <c r="C438" s="24"/>
      <c r="D438" s="27" t="str">
        <f t="shared" si="65"/>
        <v/>
      </c>
      <c r="E438" s="27" t="str">
        <f t="shared" si="66"/>
        <v/>
      </c>
      <c r="F438" s="25"/>
      <c r="G438" s="25"/>
      <c r="H438" s="27" t="str">
        <f t="shared" si="67"/>
        <v/>
      </c>
      <c r="I438" s="26" t="str">
        <f>IF(H438="","",VLOOKUP(新規登録用!C438,※編集不可※選択項目!$D$2:$E$2,2,FALSE))</f>
        <v/>
      </c>
      <c r="J438" s="25"/>
      <c r="K438" s="25"/>
      <c r="L438" s="25"/>
      <c r="M438" s="119" t="str">
        <f>IF($C438&lt;&gt;"",※編集不可※選択項目!$F$2,"")</f>
        <v/>
      </c>
      <c r="N438" s="86"/>
      <c r="O438" s="83"/>
      <c r="P438" s="114"/>
      <c r="Q438" s="102"/>
      <c r="R438" s="77"/>
      <c r="S438" s="55"/>
      <c r="T438" s="21"/>
      <c r="U438" s="22"/>
      <c r="V438" s="17">
        <f t="shared" si="68"/>
        <v>0</v>
      </c>
      <c r="W438" s="17">
        <f t="shared" si="61"/>
        <v>0</v>
      </c>
      <c r="X438" s="17" t="str">
        <f t="shared" si="62"/>
        <v/>
      </c>
      <c r="Y438" s="17">
        <f t="shared" si="69"/>
        <v>0</v>
      </c>
      <c r="Z438" s="17">
        <f t="shared" si="63"/>
        <v>0</v>
      </c>
    </row>
    <row r="439" spans="1:26" ht="25.15" customHeight="1" x14ac:dyDescent="0.2">
      <c r="A439" s="52">
        <f t="shared" si="60"/>
        <v>428</v>
      </c>
      <c r="B439" s="46" t="str">
        <f t="shared" si="64"/>
        <v/>
      </c>
      <c r="C439" s="24"/>
      <c r="D439" s="27" t="str">
        <f t="shared" si="65"/>
        <v/>
      </c>
      <c r="E439" s="27" t="str">
        <f t="shared" si="66"/>
        <v/>
      </c>
      <c r="F439" s="25"/>
      <c r="G439" s="25"/>
      <c r="H439" s="27" t="str">
        <f t="shared" si="67"/>
        <v/>
      </c>
      <c r="I439" s="26" t="str">
        <f>IF(H439="","",VLOOKUP(新規登録用!C439,※編集不可※選択項目!$D$2:$E$2,2,FALSE))</f>
        <v/>
      </c>
      <c r="J439" s="25"/>
      <c r="K439" s="25"/>
      <c r="L439" s="25"/>
      <c r="M439" s="119" t="str">
        <f>IF($C439&lt;&gt;"",※編集不可※選択項目!$F$2,"")</f>
        <v/>
      </c>
      <c r="N439" s="86"/>
      <c r="O439" s="83"/>
      <c r="P439" s="114"/>
      <c r="Q439" s="102"/>
      <c r="R439" s="77"/>
      <c r="S439" s="55"/>
      <c r="T439" s="21"/>
      <c r="U439" s="22"/>
      <c r="V439" s="17">
        <f t="shared" si="68"/>
        <v>0</v>
      </c>
      <c r="W439" s="17">
        <f t="shared" si="61"/>
        <v>0</v>
      </c>
      <c r="X439" s="17" t="str">
        <f t="shared" si="62"/>
        <v/>
      </c>
      <c r="Y439" s="17">
        <f t="shared" si="69"/>
        <v>0</v>
      </c>
      <c r="Z439" s="17">
        <f t="shared" si="63"/>
        <v>0</v>
      </c>
    </row>
    <row r="440" spans="1:26" ht="25.15" customHeight="1" x14ac:dyDescent="0.2">
      <c r="A440" s="52">
        <f t="shared" si="60"/>
        <v>429</v>
      </c>
      <c r="B440" s="46" t="str">
        <f t="shared" si="64"/>
        <v/>
      </c>
      <c r="C440" s="24"/>
      <c r="D440" s="27" t="str">
        <f t="shared" si="65"/>
        <v/>
      </c>
      <c r="E440" s="27" t="str">
        <f t="shared" si="66"/>
        <v/>
      </c>
      <c r="F440" s="25"/>
      <c r="G440" s="25"/>
      <c r="H440" s="27" t="str">
        <f t="shared" si="67"/>
        <v/>
      </c>
      <c r="I440" s="26" t="str">
        <f>IF(H440="","",VLOOKUP(新規登録用!C440,※編集不可※選択項目!$D$2:$E$2,2,FALSE))</f>
        <v/>
      </c>
      <c r="J440" s="25"/>
      <c r="K440" s="25"/>
      <c r="L440" s="25"/>
      <c r="M440" s="119" t="str">
        <f>IF($C440&lt;&gt;"",※編集不可※選択項目!$F$2,"")</f>
        <v/>
      </c>
      <c r="N440" s="86"/>
      <c r="O440" s="83"/>
      <c r="P440" s="114"/>
      <c r="Q440" s="102"/>
      <c r="R440" s="77"/>
      <c r="S440" s="55"/>
      <c r="T440" s="21"/>
      <c r="U440" s="22"/>
      <c r="V440" s="17">
        <f t="shared" si="68"/>
        <v>0</v>
      </c>
      <c r="W440" s="17">
        <f t="shared" si="61"/>
        <v>0</v>
      </c>
      <c r="X440" s="17" t="str">
        <f t="shared" si="62"/>
        <v/>
      </c>
      <c r="Y440" s="17">
        <f t="shared" si="69"/>
        <v>0</v>
      </c>
      <c r="Z440" s="17">
        <f t="shared" si="63"/>
        <v>0</v>
      </c>
    </row>
    <row r="441" spans="1:26" ht="25.15" customHeight="1" x14ac:dyDescent="0.2">
      <c r="A441" s="52">
        <f t="shared" si="60"/>
        <v>430</v>
      </c>
      <c r="B441" s="46" t="str">
        <f t="shared" si="64"/>
        <v/>
      </c>
      <c r="C441" s="24"/>
      <c r="D441" s="27" t="str">
        <f t="shared" si="65"/>
        <v/>
      </c>
      <c r="E441" s="27" t="str">
        <f t="shared" si="66"/>
        <v/>
      </c>
      <c r="F441" s="25"/>
      <c r="G441" s="25"/>
      <c r="H441" s="27" t="str">
        <f t="shared" si="67"/>
        <v/>
      </c>
      <c r="I441" s="26" t="str">
        <f>IF(H441="","",VLOOKUP(新規登録用!C441,※編集不可※選択項目!$D$2:$E$2,2,FALSE))</f>
        <v/>
      </c>
      <c r="J441" s="25"/>
      <c r="K441" s="25"/>
      <c r="L441" s="25"/>
      <c r="M441" s="119" t="str">
        <f>IF($C441&lt;&gt;"",※編集不可※選択項目!$F$2,"")</f>
        <v/>
      </c>
      <c r="N441" s="86"/>
      <c r="O441" s="83"/>
      <c r="P441" s="114"/>
      <c r="Q441" s="102"/>
      <c r="R441" s="77"/>
      <c r="S441" s="55"/>
      <c r="T441" s="21"/>
      <c r="U441" s="22"/>
      <c r="V441" s="17">
        <f t="shared" si="68"/>
        <v>0</v>
      </c>
      <c r="W441" s="17">
        <f t="shared" si="61"/>
        <v>0</v>
      </c>
      <c r="X441" s="17" t="str">
        <f t="shared" si="62"/>
        <v/>
      </c>
      <c r="Y441" s="17">
        <f t="shared" si="69"/>
        <v>0</v>
      </c>
      <c r="Z441" s="17">
        <f t="shared" si="63"/>
        <v>0</v>
      </c>
    </row>
    <row r="442" spans="1:26" ht="25.15" customHeight="1" x14ac:dyDescent="0.2">
      <c r="A442" s="52">
        <f t="shared" si="60"/>
        <v>431</v>
      </c>
      <c r="B442" s="46" t="str">
        <f t="shared" si="64"/>
        <v/>
      </c>
      <c r="C442" s="24"/>
      <c r="D442" s="27" t="str">
        <f t="shared" si="65"/>
        <v/>
      </c>
      <c r="E442" s="27" t="str">
        <f t="shared" si="66"/>
        <v/>
      </c>
      <c r="F442" s="25"/>
      <c r="G442" s="25"/>
      <c r="H442" s="27" t="str">
        <f t="shared" si="67"/>
        <v/>
      </c>
      <c r="I442" s="26" t="str">
        <f>IF(H442="","",VLOOKUP(新規登録用!C442,※編集不可※選択項目!$D$2:$E$2,2,FALSE))</f>
        <v/>
      </c>
      <c r="J442" s="25"/>
      <c r="K442" s="25"/>
      <c r="L442" s="25"/>
      <c r="M442" s="119" t="str">
        <f>IF($C442&lt;&gt;"",※編集不可※選択項目!$F$2,"")</f>
        <v/>
      </c>
      <c r="N442" s="86"/>
      <c r="O442" s="83"/>
      <c r="P442" s="114"/>
      <c r="Q442" s="102"/>
      <c r="R442" s="77"/>
      <c r="S442" s="55"/>
      <c r="T442" s="21"/>
      <c r="U442" s="22"/>
      <c r="V442" s="17">
        <f t="shared" si="68"/>
        <v>0</v>
      </c>
      <c r="W442" s="17">
        <f t="shared" si="61"/>
        <v>0</v>
      </c>
      <c r="X442" s="17" t="str">
        <f t="shared" si="62"/>
        <v/>
      </c>
      <c r="Y442" s="17">
        <f t="shared" si="69"/>
        <v>0</v>
      </c>
      <c r="Z442" s="17">
        <f t="shared" si="63"/>
        <v>0</v>
      </c>
    </row>
    <row r="443" spans="1:26" ht="25.15" customHeight="1" x14ac:dyDescent="0.2">
      <c r="A443" s="52">
        <f t="shared" si="60"/>
        <v>432</v>
      </c>
      <c r="B443" s="46" t="str">
        <f t="shared" si="64"/>
        <v/>
      </c>
      <c r="C443" s="24"/>
      <c r="D443" s="27" t="str">
        <f t="shared" si="65"/>
        <v/>
      </c>
      <c r="E443" s="27" t="str">
        <f t="shared" si="66"/>
        <v/>
      </c>
      <c r="F443" s="25"/>
      <c r="G443" s="25"/>
      <c r="H443" s="27" t="str">
        <f t="shared" si="67"/>
        <v/>
      </c>
      <c r="I443" s="26" t="str">
        <f>IF(H443="","",VLOOKUP(新規登録用!C443,※編集不可※選択項目!$D$2:$E$2,2,FALSE))</f>
        <v/>
      </c>
      <c r="J443" s="25"/>
      <c r="K443" s="25"/>
      <c r="L443" s="25"/>
      <c r="M443" s="119" t="str">
        <f>IF($C443&lt;&gt;"",※編集不可※選択項目!$F$2,"")</f>
        <v/>
      </c>
      <c r="N443" s="86"/>
      <c r="O443" s="83"/>
      <c r="P443" s="114"/>
      <c r="Q443" s="102"/>
      <c r="R443" s="77"/>
      <c r="S443" s="55"/>
      <c r="T443" s="21"/>
      <c r="U443" s="22"/>
      <c r="V443" s="17">
        <f t="shared" si="68"/>
        <v>0</v>
      </c>
      <c r="W443" s="17">
        <f t="shared" si="61"/>
        <v>0</v>
      </c>
      <c r="X443" s="17" t="str">
        <f t="shared" si="62"/>
        <v/>
      </c>
      <c r="Y443" s="17">
        <f t="shared" si="69"/>
        <v>0</v>
      </c>
      <c r="Z443" s="17">
        <f t="shared" si="63"/>
        <v>0</v>
      </c>
    </row>
    <row r="444" spans="1:26" ht="25.15" customHeight="1" x14ac:dyDescent="0.2">
      <c r="A444" s="52">
        <f t="shared" si="60"/>
        <v>433</v>
      </c>
      <c r="B444" s="46" t="str">
        <f t="shared" si="64"/>
        <v/>
      </c>
      <c r="C444" s="24"/>
      <c r="D444" s="27" t="str">
        <f t="shared" si="65"/>
        <v/>
      </c>
      <c r="E444" s="27" t="str">
        <f t="shared" si="66"/>
        <v/>
      </c>
      <c r="F444" s="25"/>
      <c r="G444" s="25"/>
      <c r="H444" s="27" t="str">
        <f t="shared" si="67"/>
        <v/>
      </c>
      <c r="I444" s="26" t="str">
        <f>IF(H444="","",VLOOKUP(新規登録用!C444,※編集不可※選択項目!$D$2:$E$2,2,FALSE))</f>
        <v/>
      </c>
      <c r="J444" s="25"/>
      <c r="K444" s="25"/>
      <c r="L444" s="25"/>
      <c r="M444" s="119" t="str">
        <f>IF($C444&lt;&gt;"",※編集不可※選択項目!$F$2,"")</f>
        <v/>
      </c>
      <c r="N444" s="86"/>
      <c r="O444" s="83"/>
      <c r="P444" s="114"/>
      <c r="Q444" s="102"/>
      <c r="R444" s="77"/>
      <c r="S444" s="55"/>
      <c r="T444" s="21"/>
      <c r="U444" s="22"/>
      <c r="V444" s="17">
        <f t="shared" si="68"/>
        <v>0</v>
      </c>
      <c r="W444" s="17">
        <f t="shared" si="61"/>
        <v>0</v>
      </c>
      <c r="X444" s="17" t="str">
        <f t="shared" si="62"/>
        <v/>
      </c>
      <c r="Y444" s="17">
        <f t="shared" si="69"/>
        <v>0</v>
      </c>
      <c r="Z444" s="17">
        <f t="shared" si="63"/>
        <v>0</v>
      </c>
    </row>
    <row r="445" spans="1:26" ht="25.15" customHeight="1" x14ac:dyDescent="0.2">
      <c r="A445" s="52">
        <f t="shared" si="60"/>
        <v>434</v>
      </c>
      <c r="B445" s="46" t="str">
        <f t="shared" si="64"/>
        <v/>
      </c>
      <c r="C445" s="24"/>
      <c r="D445" s="27" t="str">
        <f t="shared" si="65"/>
        <v/>
      </c>
      <c r="E445" s="27" t="str">
        <f t="shared" si="66"/>
        <v/>
      </c>
      <c r="F445" s="25"/>
      <c r="G445" s="25"/>
      <c r="H445" s="27" t="str">
        <f t="shared" si="67"/>
        <v/>
      </c>
      <c r="I445" s="26" t="str">
        <f>IF(H445="","",VLOOKUP(新規登録用!C445,※編集不可※選択項目!$D$2:$E$2,2,FALSE))</f>
        <v/>
      </c>
      <c r="J445" s="25"/>
      <c r="K445" s="25"/>
      <c r="L445" s="25"/>
      <c r="M445" s="119" t="str">
        <f>IF($C445&lt;&gt;"",※編集不可※選択項目!$F$2,"")</f>
        <v/>
      </c>
      <c r="N445" s="86"/>
      <c r="O445" s="83"/>
      <c r="P445" s="114"/>
      <c r="Q445" s="102"/>
      <c r="R445" s="77"/>
      <c r="S445" s="55"/>
      <c r="T445" s="21"/>
      <c r="U445" s="22"/>
      <c r="V445" s="17">
        <f t="shared" si="68"/>
        <v>0</v>
      </c>
      <c r="W445" s="17">
        <f t="shared" si="61"/>
        <v>0</v>
      </c>
      <c r="X445" s="17" t="str">
        <f t="shared" si="62"/>
        <v/>
      </c>
      <c r="Y445" s="17">
        <f t="shared" si="69"/>
        <v>0</v>
      </c>
      <c r="Z445" s="17">
        <f t="shared" si="63"/>
        <v>0</v>
      </c>
    </row>
    <row r="446" spans="1:26" ht="25.15" customHeight="1" x14ac:dyDescent="0.2">
      <c r="A446" s="52">
        <f t="shared" si="60"/>
        <v>435</v>
      </c>
      <c r="B446" s="46" t="str">
        <f t="shared" si="64"/>
        <v/>
      </c>
      <c r="C446" s="24"/>
      <c r="D446" s="27" t="str">
        <f t="shared" si="65"/>
        <v/>
      </c>
      <c r="E446" s="27" t="str">
        <f t="shared" si="66"/>
        <v/>
      </c>
      <c r="F446" s="25"/>
      <c r="G446" s="25"/>
      <c r="H446" s="27" t="str">
        <f t="shared" si="67"/>
        <v/>
      </c>
      <c r="I446" s="26" t="str">
        <f>IF(H446="","",VLOOKUP(新規登録用!C446,※編集不可※選択項目!$D$2:$E$2,2,FALSE))</f>
        <v/>
      </c>
      <c r="J446" s="25"/>
      <c r="K446" s="25"/>
      <c r="L446" s="25"/>
      <c r="M446" s="119" t="str">
        <f>IF($C446&lt;&gt;"",※編集不可※選択項目!$F$2,"")</f>
        <v/>
      </c>
      <c r="N446" s="86"/>
      <c r="O446" s="83"/>
      <c r="P446" s="114"/>
      <c r="Q446" s="102"/>
      <c r="R446" s="77"/>
      <c r="S446" s="55"/>
      <c r="T446" s="21"/>
      <c r="U446" s="22"/>
      <c r="V446" s="17">
        <f t="shared" si="68"/>
        <v>0</v>
      </c>
      <c r="W446" s="17">
        <f t="shared" si="61"/>
        <v>0</v>
      </c>
      <c r="X446" s="17" t="str">
        <f t="shared" si="62"/>
        <v/>
      </c>
      <c r="Y446" s="17">
        <f t="shared" si="69"/>
        <v>0</v>
      </c>
      <c r="Z446" s="17">
        <f t="shared" si="63"/>
        <v>0</v>
      </c>
    </row>
    <row r="447" spans="1:26" ht="25.15" customHeight="1" x14ac:dyDescent="0.2">
      <c r="A447" s="52">
        <f t="shared" si="60"/>
        <v>436</v>
      </c>
      <c r="B447" s="46" t="str">
        <f t="shared" si="64"/>
        <v/>
      </c>
      <c r="C447" s="24"/>
      <c r="D447" s="27" t="str">
        <f t="shared" si="65"/>
        <v/>
      </c>
      <c r="E447" s="27" t="str">
        <f t="shared" si="66"/>
        <v/>
      </c>
      <c r="F447" s="25"/>
      <c r="G447" s="25"/>
      <c r="H447" s="27" t="str">
        <f t="shared" si="67"/>
        <v/>
      </c>
      <c r="I447" s="26" t="str">
        <f>IF(H447="","",VLOOKUP(新規登録用!C447,※編集不可※選択項目!$D$2:$E$2,2,FALSE))</f>
        <v/>
      </c>
      <c r="J447" s="25"/>
      <c r="K447" s="25"/>
      <c r="L447" s="25"/>
      <c r="M447" s="119" t="str">
        <f>IF($C447&lt;&gt;"",※編集不可※選択項目!$F$2,"")</f>
        <v/>
      </c>
      <c r="N447" s="86"/>
      <c r="O447" s="83"/>
      <c r="P447" s="114"/>
      <c r="Q447" s="102"/>
      <c r="R447" s="77"/>
      <c r="S447" s="55"/>
      <c r="T447" s="21"/>
      <c r="U447" s="22"/>
      <c r="V447" s="17">
        <f t="shared" si="68"/>
        <v>0</v>
      </c>
      <c r="W447" s="17">
        <f t="shared" si="61"/>
        <v>0</v>
      </c>
      <c r="X447" s="17" t="str">
        <f t="shared" si="62"/>
        <v/>
      </c>
      <c r="Y447" s="17">
        <f t="shared" si="69"/>
        <v>0</v>
      </c>
      <c r="Z447" s="17">
        <f t="shared" si="63"/>
        <v>0</v>
      </c>
    </row>
    <row r="448" spans="1:26" ht="25.15" customHeight="1" x14ac:dyDescent="0.2">
      <c r="A448" s="52">
        <f t="shared" si="60"/>
        <v>437</v>
      </c>
      <c r="B448" s="46" t="str">
        <f t="shared" si="64"/>
        <v/>
      </c>
      <c r="C448" s="24"/>
      <c r="D448" s="27" t="str">
        <f t="shared" si="65"/>
        <v/>
      </c>
      <c r="E448" s="27" t="str">
        <f t="shared" si="66"/>
        <v/>
      </c>
      <c r="F448" s="25"/>
      <c r="G448" s="25"/>
      <c r="H448" s="27" t="str">
        <f t="shared" si="67"/>
        <v/>
      </c>
      <c r="I448" s="26" t="str">
        <f>IF(H448="","",VLOOKUP(新規登録用!C448,※編集不可※選択項目!$D$2:$E$2,2,FALSE))</f>
        <v/>
      </c>
      <c r="J448" s="25"/>
      <c r="K448" s="25"/>
      <c r="L448" s="25"/>
      <c r="M448" s="119" t="str">
        <f>IF($C448&lt;&gt;"",※編集不可※選択項目!$F$2,"")</f>
        <v/>
      </c>
      <c r="N448" s="86"/>
      <c r="O448" s="83"/>
      <c r="P448" s="114"/>
      <c r="Q448" s="102"/>
      <c r="R448" s="77"/>
      <c r="S448" s="55"/>
      <c r="T448" s="21"/>
      <c r="U448" s="22"/>
      <c r="V448" s="17">
        <f t="shared" si="68"/>
        <v>0</v>
      </c>
      <c r="W448" s="17">
        <f t="shared" si="61"/>
        <v>0</v>
      </c>
      <c r="X448" s="17" t="str">
        <f t="shared" si="62"/>
        <v/>
      </c>
      <c r="Y448" s="17">
        <f t="shared" si="69"/>
        <v>0</v>
      </c>
      <c r="Z448" s="17">
        <f t="shared" si="63"/>
        <v>0</v>
      </c>
    </row>
    <row r="449" spans="1:26" ht="25.15" customHeight="1" x14ac:dyDescent="0.2">
      <c r="A449" s="52">
        <f t="shared" si="60"/>
        <v>438</v>
      </c>
      <c r="B449" s="46" t="str">
        <f t="shared" si="64"/>
        <v/>
      </c>
      <c r="C449" s="24"/>
      <c r="D449" s="27" t="str">
        <f t="shared" si="65"/>
        <v/>
      </c>
      <c r="E449" s="27" t="str">
        <f t="shared" si="66"/>
        <v/>
      </c>
      <c r="F449" s="25"/>
      <c r="G449" s="25"/>
      <c r="H449" s="27" t="str">
        <f t="shared" si="67"/>
        <v/>
      </c>
      <c r="I449" s="26" t="str">
        <f>IF(H449="","",VLOOKUP(新規登録用!C449,※編集不可※選択項目!$D$2:$E$2,2,FALSE))</f>
        <v/>
      </c>
      <c r="J449" s="25"/>
      <c r="K449" s="25"/>
      <c r="L449" s="25"/>
      <c r="M449" s="119" t="str">
        <f>IF($C449&lt;&gt;"",※編集不可※選択項目!$F$2,"")</f>
        <v/>
      </c>
      <c r="N449" s="86"/>
      <c r="O449" s="83"/>
      <c r="P449" s="114"/>
      <c r="Q449" s="102"/>
      <c r="R449" s="77"/>
      <c r="S449" s="55"/>
      <c r="T449" s="21"/>
      <c r="U449" s="22"/>
      <c r="V449" s="17">
        <f t="shared" si="68"/>
        <v>0</v>
      </c>
      <c r="W449" s="17">
        <f t="shared" si="61"/>
        <v>0</v>
      </c>
      <c r="X449" s="17" t="str">
        <f t="shared" si="62"/>
        <v/>
      </c>
      <c r="Y449" s="17">
        <f t="shared" si="69"/>
        <v>0</v>
      </c>
      <c r="Z449" s="17">
        <f t="shared" si="63"/>
        <v>0</v>
      </c>
    </row>
    <row r="450" spans="1:26" ht="25.15" customHeight="1" x14ac:dyDescent="0.2">
      <c r="A450" s="52">
        <f t="shared" si="60"/>
        <v>439</v>
      </c>
      <c r="B450" s="46" t="str">
        <f t="shared" si="64"/>
        <v/>
      </c>
      <c r="C450" s="24"/>
      <c r="D450" s="27" t="str">
        <f t="shared" si="65"/>
        <v/>
      </c>
      <c r="E450" s="27" t="str">
        <f t="shared" si="66"/>
        <v/>
      </c>
      <c r="F450" s="25"/>
      <c r="G450" s="25"/>
      <c r="H450" s="27" t="str">
        <f t="shared" si="67"/>
        <v/>
      </c>
      <c r="I450" s="26" t="str">
        <f>IF(H450="","",VLOOKUP(新規登録用!C450,※編集不可※選択項目!$D$2:$E$2,2,FALSE))</f>
        <v/>
      </c>
      <c r="J450" s="25"/>
      <c r="K450" s="25"/>
      <c r="L450" s="25"/>
      <c r="M450" s="119" t="str">
        <f>IF($C450&lt;&gt;"",※編集不可※選択項目!$F$2,"")</f>
        <v/>
      </c>
      <c r="N450" s="86"/>
      <c r="O450" s="83"/>
      <c r="P450" s="114"/>
      <c r="Q450" s="102"/>
      <c r="R450" s="77"/>
      <c r="S450" s="55"/>
      <c r="T450" s="21"/>
      <c r="U450" s="22"/>
      <c r="V450" s="17">
        <f t="shared" si="68"/>
        <v>0</v>
      </c>
      <c r="W450" s="17">
        <f t="shared" si="61"/>
        <v>0</v>
      </c>
      <c r="X450" s="17" t="str">
        <f t="shared" si="62"/>
        <v/>
      </c>
      <c r="Y450" s="17">
        <f t="shared" si="69"/>
        <v>0</v>
      </c>
      <c r="Z450" s="17">
        <f t="shared" si="63"/>
        <v>0</v>
      </c>
    </row>
    <row r="451" spans="1:26" ht="25.15" customHeight="1" x14ac:dyDescent="0.2">
      <c r="A451" s="52">
        <f t="shared" si="60"/>
        <v>440</v>
      </c>
      <c r="B451" s="46" t="str">
        <f t="shared" si="64"/>
        <v/>
      </c>
      <c r="C451" s="24"/>
      <c r="D451" s="27" t="str">
        <f t="shared" si="65"/>
        <v/>
      </c>
      <c r="E451" s="27" t="str">
        <f t="shared" si="66"/>
        <v/>
      </c>
      <c r="F451" s="25"/>
      <c r="G451" s="25"/>
      <c r="H451" s="27" t="str">
        <f t="shared" si="67"/>
        <v/>
      </c>
      <c r="I451" s="26" t="str">
        <f>IF(H451="","",VLOOKUP(新規登録用!C451,※編集不可※選択項目!$D$2:$E$2,2,FALSE))</f>
        <v/>
      </c>
      <c r="J451" s="25"/>
      <c r="K451" s="25"/>
      <c r="L451" s="25"/>
      <c r="M451" s="119" t="str">
        <f>IF($C451&lt;&gt;"",※編集不可※選択項目!$F$2,"")</f>
        <v/>
      </c>
      <c r="N451" s="86"/>
      <c r="O451" s="83"/>
      <c r="P451" s="114"/>
      <c r="Q451" s="102"/>
      <c r="R451" s="77"/>
      <c r="S451" s="55"/>
      <c r="T451" s="21"/>
      <c r="U451" s="22"/>
      <c r="V451" s="17">
        <f t="shared" si="68"/>
        <v>0</v>
      </c>
      <c r="W451" s="17">
        <f t="shared" si="61"/>
        <v>0</v>
      </c>
      <c r="X451" s="17" t="str">
        <f t="shared" si="62"/>
        <v/>
      </c>
      <c r="Y451" s="17">
        <f t="shared" si="69"/>
        <v>0</v>
      </c>
      <c r="Z451" s="17">
        <f t="shared" si="63"/>
        <v>0</v>
      </c>
    </row>
    <row r="452" spans="1:26" ht="25.15" customHeight="1" x14ac:dyDescent="0.2">
      <c r="A452" s="52">
        <f t="shared" si="60"/>
        <v>441</v>
      </c>
      <c r="B452" s="46" t="str">
        <f t="shared" si="64"/>
        <v/>
      </c>
      <c r="C452" s="24"/>
      <c r="D452" s="27" t="str">
        <f t="shared" si="65"/>
        <v/>
      </c>
      <c r="E452" s="27" t="str">
        <f t="shared" si="66"/>
        <v/>
      </c>
      <c r="F452" s="25"/>
      <c r="G452" s="25"/>
      <c r="H452" s="27" t="str">
        <f t="shared" si="67"/>
        <v/>
      </c>
      <c r="I452" s="26" t="str">
        <f>IF(H452="","",VLOOKUP(新規登録用!C452,※編集不可※選択項目!$D$2:$E$2,2,FALSE))</f>
        <v/>
      </c>
      <c r="J452" s="25"/>
      <c r="K452" s="25"/>
      <c r="L452" s="25"/>
      <c r="M452" s="119" t="str">
        <f>IF($C452&lt;&gt;"",※編集不可※選択項目!$F$2,"")</f>
        <v/>
      </c>
      <c r="N452" s="86"/>
      <c r="O452" s="83"/>
      <c r="P452" s="114"/>
      <c r="Q452" s="102"/>
      <c r="R452" s="77"/>
      <c r="S452" s="55"/>
      <c r="T452" s="21"/>
      <c r="U452" s="22"/>
      <c r="V452" s="17">
        <f t="shared" si="68"/>
        <v>0</v>
      </c>
      <c r="W452" s="17">
        <f t="shared" si="61"/>
        <v>0</v>
      </c>
      <c r="X452" s="17" t="str">
        <f t="shared" si="62"/>
        <v/>
      </c>
      <c r="Y452" s="17">
        <f t="shared" si="69"/>
        <v>0</v>
      </c>
      <c r="Z452" s="17">
        <f t="shared" si="63"/>
        <v>0</v>
      </c>
    </row>
    <row r="453" spans="1:26" ht="25.15" customHeight="1" x14ac:dyDescent="0.2">
      <c r="A453" s="52">
        <f t="shared" si="60"/>
        <v>442</v>
      </c>
      <c r="B453" s="46" t="str">
        <f t="shared" si="64"/>
        <v/>
      </c>
      <c r="C453" s="24"/>
      <c r="D453" s="27" t="str">
        <f t="shared" si="65"/>
        <v/>
      </c>
      <c r="E453" s="27" t="str">
        <f t="shared" si="66"/>
        <v/>
      </c>
      <c r="F453" s="25"/>
      <c r="G453" s="25"/>
      <c r="H453" s="27" t="str">
        <f t="shared" si="67"/>
        <v/>
      </c>
      <c r="I453" s="26" t="str">
        <f>IF(H453="","",VLOOKUP(新規登録用!C453,※編集不可※選択項目!$D$2:$E$2,2,FALSE))</f>
        <v/>
      </c>
      <c r="J453" s="25"/>
      <c r="K453" s="25"/>
      <c r="L453" s="25"/>
      <c r="M453" s="119" t="str">
        <f>IF($C453&lt;&gt;"",※編集不可※選択項目!$F$2,"")</f>
        <v/>
      </c>
      <c r="N453" s="86"/>
      <c r="O453" s="83"/>
      <c r="P453" s="114"/>
      <c r="Q453" s="102"/>
      <c r="R453" s="77"/>
      <c r="S453" s="55"/>
      <c r="T453" s="21"/>
      <c r="U453" s="22"/>
      <c r="V453" s="17">
        <f t="shared" si="68"/>
        <v>0</v>
      </c>
      <c r="W453" s="17">
        <f t="shared" si="61"/>
        <v>0</v>
      </c>
      <c r="X453" s="17" t="str">
        <f t="shared" si="62"/>
        <v/>
      </c>
      <c r="Y453" s="17">
        <f t="shared" si="69"/>
        <v>0</v>
      </c>
      <c r="Z453" s="17">
        <f t="shared" si="63"/>
        <v>0</v>
      </c>
    </row>
    <row r="454" spans="1:26" ht="25.15" customHeight="1" x14ac:dyDescent="0.2">
      <c r="A454" s="52">
        <f t="shared" si="60"/>
        <v>443</v>
      </c>
      <c r="B454" s="46" t="str">
        <f t="shared" si="64"/>
        <v/>
      </c>
      <c r="C454" s="24"/>
      <c r="D454" s="27" t="str">
        <f t="shared" si="65"/>
        <v/>
      </c>
      <c r="E454" s="27" t="str">
        <f t="shared" si="66"/>
        <v/>
      </c>
      <c r="F454" s="25"/>
      <c r="G454" s="25"/>
      <c r="H454" s="27" t="str">
        <f t="shared" si="67"/>
        <v/>
      </c>
      <c r="I454" s="26" t="str">
        <f>IF(H454="","",VLOOKUP(新規登録用!C454,※編集不可※選択項目!$D$2:$E$2,2,FALSE))</f>
        <v/>
      </c>
      <c r="J454" s="25"/>
      <c r="K454" s="25"/>
      <c r="L454" s="25"/>
      <c r="M454" s="119" t="str">
        <f>IF($C454&lt;&gt;"",※編集不可※選択項目!$F$2,"")</f>
        <v/>
      </c>
      <c r="N454" s="86"/>
      <c r="O454" s="83"/>
      <c r="P454" s="114"/>
      <c r="Q454" s="102"/>
      <c r="R454" s="77"/>
      <c r="S454" s="55"/>
      <c r="T454" s="21"/>
      <c r="U454" s="22"/>
      <c r="V454" s="17">
        <f t="shared" si="68"/>
        <v>0</v>
      </c>
      <c r="W454" s="17">
        <f t="shared" si="61"/>
        <v>0</v>
      </c>
      <c r="X454" s="17" t="str">
        <f t="shared" si="62"/>
        <v/>
      </c>
      <c r="Y454" s="17">
        <f t="shared" si="69"/>
        <v>0</v>
      </c>
      <c r="Z454" s="17">
        <f t="shared" si="63"/>
        <v>0</v>
      </c>
    </row>
    <row r="455" spans="1:26" ht="25.15" customHeight="1" x14ac:dyDescent="0.2">
      <c r="A455" s="52">
        <f t="shared" si="60"/>
        <v>444</v>
      </c>
      <c r="B455" s="46" t="str">
        <f t="shared" si="64"/>
        <v/>
      </c>
      <c r="C455" s="24"/>
      <c r="D455" s="27" t="str">
        <f t="shared" si="65"/>
        <v/>
      </c>
      <c r="E455" s="27" t="str">
        <f t="shared" si="66"/>
        <v/>
      </c>
      <c r="F455" s="25"/>
      <c r="G455" s="25"/>
      <c r="H455" s="27" t="str">
        <f t="shared" si="67"/>
        <v/>
      </c>
      <c r="I455" s="26" t="str">
        <f>IF(H455="","",VLOOKUP(新規登録用!C455,※編集不可※選択項目!$D$2:$E$2,2,FALSE))</f>
        <v/>
      </c>
      <c r="J455" s="25"/>
      <c r="K455" s="25"/>
      <c r="L455" s="25"/>
      <c r="M455" s="119" t="str">
        <f>IF($C455&lt;&gt;"",※編集不可※選択項目!$F$2,"")</f>
        <v/>
      </c>
      <c r="N455" s="86"/>
      <c r="O455" s="83"/>
      <c r="P455" s="114"/>
      <c r="Q455" s="102"/>
      <c r="R455" s="77"/>
      <c r="S455" s="55"/>
      <c r="T455" s="21"/>
      <c r="U455" s="22"/>
      <c r="V455" s="17">
        <f t="shared" si="68"/>
        <v>0</v>
      </c>
      <c r="W455" s="17">
        <f t="shared" si="61"/>
        <v>0</v>
      </c>
      <c r="X455" s="17" t="str">
        <f t="shared" si="62"/>
        <v/>
      </c>
      <c r="Y455" s="17">
        <f t="shared" si="69"/>
        <v>0</v>
      </c>
      <c r="Z455" s="17">
        <f t="shared" si="63"/>
        <v>0</v>
      </c>
    </row>
    <row r="456" spans="1:26" ht="25.15" customHeight="1" x14ac:dyDescent="0.2">
      <c r="A456" s="52">
        <f t="shared" si="60"/>
        <v>445</v>
      </c>
      <c r="B456" s="46" t="str">
        <f t="shared" si="64"/>
        <v/>
      </c>
      <c r="C456" s="24"/>
      <c r="D456" s="27" t="str">
        <f t="shared" si="65"/>
        <v/>
      </c>
      <c r="E456" s="27" t="str">
        <f t="shared" si="66"/>
        <v/>
      </c>
      <c r="F456" s="25"/>
      <c r="G456" s="25"/>
      <c r="H456" s="27" t="str">
        <f t="shared" si="67"/>
        <v/>
      </c>
      <c r="I456" s="26" t="str">
        <f>IF(H456="","",VLOOKUP(新規登録用!C456,※編集不可※選択項目!$D$2:$E$2,2,FALSE))</f>
        <v/>
      </c>
      <c r="J456" s="25"/>
      <c r="K456" s="25"/>
      <c r="L456" s="25"/>
      <c r="M456" s="119" t="str">
        <f>IF($C456&lt;&gt;"",※編集不可※選択項目!$F$2,"")</f>
        <v/>
      </c>
      <c r="N456" s="86"/>
      <c r="O456" s="83"/>
      <c r="P456" s="114"/>
      <c r="Q456" s="102"/>
      <c r="R456" s="77"/>
      <c r="S456" s="55"/>
      <c r="T456" s="21"/>
      <c r="U456" s="22"/>
      <c r="V456" s="17">
        <f t="shared" si="68"/>
        <v>0</v>
      </c>
      <c r="W456" s="17">
        <f t="shared" si="61"/>
        <v>0</v>
      </c>
      <c r="X456" s="17" t="str">
        <f t="shared" si="62"/>
        <v/>
      </c>
      <c r="Y456" s="17">
        <f t="shared" si="69"/>
        <v>0</v>
      </c>
      <c r="Z456" s="17">
        <f t="shared" si="63"/>
        <v>0</v>
      </c>
    </row>
    <row r="457" spans="1:26" ht="25.15" customHeight="1" x14ac:dyDescent="0.2">
      <c r="A457" s="52">
        <f t="shared" si="60"/>
        <v>446</v>
      </c>
      <c r="B457" s="46" t="str">
        <f t="shared" si="64"/>
        <v/>
      </c>
      <c r="C457" s="24"/>
      <c r="D457" s="27" t="str">
        <f t="shared" si="65"/>
        <v/>
      </c>
      <c r="E457" s="27" t="str">
        <f t="shared" si="66"/>
        <v/>
      </c>
      <c r="F457" s="25"/>
      <c r="G457" s="25"/>
      <c r="H457" s="27" t="str">
        <f t="shared" si="67"/>
        <v/>
      </c>
      <c r="I457" s="26" t="str">
        <f>IF(H457="","",VLOOKUP(新規登録用!C457,※編集不可※選択項目!$D$2:$E$2,2,FALSE))</f>
        <v/>
      </c>
      <c r="J457" s="25"/>
      <c r="K457" s="25"/>
      <c r="L457" s="25"/>
      <c r="M457" s="119" t="str">
        <f>IF($C457&lt;&gt;"",※編集不可※選択項目!$F$2,"")</f>
        <v/>
      </c>
      <c r="N457" s="86"/>
      <c r="O457" s="83"/>
      <c r="P457" s="114"/>
      <c r="Q457" s="102"/>
      <c r="R457" s="77"/>
      <c r="S457" s="55"/>
      <c r="T457" s="21"/>
      <c r="U457" s="22"/>
      <c r="V457" s="17">
        <f t="shared" si="68"/>
        <v>0</v>
      </c>
      <c r="W457" s="17">
        <f t="shared" si="61"/>
        <v>0</v>
      </c>
      <c r="X457" s="17" t="str">
        <f t="shared" si="62"/>
        <v/>
      </c>
      <c r="Y457" s="17">
        <f t="shared" si="69"/>
        <v>0</v>
      </c>
      <c r="Z457" s="17">
        <f t="shared" si="63"/>
        <v>0</v>
      </c>
    </row>
    <row r="458" spans="1:26" ht="25.15" customHeight="1" x14ac:dyDescent="0.2">
      <c r="A458" s="52">
        <f t="shared" si="60"/>
        <v>447</v>
      </c>
      <c r="B458" s="46" t="str">
        <f t="shared" si="64"/>
        <v/>
      </c>
      <c r="C458" s="24"/>
      <c r="D458" s="27" t="str">
        <f t="shared" si="65"/>
        <v/>
      </c>
      <c r="E458" s="27" t="str">
        <f t="shared" si="66"/>
        <v/>
      </c>
      <c r="F458" s="25"/>
      <c r="G458" s="25"/>
      <c r="H458" s="27" t="str">
        <f t="shared" si="67"/>
        <v/>
      </c>
      <c r="I458" s="26" t="str">
        <f>IF(H458="","",VLOOKUP(新規登録用!C458,※編集不可※選択項目!$D$2:$E$2,2,FALSE))</f>
        <v/>
      </c>
      <c r="J458" s="25"/>
      <c r="K458" s="25"/>
      <c r="L458" s="25"/>
      <c r="M458" s="119" t="str">
        <f>IF($C458&lt;&gt;"",※編集不可※選択項目!$F$2,"")</f>
        <v/>
      </c>
      <c r="N458" s="86"/>
      <c r="O458" s="83"/>
      <c r="P458" s="114"/>
      <c r="Q458" s="102"/>
      <c r="R458" s="77"/>
      <c r="S458" s="55"/>
      <c r="T458" s="21"/>
      <c r="U458" s="22"/>
      <c r="V458" s="17">
        <f t="shared" si="68"/>
        <v>0</v>
      </c>
      <c r="W458" s="17">
        <f t="shared" si="61"/>
        <v>0</v>
      </c>
      <c r="X458" s="17" t="str">
        <f t="shared" si="62"/>
        <v/>
      </c>
      <c r="Y458" s="17">
        <f t="shared" si="69"/>
        <v>0</v>
      </c>
      <c r="Z458" s="17">
        <f t="shared" si="63"/>
        <v>0</v>
      </c>
    </row>
    <row r="459" spans="1:26" ht="25.15" customHeight="1" x14ac:dyDescent="0.2">
      <c r="A459" s="52">
        <f t="shared" ref="A459:A511" si="70">ROW()-11</f>
        <v>448</v>
      </c>
      <c r="B459" s="46" t="str">
        <f t="shared" si="64"/>
        <v/>
      </c>
      <c r="C459" s="24"/>
      <c r="D459" s="27" t="str">
        <f t="shared" si="65"/>
        <v/>
      </c>
      <c r="E459" s="27" t="str">
        <f t="shared" si="66"/>
        <v/>
      </c>
      <c r="F459" s="25"/>
      <c r="G459" s="25"/>
      <c r="H459" s="27" t="str">
        <f t="shared" si="67"/>
        <v/>
      </c>
      <c r="I459" s="26" t="str">
        <f>IF(H459="","",VLOOKUP(新規登録用!C459,※編集不可※選択項目!$D$2:$E$2,2,FALSE))</f>
        <v/>
      </c>
      <c r="J459" s="25"/>
      <c r="K459" s="25"/>
      <c r="L459" s="25"/>
      <c r="M459" s="119" t="str">
        <f>IF($C459&lt;&gt;"",※編集不可※選択項目!$F$2,"")</f>
        <v/>
      </c>
      <c r="N459" s="86"/>
      <c r="O459" s="83"/>
      <c r="P459" s="114"/>
      <c r="Q459" s="102"/>
      <c r="R459" s="77"/>
      <c r="S459" s="55"/>
      <c r="T459" s="21"/>
      <c r="U459" s="22"/>
      <c r="V459" s="17">
        <f t="shared" si="68"/>
        <v>0</v>
      </c>
      <c r="W459" s="17">
        <f t="shared" si="61"/>
        <v>0</v>
      </c>
      <c r="X459" s="17" t="str">
        <f t="shared" si="62"/>
        <v/>
      </c>
      <c r="Y459" s="17">
        <f t="shared" si="69"/>
        <v>0</v>
      </c>
      <c r="Z459" s="17">
        <f t="shared" si="63"/>
        <v>0</v>
      </c>
    </row>
    <row r="460" spans="1:26" ht="25.15" customHeight="1" x14ac:dyDescent="0.2">
      <c r="A460" s="52">
        <f t="shared" si="70"/>
        <v>449</v>
      </c>
      <c r="B460" s="46" t="str">
        <f t="shared" si="64"/>
        <v/>
      </c>
      <c r="C460" s="24"/>
      <c r="D460" s="27" t="str">
        <f t="shared" si="65"/>
        <v/>
      </c>
      <c r="E460" s="27" t="str">
        <f t="shared" si="66"/>
        <v/>
      </c>
      <c r="F460" s="25"/>
      <c r="G460" s="25"/>
      <c r="H460" s="27" t="str">
        <f t="shared" si="67"/>
        <v/>
      </c>
      <c r="I460" s="26" t="str">
        <f>IF(H460="","",VLOOKUP(新規登録用!C460,※編集不可※選択項目!$D$2:$E$2,2,FALSE))</f>
        <v/>
      </c>
      <c r="J460" s="25"/>
      <c r="K460" s="25"/>
      <c r="L460" s="25"/>
      <c r="M460" s="119" t="str">
        <f>IF($C460&lt;&gt;"",※編集不可※選択項目!$F$2,"")</f>
        <v/>
      </c>
      <c r="N460" s="86"/>
      <c r="O460" s="83"/>
      <c r="P460" s="114"/>
      <c r="Q460" s="102"/>
      <c r="R460" s="77"/>
      <c r="S460" s="55"/>
      <c r="T460" s="21"/>
      <c r="U460" s="22"/>
      <c r="V460" s="17">
        <f t="shared" si="68"/>
        <v>0</v>
      </c>
      <c r="W460" s="17">
        <f t="shared" ref="W460:W511" si="71">IF(AND($G460&lt;&gt;"",COUNTIF($G460,"*■*")&gt;0,$O460=""),1,0)</f>
        <v>0</v>
      </c>
      <c r="X460" s="17" t="str">
        <f t="shared" ref="X460:X511" si="72">TEXT(IF(G460="","",G460),"G/標準")</f>
        <v/>
      </c>
      <c r="Y460" s="17">
        <f t="shared" si="69"/>
        <v>0</v>
      </c>
      <c r="Z460" s="17">
        <f t="shared" si="63"/>
        <v>0</v>
      </c>
    </row>
    <row r="461" spans="1:26" ht="25.15" customHeight="1" x14ac:dyDescent="0.2">
      <c r="A461" s="52">
        <f t="shared" si="70"/>
        <v>450</v>
      </c>
      <c r="B461" s="46" t="str">
        <f t="shared" ref="B461:B511" si="73">IF($C461="","","高効率空調")</f>
        <v/>
      </c>
      <c r="C461" s="24"/>
      <c r="D461" s="27" t="str">
        <f t="shared" ref="D461:D511" si="74">IF($C$2="","",IF($B461&lt;&gt;"",$C$2,""))</f>
        <v/>
      </c>
      <c r="E461" s="27" t="str">
        <f t="shared" ref="E461:E511" si="75">IF($F$2="","",IF($B461&lt;&gt;"",$F$2,""))</f>
        <v/>
      </c>
      <c r="F461" s="25"/>
      <c r="G461" s="25"/>
      <c r="H461" s="27" t="str">
        <f t="shared" ref="H461:H511" si="76">IF(C461="","",C461)</f>
        <v/>
      </c>
      <c r="I461" s="26" t="str">
        <f>IF(H461="","",VLOOKUP(新規登録用!C461,※編集不可※選択項目!$D$2:$E$2,2,FALSE))</f>
        <v/>
      </c>
      <c r="J461" s="25"/>
      <c r="K461" s="25"/>
      <c r="L461" s="25"/>
      <c r="M461" s="119" t="str">
        <f>IF($C461&lt;&gt;"",※編集不可※選択項目!$F$2,"")</f>
        <v/>
      </c>
      <c r="N461" s="86"/>
      <c r="O461" s="83"/>
      <c r="P461" s="114"/>
      <c r="Q461" s="102"/>
      <c r="R461" s="77"/>
      <c r="S461" s="55"/>
      <c r="T461" s="21"/>
      <c r="U461" s="22"/>
      <c r="V461" s="17">
        <f t="shared" ref="V461:V511" si="77">IF(AND($C461&lt;&gt;"",OR(F461="",G461="",J461="",K461="",L461="")),1,0)</f>
        <v>0</v>
      </c>
      <c r="W461" s="17">
        <f t="shared" si="71"/>
        <v>0</v>
      </c>
      <c r="X461" s="17" t="str">
        <f t="shared" si="72"/>
        <v/>
      </c>
      <c r="Y461" s="17">
        <f t="shared" si="69"/>
        <v>0</v>
      </c>
      <c r="Z461" s="17">
        <f t="shared" ref="Z461:Z511" si="78">IF(AND(I461&lt;&gt;"",J461&lt;&gt;"",$I461&gt;$J461),1,0)</f>
        <v>0</v>
      </c>
    </row>
    <row r="462" spans="1:26" ht="25.15" customHeight="1" x14ac:dyDescent="0.2">
      <c r="A462" s="52">
        <f t="shared" si="70"/>
        <v>451</v>
      </c>
      <c r="B462" s="46" t="str">
        <f t="shared" si="73"/>
        <v/>
      </c>
      <c r="C462" s="24"/>
      <c r="D462" s="27" t="str">
        <f t="shared" si="74"/>
        <v/>
      </c>
      <c r="E462" s="27" t="str">
        <f t="shared" si="75"/>
        <v/>
      </c>
      <c r="F462" s="25"/>
      <c r="G462" s="25"/>
      <c r="H462" s="27" t="str">
        <f t="shared" si="76"/>
        <v/>
      </c>
      <c r="I462" s="26" t="str">
        <f>IF(H462="","",VLOOKUP(新規登録用!C462,※編集不可※選択項目!$D$2:$E$2,2,FALSE))</f>
        <v/>
      </c>
      <c r="J462" s="25"/>
      <c r="K462" s="25"/>
      <c r="L462" s="25"/>
      <c r="M462" s="119" t="str">
        <f>IF($C462&lt;&gt;"",※編集不可※選択項目!$F$2,"")</f>
        <v/>
      </c>
      <c r="N462" s="86"/>
      <c r="O462" s="83"/>
      <c r="P462" s="114"/>
      <c r="Q462" s="102"/>
      <c r="R462" s="77"/>
      <c r="S462" s="55"/>
      <c r="T462" s="21"/>
      <c r="U462" s="22"/>
      <c r="V462" s="17">
        <f t="shared" si="77"/>
        <v>0</v>
      </c>
      <c r="W462" s="17">
        <f t="shared" si="71"/>
        <v>0</v>
      </c>
      <c r="X462" s="17" t="str">
        <f t="shared" si="72"/>
        <v/>
      </c>
      <c r="Y462" s="17">
        <f t="shared" si="69"/>
        <v>0</v>
      </c>
      <c r="Z462" s="17">
        <f t="shared" si="78"/>
        <v>0</v>
      </c>
    </row>
    <row r="463" spans="1:26" ht="25.15" customHeight="1" x14ac:dyDescent="0.2">
      <c r="A463" s="52">
        <f t="shared" si="70"/>
        <v>452</v>
      </c>
      <c r="B463" s="46" t="str">
        <f t="shared" si="73"/>
        <v/>
      </c>
      <c r="C463" s="24"/>
      <c r="D463" s="27" t="str">
        <f t="shared" si="74"/>
        <v/>
      </c>
      <c r="E463" s="27" t="str">
        <f t="shared" si="75"/>
        <v/>
      </c>
      <c r="F463" s="25"/>
      <c r="G463" s="25"/>
      <c r="H463" s="27" t="str">
        <f t="shared" si="76"/>
        <v/>
      </c>
      <c r="I463" s="26" t="str">
        <f>IF(H463="","",VLOOKUP(新規登録用!C463,※編集不可※選択項目!$D$2:$E$2,2,FALSE))</f>
        <v/>
      </c>
      <c r="J463" s="25"/>
      <c r="K463" s="25"/>
      <c r="L463" s="25"/>
      <c r="M463" s="119" t="str">
        <f>IF($C463&lt;&gt;"",※編集不可※選択項目!$F$2,"")</f>
        <v/>
      </c>
      <c r="N463" s="86"/>
      <c r="O463" s="83"/>
      <c r="P463" s="114"/>
      <c r="Q463" s="102"/>
      <c r="R463" s="77"/>
      <c r="S463" s="55"/>
      <c r="T463" s="21"/>
      <c r="U463" s="22"/>
      <c r="V463" s="17">
        <f t="shared" si="77"/>
        <v>0</v>
      </c>
      <c r="W463" s="17">
        <f t="shared" si="71"/>
        <v>0</v>
      </c>
      <c r="X463" s="17" t="str">
        <f t="shared" si="72"/>
        <v/>
      </c>
      <c r="Y463" s="17">
        <f t="shared" ref="Y463:Y511" si="79">IF(X463="",0,COUNTIF($X$12:$X$511,X463))</f>
        <v>0</v>
      </c>
      <c r="Z463" s="17">
        <f t="shared" si="78"/>
        <v>0</v>
      </c>
    </row>
    <row r="464" spans="1:26" ht="25.15" customHeight="1" x14ac:dyDescent="0.2">
      <c r="A464" s="52">
        <f t="shared" si="70"/>
        <v>453</v>
      </c>
      <c r="B464" s="46" t="str">
        <f t="shared" si="73"/>
        <v/>
      </c>
      <c r="C464" s="24"/>
      <c r="D464" s="27" t="str">
        <f t="shared" si="74"/>
        <v/>
      </c>
      <c r="E464" s="27" t="str">
        <f t="shared" si="75"/>
        <v/>
      </c>
      <c r="F464" s="25"/>
      <c r="G464" s="25"/>
      <c r="H464" s="27" t="str">
        <f t="shared" si="76"/>
        <v/>
      </c>
      <c r="I464" s="26" t="str">
        <f>IF(H464="","",VLOOKUP(新規登録用!C464,※編集不可※選択項目!$D$2:$E$2,2,FALSE))</f>
        <v/>
      </c>
      <c r="J464" s="25"/>
      <c r="K464" s="25"/>
      <c r="L464" s="25"/>
      <c r="M464" s="119" t="str">
        <f>IF($C464&lt;&gt;"",※編集不可※選択項目!$F$2,"")</f>
        <v/>
      </c>
      <c r="N464" s="86"/>
      <c r="O464" s="83"/>
      <c r="P464" s="114"/>
      <c r="Q464" s="102"/>
      <c r="R464" s="77"/>
      <c r="S464" s="55"/>
      <c r="T464" s="21"/>
      <c r="U464" s="22"/>
      <c r="V464" s="17">
        <f t="shared" si="77"/>
        <v>0</v>
      </c>
      <c r="W464" s="17">
        <f t="shared" si="71"/>
        <v>0</v>
      </c>
      <c r="X464" s="17" t="str">
        <f t="shared" si="72"/>
        <v/>
      </c>
      <c r="Y464" s="17">
        <f t="shared" si="79"/>
        <v>0</v>
      </c>
      <c r="Z464" s="17">
        <f t="shared" si="78"/>
        <v>0</v>
      </c>
    </row>
    <row r="465" spans="1:26" ht="25.15" customHeight="1" x14ac:dyDescent="0.2">
      <c r="A465" s="52">
        <f t="shared" si="70"/>
        <v>454</v>
      </c>
      <c r="B465" s="46" t="str">
        <f t="shared" si="73"/>
        <v/>
      </c>
      <c r="C465" s="24"/>
      <c r="D465" s="27" t="str">
        <f t="shared" si="74"/>
        <v/>
      </c>
      <c r="E465" s="27" t="str">
        <f t="shared" si="75"/>
        <v/>
      </c>
      <c r="F465" s="25"/>
      <c r="G465" s="25"/>
      <c r="H465" s="27" t="str">
        <f t="shared" si="76"/>
        <v/>
      </c>
      <c r="I465" s="26" t="str">
        <f>IF(H465="","",VLOOKUP(新規登録用!C465,※編集不可※選択項目!$D$2:$E$2,2,FALSE))</f>
        <v/>
      </c>
      <c r="J465" s="25"/>
      <c r="K465" s="25"/>
      <c r="L465" s="25"/>
      <c r="M465" s="119" t="str">
        <f>IF($C465&lt;&gt;"",※編集不可※選択項目!$F$2,"")</f>
        <v/>
      </c>
      <c r="N465" s="86"/>
      <c r="O465" s="83"/>
      <c r="P465" s="114"/>
      <c r="Q465" s="102"/>
      <c r="R465" s="77"/>
      <c r="S465" s="55"/>
      <c r="T465" s="21"/>
      <c r="U465" s="22"/>
      <c r="V465" s="17">
        <f t="shared" si="77"/>
        <v>0</v>
      </c>
      <c r="W465" s="17">
        <f t="shared" si="71"/>
        <v>0</v>
      </c>
      <c r="X465" s="17" t="str">
        <f t="shared" si="72"/>
        <v/>
      </c>
      <c r="Y465" s="17">
        <f t="shared" si="79"/>
        <v>0</v>
      </c>
      <c r="Z465" s="17">
        <f t="shared" si="78"/>
        <v>0</v>
      </c>
    </row>
    <row r="466" spans="1:26" ht="25.15" customHeight="1" x14ac:dyDescent="0.2">
      <c r="A466" s="52">
        <f t="shared" si="70"/>
        <v>455</v>
      </c>
      <c r="B466" s="46" t="str">
        <f t="shared" si="73"/>
        <v/>
      </c>
      <c r="C466" s="24"/>
      <c r="D466" s="27" t="str">
        <f t="shared" si="74"/>
        <v/>
      </c>
      <c r="E466" s="27" t="str">
        <f t="shared" si="75"/>
        <v/>
      </c>
      <c r="F466" s="25"/>
      <c r="G466" s="25"/>
      <c r="H466" s="27" t="str">
        <f t="shared" si="76"/>
        <v/>
      </c>
      <c r="I466" s="26" t="str">
        <f>IF(H466="","",VLOOKUP(新規登録用!C466,※編集不可※選択項目!$D$2:$E$2,2,FALSE))</f>
        <v/>
      </c>
      <c r="J466" s="25"/>
      <c r="K466" s="25"/>
      <c r="L466" s="25"/>
      <c r="M466" s="119" t="str">
        <f>IF($C466&lt;&gt;"",※編集不可※選択項目!$F$2,"")</f>
        <v/>
      </c>
      <c r="N466" s="86"/>
      <c r="O466" s="83"/>
      <c r="P466" s="114"/>
      <c r="Q466" s="102"/>
      <c r="R466" s="77"/>
      <c r="S466" s="55"/>
      <c r="T466" s="21"/>
      <c r="U466" s="22"/>
      <c r="V466" s="17">
        <f t="shared" si="77"/>
        <v>0</v>
      </c>
      <c r="W466" s="17">
        <f t="shared" si="71"/>
        <v>0</v>
      </c>
      <c r="X466" s="17" t="str">
        <f t="shared" si="72"/>
        <v/>
      </c>
      <c r="Y466" s="17">
        <f t="shared" si="79"/>
        <v>0</v>
      </c>
      <c r="Z466" s="17">
        <f t="shared" si="78"/>
        <v>0</v>
      </c>
    </row>
    <row r="467" spans="1:26" ht="25.15" customHeight="1" x14ac:dyDescent="0.2">
      <c r="A467" s="52">
        <f t="shared" si="70"/>
        <v>456</v>
      </c>
      <c r="B467" s="46" t="str">
        <f t="shared" si="73"/>
        <v/>
      </c>
      <c r="C467" s="24"/>
      <c r="D467" s="27" t="str">
        <f t="shared" si="74"/>
        <v/>
      </c>
      <c r="E467" s="27" t="str">
        <f t="shared" si="75"/>
        <v/>
      </c>
      <c r="F467" s="25"/>
      <c r="G467" s="25"/>
      <c r="H467" s="27" t="str">
        <f t="shared" si="76"/>
        <v/>
      </c>
      <c r="I467" s="26" t="str">
        <f>IF(H467="","",VLOOKUP(新規登録用!C467,※編集不可※選択項目!$D$2:$E$2,2,FALSE))</f>
        <v/>
      </c>
      <c r="J467" s="25"/>
      <c r="K467" s="25"/>
      <c r="L467" s="25"/>
      <c r="M467" s="119" t="str">
        <f>IF($C467&lt;&gt;"",※編集不可※選択項目!$F$2,"")</f>
        <v/>
      </c>
      <c r="N467" s="86"/>
      <c r="O467" s="83"/>
      <c r="P467" s="114"/>
      <c r="Q467" s="102"/>
      <c r="R467" s="77"/>
      <c r="S467" s="55"/>
      <c r="T467" s="21"/>
      <c r="U467" s="22"/>
      <c r="V467" s="17">
        <f t="shared" si="77"/>
        <v>0</v>
      </c>
      <c r="W467" s="17">
        <f t="shared" si="71"/>
        <v>0</v>
      </c>
      <c r="X467" s="17" t="str">
        <f t="shared" si="72"/>
        <v/>
      </c>
      <c r="Y467" s="17">
        <f t="shared" si="79"/>
        <v>0</v>
      </c>
      <c r="Z467" s="17">
        <f t="shared" si="78"/>
        <v>0</v>
      </c>
    </row>
    <row r="468" spans="1:26" ht="25.15" customHeight="1" x14ac:dyDescent="0.2">
      <c r="A468" s="52">
        <f t="shared" si="70"/>
        <v>457</v>
      </c>
      <c r="B468" s="46" t="str">
        <f t="shared" si="73"/>
        <v/>
      </c>
      <c r="C468" s="24"/>
      <c r="D468" s="27" t="str">
        <f t="shared" si="74"/>
        <v/>
      </c>
      <c r="E468" s="27" t="str">
        <f t="shared" si="75"/>
        <v/>
      </c>
      <c r="F468" s="25"/>
      <c r="G468" s="25"/>
      <c r="H468" s="27" t="str">
        <f t="shared" si="76"/>
        <v/>
      </c>
      <c r="I468" s="26" t="str">
        <f>IF(H468="","",VLOOKUP(新規登録用!C468,※編集不可※選択項目!$D$2:$E$2,2,FALSE))</f>
        <v/>
      </c>
      <c r="J468" s="25"/>
      <c r="K468" s="25"/>
      <c r="L468" s="25"/>
      <c r="M468" s="119" t="str">
        <f>IF($C468&lt;&gt;"",※編集不可※選択項目!$F$2,"")</f>
        <v/>
      </c>
      <c r="N468" s="86"/>
      <c r="O468" s="83"/>
      <c r="P468" s="114"/>
      <c r="Q468" s="102"/>
      <c r="R468" s="77"/>
      <c r="S468" s="55"/>
      <c r="T468" s="21"/>
      <c r="U468" s="22"/>
      <c r="V468" s="17">
        <f t="shared" si="77"/>
        <v>0</v>
      </c>
      <c r="W468" s="17">
        <f t="shared" si="71"/>
        <v>0</v>
      </c>
      <c r="X468" s="17" t="str">
        <f t="shared" si="72"/>
        <v/>
      </c>
      <c r="Y468" s="17">
        <f t="shared" si="79"/>
        <v>0</v>
      </c>
      <c r="Z468" s="17">
        <f t="shared" si="78"/>
        <v>0</v>
      </c>
    </row>
    <row r="469" spans="1:26" ht="25.15" customHeight="1" x14ac:dyDescent="0.2">
      <c r="A469" s="52">
        <f t="shared" si="70"/>
        <v>458</v>
      </c>
      <c r="B469" s="46" t="str">
        <f t="shared" si="73"/>
        <v/>
      </c>
      <c r="C469" s="24"/>
      <c r="D469" s="27" t="str">
        <f t="shared" si="74"/>
        <v/>
      </c>
      <c r="E469" s="27" t="str">
        <f t="shared" si="75"/>
        <v/>
      </c>
      <c r="F469" s="25"/>
      <c r="G469" s="25"/>
      <c r="H469" s="27" t="str">
        <f t="shared" si="76"/>
        <v/>
      </c>
      <c r="I469" s="26" t="str">
        <f>IF(H469="","",VLOOKUP(新規登録用!C469,※編集不可※選択項目!$D$2:$E$2,2,FALSE))</f>
        <v/>
      </c>
      <c r="J469" s="25"/>
      <c r="K469" s="25"/>
      <c r="L469" s="25"/>
      <c r="M469" s="119" t="str">
        <f>IF($C469&lt;&gt;"",※編集不可※選択項目!$F$2,"")</f>
        <v/>
      </c>
      <c r="N469" s="86"/>
      <c r="O469" s="83"/>
      <c r="P469" s="114"/>
      <c r="Q469" s="102"/>
      <c r="R469" s="77"/>
      <c r="S469" s="55"/>
      <c r="T469" s="21"/>
      <c r="U469" s="22"/>
      <c r="V469" s="17">
        <f t="shared" si="77"/>
        <v>0</v>
      </c>
      <c r="W469" s="17">
        <f t="shared" si="71"/>
        <v>0</v>
      </c>
      <c r="X469" s="17" t="str">
        <f t="shared" si="72"/>
        <v/>
      </c>
      <c r="Y469" s="17">
        <f t="shared" si="79"/>
        <v>0</v>
      </c>
      <c r="Z469" s="17">
        <f t="shared" si="78"/>
        <v>0</v>
      </c>
    </row>
    <row r="470" spans="1:26" ht="25.15" customHeight="1" x14ac:dyDescent="0.2">
      <c r="A470" s="52">
        <f t="shared" si="70"/>
        <v>459</v>
      </c>
      <c r="B470" s="46" t="str">
        <f t="shared" si="73"/>
        <v/>
      </c>
      <c r="C470" s="24"/>
      <c r="D470" s="27" t="str">
        <f t="shared" si="74"/>
        <v/>
      </c>
      <c r="E470" s="27" t="str">
        <f t="shared" si="75"/>
        <v/>
      </c>
      <c r="F470" s="25"/>
      <c r="G470" s="25"/>
      <c r="H470" s="27" t="str">
        <f t="shared" si="76"/>
        <v/>
      </c>
      <c r="I470" s="26" t="str">
        <f>IF(H470="","",VLOOKUP(新規登録用!C470,※編集不可※選択項目!$D$2:$E$2,2,FALSE))</f>
        <v/>
      </c>
      <c r="J470" s="25"/>
      <c r="K470" s="25"/>
      <c r="L470" s="25"/>
      <c r="M470" s="119" t="str">
        <f>IF($C470&lt;&gt;"",※編集不可※選択項目!$F$2,"")</f>
        <v/>
      </c>
      <c r="N470" s="86"/>
      <c r="O470" s="83"/>
      <c r="P470" s="114"/>
      <c r="Q470" s="102"/>
      <c r="R470" s="77"/>
      <c r="S470" s="55"/>
      <c r="T470" s="21"/>
      <c r="U470" s="22"/>
      <c r="V470" s="17">
        <f t="shared" si="77"/>
        <v>0</v>
      </c>
      <c r="W470" s="17">
        <f t="shared" si="71"/>
        <v>0</v>
      </c>
      <c r="X470" s="17" t="str">
        <f t="shared" si="72"/>
        <v/>
      </c>
      <c r="Y470" s="17">
        <f t="shared" si="79"/>
        <v>0</v>
      </c>
      <c r="Z470" s="17">
        <f t="shared" si="78"/>
        <v>0</v>
      </c>
    </row>
    <row r="471" spans="1:26" ht="25.15" customHeight="1" x14ac:dyDescent="0.2">
      <c r="A471" s="52">
        <f t="shared" si="70"/>
        <v>460</v>
      </c>
      <c r="B471" s="46" t="str">
        <f t="shared" si="73"/>
        <v/>
      </c>
      <c r="C471" s="24"/>
      <c r="D471" s="27" t="str">
        <f t="shared" si="74"/>
        <v/>
      </c>
      <c r="E471" s="27" t="str">
        <f t="shared" si="75"/>
        <v/>
      </c>
      <c r="F471" s="25"/>
      <c r="G471" s="25"/>
      <c r="H471" s="27" t="str">
        <f t="shared" si="76"/>
        <v/>
      </c>
      <c r="I471" s="26" t="str">
        <f>IF(H471="","",VLOOKUP(新規登録用!C471,※編集不可※選択項目!$D$2:$E$2,2,FALSE))</f>
        <v/>
      </c>
      <c r="J471" s="25"/>
      <c r="K471" s="25"/>
      <c r="L471" s="25"/>
      <c r="M471" s="119" t="str">
        <f>IF($C471&lt;&gt;"",※編集不可※選択項目!$F$2,"")</f>
        <v/>
      </c>
      <c r="N471" s="86"/>
      <c r="O471" s="83"/>
      <c r="P471" s="114"/>
      <c r="Q471" s="102"/>
      <c r="R471" s="77"/>
      <c r="S471" s="55"/>
      <c r="T471" s="21"/>
      <c r="U471" s="22"/>
      <c r="V471" s="17">
        <f t="shared" si="77"/>
        <v>0</v>
      </c>
      <c r="W471" s="17">
        <f t="shared" si="71"/>
        <v>0</v>
      </c>
      <c r="X471" s="17" t="str">
        <f t="shared" si="72"/>
        <v/>
      </c>
      <c r="Y471" s="17">
        <f t="shared" si="79"/>
        <v>0</v>
      </c>
      <c r="Z471" s="17">
        <f t="shared" si="78"/>
        <v>0</v>
      </c>
    </row>
    <row r="472" spans="1:26" ht="25.15" customHeight="1" x14ac:dyDescent="0.2">
      <c r="A472" s="52">
        <f t="shared" si="70"/>
        <v>461</v>
      </c>
      <c r="B472" s="46" t="str">
        <f t="shared" si="73"/>
        <v/>
      </c>
      <c r="C472" s="24"/>
      <c r="D472" s="27" t="str">
        <f t="shared" si="74"/>
        <v/>
      </c>
      <c r="E472" s="27" t="str">
        <f t="shared" si="75"/>
        <v/>
      </c>
      <c r="F472" s="25"/>
      <c r="G472" s="25"/>
      <c r="H472" s="27" t="str">
        <f t="shared" si="76"/>
        <v/>
      </c>
      <c r="I472" s="26" t="str">
        <f>IF(H472="","",VLOOKUP(新規登録用!C472,※編集不可※選択項目!$D$2:$E$2,2,FALSE))</f>
        <v/>
      </c>
      <c r="J472" s="25"/>
      <c r="K472" s="25"/>
      <c r="L472" s="25"/>
      <c r="M472" s="119" t="str">
        <f>IF($C472&lt;&gt;"",※編集不可※選択項目!$F$2,"")</f>
        <v/>
      </c>
      <c r="N472" s="86"/>
      <c r="O472" s="83"/>
      <c r="P472" s="114"/>
      <c r="Q472" s="102"/>
      <c r="R472" s="77"/>
      <c r="S472" s="55"/>
      <c r="T472" s="21"/>
      <c r="U472" s="22"/>
      <c r="V472" s="17">
        <f t="shared" si="77"/>
        <v>0</v>
      </c>
      <c r="W472" s="17">
        <f t="shared" si="71"/>
        <v>0</v>
      </c>
      <c r="X472" s="17" t="str">
        <f t="shared" si="72"/>
        <v/>
      </c>
      <c r="Y472" s="17">
        <f t="shared" si="79"/>
        <v>0</v>
      </c>
      <c r="Z472" s="17">
        <f t="shared" si="78"/>
        <v>0</v>
      </c>
    </row>
    <row r="473" spans="1:26" ht="25.15" customHeight="1" x14ac:dyDescent="0.2">
      <c r="A473" s="52">
        <f t="shared" si="70"/>
        <v>462</v>
      </c>
      <c r="B473" s="46" t="str">
        <f t="shared" si="73"/>
        <v/>
      </c>
      <c r="C473" s="24"/>
      <c r="D473" s="27" t="str">
        <f t="shared" si="74"/>
        <v/>
      </c>
      <c r="E473" s="27" t="str">
        <f t="shared" si="75"/>
        <v/>
      </c>
      <c r="F473" s="25"/>
      <c r="G473" s="25"/>
      <c r="H473" s="27" t="str">
        <f t="shared" si="76"/>
        <v/>
      </c>
      <c r="I473" s="26" t="str">
        <f>IF(H473="","",VLOOKUP(新規登録用!C473,※編集不可※選択項目!$D$2:$E$2,2,FALSE))</f>
        <v/>
      </c>
      <c r="J473" s="25"/>
      <c r="K473" s="25"/>
      <c r="L473" s="25"/>
      <c r="M473" s="119" t="str">
        <f>IF($C473&lt;&gt;"",※編集不可※選択項目!$F$2,"")</f>
        <v/>
      </c>
      <c r="N473" s="86"/>
      <c r="O473" s="83"/>
      <c r="P473" s="114"/>
      <c r="Q473" s="102"/>
      <c r="R473" s="77"/>
      <c r="S473" s="55"/>
      <c r="T473" s="21"/>
      <c r="U473" s="22"/>
      <c r="V473" s="17">
        <f t="shared" si="77"/>
        <v>0</v>
      </c>
      <c r="W473" s="17">
        <f t="shared" si="71"/>
        <v>0</v>
      </c>
      <c r="X473" s="17" t="str">
        <f t="shared" si="72"/>
        <v/>
      </c>
      <c r="Y473" s="17">
        <f t="shared" si="79"/>
        <v>0</v>
      </c>
      <c r="Z473" s="17">
        <f t="shared" si="78"/>
        <v>0</v>
      </c>
    </row>
    <row r="474" spans="1:26" ht="25.15" customHeight="1" x14ac:dyDescent="0.2">
      <c r="A474" s="52">
        <f t="shared" si="70"/>
        <v>463</v>
      </c>
      <c r="B474" s="46" t="str">
        <f t="shared" si="73"/>
        <v/>
      </c>
      <c r="C474" s="24"/>
      <c r="D474" s="27" t="str">
        <f t="shared" si="74"/>
        <v/>
      </c>
      <c r="E474" s="27" t="str">
        <f t="shared" si="75"/>
        <v/>
      </c>
      <c r="F474" s="25"/>
      <c r="G474" s="25"/>
      <c r="H474" s="27" t="str">
        <f t="shared" si="76"/>
        <v/>
      </c>
      <c r="I474" s="26" t="str">
        <f>IF(H474="","",VLOOKUP(新規登録用!C474,※編集不可※選択項目!$D$2:$E$2,2,FALSE))</f>
        <v/>
      </c>
      <c r="J474" s="25"/>
      <c r="K474" s="25"/>
      <c r="L474" s="25"/>
      <c r="M474" s="119" t="str">
        <f>IF($C474&lt;&gt;"",※編集不可※選択項目!$F$2,"")</f>
        <v/>
      </c>
      <c r="N474" s="86"/>
      <c r="O474" s="83"/>
      <c r="P474" s="114"/>
      <c r="Q474" s="102"/>
      <c r="R474" s="77"/>
      <c r="S474" s="55"/>
      <c r="T474" s="21"/>
      <c r="U474" s="22"/>
      <c r="V474" s="17">
        <f t="shared" si="77"/>
        <v>0</v>
      </c>
      <c r="W474" s="17">
        <f t="shared" si="71"/>
        <v>0</v>
      </c>
      <c r="X474" s="17" t="str">
        <f t="shared" si="72"/>
        <v/>
      </c>
      <c r="Y474" s="17">
        <f t="shared" si="79"/>
        <v>0</v>
      </c>
      <c r="Z474" s="17">
        <f t="shared" si="78"/>
        <v>0</v>
      </c>
    </row>
    <row r="475" spans="1:26" ht="25.15" customHeight="1" x14ac:dyDescent="0.2">
      <c r="A475" s="52">
        <f t="shared" si="70"/>
        <v>464</v>
      </c>
      <c r="B475" s="46" t="str">
        <f t="shared" si="73"/>
        <v/>
      </c>
      <c r="C475" s="24"/>
      <c r="D475" s="27" t="str">
        <f t="shared" si="74"/>
        <v/>
      </c>
      <c r="E475" s="27" t="str">
        <f t="shared" si="75"/>
        <v/>
      </c>
      <c r="F475" s="25"/>
      <c r="G475" s="25"/>
      <c r="H475" s="27" t="str">
        <f t="shared" si="76"/>
        <v/>
      </c>
      <c r="I475" s="26" t="str">
        <f>IF(H475="","",VLOOKUP(新規登録用!C475,※編集不可※選択項目!$D$2:$E$2,2,FALSE))</f>
        <v/>
      </c>
      <c r="J475" s="25"/>
      <c r="K475" s="25"/>
      <c r="L475" s="25"/>
      <c r="M475" s="119" t="str">
        <f>IF($C475&lt;&gt;"",※編集不可※選択項目!$F$2,"")</f>
        <v/>
      </c>
      <c r="N475" s="86"/>
      <c r="O475" s="83"/>
      <c r="P475" s="114"/>
      <c r="Q475" s="102"/>
      <c r="R475" s="77"/>
      <c r="S475" s="55"/>
      <c r="T475" s="21"/>
      <c r="U475" s="22"/>
      <c r="V475" s="17">
        <f t="shared" si="77"/>
        <v>0</v>
      </c>
      <c r="W475" s="17">
        <f t="shared" si="71"/>
        <v>0</v>
      </c>
      <c r="X475" s="17" t="str">
        <f t="shared" si="72"/>
        <v/>
      </c>
      <c r="Y475" s="17">
        <f t="shared" si="79"/>
        <v>0</v>
      </c>
      <c r="Z475" s="17">
        <f t="shared" si="78"/>
        <v>0</v>
      </c>
    </row>
    <row r="476" spans="1:26" ht="25.15" customHeight="1" x14ac:dyDescent="0.2">
      <c r="A476" s="52">
        <f t="shared" si="70"/>
        <v>465</v>
      </c>
      <c r="B476" s="46" t="str">
        <f t="shared" si="73"/>
        <v/>
      </c>
      <c r="C476" s="24"/>
      <c r="D476" s="27" t="str">
        <f t="shared" si="74"/>
        <v/>
      </c>
      <c r="E476" s="27" t="str">
        <f t="shared" si="75"/>
        <v/>
      </c>
      <c r="F476" s="25"/>
      <c r="G476" s="25"/>
      <c r="H476" s="27" t="str">
        <f t="shared" si="76"/>
        <v/>
      </c>
      <c r="I476" s="26" t="str">
        <f>IF(H476="","",VLOOKUP(新規登録用!C476,※編集不可※選択項目!$D$2:$E$2,2,FALSE))</f>
        <v/>
      </c>
      <c r="J476" s="25"/>
      <c r="K476" s="25"/>
      <c r="L476" s="25"/>
      <c r="M476" s="119" t="str">
        <f>IF($C476&lt;&gt;"",※編集不可※選択項目!$F$2,"")</f>
        <v/>
      </c>
      <c r="N476" s="86"/>
      <c r="O476" s="83"/>
      <c r="P476" s="114"/>
      <c r="Q476" s="102"/>
      <c r="R476" s="77"/>
      <c r="S476" s="55"/>
      <c r="T476" s="21"/>
      <c r="U476" s="22"/>
      <c r="V476" s="17">
        <f t="shared" si="77"/>
        <v>0</v>
      </c>
      <c r="W476" s="17">
        <f t="shared" si="71"/>
        <v>0</v>
      </c>
      <c r="X476" s="17" t="str">
        <f t="shared" si="72"/>
        <v/>
      </c>
      <c r="Y476" s="17">
        <f t="shared" si="79"/>
        <v>0</v>
      </c>
      <c r="Z476" s="17">
        <f t="shared" si="78"/>
        <v>0</v>
      </c>
    </row>
    <row r="477" spans="1:26" ht="25.15" customHeight="1" x14ac:dyDescent="0.2">
      <c r="A477" s="52">
        <f t="shared" si="70"/>
        <v>466</v>
      </c>
      <c r="B477" s="46" t="str">
        <f t="shared" si="73"/>
        <v/>
      </c>
      <c r="C477" s="24"/>
      <c r="D477" s="27" t="str">
        <f t="shared" si="74"/>
        <v/>
      </c>
      <c r="E477" s="27" t="str">
        <f t="shared" si="75"/>
        <v/>
      </c>
      <c r="F477" s="25"/>
      <c r="G477" s="25"/>
      <c r="H477" s="27" t="str">
        <f t="shared" si="76"/>
        <v/>
      </c>
      <c r="I477" s="26" t="str">
        <f>IF(H477="","",VLOOKUP(新規登録用!C477,※編集不可※選択項目!$D$2:$E$2,2,FALSE))</f>
        <v/>
      </c>
      <c r="J477" s="25"/>
      <c r="K477" s="25"/>
      <c r="L477" s="25"/>
      <c r="M477" s="119" t="str">
        <f>IF($C477&lt;&gt;"",※編集不可※選択項目!$F$2,"")</f>
        <v/>
      </c>
      <c r="N477" s="86"/>
      <c r="O477" s="83"/>
      <c r="P477" s="114"/>
      <c r="Q477" s="102"/>
      <c r="R477" s="77"/>
      <c r="S477" s="55"/>
      <c r="T477" s="21"/>
      <c r="U477" s="22"/>
      <c r="V477" s="17">
        <f t="shared" si="77"/>
        <v>0</v>
      </c>
      <c r="W477" s="17">
        <f t="shared" si="71"/>
        <v>0</v>
      </c>
      <c r="X477" s="17" t="str">
        <f t="shared" si="72"/>
        <v/>
      </c>
      <c r="Y477" s="17">
        <f t="shared" si="79"/>
        <v>0</v>
      </c>
      <c r="Z477" s="17">
        <f t="shared" si="78"/>
        <v>0</v>
      </c>
    </row>
    <row r="478" spans="1:26" ht="25.15" customHeight="1" x14ac:dyDescent="0.2">
      <c r="A478" s="52">
        <f t="shared" si="70"/>
        <v>467</v>
      </c>
      <c r="B478" s="46" t="str">
        <f t="shared" si="73"/>
        <v/>
      </c>
      <c r="C478" s="24"/>
      <c r="D478" s="27" t="str">
        <f t="shared" si="74"/>
        <v/>
      </c>
      <c r="E478" s="27" t="str">
        <f t="shared" si="75"/>
        <v/>
      </c>
      <c r="F478" s="25"/>
      <c r="G478" s="25"/>
      <c r="H478" s="27" t="str">
        <f t="shared" si="76"/>
        <v/>
      </c>
      <c r="I478" s="26" t="str">
        <f>IF(H478="","",VLOOKUP(新規登録用!C478,※編集不可※選択項目!$D$2:$E$2,2,FALSE))</f>
        <v/>
      </c>
      <c r="J478" s="25"/>
      <c r="K478" s="25"/>
      <c r="L478" s="25"/>
      <c r="M478" s="119" t="str">
        <f>IF($C478&lt;&gt;"",※編集不可※選択項目!$F$2,"")</f>
        <v/>
      </c>
      <c r="N478" s="86"/>
      <c r="O478" s="83"/>
      <c r="P478" s="114"/>
      <c r="Q478" s="102"/>
      <c r="R478" s="77"/>
      <c r="S478" s="55"/>
      <c r="T478" s="21"/>
      <c r="U478" s="22"/>
      <c r="V478" s="17">
        <f t="shared" si="77"/>
        <v>0</v>
      </c>
      <c r="W478" s="17">
        <f t="shared" si="71"/>
        <v>0</v>
      </c>
      <c r="X478" s="17" t="str">
        <f t="shared" si="72"/>
        <v/>
      </c>
      <c r="Y478" s="17">
        <f t="shared" si="79"/>
        <v>0</v>
      </c>
      <c r="Z478" s="17">
        <f t="shared" si="78"/>
        <v>0</v>
      </c>
    </row>
    <row r="479" spans="1:26" ht="25.15" customHeight="1" x14ac:dyDescent="0.2">
      <c r="A479" s="52">
        <f t="shared" si="70"/>
        <v>468</v>
      </c>
      <c r="B479" s="46" t="str">
        <f t="shared" si="73"/>
        <v/>
      </c>
      <c r="C479" s="24"/>
      <c r="D479" s="27" t="str">
        <f t="shared" si="74"/>
        <v/>
      </c>
      <c r="E479" s="27" t="str">
        <f t="shared" si="75"/>
        <v/>
      </c>
      <c r="F479" s="25"/>
      <c r="G479" s="25"/>
      <c r="H479" s="27" t="str">
        <f t="shared" si="76"/>
        <v/>
      </c>
      <c r="I479" s="26" t="str">
        <f>IF(H479="","",VLOOKUP(新規登録用!C479,※編集不可※選択項目!$D$2:$E$2,2,FALSE))</f>
        <v/>
      </c>
      <c r="J479" s="25"/>
      <c r="K479" s="25"/>
      <c r="L479" s="25"/>
      <c r="M479" s="119" t="str">
        <f>IF($C479&lt;&gt;"",※編集不可※選択項目!$F$2,"")</f>
        <v/>
      </c>
      <c r="N479" s="86"/>
      <c r="O479" s="83"/>
      <c r="P479" s="114"/>
      <c r="Q479" s="102"/>
      <c r="R479" s="77"/>
      <c r="S479" s="55"/>
      <c r="T479" s="21"/>
      <c r="U479" s="22"/>
      <c r="V479" s="17">
        <f t="shared" si="77"/>
        <v>0</v>
      </c>
      <c r="W479" s="17">
        <f t="shared" si="71"/>
        <v>0</v>
      </c>
      <c r="X479" s="17" t="str">
        <f t="shared" si="72"/>
        <v/>
      </c>
      <c r="Y479" s="17">
        <f t="shared" si="79"/>
        <v>0</v>
      </c>
      <c r="Z479" s="17">
        <f t="shared" si="78"/>
        <v>0</v>
      </c>
    </row>
    <row r="480" spans="1:26" ht="25.15" customHeight="1" x14ac:dyDescent="0.2">
      <c r="A480" s="52">
        <f t="shared" si="70"/>
        <v>469</v>
      </c>
      <c r="B480" s="46" t="str">
        <f t="shared" si="73"/>
        <v/>
      </c>
      <c r="C480" s="24"/>
      <c r="D480" s="27" t="str">
        <f t="shared" si="74"/>
        <v/>
      </c>
      <c r="E480" s="27" t="str">
        <f t="shared" si="75"/>
        <v/>
      </c>
      <c r="F480" s="25"/>
      <c r="G480" s="25"/>
      <c r="H480" s="27" t="str">
        <f t="shared" si="76"/>
        <v/>
      </c>
      <c r="I480" s="26" t="str">
        <f>IF(H480="","",VLOOKUP(新規登録用!C480,※編集不可※選択項目!$D$2:$E$2,2,FALSE))</f>
        <v/>
      </c>
      <c r="J480" s="25"/>
      <c r="K480" s="25"/>
      <c r="L480" s="25"/>
      <c r="M480" s="119" t="str">
        <f>IF($C480&lt;&gt;"",※編集不可※選択項目!$F$2,"")</f>
        <v/>
      </c>
      <c r="N480" s="86"/>
      <c r="O480" s="83"/>
      <c r="P480" s="114"/>
      <c r="Q480" s="102"/>
      <c r="R480" s="77"/>
      <c r="S480" s="55"/>
      <c r="T480" s="21"/>
      <c r="U480" s="22"/>
      <c r="V480" s="17">
        <f t="shared" si="77"/>
        <v>0</v>
      </c>
      <c r="W480" s="17">
        <f t="shared" si="71"/>
        <v>0</v>
      </c>
      <c r="X480" s="17" t="str">
        <f t="shared" si="72"/>
        <v/>
      </c>
      <c r="Y480" s="17">
        <f t="shared" si="79"/>
        <v>0</v>
      </c>
      <c r="Z480" s="17">
        <f t="shared" si="78"/>
        <v>0</v>
      </c>
    </row>
    <row r="481" spans="1:26" ht="25.15" customHeight="1" x14ac:dyDescent="0.2">
      <c r="A481" s="52">
        <f t="shared" si="70"/>
        <v>470</v>
      </c>
      <c r="B481" s="46" t="str">
        <f t="shared" si="73"/>
        <v/>
      </c>
      <c r="C481" s="24"/>
      <c r="D481" s="27" t="str">
        <f t="shared" si="74"/>
        <v/>
      </c>
      <c r="E481" s="27" t="str">
        <f t="shared" si="75"/>
        <v/>
      </c>
      <c r="F481" s="25"/>
      <c r="G481" s="25"/>
      <c r="H481" s="27" t="str">
        <f t="shared" si="76"/>
        <v/>
      </c>
      <c r="I481" s="26" t="str">
        <f>IF(H481="","",VLOOKUP(新規登録用!C481,※編集不可※選択項目!$D$2:$E$2,2,FALSE))</f>
        <v/>
      </c>
      <c r="J481" s="25"/>
      <c r="K481" s="25"/>
      <c r="L481" s="25"/>
      <c r="M481" s="119" t="str">
        <f>IF($C481&lt;&gt;"",※編集不可※選択項目!$F$2,"")</f>
        <v/>
      </c>
      <c r="N481" s="86"/>
      <c r="O481" s="83"/>
      <c r="P481" s="114"/>
      <c r="Q481" s="102"/>
      <c r="R481" s="77"/>
      <c r="S481" s="55"/>
      <c r="T481" s="21"/>
      <c r="U481" s="22"/>
      <c r="V481" s="17">
        <f t="shared" si="77"/>
        <v>0</v>
      </c>
      <c r="W481" s="17">
        <f t="shared" si="71"/>
        <v>0</v>
      </c>
      <c r="X481" s="17" t="str">
        <f t="shared" si="72"/>
        <v/>
      </c>
      <c r="Y481" s="17">
        <f t="shared" si="79"/>
        <v>0</v>
      </c>
      <c r="Z481" s="17">
        <f t="shared" si="78"/>
        <v>0</v>
      </c>
    </row>
    <row r="482" spans="1:26" ht="25.15" customHeight="1" x14ac:dyDescent="0.2">
      <c r="A482" s="52">
        <f t="shared" si="70"/>
        <v>471</v>
      </c>
      <c r="B482" s="46" t="str">
        <f t="shared" si="73"/>
        <v/>
      </c>
      <c r="C482" s="24"/>
      <c r="D482" s="27" t="str">
        <f t="shared" si="74"/>
        <v/>
      </c>
      <c r="E482" s="27" t="str">
        <f t="shared" si="75"/>
        <v/>
      </c>
      <c r="F482" s="25"/>
      <c r="G482" s="25"/>
      <c r="H482" s="27" t="str">
        <f t="shared" si="76"/>
        <v/>
      </c>
      <c r="I482" s="26" t="str">
        <f>IF(H482="","",VLOOKUP(新規登録用!C482,※編集不可※選択項目!$D$2:$E$2,2,FALSE))</f>
        <v/>
      </c>
      <c r="J482" s="25"/>
      <c r="K482" s="25"/>
      <c r="L482" s="25"/>
      <c r="M482" s="119" t="str">
        <f>IF($C482&lt;&gt;"",※編集不可※選択項目!$F$2,"")</f>
        <v/>
      </c>
      <c r="N482" s="86"/>
      <c r="O482" s="83"/>
      <c r="P482" s="114"/>
      <c r="Q482" s="102"/>
      <c r="R482" s="77"/>
      <c r="S482" s="55"/>
      <c r="T482" s="21"/>
      <c r="U482" s="22"/>
      <c r="V482" s="17">
        <f t="shared" si="77"/>
        <v>0</v>
      </c>
      <c r="W482" s="17">
        <f t="shared" si="71"/>
        <v>0</v>
      </c>
      <c r="X482" s="17" t="str">
        <f t="shared" si="72"/>
        <v/>
      </c>
      <c r="Y482" s="17">
        <f t="shared" si="79"/>
        <v>0</v>
      </c>
      <c r="Z482" s="17">
        <f t="shared" si="78"/>
        <v>0</v>
      </c>
    </row>
    <row r="483" spans="1:26" ht="25.15" customHeight="1" x14ac:dyDescent="0.2">
      <c r="A483" s="52">
        <f t="shared" si="70"/>
        <v>472</v>
      </c>
      <c r="B483" s="46" t="str">
        <f t="shared" si="73"/>
        <v/>
      </c>
      <c r="C483" s="24"/>
      <c r="D483" s="27" t="str">
        <f t="shared" si="74"/>
        <v/>
      </c>
      <c r="E483" s="27" t="str">
        <f t="shared" si="75"/>
        <v/>
      </c>
      <c r="F483" s="25"/>
      <c r="G483" s="25"/>
      <c r="H483" s="27" t="str">
        <f t="shared" si="76"/>
        <v/>
      </c>
      <c r="I483" s="26" t="str">
        <f>IF(H483="","",VLOOKUP(新規登録用!C483,※編集不可※選択項目!$D$2:$E$2,2,FALSE))</f>
        <v/>
      </c>
      <c r="J483" s="25"/>
      <c r="K483" s="25"/>
      <c r="L483" s="25"/>
      <c r="M483" s="119" t="str">
        <f>IF($C483&lt;&gt;"",※編集不可※選択項目!$F$2,"")</f>
        <v/>
      </c>
      <c r="N483" s="86"/>
      <c r="O483" s="83"/>
      <c r="P483" s="114"/>
      <c r="Q483" s="102"/>
      <c r="R483" s="77"/>
      <c r="S483" s="55"/>
      <c r="T483" s="21"/>
      <c r="U483" s="22"/>
      <c r="V483" s="17">
        <f t="shared" si="77"/>
        <v>0</v>
      </c>
      <c r="W483" s="17">
        <f t="shared" si="71"/>
        <v>0</v>
      </c>
      <c r="X483" s="17" t="str">
        <f t="shared" si="72"/>
        <v/>
      </c>
      <c r="Y483" s="17">
        <f t="shared" si="79"/>
        <v>0</v>
      </c>
      <c r="Z483" s="17">
        <f t="shared" si="78"/>
        <v>0</v>
      </c>
    </row>
    <row r="484" spans="1:26" ht="25.15" customHeight="1" x14ac:dyDescent="0.2">
      <c r="A484" s="52">
        <f t="shared" si="70"/>
        <v>473</v>
      </c>
      <c r="B484" s="46" t="str">
        <f t="shared" si="73"/>
        <v/>
      </c>
      <c r="C484" s="24"/>
      <c r="D484" s="27" t="str">
        <f t="shared" si="74"/>
        <v/>
      </c>
      <c r="E484" s="27" t="str">
        <f t="shared" si="75"/>
        <v/>
      </c>
      <c r="F484" s="25"/>
      <c r="G484" s="25"/>
      <c r="H484" s="27" t="str">
        <f t="shared" si="76"/>
        <v/>
      </c>
      <c r="I484" s="26" t="str">
        <f>IF(H484="","",VLOOKUP(新規登録用!C484,※編集不可※選択項目!$D$2:$E$2,2,FALSE))</f>
        <v/>
      </c>
      <c r="J484" s="25"/>
      <c r="K484" s="25"/>
      <c r="L484" s="25"/>
      <c r="M484" s="119" t="str">
        <f>IF($C484&lt;&gt;"",※編集不可※選択項目!$F$2,"")</f>
        <v/>
      </c>
      <c r="N484" s="86"/>
      <c r="O484" s="83"/>
      <c r="P484" s="114"/>
      <c r="Q484" s="102"/>
      <c r="R484" s="77"/>
      <c r="S484" s="55"/>
      <c r="T484" s="21"/>
      <c r="U484" s="22"/>
      <c r="V484" s="17">
        <f t="shared" si="77"/>
        <v>0</v>
      </c>
      <c r="W484" s="17">
        <f t="shared" si="71"/>
        <v>0</v>
      </c>
      <c r="X484" s="17" t="str">
        <f t="shared" si="72"/>
        <v/>
      </c>
      <c r="Y484" s="17">
        <f t="shared" si="79"/>
        <v>0</v>
      </c>
      <c r="Z484" s="17">
        <f t="shared" si="78"/>
        <v>0</v>
      </c>
    </row>
    <row r="485" spans="1:26" ht="25.15" customHeight="1" x14ac:dyDescent="0.2">
      <c r="A485" s="52">
        <f t="shared" si="70"/>
        <v>474</v>
      </c>
      <c r="B485" s="46" t="str">
        <f t="shared" si="73"/>
        <v/>
      </c>
      <c r="C485" s="24"/>
      <c r="D485" s="27" t="str">
        <f t="shared" si="74"/>
        <v/>
      </c>
      <c r="E485" s="27" t="str">
        <f t="shared" si="75"/>
        <v/>
      </c>
      <c r="F485" s="25"/>
      <c r="G485" s="25"/>
      <c r="H485" s="27" t="str">
        <f t="shared" si="76"/>
        <v/>
      </c>
      <c r="I485" s="26" t="str">
        <f>IF(H485="","",VLOOKUP(新規登録用!C485,※編集不可※選択項目!$D$2:$E$2,2,FALSE))</f>
        <v/>
      </c>
      <c r="J485" s="25"/>
      <c r="K485" s="25"/>
      <c r="L485" s="25"/>
      <c r="M485" s="119" t="str">
        <f>IF($C485&lt;&gt;"",※編集不可※選択項目!$F$2,"")</f>
        <v/>
      </c>
      <c r="N485" s="86"/>
      <c r="O485" s="83"/>
      <c r="P485" s="114"/>
      <c r="Q485" s="102"/>
      <c r="R485" s="77"/>
      <c r="S485" s="55"/>
      <c r="T485" s="21"/>
      <c r="U485" s="22"/>
      <c r="V485" s="17">
        <f t="shared" si="77"/>
        <v>0</v>
      </c>
      <c r="W485" s="17">
        <f t="shared" si="71"/>
        <v>0</v>
      </c>
      <c r="X485" s="17" t="str">
        <f t="shared" si="72"/>
        <v/>
      </c>
      <c r="Y485" s="17">
        <f t="shared" si="79"/>
        <v>0</v>
      </c>
      <c r="Z485" s="17">
        <f t="shared" si="78"/>
        <v>0</v>
      </c>
    </row>
    <row r="486" spans="1:26" ht="25.15" customHeight="1" x14ac:dyDescent="0.2">
      <c r="A486" s="52">
        <f t="shared" si="70"/>
        <v>475</v>
      </c>
      <c r="B486" s="46" t="str">
        <f t="shared" si="73"/>
        <v/>
      </c>
      <c r="C486" s="24"/>
      <c r="D486" s="27" t="str">
        <f t="shared" si="74"/>
        <v/>
      </c>
      <c r="E486" s="27" t="str">
        <f t="shared" si="75"/>
        <v/>
      </c>
      <c r="F486" s="25"/>
      <c r="G486" s="25"/>
      <c r="H486" s="27" t="str">
        <f t="shared" si="76"/>
        <v/>
      </c>
      <c r="I486" s="26" t="str">
        <f>IF(H486="","",VLOOKUP(新規登録用!C486,※編集不可※選択項目!$D$2:$E$2,2,FALSE))</f>
        <v/>
      </c>
      <c r="J486" s="25"/>
      <c r="K486" s="25"/>
      <c r="L486" s="25"/>
      <c r="M486" s="119" t="str">
        <f>IF($C486&lt;&gt;"",※編集不可※選択項目!$F$2,"")</f>
        <v/>
      </c>
      <c r="N486" s="86"/>
      <c r="O486" s="83"/>
      <c r="P486" s="114"/>
      <c r="Q486" s="102"/>
      <c r="R486" s="77"/>
      <c r="S486" s="55"/>
      <c r="T486" s="21"/>
      <c r="U486" s="22"/>
      <c r="V486" s="17">
        <f t="shared" si="77"/>
        <v>0</v>
      </c>
      <c r="W486" s="17">
        <f t="shared" si="71"/>
        <v>0</v>
      </c>
      <c r="X486" s="17" t="str">
        <f t="shared" si="72"/>
        <v/>
      </c>
      <c r="Y486" s="17">
        <f t="shared" si="79"/>
        <v>0</v>
      </c>
      <c r="Z486" s="17">
        <f t="shared" si="78"/>
        <v>0</v>
      </c>
    </row>
    <row r="487" spans="1:26" ht="25.15" customHeight="1" x14ac:dyDescent="0.2">
      <c r="A487" s="52">
        <f t="shared" si="70"/>
        <v>476</v>
      </c>
      <c r="B487" s="46" t="str">
        <f t="shared" si="73"/>
        <v/>
      </c>
      <c r="C487" s="24"/>
      <c r="D487" s="27" t="str">
        <f t="shared" si="74"/>
        <v/>
      </c>
      <c r="E487" s="27" t="str">
        <f t="shared" si="75"/>
        <v/>
      </c>
      <c r="F487" s="25"/>
      <c r="G487" s="25"/>
      <c r="H487" s="27" t="str">
        <f t="shared" si="76"/>
        <v/>
      </c>
      <c r="I487" s="26" t="str">
        <f>IF(H487="","",VLOOKUP(新規登録用!C487,※編集不可※選択項目!$D$2:$E$2,2,FALSE))</f>
        <v/>
      </c>
      <c r="J487" s="25"/>
      <c r="K487" s="25"/>
      <c r="L487" s="25"/>
      <c r="M487" s="119" t="str">
        <f>IF($C487&lt;&gt;"",※編集不可※選択項目!$F$2,"")</f>
        <v/>
      </c>
      <c r="N487" s="86"/>
      <c r="O487" s="83"/>
      <c r="P487" s="114"/>
      <c r="Q487" s="102"/>
      <c r="R487" s="77"/>
      <c r="S487" s="55"/>
      <c r="T487" s="21"/>
      <c r="U487" s="22"/>
      <c r="V487" s="17">
        <f t="shared" si="77"/>
        <v>0</v>
      </c>
      <c r="W487" s="17">
        <f t="shared" si="71"/>
        <v>0</v>
      </c>
      <c r="X487" s="17" t="str">
        <f t="shared" si="72"/>
        <v/>
      </c>
      <c r="Y487" s="17">
        <f t="shared" si="79"/>
        <v>0</v>
      </c>
      <c r="Z487" s="17">
        <f t="shared" si="78"/>
        <v>0</v>
      </c>
    </row>
    <row r="488" spans="1:26" ht="25.15" customHeight="1" x14ac:dyDescent="0.2">
      <c r="A488" s="52">
        <f t="shared" si="70"/>
        <v>477</v>
      </c>
      <c r="B488" s="46" t="str">
        <f t="shared" si="73"/>
        <v/>
      </c>
      <c r="C488" s="24"/>
      <c r="D488" s="27" t="str">
        <f t="shared" si="74"/>
        <v/>
      </c>
      <c r="E488" s="27" t="str">
        <f t="shared" si="75"/>
        <v/>
      </c>
      <c r="F488" s="25"/>
      <c r="G488" s="25"/>
      <c r="H488" s="27" t="str">
        <f t="shared" si="76"/>
        <v/>
      </c>
      <c r="I488" s="26" t="str">
        <f>IF(H488="","",VLOOKUP(新規登録用!C488,※編集不可※選択項目!$D$2:$E$2,2,FALSE))</f>
        <v/>
      </c>
      <c r="J488" s="25"/>
      <c r="K488" s="25"/>
      <c r="L488" s="25"/>
      <c r="M488" s="119" t="str">
        <f>IF($C488&lt;&gt;"",※編集不可※選択項目!$F$2,"")</f>
        <v/>
      </c>
      <c r="N488" s="86"/>
      <c r="O488" s="83"/>
      <c r="P488" s="114"/>
      <c r="Q488" s="102"/>
      <c r="R488" s="77"/>
      <c r="S488" s="55"/>
      <c r="T488" s="21"/>
      <c r="U488" s="22"/>
      <c r="V488" s="17">
        <f t="shared" si="77"/>
        <v>0</v>
      </c>
      <c r="W488" s="17">
        <f t="shared" si="71"/>
        <v>0</v>
      </c>
      <c r="X488" s="17" t="str">
        <f t="shared" si="72"/>
        <v/>
      </c>
      <c r="Y488" s="17">
        <f t="shared" si="79"/>
        <v>0</v>
      </c>
      <c r="Z488" s="17">
        <f t="shared" si="78"/>
        <v>0</v>
      </c>
    </row>
    <row r="489" spans="1:26" ht="25.15" customHeight="1" x14ac:dyDescent="0.2">
      <c r="A489" s="52">
        <f t="shared" si="70"/>
        <v>478</v>
      </c>
      <c r="B489" s="46" t="str">
        <f t="shared" si="73"/>
        <v/>
      </c>
      <c r="C489" s="24"/>
      <c r="D489" s="27" t="str">
        <f t="shared" si="74"/>
        <v/>
      </c>
      <c r="E489" s="27" t="str">
        <f t="shared" si="75"/>
        <v/>
      </c>
      <c r="F489" s="25"/>
      <c r="G489" s="25"/>
      <c r="H489" s="27" t="str">
        <f t="shared" si="76"/>
        <v/>
      </c>
      <c r="I489" s="26" t="str">
        <f>IF(H489="","",VLOOKUP(新規登録用!C489,※編集不可※選択項目!$D$2:$E$2,2,FALSE))</f>
        <v/>
      </c>
      <c r="J489" s="25"/>
      <c r="K489" s="25"/>
      <c r="L489" s="25"/>
      <c r="M489" s="119" t="str">
        <f>IF($C489&lt;&gt;"",※編集不可※選択項目!$F$2,"")</f>
        <v/>
      </c>
      <c r="N489" s="86"/>
      <c r="O489" s="83"/>
      <c r="P489" s="114"/>
      <c r="Q489" s="102"/>
      <c r="R489" s="77"/>
      <c r="S489" s="55"/>
      <c r="T489" s="21"/>
      <c r="U489" s="22"/>
      <c r="V489" s="17">
        <f t="shared" si="77"/>
        <v>0</v>
      </c>
      <c r="W489" s="17">
        <f t="shared" si="71"/>
        <v>0</v>
      </c>
      <c r="X489" s="17" t="str">
        <f t="shared" si="72"/>
        <v/>
      </c>
      <c r="Y489" s="17">
        <f t="shared" si="79"/>
        <v>0</v>
      </c>
      <c r="Z489" s="17">
        <f t="shared" si="78"/>
        <v>0</v>
      </c>
    </row>
    <row r="490" spans="1:26" ht="25.15" customHeight="1" x14ac:dyDescent="0.2">
      <c r="A490" s="52">
        <f t="shared" si="70"/>
        <v>479</v>
      </c>
      <c r="B490" s="46" t="str">
        <f t="shared" si="73"/>
        <v/>
      </c>
      <c r="C490" s="24"/>
      <c r="D490" s="27" t="str">
        <f t="shared" si="74"/>
        <v/>
      </c>
      <c r="E490" s="27" t="str">
        <f t="shared" si="75"/>
        <v/>
      </c>
      <c r="F490" s="25"/>
      <c r="G490" s="25"/>
      <c r="H490" s="27" t="str">
        <f t="shared" si="76"/>
        <v/>
      </c>
      <c r="I490" s="26" t="str">
        <f>IF(H490="","",VLOOKUP(新規登録用!C490,※編集不可※選択項目!$D$2:$E$2,2,FALSE))</f>
        <v/>
      </c>
      <c r="J490" s="25"/>
      <c r="K490" s="25"/>
      <c r="L490" s="25"/>
      <c r="M490" s="119" t="str">
        <f>IF($C490&lt;&gt;"",※編集不可※選択項目!$F$2,"")</f>
        <v/>
      </c>
      <c r="N490" s="86"/>
      <c r="O490" s="83"/>
      <c r="P490" s="114"/>
      <c r="Q490" s="102"/>
      <c r="R490" s="77"/>
      <c r="S490" s="55"/>
      <c r="T490" s="21"/>
      <c r="U490" s="22"/>
      <c r="V490" s="17">
        <f t="shared" si="77"/>
        <v>0</v>
      </c>
      <c r="W490" s="17">
        <f t="shared" si="71"/>
        <v>0</v>
      </c>
      <c r="X490" s="17" t="str">
        <f t="shared" si="72"/>
        <v/>
      </c>
      <c r="Y490" s="17">
        <f t="shared" si="79"/>
        <v>0</v>
      </c>
      <c r="Z490" s="17">
        <f t="shared" si="78"/>
        <v>0</v>
      </c>
    </row>
    <row r="491" spans="1:26" ht="25.15" customHeight="1" x14ac:dyDescent="0.2">
      <c r="A491" s="52">
        <f t="shared" si="70"/>
        <v>480</v>
      </c>
      <c r="B491" s="46" t="str">
        <f t="shared" si="73"/>
        <v/>
      </c>
      <c r="C491" s="24"/>
      <c r="D491" s="27" t="str">
        <f t="shared" si="74"/>
        <v/>
      </c>
      <c r="E491" s="27" t="str">
        <f t="shared" si="75"/>
        <v/>
      </c>
      <c r="F491" s="25"/>
      <c r="G491" s="25"/>
      <c r="H491" s="27" t="str">
        <f t="shared" si="76"/>
        <v/>
      </c>
      <c r="I491" s="26" t="str">
        <f>IF(H491="","",VLOOKUP(新規登録用!C491,※編集不可※選択項目!$D$2:$E$2,2,FALSE))</f>
        <v/>
      </c>
      <c r="J491" s="25"/>
      <c r="K491" s="25"/>
      <c r="L491" s="25"/>
      <c r="M491" s="119" t="str">
        <f>IF($C491&lt;&gt;"",※編集不可※選択項目!$F$2,"")</f>
        <v/>
      </c>
      <c r="N491" s="86"/>
      <c r="O491" s="83"/>
      <c r="P491" s="114"/>
      <c r="Q491" s="102"/>
      <c r="R491" s="77"/>
      <c r="S491" s="55"/>
      <c r="T491" s="21"/>
      <c r="U491" s="22"/>
      <c r="V491" s="17">
        <f t="shared" si="77"/>
        <v>0</v>
      </c>
      <c r="W491" s="17">
        <f t="shared" si="71"/>
        <v>0</v>
      </c>
      <c r="X491" s="17" t="str">
        <f t="shared" si="72"/>
        <v/>
      </c>
      <c r="Y491" s="17">
        <f t="shared" si="79"/>
        <v>0</v>
      </c>
      <c r="Z491" s="17">
        <f t="shared" si="78"/>
        <v>0</v>
      </c>
    </row>
    <row r="492" spans="1:26" ht="25.15" customHeight="1" x14ac:dyDescent="0.2">
      <c r="A492" s="52">
        <f t="shared" si="70"/>
        <v>481</v>
      </c>
      <c r="B492" s="46" t="str">
        <f t="shared" si="73"/>
        <v/>
      </c>
      <c r="C492" s="24"/>
      <c r="D492" s="27" t="str">
        <f t="shared" si="74"/>
        <v/>
      </c>
      <c r="E492" s="27" t="str">
        <f t="shared" si="75"/>
        <v/>
      </c>
      <c r="F492" s="25"/>
      <c r="G492" s="25"/>
      <c r="H492" s="27" t="str">
        <f t="shared" si="76"/>
        <v/>
      </c>
      <c r="I492" s="26" t="str">
        <f>IF(H492="","",VLOOKUP(新規登録用!C492,※編集不可※選択項目!$D$2:$E$2,2,FALSE))</f>
        <v/>
      </c>
      <c r="J492" s="25"/>
      <c r="K492" s="25"/>
      <c r="L492" s="25"/>
      <c r="M492" s="119" t="str">
        <f>IF($C492&lt;&gt;"",※編集不可※選択項目!$F$2,"")</f>
        <v/>
      </c>
      <c r="N492" s="86"/>
      <c r="O492" s="83"/>
      <c r="P492" s="114"/>
      <c r="Q492" s="102"/>
      <c r="R492" s="77"/>
      <c r="S492" s="55"/>
      <c r="T492" s="21"/>
      <c r="U492" s="22"/>
      <c r="V492" s="17">
        <f t="shared" si="77"/>
        <v>0</v>
      </c>
      <c r="W492" s="17">
        <f t="shared" si="71"/>
        <v>0</v>
      </c>
      <c r="X492" s="17" t="str">
        <f t="shared" si="72"/>
        <v/>
      </c>
      <c r="Y492" s="17">
        <f t="shared" si="79"/>
        <v>0</v>
      </c>
      <c r="Z492" s="17">
        <f t="shared" si="78"/>
        <v>0</v>
      </c>
    </row>
    <row r="493" spans="1:26" ht="25.15" customHeight="1" x14ac:dyDescent="0.2">
      <c r="A493" s="52">
        <f t="shared" si="70"/>
        <v>482</v>
      </c>
      <c r="B493" s="46" t="str">
        <f t="shared" si="73"/>
        <v/>
      </c>
      <c r="C493" s="24"/>
      <c r="D493" s="27" t="str">
        <f t="shared" si="74"/>
        <v/>
      </c>
      <c r="E493" s="27" t="str">
        <f t="shared" si="75"/>
        <v/>
      </c>
      <c r="F493" s="25"/>
      <c r="G493" s="25"/>
      <c r="H493" s="27" t="str">
        <f t="shared" si="76"/>
        <v/>
      </c>
      <c r="I493" s="26" t="str">
        <f>IF(H493="","",VLOOKUP(新規登録用!C493,※編集不可※選択項目!$D$2:$E$2,2,FALSE))</f>
        <v/>
      </c>
      <c r="J493" s="25"/>
      <c r="K493" s="25"/>
      <c r="L493" s="25"/>
      <c r="M493" s="119" t="str">
        <f>IF($C493&lt;&gt;"",※編集不可※選択項目!$F$2,"")</f>
        <v/>
      </c>
      <c r="N493" s="86"/>
      <c r="O493" s="83"/>
      <c r="P493" s="114"/>
      <c r="Q493" s="102"/>
      <c r="R493" s="77"/>
      <c r="S493" s="55"/>
      <c r="T493" s="21"/>
      <c r="U493" s="22"/>
      <c r="V493" s="17">
        <f t="shared" si="77"/>
        <v>0</v>
      </c>
      <c r="W493" s="17">
        <f t="shared" si="71"/>
        <v>0</v>
      </c>
      <c r="X493" s="17" t="str">
        <f t="shared" si="72"/>
        <v/>
      </c>
      <c r="Y493" s="17">
        <f t="shared" si="79"/>
        <v>0</v>
      </c>
      <c r="Z493" s="17">
        <f t="shared" si="78"/>
        <v>0</v>
      </c>
    </row>
    <row r="494" spans="1:26" ht="25.15" customHeight="1" x14ac:dyDescent="0.2">
      <c r="A494" s="52">
        <f t="shared" si="70"/>
        <v>483</v>
      </c>
      <c r="B494" s="46" t="str">
        <f t="shared" si="73"/>
        <v/>
      </c>
      <c r="C494" s="24"/>
      <c r="D494" s="27" t="str">
        <f t="shared" si="74"/>
        <v/>
      </c>
      <c r="E494" s="27" t="str">
        <f t="shared" si="75"/>
        <v/>
      </c>
      <c r="F494" s="25"/>
      <c r="G494" s="25"/>
      <c r="H494" s="27" t="str">
        <f t="shared" si="76"/>
        <v/>
      </c>
      <c r="I494" s="26" t="str">
        <f>IF(H494="","",VLOOKUP(新規登録用!C494,※編集不可※選択項目!$D$2:$E$2,2,FALSE))</f>
        <v/>
      </c>
      <c r="J494" s="25"/>
      <c r="K494" s="25"/>
      <c r="L494" s="25"/>
      <c r="M494" s="119" t="str">
        <f>IF($C494&lt;&gt;"",※編集不可※選択項目!$F$2,"")</f>
        <v/>
      </c>
      <c r="N494" s="86"/>
      <c r="O494" s="83"/>
      <c r="P494" s="114"/>
      <c r="Q494" s="102"/>
      <c r="R494" s="77"/>
      <c r="S494" s="55"/>
      <c r="T494" s="21"/>
      <c r="U494" s="22"/>
      <c r="V494" s="17">
        <f t="shared" si="77"/>
        <v>0</v>
      </c>
      <c r="W494" s="17">
        <f t="shared" si="71"/>
        <v>0</v>
      </c>
      <c r="X494" s="17" t="str">
        <f t="shared" si="72"/>
        <v/>
      </c>
      <c r="Y494" s="17">
        <f t="shared" si="79"/>
        <v>0</v>
      </c>
      <c r="Z494" s="17">
        <f t="shared" si="78"/>
        <v>0</v>
      </c>
    </row>
    <row r="495" spans="1:26" ht="25.15" customHeight="1" x14ac:dyDescent="0.2">
      <c r="A495" s="52">
        <f t="shared" si="70"/>
        <v>484</v>
      </c>
      <c r="B495" s="46" t="str">
        <f t="shared" si="73"/>
        <v/>
      </c>
      <c r="C495" s="24"/>
      <c r="D495" s="27" t="str">
        <f t="shared" si="74"/>
        <v/>
      </c>
      <c r="E495" s="27" t="str">
        <f t="shared" si="75"/>
        <v/>
      </c>
      <c r="F495" s="25"/>
      <c r="G495" s="25"/>
      <c r="H495" s="27" t="str">
        <f t="shared" si="76"/>
        <v/>
      </c>
      <c r="I495" s="26" t="str">
        <f>IF(H495="","",VLOOKUP(新規登録用!C495,※編集不可※選択項目!$D$2:$E$2,2,FALSE))</f>
        <v/>
      </c>
      <c r="J495" s="25"/>
      <c r="K495" s="25"/>
      <c r="L495" s="25"/>
      <c r="M495" s="119" t="str">
        <f>IF($C495&lt;&gt;"",※編集不可※選択項目!$F$2,"")</f>
        <v/>
      </c>
      <c r="N495" s="86"/>
      <c r="O495" s="83"/>
      <c r="P495" s="114"/>
      <c r="Q495" s="102"/>
      <c r="R495" s="77"/>
      <c r="S495" s="55"/>
      <c r="T495" s="21"/>
      <c r="U495" s="22"/>
      <c r="V495" s="17">
        <f t="shared" si="77"/>
        <v>0</v>
      </c>
      <c r="W495" s="17">
        <f t="shared" si="71"/>
        <v>0</v>
      </c>
      <c r="X495" s="17" t="str">
        <f t="shared" si="72"/>
        <v/>
      </c>
      <c r="Y495" s="17">
        <f t="shared" si="79"/>
        <v>0</v>
      </c>
      <c r="Z495" s="17">
        <f t="shared" si="78"/>
        <v>0</v>
      </c>
    </row>
    <row r="496" spans="1:26" ht="25.15" customHeight="1" x14ac:dyDescent="0.2">
      <c r="A496" s="52">
        <f t="shared" si="70"/>
        <v>485</v>
      </c>
      <c r="B496" s="46" t="str">
        <f t="shared" si="73"/>
        <v/>
      </c>
      <c r="C496" s="24"/>
      <c r="D496" s="27" t="str">
        <f t="shared" si="74"/>
        <v/>
      </c>
      <c r="E496" s="27" t="str">
        <f t="shared" si="75"/>
        <v/>
      </c>
      <c r="F496" s="25"/>
      <c r="G496" s="25"/>
      <c r="H496" s="27" t="str">
        <f t="shared" si="76"/>
        <v/>
      </c>
      <c r="I496" s="26" t="str">
        <f>IF(H496="","",VLOOKUP(新規登録用!C496,※編集不可※選択項目!$D$2:$E$2,2,FALSE))</f>
        <v/>
      </c>
      <c r="J496" s="25"/>
      <c r="K496" s="25"/>
      <c r="L496" s="25"/>
      <c r="M496" s="119" t="str">
        <f>IF($C496&lt;&gt;"",※編集不可※選択項目!$F$2,"")</f>
        <v/>
      </c>
      <c r="N496" s="86"/>
      <c r="O496" s="83"/>
      <c r="P496" s="114"/>
      <c r="Q496" s="102"/>
      <c r="R496" s="77"/>
      <c r="S496" s="55"/>
      <c r="T496" s="21"/>
      <c r="U496" s="22"/>
      <c r="V496" s="17">
        <f t="shared" si="77"/>
        <v>0</v>
      </c>
      <c r="W496" s="17">
        <f t="shared" si="71"/>
        <v>0</v>
      </c>
      <c r="X496" s="17" t="str">
        <f t="shared" si="72"/>
        <v/>
      </c>
      <c r="Y496" s="17">
        <f t="shared" si="79"/>
        <v>0</v>
      </c>
      <c r="Z496" s="17">
        <f t="shared" si="78"/>
        <v>0</v>
      </c>
    </row>
    <row r="497" spans="1:26" ht="25.15" customHeight="1" x14ac:dyDescent="0.2">
      <c r="A497" s="52">
        <f t="shared" si="70"/>
        <v>486</v>
      </c>
      <c r="B497" s="46" t="str">
        <f t="shared" si="73"/>
        <v/>
      </c>
      <c r="C497" s="24"/>
      <c r="D497" s="27" t="str">
        <f t="shared" si="74"/>
        <v/>
      </c>
      <c r="E497" s="27" t="str">
        <f t="shared" si="75"/>
        <v/>
      </c>
      <c r="F497" s="25"/>
      <c r="G497" s="25"/>
      <c r="H497" s="27" t="str">
        <f t="shared" si="76"/>
        <v/>
      </c>
      <c r="I497" s="26" t="str">
        <f>IF(H497="","",VLOOKUP(新規登録用!C497,※編集不可※選択項目!$D$2:$E$2,2,FALSE))</f>
        <v/>
      </c>
      <c r="J497" s="25"/>
      <c r="K497" s="25"/>
      <c r="L497" s="25"/>
      <c r="M497" s="119" t="str">
        <f>IF($C497&lt;&gt;"",※編集不可※選択項目!$F$2,"")</f>
        <v/>
      </c>
      <c r="N497" s="86"/>
      <c r="O497" s="83"/>
      <c r="P497" s="114"/>
      <c r="Q497" s="102"/>
      <c r="R497" s="77"/>
      <c r="S497" s="55"/>
      <c r="T497" s="21"/>
      <c r="U497" s="22"/>
      <c r="V497" s="17">
        <f t="shared" si="77"/>
        <v>0</v>
      </c>
      <c r="W497" s="17">
        <f t="shared" si="71"/>
        <v>0</v>
      </c>
      <c r="X497" s="17" t="str">
        <f t="shared" si="72"/>
        <v/>
      </c>
      <c r="Y497" s="17">
        <f t="shared" si="79"/>
        <v>0</v>
      </c>
      <c r="Z497" s="17">
        <f t="shared" si="78"/>
        <v>0</v>
      </c>
    </row>
    <row r="498" spans="1:26" ht="25.15" customHeight="1" x14ac:dyDescent="0.2">
      <c r="A498" s="52">
        <f t="shared" si="70"/>
        <v>487</v>
      </c>
      <c r="B498" s="46" t="str">
        <f t="shared" si="73"/>
        <v/>
      </c>
      <c r="C498" s="24"/>
      <c r="D498" s="27" t="str">
        <f t="shared" si="74"/>
        <v/>
      </c>
      <c r="E498" s="27" t="str">
        <f t="shared" si="75"/>
        <v/>
      </c>
      <c r="F498" s="25"/>
      <c r="G498" s="25"/>
      <c r="H498" s="27" t="str">
        <f t="shared" si="76"/>
        <v/>
      </c>
      <c r="I498" s="26" t="str">
        <f>IF(H498="","",VLOOKUP(新規登録用!C498,※編集不可※選択項目!$D$2:$E$2,2,FALSE))</f>
        <v/>
      </c>
      <c r="J498" s="25"/>
      <c r="K498" s="25"/>
      <c r="L498" s="25"/>
      <c r="M498" s="119" t="str">
        <f>IF($C498&lt;&gt;"",※編集不可※選択項目!$F$2,"")</f>
        <v/>
      </c>
      <c r="N498" s="86"/>
      <c r="O498" s="83"/>
      <c r="P498" s="114"/>
      <c r="Q498" s="102"/>
      <c r="R498" s="77"/>
      <c r="S498" s="55"/>
      <c r="T498" s="21"/>
      <c r="U498" s="22"/>
      <c r="V498" s="17">
        <f t="shared" si="77"/>
        <v>0</v>
      </c>
      <c r="W498" s="17">
        <f t="shared" si="71"/>
        <v>0</v>
      </c>
      <c r="X498" s="17" t="str">
        <f t="shared" si="72"/>
        <v/>
      </c>
      <c r="Y498" s="17">
        <f t="shared" si="79"/>
        <v>0</v>
      </c>
      <c r="Z498" s="17">
        <f t="shared" si="78"/>
        <v>0</v>
      </c>
    </row>
    <row r="499" spans="1:26" ht="25.15" customHeight="1" x14ac:dyDescent="0.2">
      <c r="A499" s="52">
        <f t="shared" si="70"/>
        <v>488</v>
      </c>
      <c r="B499" s="46" t="str">
        <f t="shared" si="73"/>
        <v/>
      </c>
      <c r="C499" s="24"/>
      <c r="D499" s="27" t="str">
        <f t="shared" si="74"/>
        <v/>
      </c>
      <c r="E499" s="27" t="str">
        <f t="shared" si="75"/>
        <v/>
      </c>
      <c r="F499" s="25"/>
      <c r="G499" s="25"/>
      <c r="H499" s="27" t="str">
        <f t="shared" si="76"/>
        <v/>
      </c>
      <c r="I499" s="26" t="str">
        <f>IF(H499="","",VLOOKUP(新規登録用!C499,※編集不可※選択項目!$D$2:$E$2,2,FALSE))</f>
        <v/>
      </c>
      <c r="J499" s="25"/>
      <c r="K499" s="25"/>
      <c r="L499" s="25"/>
      <c r="M499" s="119" t="str">
        <f>IF($C499&lt;&gt;"",※編集不可※選択項目!$F$2,"")</f>
        <v/>
      </c>
      <c r="N499" s="86"/>
      <c r="O499" s="83"/>
      <c r="P499" s="114"/>
      <c r="Q499" s="102"/>
      <c r="R499" s="77"/>
      <c r="S499" s="55"/>
      <c r="T499" s="21"/>
      <c r="U499" s="22"/>
      <c r="V499" s="17">
        <f t="shared" si="77"/>
        <v>0</v>
      </c>
      <c r="W499" s="17">
        <f t="shared" si="71"/>
        <v>0</v>
      </c>
      <c r="X499" s="17" t="str">
        <f t="shared" si="72"/>
        <v/>
      </c>
      <c r="Y499" s="17">
        <f t="shared" si="79"/>
        <v>0</v>
      </c>
      <c r="Z499" s="17">
        <f t="shared" si="78"/>
        <v>0</v>
      </c>
    </row>
    <row r="500" spans="1:26" ht="25.15" customHeight="1" x14ac:dyDescent="0.2">
      <c r="A500" s="52">
        <f t="shared" si="70"/>
        <v>489</v>
      </c>
      <c r="B500" s="46" t="str">
        <f t="shared" si="73"/>
        <v/>
      </c>
      <c r="C500" s="24"/>
      <c r="D500" s="27" t="str">
        <f t="shared" si="74"/>
        <v/>
      </c>
      <c r="E500" s="27" t="str">
        <f t="shared" si="75"/>
        <v/>
      </c>
      <c r="F500" s="25"/>
      <c r="G500" s="25"/>
      <c r="H500" s="27" t="str">
        <f t="shared" si="76"/>
        <v/>
      </c>
      <c r="I500" s="26" t="str">
        <f>IF(H500="","",VLOOKUP(新規登録用!C500,※編集不可※選択項目!$D$2:$E$2,2,FALSE))</f>
        <v/>
      </c>
      <c r="J500" s="25"/>
      <c r="K500" s="25"/>
      <c r="L500" s="25"/>
      <c r="M500" s="119" t="str">
        <f>IF($C500&lt;&gt;"",※編集不可※選択項目!$F$2,"")</f>
        <v/>
      </c>
      <c r="N500" s="86"/>
      <c r="O500" s="83"/>
      <c r="P500" s="114"/>
      <c r="Q500" s="102"/>
      <c r="R500" s="77"/>
      <c r="S500" s="55"/>
      <c r="T500" s="21"/>
      <c r="U500" s="22"/>
      <c r="V500" s="17">
        <f t="shared" si="77"/>
        <v>0</v>
      </c>
      <c r="W500" s="17">
        <f t="shared" si="71"/>
        <v>0</v>
      </c>
      <c r="X500" s="17" t="str">
        <f t="shared" si="72"/>
        <v/>
      </c>
      <c r="Y500" s="17">
        <f t="shared" si="79"/>
        <v>0</v>
      </c>
      <c r="Z500" s="17">
        <f t="shared" si="78"/>
        <v>0</v>
      </c>
    </row>
    <row r="501" spans="1:26" ht="25.15" customHeight="1" x14ac:dyDescent="0.2">
      <c r="A501" s="52">
        <f t="shared" si="70"/>
        <v>490</v>
      </c>
      <c r="B501" s="46" t="str">
        <f t="shared" si="73"/>
        <v/>
      </c>
      <c r="C501" s="24"/>
      <c r="D501" s="27" t="str">
        <f t="shared" si="74"/>
        <v/>
      </c>
      <c r="E501" s="27" t="str">
        <f t="shared" si="75"/>
        <v/>
      </c>
      <c r="F501" s="25"/>
      <c r="G501" s="25"/>
      <c r="H501" s="27" t="str">
        <f t="shared" si="76"/>
        <v/>
      </c>
      <c r="I501" s="26" t="str">
        <f>IF(H501="","",VLOOKUP(新規登録用!C501,※編集不可※選択項目!$D$2:$E$2,2,FALSE))</f>
        <v/>
      </c>
      <c r="J501" s="25"/>
      <c r="K501" s="25"/>
      <c r="L501" s="25"/>
      <c r="M501" s="119" t="str">
        <f>IF($C501&lt;&gt;"",※編集不可※選択項目!$F$2,"")</f>
        <v/>
      </c>
      <c r="N501" s="86"/>
      <c r="O501" s="83"/>
      <c r="P501" s="114"/>
      <c r="Q501" s="102"/>
      <c r="R501" s="77"/>
      <c r="S501" s="55"/>
      <c r="T501" s="21"/>
      <c r="U501" s="22"/>
      <c r="V501" s="17">
        <f t="shared" si="77"/>
        <v>0</v>
      </c>
      <c r="W501" s="17">
        <f t="shared" si="71"/>
        <v>0</v>
      </c>
      <c r="X501" s="17" t="str">
        <f t="shared" si="72"/>
        <v/>
      </c>
      <c r="Y501" s="17">
        <f t="shared" si="79"/>
        <v>0</v>
      </c>
      <c r="Z501" s="17">
        <f t="shared" si="78"/>
        <v>0</v>
      </c>
    </row>
    <row r="502" spans="1:26" ht="25.15" customHeight="1" x14ac:dyDescent="0.2">
      <c r="A502" s="52">
        <f t="shared" si="70"/>
        <v>491</v>
      </c>
      <c r="B502" s="46" t="str">
        <f t="shared" si="73"/>
        <v/>
      </c>
      <c r="C502" s="24"/>
      <c r="D502" s="27" t="str">
        <f t="shared" si="74"/>
        <v/>
      </c>
      <c r="E502" s="27" t="str">
        <f t="shared" si="75"/>
        <v/>
      </c>
      <c r="F502" s="25"/>
      <c r="G502" s="25"/>
      <c r="H502" s="27" t="str">
        <f t="shared" si="76"/>
        <v/>
      </c>
      <c r="I502" s="26" t="str">
        <f>IF(H502="","",VLOOKUP(新規登録用!C502,※編集不可※選択項目!$D$2:$E$2,2,FALSE))</f>
        <v/>
      </c>
      <c r="J502" s="25"/>
      <c r="K502" s="25"/>
      <c r="L502" s="25"/>
      <c r="M502" s="119" t="str">
        <f>IF($C502&lt;&gt;"",※編集不可※選択項目!$F$2,"")</f>
        <v/>
      </c>
      <c r="N502" s="86"/>
      <c r="O502" s="83"/>
      <c r="P502" s="114"/>
      <c r="Q502" s="102"/>
      <c r="R502" s="77"/>
      <c r="S502" s="55"/>
      <c r="T502" s="21"/>
      <c r="U502" s="22"/>
      <c r="V502" s="17">
        <f t="shared" si="77"/>
        <v>0</v>
      </c>
      <c r="W502" s="17">
        <f t="shared" si="71"/>
        <v>0</v>
      </c>
      <c r="X502" s="17" t="str">
        <f t="shared" si="72"/>
        <v/>
      </c>
      <c r="Y502" s="17">
        <f t="shared" si="79"/>
        <v>0</v>
      </c>
      <c r="Z502" s="17">
        <f t="shared" si="78"/>
        <v>0</v>
      </c>
    </row>
    <row r="503" spans="1:26" ht="25.15" customHeight="1" x14ac:dyDescent="0.2">
      <c r="A503" s="52">
        <f t="shared" si="70"/>
        <v>492</v>
      </c>
      <c r="B503" s="46" t="str">
        <f t="shared" si="73"/>
        <v/>
      </c>
      <c r="C503" s="24"/>
      <c r="D503" s="27" t="str">
        <f t="shared" si="74"/>
        <v/>
      </c>
      <c r="E503" s="27" t="str">
        <f t="shared" si="75"/>
        <v/>
      </c>
      <c r="F503" s="25"/>
      <c r="G503" s="25"/>
      <c r="H503" s="27" t="str">
        <f t="shared" si="76"/>
        <v/>
      </c>
      <c r="I503" s="26" t="str">
        <f>IF(H503="","",VLOOKUP(新規登録用!C503,※編集不可※選択項目!$D$2:$E$2,2,FALSE))</f>
        <v/>
      </c>
      <c r="J503" s="25"/>
      <c r="K503" s="25"/>
      <c r="L503" s="25"/>
      <c r="M503" s="119" t="str">
        <f>IF($C503&lt;&gt;"",※編集不可※選択項目!$F$2,"")</f>
        <v/>
      </c>
      <c r="N503" s="86"/>
      <c r="O503" s="83"/>
      <c r="P503" s="114"/>
      <c r="Q503" s="102"/>
      <c r="R503" s="77"/>
      <c r="S503" s="55"/>
      <c r="T503" s="21"/>
      <c r="U503" s="22"/>
      <c r="V503" s="17">
        <f t="shared" si="77"/>
        <v>0</v>
      </c>
      <c r="W503" s="17">
        <f t="shared" si="71"/>
        <v>0</v>
      </c>
      <c r="X503" s="17" t="str">
        <f t="shared" si="72"/>
        <v/>
      </c>
      <c r="Y503" s="17">
        <f t="shared" si="79"/>
        <v>0</v>
      </c>
      <c r="Z503" s="17">
        <f t="shared" si="78"/>
        <v>0</v>
      </c>
    </row>
    <row r="504" spans="1:26" ht="25.15" customHeight="1" x14ac:dyDescent="0.2">
      <c r="A504" s="52">
        <f t="shared" si="70"/>
        <v>493</v>
      </c>
      <c r="B504" s="46" t="str">
        <f t="shared" si="73"/>
        <v/>
      </c>
      <c r="C504" s="24"/>
      <c r="D504" s="27" t="str">
        <f t="shared" si="74"/>
        <v/>
      </c>
      <c r="E504" s="27" t="str">
        <f t="shared" si="75"/>
        <v/>
      </c>
      <c r="F504" s="25"/>
      <c r="G504" s="25"/>
      <c r="H504" s="27" t="str">
        <f t="shared" si="76"/>
        <v/>
      </c>
      <c r="I504" s="26" t="str">
        <f>IF(H504="","",VLOOKUP(新規登録用!C504,※編集不可※選択項目!$D$2:$E$2,2,FALSE))</f>
        <v/>
      </c>
      <c r="J504" s="25"/>
      <c r="K504" s="25"/>
      <c r="L504" s="25"/>
      <c r="M504" s="119" t="str">
        <f>IF($C504&lt;&gt;"",※編集不可※選択項目!$F$2,"")</f>
        <v/>
      </c>
      <c r="N504" s="86"/>
      <c r="O504" s="83"/>
      <c r="P504" s="114"/>
      <c r="Q504" s="102"/>
      <c r="R504" s="77"/>
      <c r="S504" s="55"/>
      <c r="T504" s="21"/>
      <c r="U504" s="22"/>
      <c r="V504" s="17">
        <f t="shared" si="77"/>
        <v>0</v>
      </c>
      <c r="W504" s="17">
        <f t="shared" si="71"/>
        <v>0</v>
      </c>
      <c r="X504" s="17" t="str">
        <f t="shared" si="72"/>
        <v/>
      </c>
      <c r="Y504" s="17">
        <f t="shared" si="79"/>
        <v>0</v>
      </c>
      <c r="Z504" s="17">
        <f t="shared" si="78"/>
        <v>0</v>
      </c>
    </row>
    <row r="505" spans="1:26" ht="25.15" customHeight="1" x14ac:dyDescent="0.2">
      <c r="A505" s="52">
        <f t="shared" si="70"/>
        <v>494</v>
      </c>
      <c r="B505" s="46" t="str">
        <f t="shared" si="73"/>
        <v/>
      </c>
      <c r="C505" s="24"/>
      <c r="D505" s="27" t="str">
        <f t="shared" si="74"/>
        <v/>
      </c>
      <c r="E505" s="27" t="str">
        <f t="shared" si="75"/>
        <v/>
      </c>
      <c r="F505" s="25"/>
      <c r="G505" s="25"/>
      <c r="H505" s="27" t="str">
        <f t="shared" si="76"/>
        <v/>
      </c>
      <c r="I505" s="26" t="str">
        <f>IF(H505="","",VLOOKUP(新規登録用!C505,※編集不可※選択項目!$D$2:$E$2,2,FALSE))</f>
        <v/>
      </c>
      <c r="J505" s="25"/>
      <c r="K505" s="25"/>
      <c r="L505" s="25"/>
      <c r="M505" s="119" t="str">
        <f>IF($C505&lt;&gt;"",※編集不可※選択項目!$F$2,"")</f>
        <v/>
      </c>
      <c r="N505" s="86"/>
      <c r="O505" s="83"/>
      <c r="P505" s="114"/>
      <c r="Q505" s="102"/>
      <c r="R505" s="77"/>
      <c r="S505" s="55"/>
      <c r="T505" s="21"/>
      <c r="U505" s="22"/>
      <c r="V505" s="17">
        <f t="shared" si="77"/>
        <v>0</v>
      </c>
      <c r="W505" s="17">
        <f t="shared" si="71"/>
        <v>0</v>
      </c>
      <c r="X505" s="17" t="str">
        <f t="shared" si="72"/>
        <v/>
      </c>
      <c r="Y505" s="17">
        <f t="shared" si="79"/>
        <v>0</v>
      </c>
      <c r="Z505" s="17">
        <f t="shared" si="78"/>
        <v>0</v>
      </c>
    </row>
    <row r="506" spans="1:26" ht="25.15" customHeight="1" x14ac:dyDescent="0.2">
      <c r="A506" s="52">
        <f t="shared" si="70"/>
        <v>495</v>
      </c>
      <c r="B506" s="46" t="str">
        <f t="shared" si="73"/>
        <v/>
      </c>
      <c r="C506" s="24"/>
      <c r="D506" s="27" t="str">
        <f t="shared" si="74"/>
        <v/>
      </c>
      <c r="E506" s="27" t="str">
        <f t="shared" si="75"/>
        <v/>
      </c>
      <c r="F506" s="25"/>
      <c r="G506" s="25"/>
      <c r="H506" s="27" t="str">
        <f t="shared" si="76"/>
        <v/>
      </c>
      <c r="I506" s="26" t="str">
        <f>IF(H506="","",VLOOKUP(新規登録用!C506,※編集不可※選択項目!$D$2:$E$2,2,FALSE))</f>
        <v/>
      </c>
      <c r="J506" s="25"/>
      <c r="K506" s="25"/>
      <c r="L506" s="25"/>
      <c r="M506" s="119" t="str">
        <f>IF($C506&lt;&gt;"",※編集不可※選択項目!$F$2,"")</f>
        <v/>
      </c>
      <c r="N506" s="86"/>
      <c r="O506" s="83"/>
      <c r="P506" s="114"/>
      <c r="Q506" s="102"/>
      <c r="R506" s="77"/>
      <c r="S506" s="55"/>
      <c r="T506" s="21"/>
      <c r="U506" s="22"/>
      <c r="V506" s="17">
        <f t="shared" si="77"/>
        <v>0</v>
      </c>
      <c r="W506" s="17">
        <f t="shared" si="71"/>
        <v>0</v>
      </c>
      <c r="X506" s="17" t="str">
        <f t="shared" si="72"/>
        <v/>
      </c>
      <c r="Y506" s="17">
        <f t="shared" si="79"/>
        <v>0</v>
      </c>
      <c r="Z506" s="17">
        <f t="shared" si="78"/>
        <v>0</v>
      </c>
    </row>
    <row r="507" spans="1:26" ht="25.15" customHeight="1" x14ac:dyDescent="0.2">
      <c r="A507" s="52">
        <f t="shared" si="70"/>
        <v>496</v>
      </c>
      <c r="B507" s="46" t="str">
        <f t="shared" si="73"/>
        <v/>
      </c>
      <c r="C507" s="24"/>
      <c r="D507" s="27" t="str">
        <f t="shared" si="74"/>
        <v/>
      </c>
      <c r="E507" s="27" t="str">
        <f t="shared" si="75"/>
        <v/>
      </c>
      <c r="F507" s="25"/>
      <c r="G507" s="25"/>
      <c r="H507" s="27" t="str">
        <f t="shared" si="76"/>
        <v/>
      </c>
      <c r="I507" s="26" t="str">
        <f>IF(H507="","",VLOOKUP(新規登録用!C507,※編集不可※選択項目!$D$2:$E$2,2,FALSE))</f>
        <v/>
      </c>
      <c r="J507" s="25"/>
      <c r="K507" s="25"/>
      <c r="L507" s="25"/>
      <c r="M507" s="119" t="str">
        <f>IF($C507&lt;&gt;"",※編集不可※選択項目!$F$2,"")</f>
        <v/>
      </c>
      <c r="N507" s="86"/>
      <c r="O507" s="83"/>
      <c r="P507" s="114"/>
      <c r="Q507" s="102"/>
      <c r="R507" s="77"/>
      <c r="S507" s="55"/>
      <c r="T507" s="21"/>
      <c r="U507" s="22"/>
      <c r="V507" s="17">
        <f t="shared" si="77"/>
        <v>0</v>
      </c>
      <c r="W507" s="17">
        <f t="shared" si="71"/>
        <v>0</v>
      </c>
      <c r="X507" s="17" t="str">
        <f t="shared" si="72"/>
        <v/>
      </c>
      <c r="Y507" s="17">
        <f t="shared" si="79"/>
        <v>0</v>
      </c>
      <c r="Z507" s="17">
        <f t="shared" si="78"/>
        <v>0</v>
      </c>
    </row>
    <row r="508" spans="1:26" ht="25.15" customHeight="1" x14ac:dyDescent="0.2">
      <c r="A508" s="52">
        <f t="shared" si="70"/>
        <v>497</v>
      </c>
      <c r="B508" s="46" t="str">
        <f t="shared" si="73"/>
        <v/>
      </c>
      <c r="C508" s="24"/>
      <c r="D508" s="27" t="str">
        <f t="shared" si="74"/>
        <v/>
      </c>
      <c r="E508" s="27" t="str">
        <f t="shared" si="75"/>
        <v/>
      </c>
      <c r="F508" s="25"/>
      <c r="G508" s="25"/>
      <c r="H508" s="27" t="str">
        <f t="shared" si="76"/>
        <v/>
      </c>
      <c r="I508" s="26" t="str">
        <f>IF(H508="","",VLOOKUP(新規登録用!C508,※編集不可※選択項目!$D$2:$E$2,2,FALSE))</f>
        <v/>
      </c>
      <c r="J508" s="25"/>
      <c r="K508" s="25"/>
      <c r="L508" s="25"/>
      <c r="M508" s="119" t="str">
        <f>IF($C508&lt;&gt;"",※編集不可※選択項目!$F$2,"")</f>
        <v/>
      </c>
      <c r="N508" s="86"/>
      <c r="O508" s="83"/>
      <c r="P508" s="114"/>
      <c r="Q508" s="102"/>
      <c r="R508" s="77"/>
      <c r="S508" s="55"/>
      <c r="T508" s="21"/>
      <c r="U508" s="22"/>
      <c r="V508" s="17">
        <f t="shared" si="77"/>
        <v>0</v>
      </c>
      <c r="W508" s="17">
        <f t="shared" si="71"/>
        <v>0</v>
      </c>
      <c r="X508" s="17" t="str">
        <f t="shared" si="72"/>
        <v/>
      </c>
      <c r="Y508" s="17">
        <f t="shared" si="79"/>
        <v>0</v>
      </c>
      <c r="Z508" s="17">
        <f t="shared" si="78"/>
        <v>0</v>
      </c>
    </row>
    <row r="509" spans="1:26" ht="25.15" customHeight="1" x14ac:dyDescent="0.2">
      <c r="A509" s="52">
        <f t="shared" si="70"/>
        <v>498</v>
      </c>
      <c r="B509" s="46" t="str">
        <f t="shared" si="73"/>
        <v/>
      </c>
      <c r="C509" s="24"/>
      <c r="D509" s="27" t="str">
        <f t="shared" si="74"/>
        <v/>
      </c>
      <c r="E509" s="27" t="str">
        <f t="shared" si="75"/>
        <v/>
      </c>
      <c r="F509" s="25"/>
      <c r="G509" s="25"/>
      <c r="H509" s="27" t="str">
        <f t="shared" si="76"/>
        <v/>
      </c>
      <c r="I509" s="26" t="str">
        <f>IF(H509="","",VLOOKUP(新規登録用!C509,※編集不可※選択項目!$D$2:$E$2,2,FALSE))</f>
        <v/>
      </c>
      <c r="J509" s="25"/>
      <c r="K509" s="25"/>
      <c r="L509" s="25"/>
      <c r="M509" s="119" t="str">
        <f>IF($C509&lt;&gt;"",※編集不可※選択項目!$F$2,"")</f>
        <v/>
      </c>
      <c r="N509" s="86"/>
      <c r="O509" s="83"/>
      <c r="P509" s="114"/>
      <c r="Q509" s="102"/>
      <c r="R509" s="77"/>
      <c r="S509" s="55"/>
      <c r="T509" s="21"/>
      <c r="U509" s="22"/>
      <c r="V509" s="17">
        <f t="shared" si="77"/>
        <v>0</v>
      </c>
      <c r="W509" s="17">
        <f t="shared" si="71"/>
        <v>0</v>
      </c>
      <c r="X509" s="17" t="str">
        <f t="shared" si="72"/>
        <v/>
      </c>
      <c r="Y509" s="17">
        <f t="shared" si="79"/>
        <v>0</v>
      </c>
      <c r="Z509" s="17">
        <f t="shared" si="78"/>
        <v>0</v>
      </c>
    </row>
    <row r="510" spans="1:26" ht="25.15" customHeight="1" x14ac:dyDescent="0.2">
      <c r="A510" s="52">
        <f t="shared" si="70"/>
        <v>499</v>
      </c>
      <c r="B510" s="46" t="str">
        <f t="shared" si="73"/>
        <v/>
      </c>
      <c r="C510" s="24"/>
      <c r="D510" s="27" t="str">
        <f t="shared" si="74"/>
        <v/>
      </c>
      <c r="E510" s="27" t="str">
        <f t="shared" si="75"/>
        <v/>
      </c>
      <c r="F510" s="25"/>
      <c r="G510" s="25"/>
      <c r="H510" s="27" t="str">
        <f t="shared" si="76"/>
        <v/>
      </c>
      <c r="I510" s="26" t="str">
        <f>IF(H510="","",VLOOKUP(新規登録用!C510,※編集不可※選択項目!$D$2:$E$2,2,FALSE))</f>
        <v/>
      </c>
      <c r="J510" s="25"/>
      <c r="K510" s="25"/>
      <c r="L510" s="25"/>
      <c r="M510" s="119" t="str">
        <f>IF($C510&lt;&gt;"",※編集不可※選択項目!$F$2,"")</f>
        <v/>
      </c>
      <c r="N510" s="86"/>
      <c r="O510" s="83"/>
      <c r="P510" s="114"/>
      <c r="Q510" s="102"/>
      <c r="R510" s="77"/>
      <c r="S510" s="55"/>
      <c r="T510" s="21"/>
      <c r="U510" s="22"/>
      <c r="V510" s="17">
        <f t="shared" si="77"/>
        <v>0</v>
      </c>
      <c r="W510" s="17">
        <f t="shared" si="71"/>
        <v>0</v>
      </c>
      <c r="X510" s="17" t="str">
        <f t="shared" si="72"/>
        <v/>
      </c>
      <c r="Y510" s="17">
        <f t="shared" si="79"/>
        <v>0</v>
      </c>
      <c r="Z510" s="17">
        <f t="shared" si="78"/>
        <v>0</v>
      </c>
    </row>
    <row r="511" spans="1:26" ht="25.15" customHeight="1" thickBot="1" x14ac:dyDescent="0.25">
      <c r="A511" s="59">
        <f t="shared" si="70"/>
        <v>500</v>
      </c>
      <c r="B511" s="60" t="str">
        <f t="shared" si="73"/>
        <v/>
      </c>
      <c r="C511" s="61"/>
      <c r="D511" s="62" t="str">
        <f t="shared" si="74"/>
        <v/>
      </c>
      <c r="E511" s="62" t="str">
        <f t="shared" si="75"/>
        <v/>
      </c>
      <c r="F511" s="63"/>
      <c r="G511" s="63"/>
      <c r="H511" s="62" t="str">
        <f t="shared" si="76"/>
        <v/>
      </c>
      <c r="I511" s="64" t="str">
        <f>IF(H511="","",VLOOKUP(新規登録用!C511,※編集不可※選択項目!$D$2:$E$2,2,FALSE))</f>
        <v/>
      </c>
      <c r="J511" s="63"/>
      <c r="K511" s="63"/>
      <c r="L511" s="63"/>
      <c r="M511" s="120" t="str">
        <f>IF($C511&lt;&gt;"",※編集不可※選択項目!$F$2,"")</f>
        <v/>
      </c>
      <c r="N511" s="87"/>
      <c r="O511" s="84"/>
      <c r="P511" s="115"/>
      <c r="Q511" s="103"/>
      <c r="R511" s="104"/>
      <c r="S511" s="55"/>
      <c r="T511" s="21"/>
      <c r="U511" s="22"/>
      <c r="V511" s="17">
        <f t="shared" si="77"/>
        <v>0</v>
      </c>
      <c r="W511" s="17">
        <f t="shared" si="71"/>
        <v>0</v>
      </c>
      <c r="X511" s="17" t="str">
        <f t="shared" si="72"/>
        <v/>
      </c>
      <c r="Y511" s="17">
        <f t="shared" si="79"/>
        <v>0</v>
      </c>
      <c r="Z511" s="17">
        <f t="shared" si="78"/>
        <v>0</v>
      </c>
    </row>
    <row r="512" spans="1:26" ht="25.15" customHeight="1" x14ac:dyDescent="0.2"/>
    <row r="513" spans="19:26" x14ac:dyDescent="0.2">
      <c r="S513" s="54">
        <f>COUNTA(S12:S511)</f>
        <v>0</v>
      </c>
      <c r="V513" s="82">
        <f>SUM(V10,V12:V511)</f>
        <v>0</v>
      </c>
      <c r="W513" s="82">
        <f>SUM(W12:W511)</f>
        <v>0</v>
      </c>
      <c r="X513" s="82"/>
      <c r="Y513" s="82">
        <f>IF(COUNTIF(Y12:Y511,"&gt;1"),2,1)</f>
        <v>1</v>
      </c>
      <c r="Z513" s="82">
        <f>SUM(Z12:Z511)</f>
        <v>0</v>
      </c>
    </row>
    <row r="514" spans="19:26" x14ac:dyDescent="0.2">
      <c r="W514" s="82">
        <f>SUM(V513:W513)</f>
        <v>0</v>
      </c>
    </row>
  </sheetData>
  <sheetProtection algorithmName="SHA-512" hashValue="pKCxlgOuWCZeg+wxUq9RqfjAOzD2vTn6qw+RCkHFbi7oVrahnZD4tMpcHTiznsHzSNrt1R2jWHT6q5HnvxMHhw==" saltValue="ttqEBEjhwdJEu4twL/Wj5A==" spinCount="100000" sheet="1" objects="1" scenarios="1" autoFilter="0"/>
  <autoFilter ref="A10:U511" xr:uid="{00000000-0009-0000-0000-000003000000}"/>
  <mergeCells count="28">
    <mergeCell ref="K9:K10"/>
    <mergeCell ref="L9:L10"/>
    <mergeCell ref="S9:U9"/>
    <mergeCell ref="N9:N10"/>
    <mergeCell ref="I9:I10"/>
    <mergeCell ref="J9:J10"/>
    <mergeCell ref="P9:P10"/>
    <mergeCell ref="Q9:Q10"/>
    <mergeCell ref="O9:O10"/>
    <mergeCell ref="R9:R10"/>
    <mergeCell ref="M9:M10"/>
    <mergeCell ref="G9:G10"/>
    <mergeCell ref="H9:H10"/>
    <mergeCell ref="F2:G2"/>
    <mergeCell ref="A3:E4"/>
    <mergeCell ref="A9:A10"/>
    <mergeCell ref="B9:B10"/>
    <mergeCell ref="D9:D10"/>
    <mergeCell ref="F9:F10"/>
    <mergeCell ref="C9:C10"/>
    <mergeCell ref="E9:E10"/>
    <mergeCell ref="A1:G1"/>
    <mergeCell ref="J1:L1"/>
    <mergeCell ref="K2:L2"/>
    <mergeCell ref="K3:L3"/>
    <mergeCell ref="K4:L4"/>
    <mergeCell ref="C2:D2"/>
    <mergeCell ref="A2:B2"/>
  </mergeCells>
  <phoneticPr fontId="8"/>
  <conditionalFormatting sqref="C2:D2 F2 G3">
    <cfRule type="expression" dxfId="8" priority="17">
      <formula>AND($G$4&gt;0,C2="")</formula>
    </cfRule>
  </conditionalFormatting>
  <conditionalFormatting sqref="F12:G511 J12:L511">
    <cfRule type="expression" dxfId="7" priority="18">
      <formula>AND($C12&lt;&gt;"",F12="")</formula>
    </cfRule>
  </conditionalFormatting>
  <conditionalFormatting sqref="G12:G511">
    <cfRule type="expression" dxfId="6" priority="70">
      <formula>$Y12&gt;=2</formula>
    </cfRule>
  </conditionalFormatting>
  <conditionalFormatting sqref="J12:J511">
    <cfRule type="expression" dxfId="5" priority="68">
      <formula>$Z12=1</formula>
    </cfRule>
  </conditionalFormatting>
  <conditionalFormatting sqref="K2">
    <cfRule type="expression" dxfId="4" priority="20">
      <formula>$W$514&gt;=1</formula>
    </cfRule>
  </conditionalFormatting>
  <conditionalFormatting sqref="K3">
    <cfRule type="expression" dxfId="3" priority="51">
      <formula>$Y$513=2</formula>
    </cfRule>
  </conditionalFormatting>
  <conditionalFormatting sqref="K4">
    <cfRule type="expression" dxfId="2" priority="67">
      <formula>$Z$513&gt;=1</formula>
    </cfRule>
  </conditionalFormatting>
  <conditionalFormatting sqref="O12:O511">
    <cfRule type="expression" dxfId="1" priority="11">
      <formula>COUNTIF(G12,"*■*")=0</formula>
    </cfRule>
    <cfRule type="expression" dxfId="0" priority="19">
      <formula>$W12=1</formula>
    </cfRule>
  </conditionalFormatting>
  <dataValidations xWindow="770" yWindow="253" count="24">
    <dataValidation type="list" allowBlank="1" showInputMessage="1" showErrorMessage="1" sqref="S11:S511" xr:uid="{00000000-0002-0000-0300-000002000000}">
      <formula1>$S$8</formula1>
    </dataValidation>
    <dataValidation allowBlank="1" showErrorMessage="1" prompt="本ファイル内「基準値」シートを参照の上、基準値に対する性能値入力してください。_x000a__x000a_※性能値が基準値を満たしていない場合、行が赤くなりますので、入力内容をご確認ください" sqref="J11" xr:uid="{B6D2E1DE-EB66-4F7D-AC1D-AF9A796BC5CA}"/>
    <dataValidation type="custom" allowBlank="1" showErrorMessage="1" prompt="カタログ記載の数値を入力してください。" sqref="K11" xr:uid="{07103B53-ABDC-4C7D-AB0B-480AF71D093E}">
      <formula1>K11*10=INT(K11*10)</formula1>
    </dataValidation>
    <dataValidation type="custom" allowBlank="1" showErrorMessage="1" prompt="カタログ記載の数値を入力してください" sqref="L11" xr:uid="{E84BA42B-E483-443F-97E0-A3147EE9B7BA}">
      <formula1>L11*100=INT(L11*100)</formula1>
    </dataValidation>
    <dataValidation imeMode="fullKatakana" operator="lessThanOrEqual" allowBlank="1" showInputMessage="1" showErrorMessage="1" sqref="E2" xr:uid="{55815ACB-D7FF-45C8-A41D-E31B62458D0F}"/>
    <dataValidation type="textLength" operator="lessThanOrEqual" allowBlank="1" showErrorMessage="1" errorTitle="無効な入力" error="50字以内で入力してください。" prompt="50字以内で入力してください。" sqref="C2:D2" xr:uid="{0F1E346A-55F7-44BD-AC06-B389B5676D7F}">
      <formula1>50</formula1>
    </dataValidation>
    <dataValidation type="custom" allowBlank="1" showInputMessage="1" showErrorMessage="1" errorTitle="無効な入力" error="小数点第一位までの数値を入力してください。" sqref="K12:K511" xr:uid="{89E4AD9B-719C-4BC0-BC07-57DF1F498FEA}">
      <formula1>K12*10=INT(K12*10)</formula1>
    </dataValidation>
    <dataValidation type="custom" allowBlank="1" showInputMessage="1" showErrorMessage="1" errorTitle="無効な入力" error="小数点第二位までの数値を入力してください。" sqref="L12:L511" xr:uid="{4874776B-9373-47EF-804C-657D060BB83C}">
      <formula1>L12*100=INT(L12*100)</formula1>
    </dataValidation>
    <dataValidation type="custom" allowBlank="1" showInputMessage="1" showErrorMessage="1" errorTitle="無効な入力" error="整数で値を入力して下さい。" sqref="N12:N511" xr:uid="{9787A33A-D905-4A29-8061-35847F1F90B0}">
      <formula1>N12=INT(N12)</formula1>
    </dataValidation>
    <dataValidation type="textLength" operator="lessThanOrEqual" allowBlank="1" showInputMessage="1" showErrorMessage="1" errorTitle="無効な入力" error="40文字以下で入力してください。" sqref="P12:P511" xr:uid="{A3E6C0CE-3A50-4F4A-88D3-74B73415EC9A}">
      <formula1>40</formula1>
    </dataValidation>
    <dataValidation allowBlank="1" showInputMessage="1" sqref="N9:O10 P9:P11 Q9:R9" xr:uid="{AE6FC2CA-8CCC-4303-A7AD-12EC40F3EED1}"/>
    <dataValidation type="list" allowBlank="1" showInputMessage="1" showErrorMessage="1" sqref="T11:T511" xr:uid="{87239932-A7F8-475C-A0D3-31974B6A491A}">
      <formula1>$T$7:$T$8</formula1>
    </dataValidation>
    <dataValidation type="textLength" operator="lessThanOrEqual" allowBlank="1" showInputMessage="1" showErrorMessage="1" errorTitle="無効な入力" error="200字以内で入力してください。" sqref="O11:O511" xr:uid="{9E964E9F-B7E5-47D1-B212-B787F7DE381C}">
      <formula1>200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556C208C-CFA3-4DB4-A2F0-912CB114F2BD}">
      <formula1>44256</formula1>
    </dataValidation>
    <dataValidation type="textLength" operator="lessThanOrEqual" allowBlank="1" showInputMessage="1" showErrorMessage="1" error="40字以内で入力してください。" sqref="F512:G1048576 O512:O1048576" xr:uid="{64A28CCB-2E07-4B1E-9AB2-E7B5B229BAAF}">
      <formula1>40</formula1>
    </dataValidation>
    <dataValidation type="textLength" operator="lessThanOrEqual" allowBlank="1" showInputMessage="1" showErrorMessage="1" errorTitle="無効な入力" error="200文字以下で入力してください。" sqref="O12:O511" xr:uid="{F27E967A-B2D5-48EE-B091-F7F2E2F734A0}">
      <formula1>200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H2" xr:uid="{6A6012B4-94FD-422C-AFF7-30B1C22C7BB7}">
      <formula1>40</formula1>
    </dataValidation>
    <dataValidation type="custom" allowBlank="1" showInputMessage="1" showErrorMessage="1" errorTitle="無効な入力" error="小数点第一位までの数値を入力してください。" sqref="J12:J511" xr:uid="{E824F466-7CD3-4EE5-A945-115383170CE5}">
      <formula1>$J12*10=INT($J12*10)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D1B16F08-72D3-4D80-9701-987CB9C0593D}"/>
    <dataValidation type="list" allowBlank="1" showInputMessage="1" showErrorMessage="1" sqref="Q12:Q511" xr:uid="{D8065DD7-9F93-46CB-8D4F-7A018A835552}">
      <formula1>"そのまま,移動,自由記入"</formula1>
    </dataValidation>
    <dataValidation type="textLength" operator="lessThanOrEqual" allowBlank="1" showInputMessage="1" showErrorMessage="1" errorTitle="無効な入力" error="40字以内で入力してください。" sqref="F11:F511" xr:uid="{F9D75A7B-2A29-40F9-86FC-1509947FC598}">
      <formula1>40</formula1>
    </dataValidation>
    <dataValidation type="textLength" operator="lessThanOrEqual" allowBlank="1" showErrorMessage="1" errorTitle="無効な入力" error="50字以内で入力してください。" sqref="G11" xr:uid="{DBC5196A-60DA-41C0-8675-06F51987C746}">
      <formula1>50</formula1>
    </dataValidation>
    <dataValidation type="textLength" imeMode="fullKatakana" operator="lessThanOrEqual" allowBlank="1" showErrorMessage="1" errorTitle="無効な入力" error="全角カタカナで入力してください。_x000a_法人格は不要です。" prompt="全角カタカナで入力してください。_x000a_法人格は不要です。" sqref="F2:G2" xr:uid="{E3311EA5-E484-4478-8DD6-B54886C451B3}">
      <formula1>255</formula1>
    </dataValidation>
    <dataValidation type="textLength" operator="lessThanOrEqual" allowBlank="1" showInputMessage="1" showErrorMessage="1" errorTitle="無効な入力" error="50字以内で入力してください。" sqref="G12:G511" xr:uid="{C86E1741-228B-45F4-9760-7CC283861121}">
      <formula1>50</formula1>
    </dataValidation>
  </dataValidations>
  <pageMargins left="0.59055118110236227" right="0" top="0.78740157480314965" bottom="0" header="0.31496062992125984" footer="0.31496062992125984"/>
  <pageSetup paperSize="8" scale="32" fitToHeight="0" orientation="landscape" r:id="rId1"/>
  <headerFooter>
    <oddHeader>&amp;R&amp;"-,太字"&amp;26&amp;F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770" yWindow="253" count="1">
        <x14:dataValidation type="list" allowBlank="1" showInputMessage="1" showErrorMessage="1" error="「種別」をプルダウンにて選択してください" xr:uid="{E5B997FE-98D0-4541-ABAE-237A897BCC82}">
          <x14:formula1>
            <xm:f>※編集不可※選択項目!$A$2</xm:f>
          </x14:formula1>
          <xm:sqref>C12:C511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8" style="1" customWidth="1"/>
    <col min="2" max="2" width="25" style="1" customWidth="1"/>
    <col min="3" max="3" width="35.58203125" style="1" customWidth="1"/>
    <col min="4" max="7" width="8" style="1" customWidth="1"/>
    <col min="8" max="16384" width="9" style="1"/>
  </cols>
  <sheetData/>
  <sheetProtection algorithmName="SHA-512" hashValue="BsPCWy7iYLgtUdnuhBt8soXj5hXsb6q0KLZXKygknEeN5cPA0zpR90bOrB/gcSlcp3E+uCKOnksQLehIZzU6oQ==" saltValue="JLpow4+7aD1fA9M7f+FwOA==" spinCount="100000" sheet="1" objects="1" scenarios="1" selectLockedCells="1" selectUnlockedCells="1"/>
  <phoneticPr fontId="8"/>
  <pageMargins left="0.7" right="0.7" top="0.75" bottom="0.75" header="0.3" footer="0.3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09429-7CD4-4BA9-8A7C-9533ED79A07F}">
  <sheetPr codeName="Sheet2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5" style="89" customWidth="1"/>
    <col min="2" max="2" width="86.75" style="89" customWidth="1"/>
    <col min="3" max="16384" width="9" style="89"/>
  </cols>
  <sheetData>
    <row r="1" spans="1:2" ht="30" customHeight="1" x14ac:dyDescent="0.2">
      <c r="A1" s="94" t="s">
        <v>50</v>
      </c>
    </row>
    <row r="2" spans="1:2" ht="22.5" customHeight="1" x14ac:dyDescent="0.2">
      <c r="A2" s="93" t="s">
        <v>51</v>
      </c>
      <c r="B2" s="90" t="s">
        <v>83</v>
      </c>
    </row>
    <row r="3" spans="1:2" ht="22.5" customHeight="1" x14ac:dyDescent="0.2">
      <c r="A3" s="93" t="s">
        <v>52</v>
      </c>
      <c r="B3" s="111" t="s">
        <v>82</v>
      </c>
    </row>
    <row r="4" spans="1:2" ht="19.5" customHeight="1" x14ac:dyDescent="0.2">
      <c r="A4" s="175" t="s">
        <v>53</v>
      </c>
      <c r="B4" s="178" t="s">
        <v>86</v>
      </c>
    </row>
    <row r="5" spans="1:2" ht="19.5" customHeight="1" x14ac:dyDescent="0.2">
      <c r="A5" s="176"/>
      <c r="B5" s="179"/>
    </row>
    <row r="6" spans="1:2" ht="19.5" customHeight="1" x14ac:dyDescent="0.2">
      <c r="A6" s="176"/>
      <c r="B6" s="179"/>
    </row>
    <row r="7" spans="1:2" ht="19.5" customHeight="1" x14ac:dyDescent="0.2">
      <c r="A7" s="176"/>
      <c r="B7" s="179"/>
    </row>
    <row r="8" spans="1:2" ht="19.5" customHeight="1" x14ac:dyDescent="0.2">
      <c r="A8" s="176"/>
      <c r="B8" s="179"/>
    </row>
    <row r="9" spans="1:2" ht="19.5" customHeight="1" x14ac:dyDescent="0.2">
      <c r="A9" s="176"/>
      <c r="B9" s="179"/>
    </row>
    <row r="10" spans="1:2" ht="19.5" customHeight="1" x14ac:dyDescent="0.2">
      <c r="A10" s="176"/>
      <c r="B10" s="179"/>
    </row>
    <row r="11" spans="1:2" ht="19.5" customHeight="1" x14ac:dyDescent="0.2">
      <c r="A11" s="176"/>
      <c r="B11" s="179"/>
    </row>
    <row r="12" spans="1:2" ht="19.5" customHeight="1" x14ac:dyDescent="0.2">
      <c r="A12" s="176"/>
      <c r="B12" s="179"/>
    </row>
    <row r="13" spans="1:2" ht="19.5" customHeight="1" x14ac:dyDescent="0.2">
      <c r="A13" s="176"/>
      <c r="B13" s="179"/>
    </row>
    <row r="14" spans="1:2" ht="19.5" customHeight="1" x14ac:dyDescent="0.2">
      <c r="A14" s="176"/>
      <c r="B14" s="179"/>
    </row>
    <row r="15" spans="1:2" ht="19.5" customHeight="1" x14ac:dyDescent="0.2">
      <c r="A15" s="176"/>
      <c r="B15" s="179"/>
    </row>
    <row r="16" spans="1:2" ht="19.5" customHeight="1" x14ac:dyDescent="0.2">
      <c r="A16" s="176"/>
      <c r="B16" s="179"/>
    </row>
    <row r="17" spans="1:2" ht="19.5" customHeight="1" x14ac:dyDescent="0.2">
      <c r="A17" s="176"/>
      <c r="B17" s="179"/>
    </row>
    <row r="18" spans="1:2" ht="19.5" customHeight="1" x14ac:dyDescent="0.2">
      <c r="A18" s="176"/>
      <c r="B18" s="179"/>
    </row>
    <row r="19" spans="1:2" ht="19.5" customHeight="1" x14ac:dyDescent="0.2">
      <c r="A19" s="176"/>
      <c r="B19" s="179"/>
    </row>
    <row r="20" spans="1:2" ht="19.5" customHeight="1" x14ac:dyDescent="0.2">
      <c r="A20" s="176"/>
      <c r="B20" s="179"/>
    </row>
    <row r="21" spans="1:2" ht="19.5" customHeight="1" x14ac:dyDescent="0.2">
      <c r="A21" s="176"/>
      <c r="B21" s="179"/>
    </row>
    <row r="22" spans="1:2" ht="19.5" customHeight="1" x14ac:dyDescent="0.2">
      <c r="A22" s="176"/>
      <c r="B22" s="179"/>
    </row>
    <row r="23" spans="1:2" ht="19.5" customHeight="1" x14ac:dyDescent="0.2">
      <c r="A23" s="176"/>
      <c r="B23" s="179"/>
    </row>
    <row r="24" spans="1:2" ht="19.5" customHeight="1" x14ac:dyDescent="0.2">
      <c r="A24" s="176"/>
      <c r="B24" s="179"/>
    </row>
    <row r="25" spans="1:2" ht="19.5" customHeight="1" x14ac:dyDescent="0.2">
      <c r="A25" s="176"/>
      <c r="B25" s="179"/>
    </row>
    <row r="26" spans="1:2" ht="19.5" customHeight="1" x14ac:dyDescent="0.2">
      <c r="A26" s="176"/>
      <c r="B26" s="179"/>
    </row>
    <row r="27" spans="1:2" ht="19.5" customHeight="1" x14ac:dyDescent="0.2">
      <c r="A27" s="177"/>
      <c r="B27" s="180"/>
    </row>
  </sheetData>
  <sheetProtection algorithmName="SHA-512" hashValue="szrYOdwDvuHDISrVb3RHM1jgWIA6Oh6eRUSue4uomiYavO0f+NmOBqVw6cdUVWhE+R7CYV69WXBLFqiF6IQr2A==" saltValue="/rmAxBP1spc+dE6w3ZWpaw==" spinCount="100000" sheet="1" objects="1" scenarios="1"/>
  <mergeCells count="2">
    <mergeCell ref="A4:A27"/>
    <mergeCell ref="B4:B27"/>
  </mergeCells>
  <phoneticPr fontId="8"/>
  <hyperlinks>
    <hyperlink ref="B2" r:id="rId1" xr:uid="{31641379-7BBC-4B74-9ABD-DEE2D801910A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499984740745262"/>
  </sheetPr>
  <dimension ref="A1:F7"/>
  <sheetViews>
    <sheetView zoomScaleNormal="100" workbookViewId="0"/>
  </sheetViews>
  <sheetFormatPr defaultColWidth="9" defaultRowHeight="14" x14ac:dyDescent="0.2"/>
  <cols>
    <col min="1" max="2" width="19.5" customWidth="1"/>
    <col min="3" max="3" width="6.5" customWidth="1"/>
    <col min="4" max="5" width="19.5" customWidth="1"/>
    <col min="6" max="6" width="11.75" bestFit="1" customWidth="1"/>
  </cols>
  <sheetData>
    <row r="1" spans="1:6" ht="15" x14ac:dyDescent="0.2">
      <c r="A1" s="5" t="s">
        <v>1</v>
      </c>
      <c r="B1" s="5" t="s">
        <v>2</v>
      </c>
      <c r="C1" s="6"/>
      <c r="D1" s="5" t="s">
        <v>1</v>
      </c>
      <c r="E1" s="5" t="s">
        <v>8</v>
      </c>
      <c r="F1" s="5" t="s">
        <v>88</v>
      </c>
    </row>
    <row r="2" spans="1:6" ht="15" x14ac:dyDescent="0.2">
      <c r="A2" s="4" t="s">
        <v>9</v>
      </c>
      <c r="B2" s="4" t="s">
        <v>9</v>
      </c>
      <c r="C2" s="6"/>
      <c r="D2" s="4" t="s">
        <v>9</v>
      </c>
      <c r="E2" s="7">
        <v>7</v>
      </c>
      <c r="F2" s="7" t="s">
        <v>46</v>
      </c>
    </row>
    <row r="3" spans="1:6" ht="15" x14ac:dyDescent="0.2">
      <c r="A3" s="3"/>
      <c r="B3" s="3"/>
      <c r="D3" s="3"/>
      <c r="E3" s="3"/>
    </row>
    <row r="4" spans="1:6" ht="15" x14ac:dyDescent="0.2">
      <c r="A4" s="2"/>
      <c r="B4" s="2"/>
      <c r="D4" s="2"/>
      <c r="E4" s="2"/>
    </row>
    <row r="5" spans="1:6" ht="15" x14ac:dyDescent="0.2">
      <c r="A5" s="2"/>
      <c r="B5" s="2"/>
      <c r="D5" s="2"/>
      <c r="E5" s="2"/>
    </row>
    <row r="6" spans="1:6" ht="16" x14ac:dyDescent="0.2">
      <c r="B6" s="1"/>
    </row>
    <row r="7" spans="1:6" ht="16" x14ac:dyDescent="0.2">
      <c r="B7" s="1"/>
    </row>
  </sheetData>
  <phoneticPr fontId="8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入力例</vt:lpstr>
      <vt:lpstr>新規登録用</vt:lpstr>
      <vt:lpstr>基準値</vt:lpstr>
      <vt:lpstr>登録申請メールテンプレート</vt:lpstr>
      <vt:lpstr>※編集不可※選択項目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2024-02-09T06:49:10Z</dcterms:modified>
</cp:coreProperties>
</file>