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codeName="ThisWorkbook" defaultThemeVersion="124226"/>
  <xr:revisionPtr revIDLastSave="0" documentId="13_ncr:1_{04EAE645-0F42-4FB8-BA28-38167B91501B}" xr6:coauthVersionLast="47" xr6:coauthVersionMax="47" xr10:uidLastSave="{00000000-0000-0000-0000-000000000000}"/>
  <workbookProtection workbookAlgorithmName="SHA-512" workbookHashValue="woMs88He0mRa08mHhWfkxl93F44BaOOYjDUbVAUUkLg/N8gix/s5Ksp+pT0pSGJK+meZcbDj3OGPcy7I9EQi9g==" workbookSaltValue="RmOtjn2VBnPnpFGrKqfUPw==" workbookSpinCount="100000" lockStructure="1"/>
  <bookViews>
    <workbookView xWindow="-30" yWindow="-16320" windowWidth="29040" windowHeight="15840" xr2:uid="{00000000-000D-0000-FFFF-FFFF00000000}"/>
  </bookViews>
  <sheets>
    <sheet name="入力例" sheetId="24" r:id="rId1"/>
    <sheet name="新規登録用" sheetId="23" r:id="rId2"/>
    <sheet name="基準値" sheetId="3" r:id="rId3"/>
    <sheet name="登録申請メールテンプレート" sheetId="25" r:id="rId4"/>
    <sheet name="※編集不可※選択項目" sheetId="2" state="hidden" r:id="rId5"/>
  </sheets>
  <externalReferences>
    <externalReference r:id="rId6"/>
    <externalReference r:id="rId7"/>
  </externalReferences>
  <definedNames>
    <definedName name="_" localSheetId="3">#REF!</definedName>
    <definedName name="_">#REF!</definedName>
    <definedName name="_xlnm._FilterDatabase" localSheetId="2" hidden="1">基準値!#REF!</definedName>
    <definedName name="_xlnm._FilterDatabase" localSheetId="1" hidden="1">新規登録用!$A$10:$AI$310</definedName>
    <definedName name="_xlnm._FilterDatabase" localSheetId="0" hidden="1">入力例!$A$10:$AI$56</definedName>
    <definedName name="_xlnm.Print_Area" localSheetId="2">基準値!$A$1:$L$25</definedName>
    <definedName name="_xlnm.Print_Area" localSheetId="1">新規登録用!$A$1:$AO$311</definedName>
    <definedName name="_xlnm.Print_Area" localSheetId="3">登録申請メールテンプレート!$A$1:$B$27</definedName>
    <definedName name="_xlnm.Print_Area" localSheetId="0">入力例!$A$1:$Z$56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56" i="24" l="1"/>
  <c r="AK55" i="24"/>
  <c r="AK54" i="24"/>
  <c r="AK53" i="24"/>
  <c r="AK52" i="24"/>
  <c r="AK51" i="24"/>
  <c r="AK50" i="24"/>
  <c r="AK49" i="24"/>
  <c r="AK48" i="24"/>
  <c r="AK47" i="24"/>
  <c r="AK46" i="24"/>
  <c r="AK45" i="24"/>
  <c r="AK44" i="24"/>
  <c r="AK43" i="24"/>
  <c r="AK42" i="24"/>
  <c r="AK41" i="24"/>
  <c r="AK40" i="24"/>
  <c r="AK39" i="24"/>
  <c r="AK38" i="24"/>
  <c r="AK37" i="24"/>
  <c r="AK36" i="24"/>
  <c r="AK35" i="24"/>
  <c r="AK34" i="24"/>
  <c r="AK33" i="24"/>
  <c r="AK32" i="24"/>
  <c r="AK31" i="24"/>
  <c r="AK30" i="24"/>
  <c r="AK29" i="24"/>
  <c r="AK28" i="24"/>
  <c r="AK27" i="24"/>
  <c r="AK26" i="24"/>
  <c r="AK25" i="24"/>
  <c r="AK24" i="24"/>
  <c r="AK23" i="24"/>
  <c r="AK22" i="24"/>
  <c r="AK21" i="24"/>
  <c r="AK20" i="24"/>
  <c r="AK19" i="24"/>
  <c r="AK18" i="24"/>
  <c r="AK17" i="24"/>
  <c r="AK16" i="24"/>
  <c r="AK15" i="24"/>
  <c r="AK14" i="24"/>
  <c r="AK13" i="24"/>
  <c r="AK12" i="24"/>
  <c r="J56" i="24"/>
  <c r="J55" i="24"/>
  <c r="J54" i="24"/>
  <c r="J53" i="24"/>
  <c r="J52" i="24"/>
  <c r="J51" i="24"/>
  <c r="J50" i="24"/>
  <c r="J49" i="24"/>
  <c r="J48" i="24"/>
  <c r="J47" i="24"/>
  <c r="J46" i="24"/>
  <c r="J45" i="24"/>
  <c r="J44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AK311" i="23"/>
  <c r="AK310" i="23"/>
  <c r="AK309" i="23"/>
  <c r="AK308" i="23"/>
  <c r="AK307" i="23"/>
  <c r="AK306" i="23"/>
  <c r="AK305" i="23"/>
  <c r="AK304" i="23"/>
  <c r="AK303" i="23"/>
  <c r="AK302" i="23"/>
  <c r="AK301" i="23"/>
  <c r="AK300" i="23"/>
  <c r="AK299" i="23"/>
  <c r="AK298" i="23"/>
  <c r="AK297" i="23"/>
  <c r="AK296" i="23"/>
  <c r="AK295" i="23"/>
  <c r="AK294" i="23"/>
  <c r="AK293" i="23"/>
  <c r="AK292" i="23"/>
  <c r="AK291" i="23"/>
  <c r="AK290" i="23"/>
  <c r="AK289" i="23"/>
  <c r="AK288" i="23"/>
  <c r="AK287" i="23"/>
  <c r="AK286" i="23"/>
  <c r="AK285" i="23"/>
  <c r="AK284" i="23"/>
  <c r="AK283" i="23"/>
  <c r="AK282" i="23"/>
  <c r="AK281" i="23"/>
  <c r="AK280" i="23"/>
  <c r="AK279" i="23"/>
  <c r="AK278" i="23"/>
  <c r="AK277" i="23"/>
  <c r="AK276" i="23"/>
  <c r="AK275" i="23"/>
  <c r="AK274" i="23"/>
  <c r="AK273" i="23"/>
  <c r="AK272" i="23"/>
  <c r="AK271" i="23"/>
  <c r="AK270" i="23"/>
  <c r="AK269" i="23"/>
  <c r="AK268" i="23"/>
  <c r="AK267" i="23"/>
  <c r="AK266" i="23"/>
  <c r="AK265" i="23"/>
  <c r="AK264" i="23"/>
  <c r="AK263" i="23"/>
  <c r="AK262" i="23"/>
  <c r="AK261" i="23"/>
  <c r="AK260" i="23"/>
  <c r="AK259" i="23"/>
  <c r="AK258" i="23"/>
  <c r="AK257" i="23"/>
  <c r="AK256" i="23"/>
  <c r="AK255" i="23"/>
  <c r="AK254" i="23"/>
  <c r="AK253" i="23"/>
  <c r="AK252" i="23"/>
  <c r="AK251" i="23"/>
  <c r="AK250" i="23"/>
  <c r="AK249" i="23"/>
  <c r="AK248" i="23"/>
  <c r="AK247" i="23"/>
  <c r="AK246" i="23"/>
  <c r="AK245" i="23"/>
  <c r="AK244" i="23"/>
  <c r="AK243" i="23"/>
  <c r="AK242" i="23"/>
  <c r="AK241" i="23"/>
  <c r="AK240" i="23"/>
  <c r="AK239" i="23"/>
  <c r="AK238" i="23"/>
  <c r="AK237" i="23"/>
  <c r="AK236" i="23"/>
  <c r="AK235" i="23"/>
  <c r="AK234" i="23"/>
  <c r="AK233" i="23"/>
  <c r="AK232" i="23"/>
  <c r="AK231" i="23"/>
  <c r="AK230" i="23"/>
  <c r="AK229" i="23"/>
  <c r="AK228" i="23"/>
  <c r="AK227" i="23"/>
  <c r="AK226" i="23"/>
  <c r="AK225" i="23"/>
  <c r="AK224" i="23"/>
  <c r="AK223" i="23"/>
  <c r="AK222" i="23"/>
  <c r="AK221" i="23"/>
  <c r="AK220" i="23"/>
  <c r="AK219" i="23"/>
  <c r="AK218" i="23"/>
  <c r="AK217" i="23"/>
  <c r="AK216" i="23"/>
  <c r="AK215" i="23"/>
  <c r="AK214" i="23"/>
  <c r="AK213" i="23"/>
  <c r="AK212" i="23"/>
  <c r="AK211" i="23"/>
  <c r="AK210" i="23"/>
  <c r="AK209" i="23"/>
  <c r="AK208" i="23"/>
  <c r="AK207" i="23"/>
  <c r="AK206" i="23"/>
  <c r="AK205" i="23"/>
  <c r="AK204" i="23"/>
  <c r="AK203" i="23"/>
  <c r="AK202" i="23"/>
  <c r="AK201" i="23"/>
  <c r="AK200" i="23"/>
  <c r="AK199" i="23"/>
  <c r="AK198" i="23"/>
  <c r="AK197" i="23"/>
  <c r="AK196" i="23"/>
  <c r="AK195" i="23"/>
  <c r="AK194" i="23"/>
  <c r="AK193" i="23"/>
  <c r="AK192" i="23"/>
  <c r="AK191" i="23"/>
  <c r="AK190" i="23"/>
  <c r="AK189" i="23"/>
  <c r="AK188" i="23"/>
  <c r="AK187" i="23"/>
  <c r="AK186" i="23"/>
  <c r="AK185" i="23"/>
  <c r="AK184" i="23"/>
  <c r="AK183" i="23"/>
  <c r="AK182" i="23"/>
  <c r="AK181" i="23"/>
  <c r="AK180" i="23"/>
  <c r="AK179" i="23"/>
  <c r="AK178" i="23"/>
  <c r="AK177" i="23"/>
  <c r="AK176" i="23"/>
  <c r="AK175" i="23"/>
  <c r="AK174" i="23"/>
  <c r="AK173" i="23"/>
  <c r="AK172" i="23"/>
  <c r="AK171" i="23"/>
  <c r="AK170" i="23"/>
  <c r="AK169" i="23"/>
  <c r="AK168" i="23"/>
  <c r="AK167" i="23"/>
  <c r="AK166" i="23"/>
  <c r="AK165" i="23"/>
  <c r="AK164" i="23"/>
  <c r="AK163" i="23"/>
  <c r="AK162" i="23"/>
  <c r="AK161" i="23"/>
  <c r="AK160" i="23"/>
  <c r="AK159" i="23"/>
  <c r="AK158" i="23"/>
  <c r="AK157" i="23"/>
  <c r="AK156" i="23"/>
  <c r="AK155" i="23"/>
  <c r="AK154" i="23"/>
  <c r="AK153" i="23"/>
  <c r="AK152" i="23"/>
  <c r="AK151" i="23"/>
  <c r="AK150" i="23"/>
  <c r="AK149" i="23"/>
  <c r="AK148" i="23"/>
  <c r="AK147" i="23"/>
  <c r="AK146" i="23"/>
  <c r="AK145" i="23"/>
  <c r="AK144" i="23"/>
  <c r="AK143" i="23"/>
  <c r="AK142" i="23"/>
  <c r="AK141" i="23"/>
  <c r="AK140" i="23"/>
  <c r="AK139" i="23"/>
  <c r="AK138" i="23"/>
  <c r="AK137" i="23"/>
  <c r="AK136" i="23"/>
  <c r="AK135" i="23"/>
  <c r="AK134" i="23"/>
  <c r="AK133" i="23"/>
  <c r="AK132" i="23"/>
  <c r="AK131" i="23"/>
  <c r="AK130" i="23"/>
  <c r="AK129" i="23"/>
  <c r="AK128" i="23"/>
  <c r="AK127" i="23"/>
  <c r="AK126" i="23"/>
  <c r="AK125" i="23"/>
  <c r="AK124" i="23"/>
  <c r="AK123" i="23"/>
  <c r="AK122" i="23"/>
  <c r="AK121" i="23"/>
  <c r="AK120" i="23"/>
  <c r="AK119" i="23"/>
  <c r="AK118" i="23"/>
  <c r="AK117" i="23"/>
  <c r="AK116" i="23"/>
  <c r="AK115" i="23"/>
  <c r="AK114" i="23"/>
  <c r="AK113" i="23"/>
  <c r="AK112" i="23"/>
  <c r="AK111" i="23"/>
  <c r="AK110" i="23"/>
  <c r="AK109" i="23"/>
  <c r="AK108" i="23"/>
  <c r="AK107" i="23"/>
  <c r="AK106" i="23"/>
  <c r="AK105" i="23"/>
  <c r="AK104" i="23"/>
  <c r="AK103" i="23"/>
  <c r="AK102" i="23"/>
  <c r="AK101" i="23"/>
  <c r="AK100" i="23"/>
  <c r="AK99" i="23"/>
  <c r="AK98" i="23"/>
  <c r="AK97" i="23"/>
  <c r="AK96" i="23"/>
  <c r="AK95" i="23"/>
  <c r="AK94" i="23"/>
  <c r="AK93" i="23"/>
  <c r="AK92" i="23"/>
  <c r="AK91" i="23"/>
  <c r="AK90" i="23"/>
  <c r="AK89" i="23"/>
  <c r="AK88" i="23"/>
  <c r="AK87" i="23"/>
  <c r="AK86" i="23"/>
  <c r="AK85" i="23"/>
  <c r="AK84" i="23"/>
  <c r="AK83" i="23"/>
  <c r="AK82" i="23"/>
  <c r="AK81" i="23"/>
  <c r="AK80" i="23"/>
  <c r="AK79" i="23"/>
  <c r="AK78" i="23"/>
  <c r="AK77" i="23"/>
  <c r="AK76" i="23"/>
  <c r="AK75" i="23"/>
  <c r="AK74" i="23"/>
  <c r="AK73" i="23"/>
  <c r="AK72" i="23"/>
  <c r="AK71" i="23"/>
  <c r="AK70" i="23"/>
  <c r="AK69" i="23"/>
  <c r="AK68" i="23"/>
  <c r="AK67" i="23"/>
  <c r="AK66" i="23"/>
  <c r="AK65" i="23"/>
  <c r="AK64" i="23"/>
  <c r="AK63" i="23"/>
  <c r="AK62" i="23"/>
  <c r="AK61" i="23"/>
  <c r="AK60" i="23"/>
  <c r="AK59" i="23"/>
  <c r="AK58" i="23"/>
  <c r="AK57" i="23"/>
  <c r="AK56" i="23"/>
  <c r="AK55" i="23"/>
  <c r="AK54" i="23"/>
  <c r="AK53" i="23"/>
  <c r="AK52" i="23"/>
  <c r="AK51" i="23"/>
  <c r="AK50" i="23"/>
  <c r="AK49" i="23"/>
  <c r="AK48" i="23"/>
  <c r="AK47" i="23"/>
  <c r="AK46" i="23"/>
  <c r="AK45" i="23"/>
  <c r="AK44" i="23"/>
  <c r="AK43" i="23"/>
  <c r="AK42" i="23"/>
  <c r="AK41" i="23"/>
  <c r="AK40" i="23"/>
  <c r="AK39" i="23"/>
  <c r="AK38" i="23"/>
  <c r="AK37" i="23"/>
  <c r="AK36" i="23"/>
  <c r="AK35" i="23"/>
  <c r="AK34" i="23"/>
  <c r="AK33" i="23"/>
  <c r="AK32" i="23"/>
  <c r="AK31" i="23"/>
  <c r="AK30" i="23"/>
  <c r="AK29" i="23"/>
  <c r="AK28" i="23"/>
  <c r="AK27" i="23"/>
  <c r="AK26" i="23"/>
  <c r="AK25" i="23"/>
  <c r="AK24" i="23"/>
  <c r="AK23" i="23"/>
  <c r="AK22" i="23"/>
  <c r="AK21" i="23"/>
  <c r="AK20" i="23"/>
  <c r="AK19" i="23"/>
  <c r="AK18" i="23"/>
  <c r="AK17" i="23"/>
  <c r="AK16" i="23"/>
  <c r="AK15" i="23"/>
  <c r="AK14" i="23"/>
  <c r="AK13" i="23"/>
  <c r="AK12" i="23"/>
  <c r="J311" i="23"/>
  <c r="J310" i="23"/>
  <c r="J309" i="23"/>
  <c r="J308" i="23"/>
  <c r="J307" i="23"/>
  <c r="J306" i="23"/>
  <c r="J305" i="23"/>
  <c r="J304" i="23"/>
  <c r="J303" i="23"/>
  <c r="J302" i="23"/>
  <c r="J301" i="23"/>
  <c r="J300" i="23"/>
  <c r="J299" i="23"/>
  <c r="J298" i="23"/>
  <c r="J297" i="23"/>
  <c r="J296" i="23"/>
  <c r="J295" i="23"/>
  <c r="J294" i="23"/>
  <c r="J293" i="23"/>
  <c r="J292" i="23"/>
  <c r="J291" i="23"/>
  <c r="J290" i="23"/>
  <c r="J289" i="23"/>
  <c r="J288" i="23"/>
  <c r="J287" i="23"/>
  <c r="J286" i="23"/>
  <c r="J285" i="23"/>
  <c r="J284" i="23"/>
  <c r="J283" i="23"/>
  <c r="J282" i="23"/>
  <c r="J281" i="23"/>
  <c r="J280" i="23"/>
  <c r="J279" i="23"/>
  <c r="J278" i="23"/>
  <c r="J277" i="23"/>
  <c r="J276" i="23"/>
  <c r="J275" i="23"/>
  <c r="J274" i="23"/>
  <c r="J273" i="23"/>
  <c r="J272" i="23"/>
  <c r="J271" i="23"/>
  <c r="J270" i="23"/>
  <c r="J269" i="23"/>
  <c r="J268" i="23"/>
  <c r="J267" i="23"/>
  <c r="J266" i="23"/>
  <c r="J265" i="23"/>
  <c r="J264" i="23"/>
  <c r="J263" i="23"/>
  <c r="J262" i="23"/>
  <c r="J261" i="23"/>
  <c r="J260" i="23"/>
  <c r="J259" i="23"/>
  <c r="J258" i="23"/>
  <c r="J257" i="23"/>
  <c r="J256" i="23"/>
  <c r="J255" i="23"/>
  <c r="J254" i="23"/>
  <c r="J253" i="23"/>
  <c r="J252" i="23"/>
  <c r="J251" i="23"/>
  <c r="J250" i="23"/>
  <c r="J249" i="23"/>
  <c r="J248" i="23"/>
  <c r="J247" i="23"/>
  <c r="J246" i="23"/>
  <c r="J245" i="23"/>
  <c r="J244" i="23"/>
  <c r="J243" i="23"/>
  <c r="J242" i="23"/>
  <c r="J241" i="23"/>
  <c r="J240" i="23"/>
  <c r="J239" i="23"/>
  <c r="J238" i="23"/>
  <c r="J237" i="23"/>
  <c r="J236" i="23"/>
  <c r="J235" i="23"/>
  <c r="J234" i="23"/>
  <c r="J233" i="23"/>
  <c r="J232" i="23"/>
  <c r="J231" i="23"/>
  <c r="J230" i="23"/>
  <c r="J229" i="23"/>
  <c r="J228" i="23"/>
  <c r="J227" i="23"/>
  <c r="J226" i="23"/>
  <c r="J225" i="23"/>
  <c r="J224" i="23"/>
  <c r="J223" i="23"/>
  <c r="J222" i="23"/>
  <c r="J221" i="23"/>
  <c r="J220" i="23"/>
  <c r="J219" i="23"/>
  <c r="J218" i="23"/>
  <c r="J217" i="23"/>
  <c r="J216" i="23"/>
  <c r="J215" i="23"/>
  <c r="J214" i="23"/>
  <c r="J213" i="23"/>
  <c r="J212" i="23"/>
  <c r="J211" i="23"/>
  <c r="J210" i="23"/>
  <c r="J209" i="23"/>
  <c r="J208" i="23"/>
  <c r="J207" i="23"/>
  <c r="J206" i="23"/>
  <c r="J205" i="23"/>
  <c r="J204" i="23"/>
  <c r="J203" i="23"/>
  <c r="J202" i="23"/>
  <c r="J201" i="23"/>
  <c r="J200" i="23"/>
  <c r="J199" i="23"/>
  <c r="J198" i="23"/>
  <c r="J197" i="23"/>
  <c r="J196" i="23"/>
  <c r="J195" i="23"/>
  <c r="J194" i="23"/>
  <c r="J193" i="23"/>
  <c r="J192" i="23"/>
  <c r="J191" i="23"/>
  <c r="J190" i="23"/>
  <c r="J189" i="23"/>
  <c r="J188" i="23"/>
  <c r="J187" i="23"/>
  <c r="J186" i="23"/>
  <c r="J185" i="23"/>
  <c r="J184" i="23"/>
  <c r="J183" i="23"/>
  <c r="J182" i="23"/>
  <c r="J181" i="23"/>
  <c r="J180" i="23"/>
  <c r="J179" i="23"/>
  <c r="J178" i="23"/>
  <c r="J177" i="23"/>
  <c r="J176" i="23"/>
  <c r="J175" i="23"/>
  <c r="J174" i="23"/>
  <c r="J173" i="23"/>
  <c r="J172" i="23"/>
  <c r="J171" i="23"/>
  <c r="J170" i="23"/>
  <c r="J169" i="23"/>
  <c r="J168" i="23"/>
  <c r="J167" i="23"/>
  <c r="J166" i="23"/>
  <c r="J165" i="23"/>
  <c r="J164" i="23"/>
  <c r="J163" i="23"/>
  <c r="J162" i="23"/>
  <c r="J161" i="23"/>
  <c r="J160" i="23"/>
  <c r="J159" i="23"/>
  <c r="J158" i="23"/>
  <c r="J157" i="23"/>
  <c r="J156" i="23"/>
  <c r="J155" i="23"/>
  <c r="J154" i="23"/>
  <c r="J153" i="23"/>
  <c r="J152" i="23"/>
  <c r="J151" i="23"/>
  <c r="J150" i="23"/>
  <c r="J149" i="23"/>
  <c r="J148" i="23"/>
  <c r="J147" i="23"/>
  <c r="J146" i="23"/>
  <c r="J145" i="23"/>
  <c r="J144" i="23"/>
  <c r="J143" i="23"/>
  <c r="J142" i="23"/>
  <c r="J141" i="23"/>
  <c r="J140" i="23"/>
  <c r="J139" i="23"/>
  <c r="J138" i="23"/>
  <c r="J137" i="23"/>
  <c r="J136" i="23"/>
  <c r="J135" i="23"/>
  <c r="J134" i="23"/>
  <c r="J133" i="23"/>
  <c r="J132" i="23"/>
  <c r="J131" i="23"/>
  <c r="J130" i="23"/>
  <c r="J129" i="23"/>
  <c r="J128" i="23"/>
  <c r="J127" i="23"/>
  <c r="J126" i="23"/>
  <c r="J125" i="23"/>
  <c r="J124" i="23"/>
  <c r="J123" i="23"/>
  <c r="J122" i="23"/>
  <c r="J121" i="23"/>
  <c r="J120" i="23"/>
  <c r="J119" i="23"/>
  <c r="J118" i="23"/>
  <c r="J117" i="23"/>
  <c r="J116" i="23"/>
  <c r="J115" i="23"/>
  <c r="J114" i="23"/>
  <c r="J113" i="23"/>
  <c r="J112" i="23"/>
  <c r="J111" i="23"/>
  <c r="J110" i="23"/>
  <c r="J109" i="23"/>
  <c r="J108" i="23"/>
  <c r="J107" i="23"/>
  <c r="J106" i="23"/>
  <c r="J105" i="23"/>
  <c r="J104" i="23"/>
  <c r="J103" i="23"/>
  <c r="J102" i="23"/>
  <c r="J101" i="23"/>
  <c r="J100" i="23"/>
  <c r="J99" i="23"/>
  <c r="J98" i="23"/>
  <c r="J97" i="23"/>
  <c r="J96" i="23"/>
  <c r="J95" i="23"/>
  <c r="J94" i="23"/>
  <c r="J93" i="23"/>
  <c r="J92" i="23"/>
  <c r="J91" i="23"/>
  <c r="J90" i="23"/>
  <c r="J89" i="23"/>
  <c r="J88" i="23"/>
  <c r="J87" i="23"/>
  <c r="J86" i="23"/>
  <c r="J85" i="23"/>
  <c r="J84" i="23"/>
  <c r="J83" i="23"/>
  <c r="J82" i="23"/>
  <c r="J81" i="23"/>
  <c r="J80" i="23"/>
  <c r="J79" i="23"/>
  <c r="J78" i="23"/>
  <c r="J77" i="23"/>
  <c r="J76" i="23"/>
  <c r="J75" i="23"/>
  <c r="J74" i="23"/>
  <c r="J73" i="23"/>
  <c r="J72" i="23"/>
  <c r="J71" i="23"/>
  <c r="J70" i="23"/>
  <c r="J69" i="23"/>
  <c r="J68" i="23"/>
  <c r="J67" i="23"/>
  <c r="J66" i="23"/>
  <c r="J65" i="23"/>
  <c r="J64" i="23"/>
  <c r="J63" i="23"/>
  <c r="J62" i="23"/>
  <c r="J61" i="23"/>
  <c r="J60" i="23"/>
  <c r="J59" i="23"/>
  <c r="J58" i="23"/>
  <c r="J57" i="23"/>
  <c r="J56" i="23"/>
  <c r="J55" i="23"/>
  <c r="J54" i="23"/>
  <c r="J53" i="23"/>
  <c r="J52" i="23"/>
  <c r="J51" i="23"/>
  <c r="J50" i="23"/>
  <c r="J49" i="23"/>
  <c r="J48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AH56" i="24" l="1"/>
  <c r="AH55" i="24"/>
  <c r="AH54" i="24"/>
  <c r="AH53" i="24"/>
  <c r="AH52" i="24"/>
  <c r="AH51" i="24"/>
  <c r="AH50" i="24"/>
  <c r="AH49" i="24"/>
  <c r="AH48" i="24"/>
  <c r="AH47" i="24"/>
  <c r="AH46" i="24"/>
  <c r="AH45" i="24"/>
  <c r="AH44" i="24"/>
  <c r="AH43" i="24"/>
  <c r="AH42" i="24"/>
  <c r="AH41" i="24"/>
  <c r="AH40" i="24"/>
  <c r="AH39" i="24"/>
  <c r="AH38" i="24"/>
  <c r="AH37" i="24"/>
  <c r="AH36" i="24"/>
  <c r="AH35" i="24"/>
  <c r="AH34" i="24"/>
  <c r="AH33" i="24"/>
  <c r="AH32" i="24"/>
  <c r="AH31" i="24"/>
  <c r="AH30" i="24"/>
  <c r="AH29" i="24"/>
  <c r="AH28" i="24"/>
  <c r="AH27" i="24"/>
  <c r="AH26" i="24"/>
  <c r="AH25" i="24"/>
  <c r="AH24" i="24"/>
  <c r="AH23" i="24"/>
  <c r="AH22" i="24"/>
  <c r="AH21" i="24"/>
  <c r="AH20" i="24"/>
  <c r="AH19" i="24"/>
  <c r="AH18" i="24"/>
  <c r="AH17" i="24"/>
  <c r="AH16" i="24"/>
  <c r="AH15" i="24"/>
  <c r="AH14" i="24"/>
  <c r="AH13" i="24"/>
  <c r="AH12" i="24"/>
  <c r="AE56" i="24"/>
  <c r="AE55" i="24"/>
  <c r="AE54" i="24"/>
  <c r="AE53" i="24"/>
  <c r="AE52" i="24"/>
  <c r="AE51" i="24"/>
  <c r="AE50" i="24"/>
  <c r="AE49" i="24"/>
  <c r="AE48" i="24"/>
  <c r="AE47" i="24"/>
  <c r="AE46" i="24"/>
  <c r="AE45" i="24"/>
  <c r="AE44" i="24"/>
  <c r="AE43" i="24"/>
  <c r="AE42" i="24"/>
  <c r="AE41" i="24"/>
  <c r="AE40" i="24"/>
  <c r="AE39" i="24"/>
  <c r="AE38" i="24"/>
  <c r="AE37" i="24"/>
  <c r="AE36" i="24"/>
  <c r="AE35" i="24"/>
  <c r="AE34" i="24"/>
  <c r="AE33" i="24"/>
  <c r="AE32" i="24"/>
  <c r="AE31" i="24"/>
  <c r="AE30" i="24"/>
  <c r="AE29" i="24"/>
  <c r="AE28" i="24"/>
  <c r="AE27" i="24"/>
  <c r="AE26" i="24"/>
  <c r="AE25" i="24"/>
  <c r="AE24" i="24"/>
  <c r="AE23" i="24"/>
  <c r="AE22" i="24"/>
  <c r="AE21" i="24"/>
  <c r="AE20" i="24"/>
  <c r="AE19" i="24"/>
  <c r="AE18" i="24"/>
  <c r="AE17" i="24"/>
  <c r="AE16" i="24"/>
  <c r="AE15" i="24"/>
  <c r="AH311" i="23"/>
  <c r="AH310" i="23"/>
  <c r="AH309" i="23"/>
  <c r="AH308" i="23"/>
  <c r="AH307" i="23"/>
  <c r="AH306" i="23"/>
  <c r="AH305" i="23"/>
  <c r="AH304" i="23"/>
  <c r="AH303" i="23"/>
  <c r="AH302" i="23"/>
  <c r="AH301" i="23"/>
  <c r="AH300" i="23"/>
  <c r="AH299" i="23"/>
  <c r="AH298" i="23"/>
  <c r="AH297" i="23"/>
  <c r="AH296" i="23"/>
  <c r="AH295" i="23"/>
  <c r="AH294" i="23"/>
  <c r="AH293" i="23"/>
  <c r="AH292" i="23"/>
  <c r="AH291" i="23"/>
  <c r="AH290" i="23"/>
  <c r="AH289" i="23"/>
  <c r="AH288" i="23"/>
  <c r="AH287" i="23"/>
  <c r="AH286" i="23"/>
  <c r="AH285" i="23"/>
  <c r="AH284" i="23"/>
  <c r="AH283" i="23"/>
  <c r="AH282" i="23"/>
  <c r="AH281" i="23"/>
  <c r="AH280" i="23"/>
  <c r="AH279" i="23"/>
  <c r="AH278" i="23"/>
  <c r="AH277" i="23"/>
  <c r="AH276" i="23"/>
  <c r="AH275" i="23"/>
  <c r="AH274" i="23"/>
  <c r="AH273" i="23"/>
  <c r="AH272" i="23"/>
  <c r="AH271" i="23"/>
  <c r="AH270" i="23"/>
  <c r="AH269" i="23"/>
  <c r="AH268" i="23"/>
  <c r="AH267" i="23"/>
  <c r="AH266" i="23"/>
  <c r="AH265" i="23"/>
  <c r="AH264" i="23"/>
  <c r="AH263" i="23"/>
  <c r="AH262" i="23"/>
  <c r="AH261" i="23"/>
  <c r="AH260" i="23"/>
  <c r="AH259" i="23"/>
  <c r="AH258" i="23"/>
  <c r="AH257" i="23"/>
  <c r="AH256" i="23"/>
  <c r="AH255" i="23"/>
  <c r="AH254" i="23"/>
  <c r="AH253" i="23"/>
  <c r="AH252" i="23"/>
  <c r="AH251" i="23"/>
  <c r="AH250" i="23"/>
  <c r="AH249" i="23"/>
  <c r="AH248" i="23"/>
  <c r="AH247" i="23"/>
  <c r="AH246" i="23"/>
  <c r="AH245" i="23"/>
  <c r="AH244" i="23"/>
  <c r="AH243" i="23"/>
  <c r="AH242" i="23"/>
  <c r="AH241" i="23"/>
  <c r="AH240" i="23"/>
  <c r="AH239" i="23"/>
  <c r="AH238" i="23"/>
  <c r="AH237" i="23"/>
  <c r="AH236" i="23"/>
  <c r="AH235" i="23"/>
  <c r="AH234" i="23"/>
  <c r="AH233" i="23"/>
  <c r="AH232" i="23"/>
  <c r="AH231" i="23"/>
  <c r="AH230" i="23"/>
  <c r="AH229" i="23"/>
  <c r="AH228" i="23"/>
  <c r="AH227" i="23"/>
  <c r="AH226" i="23"/>
  <c r="AH225" i="23"/>
  <c r="AH224" i="23"/>
  <c r="AH223" i="23"/>
  <c r="AH222" i="23"/>
  <c r="AH221" i="23"/>
  <c r="AH220" i="23"/>
  <c r="AH219" i="23"/>
  <c r="AH218" i="23"/>
  <c r="AH217" i="23"/>
  <c r="AH216" i="23"/>
  <c r="AH215" i="23"/>
  <c r="AH214" i="23"/>
  <c r="AH213" i="23"/>
  <c r="AH212" i="23"/>
  <c r="AH211" i="23"/>
  <c r="AH210" i="23"/>
  <c r="AH209" i="23"/>
  <c r="AH208" i="23"/>
  <c r="AH207" i="23"/>
  <c r="AH206" i="23"/>
  <c r="AH205" i="23"/>
  <c r="AH204" i="23"/>
  <c r="AH203" i="23"/>
  <c r="AH202" i="23"/>
  <c r="AH201" i="23"/>
  <c r="AH200" i="23"/>
  <c r="AH199" i="23"/>
  <c r="AH198" i="23"/>
  <c r="AH197" i="23"/>
  <c r="AH196" i="23"/>
  <c r="AH195" i="23"/>
  <c r="AH194" i="23"/>
  <c r="AH193" i="23"/>
  <c r="AH192" i="23"/>
  <c r="AH191" i="23"/>
  <c r="AH190" i="23"/>
  <c r="AH189" i="23"/>
  <c r="AH188" i="23"/>
  <c r="AH187" i="23"/>
  <c r="AH186" i="23"/>
  <c r="AH185" i="23"/>
  <c r="AH184" i="23"/>
  <c r="AH183" i="23"/>
  <c r="AH182" i="23"/>
  <c r="AH181" i="23"/>
  <c r="AH180" i="23"/>
  <c r="AH179" i="23"/>
  <c r="AH178" i="23"/>
  <c r="AH177" i="23"/>
  <c r="AH176" i="23"/>
  <c r="AH175" i="23"/>
  <c r="AH174" i="23"/>
  <c r="AH173" i="23"/>
  <c r="AH172" i="23"/>
  <c r="AH171" i="23"/>
  <c r="AH170" i="23"/>
  <c r="AH169" i="23"/>
  <c r="AH168" i="23"/>
  <c r="AH167" i="23"/>
  <c r="AH166" i="23"/>
  <c r="AH165" i="23"/>
  <c r="AH164" i="23"/>
  <c r="AH163" i="23"/>
  <c r="AH162" i="23"/>
  <c r="AH161" i="23"/>
  <c r="AH160" i="23"/>
  <c r="AH159" i="23"/>
  <c r="AH158" i="23"/>
  <c r="AH157" i="23"/>
  <c r="AH156" i="23"/>
  <c r="AH155" i="23"/>
  <c r="AH154" i="23"/>
  <c r="AH153" i="23"/>
  <c r="AH152" i="23"/>
  <c r="AH151" i="23"/>
  <c r="AH150" i="23"/>
  <c r="AH149" i="23"/>
  <c r="AH148" i="23"/>
  <c r="AH147" i="23"/>
  <c r="AH146" i="23"/>
  <c r="AH145" i="23"/>
  <c r="AH144" i="23"/>
  <c r="AH143" i="23"/>
  <c r="AH142" i="23"/>
  <c r="AH141" i="23"/>
  <c r="AH140" i="23"/>
  <c r="AH139" i="23"/>
  <c r="AH138" i="23"/>
  <c r="AH137" i="23"/>
  <c r="AH136" i="23"/>
  <c r="AH135" i="23"/>
  <c r="AH134" i="23"/>
  <c r="AH133" i="23"/>
  <c r="AH132" i="23"/>
  <c r="AH131" i="23"/>
  <c r="AH130" i="23"/>
  <c r="AH129" i="23"/>
  <c r="AH128" i="23"/>
  <c r="AH127" i="23"/>
  <c r="AH126" i="23"/>
  <c r="AH125" i="23"/>
  <c r="AH124" i="23"/>
  <c r="AH123" i="23"/>
  <c r="AH122" i="23"/>
  <c r="AH121" i="23"/>
  <c r="AH120" i="23"/>
  <c r="AH119" i="23"/>
  <c r="AH118" i="23"/>
  <c r="AH117" i="23"/>
  <c r="AH116" i="23"/>
  <c r="AH115" i="23"/>
  <c r="AH114" i="23"/>
  <c r="AH113" i="23"/>
  <c r="AH112" i="23"/>
  <c r="AH111" i="23"/>
  <c r="AH110" i="23"/>
  <c r="AH109" i="23"/>
  <c r="AH108" i="23"/>
  <c r="AH107" i="23"/>
  <c r="AH106" i="23"/>
  <c r="AH105" i="23"/>
  <c r="AH104" i="23"/>
  <c r="AH103" i="23"/>
  <c r="AH102" i="23"/>
  <c r="AH101" i="23"/>
  <c r="AH100" i="23"/>
  <c r="AH99" i="23"/>
  <c r="AH98" i="23"/>
  <c r="AH97" i="23"/>
  <c r="AH96" i="23"/>
  <c r="AH95" i="23"/>
  <c r="AH94" i="23"/>
  <c r="AH93" i="23"/>
  <c r="AH92" i="23"/>
  <c r="AH91" i="23"/>
  <c r="AH90" i="23"/>
  <c r="AH89" i="23"/>
  <c r="AH88" i="23"/>
  <c r="AH87" i="23"/>
  <c r="AH86" i="23"/>
  <c r="AH85" i="23"/>
  <c r="AH84" i="23"/>
  <c r="AH83" i="23"/>
  <c r="AH82" i="23"/>
  <c r="AH81" i="23"/>
  <c r="AH80" i="23"/>
  <c r="AH79" i="23"/>
  <c r="AH78" i="23"/>
  <c r="AH77" i="23"/>
  <c r="AH76" i="23"/>
  <c r="AH75" i="23"/>
  <c r="AH74" i="23"/>
  <c r="AH73" i="23"/>
  <c r="AH72" i="23"/>
  <c r="AH71" i="23"/>
  <c r="AH70" i="23"/>
  <c r="AH69" i="23"/>
  <c r="AH68" i="23"/>
  <c r="AH67" i="23"/>
  <c r="AH66" i="23"/>
  <c r="AH65" i="23"/>
  <c r="AH64" i="23"/>
  <c r="AH63" i="23"/>
  <c r="AH62" i="23"/>
  <c r="AH61" i="23"/>
  <c r="AH60" i="23"/>
  <c r="AH59" i="23"/>
  <c r="AH58" i="23"/>
  <c r="AH57" i="23"/>
  <c r="AH56" i="23"/>
  <c r="AH55" i="23"/>
  <c r="AH54" i="23"/>
  <c r="AH53" i="23"/>
  <c r="AH52" i="23"/>
  <c r="AH51" i="23"/>
  <c r="AH50" i="23"/>
  <c r="AH49" i="23"/>
  <c r="AH48" i="23"/>
  <c r="AH47" i="23"/>
  <c r="AH46" i="23"/>
  <c r="AH45" i="23"/>
  <c r="AH44" i="23"/>
  <c r="AH43" i="23"/>
  <c r="AH42" i="23"/>
  <c r="AH41" i="23"/>
  <c r="AH40" i="23"/>
  <c r="AH39" i="23"/>
  <c r="AH38" i="23"/>
  <c r="AH37" i="23"/>
  <c r="AH36" i="23"/>
  <c r="AH35" i="23"/>
  <c r="AH34" i="23"/>
  <c r="AH33" i="23"/>
  <c r="AH32" i="23"/>
  <c r="AH31" i="23"/>
  <c r="AH30" i="23"/>
  <c r="AH29" i="23"/>
  <c r="AH28" i="23"/>
  <c r="AH27" i="23"/>
  <c r="AH26" i="23"/>
  <c r="AH25" i="23"/>
  <c r="AH24" i="23"/>
  <c r="AH23" i="23"/>
  <c r="AH22" i="23"/>
  <c r="AH21" i="23"/>
  <c r="AH20" i="23"/>
  <c r="AH19" i="23"/>
  <c r="AH18" i="23"/>
  <c r="AH17" i="23"/>
  <c r="AH16" i="23"/>
  <c r="AH15" i="23"/>
  <c r="AH14" i="23"/>
  <c r="AE311" i="23"/>
  <c r="AE310" i="23"/>
  <c r="AE309" i="23"/>
  <c r="AE308" i="23"/>
  <c r="AE307" i="23"/>
  <c r="AE306" i="23"/>
  <c r="AE305" i="23"/>
  <c r="AE304" i="23"/>
  <c r="AE303" i="23"/>
  <c r="AE302" i="23"/>
  <c r="AE301" i="23"/>
  <c r="AE300" i="23"/>
  <c r="AE299" i="23"/>
  <c r="AE298" i="23"/>
  <c r="AE297" i="23"/>
  <c r="AE296" i="23"/>
  <c r="AE295" i="23"/>
  <c r="AE294" i="23"/>
  <c r="AE293" i="23"/>
  <c r="AE292" i="23"/>
  <c r="AE291" i="23"/>
  <c r="AE290" i="23"/>
  <c r="AE289" i="23"/>
  <c r="AE288" i="23"/>
  <c r="AE287" i="23"/>
  <c r="AE286" i="23"/>
  <c r="AE285" i="23"/>
  <c r="AE284" i="23"/>
  <c r="AE283" i="23"/>
  <c r="AE282" i="23"/>
  <c r="AE281" i="23"/>
  <c r="AE280" i="23"/>
  <c r="AE279" i="23"/>
  <c r="AE278" i="23"/>
  <c r="AE277" i="23"/>
  <c r="AE276" i="23"/>
  <c r="AE275" i="23"/>
  <c r="AE274" i="23"/>
  <c r="AE273" i="23"/>
  <c r="AE272" i="23"/>
  <c r="AE271" i="23"/>
  <c r="AE270" i="23"/>
  <c r="AE269" i="23"/>
  <c r="AE268" i="23"/>
  <c r="AE267" i="23"/>
  <c r="AE266" i="23"/>
  <c r="AE265" i="23"/>
  <c r="AE264" i="23"/>
  <c r="AE263" i="23"/>
  <c r="AE262" i="23"/>
  <c r="AE261" i="23"/>
  <c r="AE260" i="23"/>
  <c r="AE259" i="23"/>
  <c r="AE258" i="23"/>
  <c r="AE257" i="23"/>
  <c r="AE256" i="23"/>
  <c r="AE255" i="23"/>
  <c r="AE254" i="23"/>
  <c r="AE253" i="23"/>
  <c r="AE252" i="23"/>
  <c r="AE251" i="23"/>
  <c r="AE250" i="23"/>
  <c r="AE249" i="23"/>
  <c r="AE248" i="23"/>
  <c r="AE247" i="23"/>
  <c r="AE246" i="23"/>
  <c r="AE245" i="23"/>
  <c r="AE244" i="23"/>
  <c r="AE243" i="23"/>
  <c r="AE242" i="23"/>
  <c r="AE241" i="23"/>
  <c r="AE240" i="23"/>
  <c r="AE239" i="23"/>
  <c r="AE238" i="23"/>
  <c r="AE237" i="23"/>
  <c r="AE236" i="23"/>
  <c r="AE235" i="23"/>
  <c r="AE234" i="23"/>
  <c r="AE233" i="23"/>
  <c r="AE232" i="23"/>
  <c r="AE231" i="23"/>
  <c r="AE230" i="23"/>
  <c r="AE229" i="23"/>
  <c r="AE228" i="23"/>
  <c r="AE227" i="23"/>
  <c r="AE226" i="23"/>
  <c r="AE225" i="23"/>
  <c r="AE224" i="23"/>
  <c r="AE223" i="23"/>
  <c r="AE222" i="23"/>
  <c r="AE221" i="23"/>
  <c r="AE220" i="23"/>
  <c r="AE219" i="23"/>
  <c r="AE218" i="23"/>
  <c r="AE217" i="23"/>
  <c r="AE216" i="23"/>
  <c r="AE215" i="23"/>
  <c r="AE214" i="23"/>
  <c r="AE213" i="23"/>
  <c r="AE212" i="23"/>
  <c r="AE211" i="23"/>
  <c r="AE210" i="23"/>
  <c r="AE209" i="23"/>
  <c r="AE208" i="23"/>
  <c r="AE207" i="23"/>
  <c r="AE206" i="23"/>
  <c r="AE205" i="23"/>
  <c r="AE204" i="23"/>
  <c r="AE203" i="23"/>
  <c r="AE202" i="23"/>
  <c r="AE201" i="23"/>
  <c r="AE200" i="23"/>
  <c r="AE199" i="23"/>
  <c r="AE198" i="23"/>
  <c r="AE197" i="23"/>
  <c r="AE196" i="23"/>
  <c r="AE195" i="23"/>
  <c r="AE194" i="23"/>
  <c r="AE193" i="23"/>
  <c r="AE192" i="23"/>
  <c r="AE191" i="23"/>
  <c r="AE190" i="23"/>
  <c r="AE189" i="23"/>
  <c r="AE188" i="23"/>
  <c r="AE187" i="23"/>
  <c r="AE186" i="23"/>
  <c r="AE185" i="23"/>
  <c r="AE184" i="23"/>
  <c r="AE183" i="23"/>
  <c r="AE182" i="23"/>
  <c r="AE181" i="23"/>
  <c r="AE180" i="23"/>
  <c r="AE179" i="23"/>
  <c r="AE178" i="23"/>
  <c r="AE177" i="23"/>
  <c r="AE176" i="23"/>
  <c r="AE175" i="23"/>
  <c r="AE174" i="23"/>
  <c r="AE173" i="23"/>
  <c r="AE172" i="23"/>
  <c r="AE171" i="23"/>
  <c r="AE170" i="23"/>
  <c r="AE169" i="23"/>
  <c r="AE168" i="23"/>
  <c r="AE167" i="23"/>
  <c r="AE166" i="23"/>
  <c r="AE165" i="23"/>
  <c r="AE164" i="23"/>
  <c r="AE163" i="23"/>
  <c r="AE162" i="23"/>
  <c r="AE161" i="23"/>
  <c r="AE160" i="23"/>
  <c r="AE159" i="23"/>
  <c r="AE158" i="23"/>
  <c r="AE157" i="23"/>
  <c r="AE156" i="23"/>
  <c r="AE155" i="23"/>
  <c r="AE154" i="23"/>
  <c r="AE153" i="23"/>
  <c r="AE152" i="23"/>
  <c r="AE151" i="23"/>
  <c r="AE150" i="23"/>
  <c r="AE149" i="23"/>
  <c r="AE148" i="23"/>
  <c r="AE147" i="23"/>
  <c r="AE146" i="23"/>
  <c r="AE145" i="23"/>
  <c r="AE144" i="23"/>
  <c r="AE143" i="23"/>
  <c r="AE142" i="23"/>
  <c r="AE141" i="23"/>
  <c r="AE140" i="23"/>
  <c r="AE139" i="23"/>
  <c r="AE138" i="23"/>
  <c r="AE137" i="23"/>
  <c r="AE136" i="23"/>
  <c r="AE135" i="23"/>
  <c r="AE134" i="23"/>
  <c r="AE133" i="23"/>
  <c r="AE132" i="23"/>
  <c r="AE131" i="23"/>
  <c r="AE130" i="23"/>
  <c r="AE129" i="23"/>
  <c r="AE128" i="23"/>
  <c r="AE127" i="23"/>
  <c r="AE126" i="23"/>
  <c r="AE125" i="23"/>
  <c r="AE124" i="23"/>
  <c r="AE123" i="23"/>
  <c r="AE122" i="23"/>
  <c r="AE121" i="23"/>
  <c r="AE120" i="23"/>
  <c r="AE119" i="23"/>
  <c r="AE118" i="23"/>
  <c r="AE117" i="23"/>
  <c r="AE116" i="23"/>
  <c r="AE115" i="23"/>
  <c r="AE114" i="23"/>
  <c r="AE113" i="23"/>
  <c r="AE112" i="23"/>
  <c r="AE111" i="23"/>
  <c r="AE110" i="23"/>
  <c r="AE109" i="23"/>
  <c r="AE108" i="23"/>
  <c r="AE107" i="23"/>
  <c r="AE106" i="23"/>
  <c r="AE105" i="23"/>
  <c r="AE104" i="23"/>
  <c r="AE103" i="23"/>
  <c r="AE102" i="23"/>
  <c r="AE101" i="23"/>
  <c r="AE100" i="23"/>
  <c r="AE99" i="23"/>
  <c r="AE98" i="23"/>
  <c r="AE97" i="23"/>
  <c r="AE96" i="23"/>
  <c r="AE95" i="23"/>
  <c r="AE94" i="23"/>
  <c r="AE93" i="23"/>
  <c r="AE92" i="23"/>
  <c r="AE91" i="23"/>
  <c r="AE90" i="23"/>
  <c r="AE89" i="23"/>
  <c r="AE88" i="23"/>
  <c r="AE87" i="23"/>
  <c r="AE86" i="23"/>
  <c r="AE85" i="23"/>
  <c r="AE84" i="23"/>
  <c r="AE83" i="23"/>
  <c r="AE82" i="23"/>
  <c r="AE81" i="23"/>
  <c r="AE80" i="23"/>
  <c r="AE79" i="23"/>
  <c r="AE78" i="23"/>
  <c r="AE77" i="23"/>
  <c r="AE76" i="23"/>
  <c r="AE75" i="23"/>
  <c r="AE74" i="23"/>
  <c r="AE73" i="23"/>
  <c r="AE72" i="23"/>
  <c r="AE71" i="23"/>
  <c r="AE70" i="23"/>
  <c r="AE69" i="23"/>
  <c r="AE68" i="23"/>
  <c r="AE67" i="23"/>
  <c r="AE66" i="23"/>
  <c r="AE65" i="23"/>
  <c r="AE64" i="23"/>
  <c r="AE63" i="23"/>
  <c r="AE62" i="23"/>
  <c r="AE61" i="23"/>
  <c r="AE60" i="23"/>
  <c r="AE59" i="23"/>
  <c r="AE58" i="23"/>
  <c r="AE57" i="23"/>
  <c r="AE56" i="23"/>
  <c r="AE55" i="23"/>
  <c r="AE54" i="23"/>
  <c r="AE53" i="23"/>
  <c r="AE52" i="23"/>
  <c r="AE51" i="23"/>
  <c r="AE50" i="23"/>
  <c r="AE49" i="23"/>
  <c r="AE48" i="23"/>
  <c r="AE47" i="23"/>
  <c r="AE46" i="23"/>
  <c r="AE45" i="23"/>
  <c r="AE44" i="23"/>
  <c r="AE43" i="23"/>
  <c r="AE42" i="23"/>
  <c r="AE41" i="23"/>
  <c r="AE40" i="23"/>
  <c r="AE39" i="23"/>
  <c r="AE38" i="23"/>
  <c r="AE37" i="23"/>
  <c r="AE36" i="23"/>
  <c r="AE35" i="23"/>
  <c r="AE34" i="23"/>
  <c r="AE33" i="23"/>
  <c r="AE32" i="23"/>
  <c r="AE31" i="23"/>
  <c r="AE30" i="23"/>
  <c r="AE29" i="23"/>
  <c r="AE28" i="23"/>
  <c r="AE27" i="23"/>
  <c r="AE26" i="23"/>
  <c r="AE25" i="23"/>
  <c r="AE24" i="23"/>
  <c r="AE23" i="23"/>
  <c r="AE22" i="23"/>
  <c r="AE21" i="23"/>
  <c r="AE20" i="23"/>
  <c r="AE19" i="23"/>
  <c r="AE18" i="23"/>
  <c r="AE17" i="23"/>
  <c r="AE16" i="23"/>
  <c r="AE15" i="23"/>
  <c r="AE14" i="23"/>
  <c r="AN49" i="24" l="1"/>
  <c r="AN48" i="24"/>
  <c r="AN41" i="24"/>
  <c r="AN40" i="24"/>
  <c r="AN33" i="24"/>
  <c r="AN32" i="24"/>
  <c r="AN25" i="24"/>
  <c r="AN24" i="24"/>
  <c r="AN17" i="24"/>
  <c r="AN16" i="24"/>
  <c r="AM56" i="24"/>
  <c r="AM55" i="24"/>
  <c r="AN55" i="24" s="1"/>
  <c r="AM54" i="24"/>
  <c r="AN54" i="24" s="1"/>
  <c r="AM53" i="24"/>
  <c r="AN53" i="24" s="1"/>
  <c r="AM52" i="24"/>
  <c r="AN52" i="24" s="1"/>
  <c r="AM51" i="24"/>
  <c r="AN51" i="24" s="1"/>
  <c r="AM50" i="24"/>
  <c r="AN50" i="24" s="1"/>
  <c r="AM49" i="24"/>
  <c r="AM48" i="24"/>
  <c r="AM47" i="24"/>
  <c r="AN47" i="24" s="1"/>
  <c r="AM46" i="24"/>
  <c r="AN46" i="24" s="1"/>
  <c r="AM45" i="24"/>
  <c r="AN45" i="24" s="1"/>
  <c r="AM44" i="24"/>
  <c r="AN44" i="24" s="1"/>
  <c r="AM43" i="24"/>
  <c r="AN43" i="24" s="1"/>
  <c r="AM42" i="24"/>
  <c r="AN42" i="24" s="1"/>
  <c r="AM41" i="24"/>
  <c r="AM40" i="24"/>
  <c r="AM39" i="24"/>
  <c r="AN39" i="24" s="1"/>
  <c r="AM38" i="24"/>
  <c r="AN38" i="24" s="1"/>
  <c r="AM37" i="24"/>
  <c r="AN37" i="24" s="1"/>
  <c r="AM36" i="24"/>
  <c r="AN36" i="24" s="1"/>
  <c r="AM35" i="24"/>
  <c r="AN35" i="24" s="1"/>
  <c r="AM34" i="24"/>
  <c r="AN34" i="24" s="1"/>
  <c r="AM33" i="24"/>
  <c r="AM32" i="24"/>
  <c r="AM31" i="24"/>
  <c r="AN31" i="24" s="1"/>
  <c r="AM30" i="24"/>
  <c r="AN30" i="24" s="1"/>
  <c r="AM29" i="24"/>
  <c r="AN29" i="24" s="1"/>
  <c r="AM28" i="24"/>
  <c r="AN28" i="24" s="1"/>
  <c r="AM27" i="24"/>
  <c r="AN27" i="24" s="1"/>
  <c r="AM26" i="24"/>
  <c r="AN26" i="24" s="1"/>
  <c r="AM25" i="24"/>
  <c r="AM24" i="24"/>
  <c r="AM23" i="24"/>
  <c r="AN23" i="24" s="1"/>
  <c r="AM22" i="24"/>
  <c r="AN22" i="24" s="1"/>
  <c r="AM21" i="24"/>
  <c r="AN21" i="24" s="1"/>
  <c r="AM20" i="24"/>
  <c r="AN20" i="24" s="1"/>
  <c r="AM19" i="24"/>
  <c r="AN19" i="24" s="1"/>
  <c r="AM18" i="24"/>
  <c r="AN18" i="24" s="1"/>
  <c r="AM17" i="24"/>
  <c r="AM16" i="24"/>
  <c r="AM15" i="24"/>
  <c r="AN15" i="24" s="1"/>
  <c r="AM14" i="24"/>
  <c r="AM13" i="24"/>
  <c r="AM12" i="24"/>
  <c r="AM311" i="23"/>
  <c r="AM310" i="23"/>
  <c r="AM309" i="23"/>
  <c r="AM308" i="23"/>
  <c r="AM307" i="23"/>
  <c r="AM306" i="23"/>
  <c r="AM305" i="23"/>
  <c r="AM304" i="23"/>
  <c r="AM303" i="23"/>
  <c r="AM302" i="23"/>
  <c r="AM301" i="23"/>
  <c r="AM300" i="23"/>
  <c r="AM299" i="23"/>
  <c r="AM298" i="23"/>
  <c r="AM297" i="23"/>
  <c r="AM296" i="23"/>
  <c r="AM295" i="23"/>
  <c r="AM294" i="23"/>
  <c r="AM293" i="23"/>
  <c r="AM292" i="23"/>
  <c r="AM291" i="23"/>
  <c r="AM290" i="23"/>
  <c r="AM289" i="23"/>
  <c r="AM288" i="23"/>
  <c r="AM287" i="23"/>
  <c r="AM286" i="23"/>
  <c r="AM285" i="23"/>
  <c r="AM284" i="23"/>
  <c r="AM283" i="23"/>
  <c r="AM282" i="23"/>
  <c r="AM281" i="23"/>
  <c r="AM280" i="23"/>
  <c r="AM279" i="23"/>
  <c r="AM278" i="23"/>
  <c r="AM277" i="23"/>
  <c r="AM276" i="23"/>
  <c r="AM275" i="23"/>
  <c r="AM274" i="23"/>
  <c r="AM273" i="23"/>
  <c r="AM272" i="23"/>
  <c r="AM271" i="23"/>
  <c r="AM270" i="23"/>
  <c r="AM269" i="23"/>
  <c r="AM268" i="23"/>
  <c r="AM267" i="23"/>
  <c r="AM266" i="23"/>
  <c r="AM265" i="23"/>
  <c r="AM264" i="23"/>
  <c r="AM263" i="23"/>
  <c r="AM262" i="23"/>
  <c r="AM261" i="23"/>
  <c r="AM260" i="23"/>
  <c r="AM259" i="23"/>
  <c r="AM258" i="23"/>
  <c r="AM257" i="23"/>
  <c r="AM256" i="23"/>
  <c r="AM255" i="23"/>
  <c r="AM254" i="23"/>
  <c r="AM253" i="23"/>
  <c r="AM252" i="23"/>
  <c r="AM251" i="23"/>
  <c r="AM250" i="23"/>
  <c r="AM249" i="23"/>
  <c r="AM248" i="23"/>
  <c r="AM247" i="23"/>
  <c r="AM246" i="23"/>
  <c r="AM245" i="23"/>
  <c r="AM244" i="23"/>
  <c r="AM243" i="23"/>
  <c r="AM242" i="23"/>
  <c r="AM241" i="23"/>
  <c r="AM240" i="23"/>
  <c r="AM239" i="23"/>
  <c r="AM238" i="23"/>
  <c r="AM237" i="23"/>
  <c r="AM236" i="23"/>
  <c r="AM235" i="23"/>
  <c r="AM234" i="23"/>
  <c r="AM233" i="23"/>
  <c r="AM232" i="23"/>
  <c r="AM231" i="23"/>
  <c r="AM230" i="23"/>
  <c r="AM229" i="23"/>
  <c r="AM228" i="23"/>
  <c r="AM227" i="23"/>
  <c r="AM226" i="23"/>
  <c r="AM225" i="23"/>
  <c r="AM224" i="23"/>
  <c r="AM223" i="23"/>
  <c r="AM222" i="23"/>
  <c r="AM221" i="23"/>
  <c r="AM220" i="23"/>
  <c r="AM219" i="23"/>
  <c r="AM218" i="23"/>
  <c r="AM217" i="23"/>
  <c r="AM216" i="23"/>
  <c r="AM215" i="23"/>
  <c r="AM214" i="23"/>
  <c r="AM213" i="23"/>
  <c r="AM212" i="23"/>
  <c r="AM211" i="23"/>
  <c r="AM210" i="23"/>
  <c r="AM209" i="23"/>
  <c r="AM208" i="23"/>
  <c r="AM207" i="23"/>
  <c r="AM206" i="23"/>
  <c r="AM205" i="23"/>
  <c r="AM204" i="23"/>
  <c r="AM203" i="23"/>
  <c r="AM202" i="23"/>
  <c r="AM201" i="23"/>
  <c r="AM200" i="23"/>
  <c r="AM199" i="23"/>
  <c r="AM198" i="23"/>
  <c r="AM197" i="23"/>
  <c r="AM196" i="23"/>
  <c r="AM195" i="23"/>
  <c r="AM194" i="23"/>
  <c r="AM193" i="23"/>
  <c r="AM192" i="23"/>
  <c r="AM191" i="23"/>
  <c r="AM190" i="23"/>
  <c r="AM189" i="23"/>
  <c r="AM188" i="23"/>
  <c r="AM187" i="23"/>
  <c r="AM186" i="23"/>
  <c r="AM185" i="23"/>
  <c r="AM184" i="23"/>
  <c r="AM183" i="23"/>
  <c r="AM182" i="23"/>
  <c r="AM181" i="23"/>
  <c r="AM180" i="23"/>
  <c r="AM179" i="23"/>
  <c r="AM178" i="23"/>
  <c r="AM177" i="23"/>
  <c r="AM176" i="23"/>
  <c r="AM175" i="23"/>
  <c r="AM174" i="23"/>
  <c r="AM173" i="23"/>
  <c r="AM172" i="23"/>
  <c r="AM171" i="23"/>
  <c r="AM170" i="23"/>
  <c r="AM169" i="23"/>
  <c r="AM168" i="23"/>
  <c r="AM167" i="23"/>
  <c r="AM166" i="23"/>
  <c r="AM165" i="23"/>
  <c r="AM164" i="23"/>
  <c r="AM163" i="23"/>
  <c r="AM162" i="23"/>
  <c r="AM161" i="23"/>
  <c r="AM160" i="23"/>
  <c r="AM159" i="23"/>
  <c r="AM158" i="23"/>
  <c r="AM157" i="23"/>
  <c r="AM156" i="23"/>
  <c r="AM155" i="23"/>
  <c r="AM154" i="23"/>
  <c r="AM153" i="23"/>
  <c r="AM152" i="23"/>
  <c r="AM151" i="23"/>
  <c r="AM150" i="23"/>
  <c r="AM149" i="23"/>
  <c r="AM148" i="23"/>
  <c r="AM147" i="23"/>
  <c r="AM146" i="23"/>
  <c r="AM145" i="23"/>
  <c r="AM144" i="23"/>
  <c r="AM143" i="23"/>
  <c r="AM142" i="23"/>
  <c r="AM141" i="23"/>
  <c r="AM140" i="23"/>
  <c r="AM139" i="23"/>
  <c r="AM138" i="23"/>
  <c r="AM137" i="23"/>
  <c r="AM136" i="23"/>
  <c r="AM135" i="23"/>
  <c r="AM134" i="23"/>
  <c r="AM133" i="23"/>
  <c r="AM132" i="23"/>
  <c r="AM131" i="23"/>
  <c r="AM130" i="23"/>
  <c r="AM129" i="23"/>
  <c r="AM128" i="23"/>
  <c r="AM127" i="23"/>
  <c r="AM126" i="23"/>
  <c r="AM125" i="23"/>
  <c r="AM124" i="23"/>
  <c r="AM123" i="23"/>
  <c r="AM122" i="23"/>
  <c r="AM121" i="23"/>
  <c r="AM120" i="23"/>
  <c r="AM119" i="23"/>
  <c r="AM118" i="23"/>
  <c r="AM117" i="23"/>
  <c r="AM116" i="23"/>
  <c r="AM115" i="23"/>
  <c r="AM114" i="23"/>
  <c r="AM113" i="23"/>
  <c r="AM112" i="23"/>
  <c r="AM111" i="23"/>
  <c r="AM110" i="23"/>
  <c r="AM109" i="23"/>
  <c r="AM108" i="23"/>
  <c r="AM107" i="23"/>
  <c r="AM106" i="23"/>
  <c r="AM105" i="23"/>
  <c r="AM104" i="23"/>
  <c r="AM103" i="23"/>
  <c r="AM102" i="23"/>
  <c r="AM101" i="23"/>
  <c r="AM100" i="23"/>
  <c r="AM99" i="23"/>
  <c r="AM98" i="23"/>
  <c r="AM97" i="23"/>
  <c r="AM96" i="23"/>
  <c r="AM95" i="23"/>
  <c r="AM94" i="23"/>
  <c r="AM93" i="23"/>
  <c r="AM92" i="23"/>
  <c r="AM91" i="23"/>
  <c r="AM90" i="23"/>
  <c r="AM89" i="23"/>
  <c r="AM88" i="23"/>
  <c r="AM87" i="23"/>
  <c r="AM86" i="23"/>
  <c r="AM85" i="23"/>
  <c r="AM84" i="23"/>
  <c r="AM83" i="23"/>
  <c r="AM82" i="23"/>
  <c r="AM81" i="23"/>
  <c r="AM80" i="23"/>
  <c r="AM79" i="23"/>
  <c r="AM78" i="23"/>
  <c r="AM77" i="23"/>
  <c r="AM76" i="23"/>
  <c r="AM75" i="23"/>
  <c r="AM74" i="23"/>
  <c r="AM73" i="23"/>
  <c r="AM72" i="23"/>
  <c r="AM71" i="23"/>
  <c r="AM70" i="23"/>
  <c r="AM69" i="23"/>
  <c r="AM68" i="23"/>
  <c r="AM67" i="23"/>
  <c r="AM66" i="23"/>
  <c r="AM65" i="23"/>
  <c r="AM64" i="23"/>
  <c r="AM63" i="23"/>
  <c r="AM62" i="23"/>
  <c r="AM61" i="23"/>
  <c r="AM60" i="23"/>
  <c r="AM59" i="23"/>
  <c r="AM58" i="23"/>
  <c r="AM57" i="23"/>
  <c r="AM56" i="23"/>
  <c r="AM55" i="23"/>
  <c r="AM54" i="23"/>
  <c r="AM53" i="23"/>
  <c r="AM52" i="23"/>
  <c r="AM51" i="23"/>
  <c r="AM50" i="23"/>
  <c r="AM49" i="23"/>
  <c r="AM48" i="23"/>
  <c r="AM47" i="23"/>
  <c r="AM46" i="23"/>
  <c r="AM45" i="23"/>
  <c r="AM44" i="23"/>
  <c r="AM43" i="23"/>
  <c r="AM42" i="23"/>
  <c r="AM41" i="23"/>
  <c r="AM40" i="23"/>
  <c r="AM39" i="23"/>
  <c r="AM38" i="23"/>
  <c r="AM37" i="23"/>
  <c r="AM36" i="23"/>
  <c r="AM35" i="23"/>
  <c r="AM34" i="23"/>
  <c r="AM33" i="23"/>
  <c r="AM32" i="23"/>
  <c r="AM31" i="23"/>
  <c r="AM30" i="23"/>
  <c r="AM29" i="23"/>
  <c r="AM28" i="23"/>
  <c r="AM27" i="23"/>
  <c r="AM26" i="23"/>
  <c r="AM25" i="23"/>
  <c r="AM24" i="23"/>
  <c r="AM23" i="23"/>
  <c r="AM22" i="23"/>
  <c r="AM21" i="23"/>
  <c r="AM20" i="23"/>
  <c r="AM19" i="23"/>
  <c r="AM18" i="23"/>
  <c r="AM17" i="23"/>
  <c r="AM16" i="23"/>
  <c r="AM15" i="23"/>
  <c r="AM14" i="23"/>
  <c r="AM13" i="23"/>
  <c r="AM12" i="23"/>
  <c r="AN12" i="24" l="1"/>
  <c r="AN13" i="24"/>
  <c r="AN14" i="24"/>
  <c r="AN56" i="24"/>
  <c r="AG56" i="24" l="1"/>
  <c r="AI56" i="24" s="1"/>
  <c r="AD56" i="24"/>
  <c r="AF56" i="24" s="1"/>
  <c r="AG55" i="24"/>
  <c r="AI55" i="24" s="1"/>
  <c r="AD55" i="24"/>
  <c r="AF55" i="24" s="1"/>
  <c r="AG54" i="24"/>
  <c r="AD54" i="24"/>
  <c r="AF54" i="24" s="1"/>
  <c r="AG53" i="24"/>
  <c r="AI53" i="24" s="1"/>
  <c r="AD53" i="24"/>
  <c r="AF53" i="24" s="1"/>
  <c r="AG52" i="24"/>
  <c r="AI52" i="24" s="1"/>
  <c r="AD52" i="24"/>
  <c r="AG51" i="24"/>
  <c r="AI51" i="24" s="1"/>
  <c r="AD51" i="24"/>
  <c r="AF51" i="24" s="1"/>
  <c r="AG50" i="24"/>
  <c r="AI50" i="24" s="1"/>
  <c r="AD50" i="24"/>
  <c r="AF50" i="24" s="1"/>
  <c r="AI49" i="24"/>
  <c r="AG49" i="24"/>
  <c r="AD49" i="24"/>
  <c r="AF49" i="24" s="1"/>
  <c r="AG48" i="24"/>
  <c r="AI48" i="24" s="1"/>
  <c r="AD48" i="24"/>
  <c r="AF48" i="24" s="1"/>
  <c r="AG47" i="24"/>
  <c r="AI47" i="24" s="1"/>
  <c r="AD47" i="24"/>
  <c r="AF47" i="24" s="1"/>
  <c r="AI46" i="24"/>
  <c r="AG46" i="24"/>
  <c r="AD46" i="24"/>
  <c r="AF46" i="24" s="1"/>
  <c r="AG45" i="24"/>
  <c r="AI45" i="24" s="1"/>
  <c r="AD45" i="24"/>
  <c r="AF45" i="24" s="1"/>
  <c r="AG44" i="24"/>
  <c r="AI44" i="24" s="1"/>
  <c r="AD44" i="24"/>
  <c r="AG43" i="24"/>
  <c r="AI43" i="24" s="1"/>
  <c r="AD43" i="24"/>
  <c r="AF43" i="24" s="1"/>
  <c r="AG42" i="24"/>
  <c r="AI42" i="24" s="1"/>
  <c r="AD42" i="24"/>
  <c r="AF42" i="24" s="1"/>
  <c r="AG41" i="24"/>
  <c r="AF41" i="24"/>
  <c r="AD41" i="24"/>
  <c r="AG40" i="24"/>
  <c r="AI40" i="24" s="1"/>
  <c r="AD40" i="24"/>
  <c r="AF40" i="24" s="1"/>
  <c r="AG39" i="24"/>
  <c r="AI39" i="24" s="1"/>
  <c r="AD39" i="24"/>
  <c r="AF39" i="24" s="1"/>
  <c r="AG38" i="24"/>
  <c r="AI38" i="24" s="1"/>
  <c r="AD38" i="24"/>
  <c r="AF38" i="24" s="1"/>
  <c r="AG37" i="24"/>
  <c r="AI37" i="24" s="1"/>
  <c r="AD37" i="24"/>
  <c r="AF37" i="24" s="1"/>
  <c r="AG36" i="24"/>
  <c r="AI36" i="24" s="1"/>
  <c r="AD36" i="24"/>
  <c r="AG35" i="24"/>
  <c r="AI35" i="24" s="1"/>
  <c r="AD35" i="24"/>
  <c r="AF35" i="24" s="1"/>
  <c r="AG34" i="24"/>
  <c r="AI34" i="24" s="1"/>
  <c r="AD34" i="24"/>
  <c r="AF34" i="24" s="1"/>
  <c r="AG33" i="24"/>
  <c r="AD33" i="24"/>
  <c r="AF33" i="24" s="1"/>
  <c r="AG32" i="24"/>
  <c r="AI32" i="24" s="1"/>
  <c r="AD32" i="24"/>
  <c r="AF32" i="24" s="1"/>
  <c r="AG31" i="24"/>
  <c r="AI31" i="24" s="1"/>
  <c r="AD31" i="24"/>
  <c r="AF31" i="24" s="1"/>
  <c r="AG30" i="24"/>
  <c r="AI30" i="24" s="1"/>
  <c r="AD30" i="24"/>
  <c r="AF30" i="24" s="1"/>
  <c r="AG29" i="24"/>
  <c r="AI29" i="24" s="1"/>
  <c r="AD29" i="24"/>
  <c r="AF29" i="24" s="1"/>
  <c r="AG28" i="24"/>
  <c r="AI28" i="24" s="1"/>
  <c r="AD28" i="24"/>
  <c r="AG27" i="24"/>
  <c r="AI27" i="24" s="1"/>
  <c r="AD27" i="24"/>
  <c r="AF27" i="24" s="1"/>
  <c r="AG26" i="24"/>
  <c r="AI26" i="24" s="1"/>
  <c r="AD26" i="24"/>
  <c r="AF26" i="24" s="1"/>
  <c r="AI25" i="24"/>
  <c r="AG25" i="24"/>
  <c r="AD25" i="24"/>
  <c r="AF25" i="24" s="1"/>
  <c r="AG24" i="24"/>
  <c r="AI24" i="24" s="1"/>
  <c r="AD24" i="24"/>
  <c r="AF24" i="24" s="1"/>
  <c r="AG23" i="24"/>
  <c r="AI23" i="24" s="1"/>
  <c r="AD23" i="24"/>
  <c r="AF23" i="24" s="1"/>
  <c r="AI22" i="24"/>
  <c r="AG22" i="24"/>
  <c r="AD22" i="24"/>
  <c r="AF22" i="24" s="1"/>
  <c r="AG21" i="24"/>
  <c r="AI21" i="24" s="1"/>
  <c r="AF21" i="24"/>
  <c r="AD21" i="24"/>
  <c r="AG20" i="24"/>
  <c r="AI20" i="24" s="1"/>
  <c r="AF20" i="24"/>
  <c r="AD20" i="24"/>
  <c r="AG19" i="24"/>
  <c r="AD19" i="24"/>
  <c r="AF19" i="24" s="1"/>
  <c r="AI18" i="24"/>
  <c r="AG18" i="24"/>
  <c r="AD18" i="24"/>
  <c r="AF18" i="24" s="1"/>
  <c r="AG17" i="24"/>
  <c r="AF17" i="24"/>
  <c r="AD17" i="24"/>
  <c r="AG16" i="24"/>
  <c r="AI16" i="24" s="1"/>
  <c r="AD16" i="24"/>
  <c r="AF16" i="24" s="1"/>
  <c r="AG15" i="24"/>
  <c r="AI15" i="24" s="1"/>
  <c r="AD15" i="24"/>
  <c r="AF15" i="24" s="1"/>
  <c r="AG14" i="24"/>
  <c r="AI14" i="24" s="1"/>
  <c r="AD14" i="24"/>
  <c r="AG13" i="24"/>
  <c r="AI13" i="24" s="1"/>
  <c r="AD13" i="24"/>
  <c r="AL56" i="24"/>
  <c r="AL55" i="24"/>
  <c r="AL54" i="24"/>
  <c r="AL53" i="24"/>
  <c r="AL52" i="24"/>
  <c r="AL51" i="24"/>
  <c r="AL50" i="24"/>
  <c r="AL49" i="24"/>
  <c r="AL48" i="24"/>
  <c r="AL47" i="24"/>
  <c r="AL46" i="24"/>
  <c r="AL45" i="24"/>
  <c r="AL44" i="24"/>
  <c r="AL43" i="24"/>
  <c r="AL42" i="24"/>
  <c r="AL41" i="24"/>
  <c r="AL40" i="24"/>
  <c r="AL39" i="24"/>
  <c r="AL38" i="24"/>
  <c r="AL37" i="24"/>
  <c r="AL36" i="24"/>
  <c r="AL35" i="24"/>
  <c r="AL34" i="24"/>
  <c r="AL33" i="24"/>
  <c r="AL32" i="24"/>
  <c r="AL31" i="24"/>
  <c r="AL30" i="24"/>
  <c r="AL29" i="24"/>
  <c r="AL28" i="24"/>
  <c r="AL27" i="24"/>
  <c r="AL26" i="24"/>
  <c r="AL25" i="24"/>
  <c r="AL24" i="24"/>
  <c r="AL23" i="24"/>
  <c r="AL22" i="24"/>
  <c r="AL21" i="24"/>
  <c r="AL20" i="24"/>
  <c r="AL19" i="24"/>
  <c r="AL18" i="24"/>
  <c r="AL17" i="24"/>
  <c r="AL16" i="24"/>
  <c r="AL15" i="24"/>
  <c r="AL14" i="24"/>
  <c r="AL13" i="24"/>
  <c r="AG12" i="24"/>
  <c r="AD12" i="24"/>
  <c r="AF12" i="24" s="1"/>
  <c r="X313" i="23"/>
  <c r="AG311" i="23"/>
  <c r="AG310" i="23"/>
  <c r="AG309" i="23"/>
  <c r="AG308" i="23"/>
  <c r="AG307" i="23"/>
  <c r="AG306" i="23"/>
  <c r="AG305" i="23"/>
  <c r="AG304" i="23"/>
  <c r="AG303" i="23"/>
  <c r="AG302" i="23"/>
  <c r="AG301" i="23"/>
  <c r="AG300" i="23"/>
  <c r="AG299" i="23"/>
  <c r="AG298" i="23"/>
  <c r="AG297" i="23"/>
  <c r="AG296" i="23"/>
  <c r="AG295" i="23"/>
  <c r="AG294" i="23"/>
  <c r="AG293" i="23"/>
  <c r="AG292" i="23"/>
  <c r="AG291" i="23"/>
  <c r="AG290" i="23"/>
  <c r="AG289" i="23"/>
  <c r="AG288" i="23"/>
  <c r="AG287" i="23"/>
  <c r="AG286" i="23"/>
  <c r="AG285" i="23"/>
  <c r="AG284" i="23"/>
  <c r="AG283" i="23"/>
  <c r="AG282" i="23"/>
  <c r="AG281" i="23"/>
  <c r="AG280" i="23"/>
  <c r="AG279" i="23"/>
  <c r="AG278" i="23"/>
  <c r="AG277" i="23"/>
  <c r="AG276" i="23"/>
  <c r="AG275" i="23"/>
  <c r="AG274" i="23"/>
  <c r="AG273" i="23"/>
  <c r="AG272" i="23"/>
  <c r="AG271" i="23"/>
  <c r="AG270" i="23"/>
  <c r="AG269" i="23"/>
  <c r="AG268" i="23"/>
  <c r="AG267" i="23"/>
  <c r="AG266" i="23"/>
  <c r="AG265" i="23"/>
  <c r="AG264" i="23"/>
  <c r="AG263" i="23"/>
  <c r="AG262" i="23"/>
  <c r="AG261" i="23"/>
  <c r="AG260" i="23"/>
  <c r="AG259" i="23"/>
  <c r="AG258" i="23"/>
  <c r="AG257" i="23"/>
  <c r="AG256" i="23"/>
  <c r="AG255" i="23"/>
  <c r="AG254" i="23"/>
  <c r="AG253" i="23"/>
  <c r="AG252" i="23"/>
  <c r="AG251" i="23"/>
  <c r="AG250" i="23"/>
  <c r="AG249" i="23"/>
  <c r="AG248" i="23"/>
  <c r="AG247" i="23"/>
  <c r="AG246" i="23"/>
  <c r="AG245" i="23"/>
  <c r="AG244" i="23"/>
  <c r="AG243" i="23"/>
  <c r="AG242" i="23"/>
  <c r="AG241" i="23"/>
  <c r="AG240" i="23"/>
  <c r="AG239" i="23"/>
  <c r="AG238" i="23"/>
  <c r="AG237" i="23"/>
  <c r="AG236" i="23"/>
  <c r="AG235" i="23"/>
  <c r="AG234" i="23"/>
  <c r="AG233" i="23"/>
  <c r="AG232" i="23"/>
  <c r="AG231" i="23"/>
  <c r="AG230" i="23"/>
  <c r="AG229" i="23"/>
  <c r="AG228" i="23"/>
  <c r="AG227" i="23"/>
  <c r="AG226" i="23"/>
  <c r="AG225" i="23"/>
  <c r="AG224" i="23"/>
  <c r="AG223" i="23"/>
  <c r="AG222" i="23"/>
  <c r="AG221" i="23"/>
  <c r="AG220" i="23"/>
  <c r="AG219" i="23"/>
  <c r="AG218" i="23"/>
  <c r="AG217" i="23"/>
  <c r="AG216" i="23"/>
  <c r="AG215" i="23"/>
  <c r="AG214" i="23"/>
  <c r="AG213" i="23"/>
  <c r="AG212" i="23"/>
  <c r="AG211" i="23"/>
  <c r="AG210" i="23"/>
  <c r="AG209" i="23"/>
  <c r="AG208" i="23"/>
  <c r="AG207" i="23"/>
  <c r="AG206" i="23"/>
  <c r="AG205" i="23"/>
  <c r="AG204" i="23"/>
  <c r="AG203" i="23"/>
  <c r="AG202" i="23"/>
  <c r="AG201" i="23"/>
  <c r="AG200" i="23"/>
  <c r="AG199" i="23"/>
  <c r="AG198" i="23"/>
  <c r="AG197" i="23"/>
  <c r="AG196" i="23"/>
  <c r="AG195" i="23"/>
  <c r="AG194" i="23"/>
  <c r="AG193" i="23"/>
  <c r="AG192" i="23"/>
  <c r="AG191" i="23"/>
  <c r="AG190" i="23"/>
  <c r="AG189" i="23"/>
  <c r="AG188" i="23"/>
  <c r="AG187" i="23"/>
  <c r="AG186" i="23"/>
  <c r="AG185" i="23"/>
  <c r="AG184" i="23"/>
  <c r="AG183" i="23"/>
  <c r="AG182" i="23"/>
  <c r="AG181" i="23"/>
  <c r="AG180" i="23"/>
  <c r="AG179" i="23"/>
  <c r="AG178" i="23"/>
  <c r="AG177" i="23"/>
  <c r="AG176" i="23"/>
  <c r="AG175" i="23"/>
  <c r="AG174" i="23"/>
  <c r="AG173" i="23"/>
  <c r="AG172" i="23"/>
  <c r="AG171" i="23"/>
  <c r="AG170" i="23"/>
  <c r="AG169" i="23"/>
  <c r="AG168" i="23"/>
  <c r="AG167" i="23"/>
  <c r="AG166" i="23"/>
  <c r="AG165" i="23"/>
  <c r="AG164" i="23"/>
  <c r="AG163" i="23"/>
  <c r="AG162" i="23"/>
  <c r="AG161" i="23"/>
  <c r="AG160" i="23"/>
  <c r="AG159" i="23"/>
  <c r="AG158" i="23"/>
  <c r="AG157" i="23"/>
  <c r="AG156" i="23"/>
  <c r="AG155" i="23"/>
  <c r="AG154" i="23"/>
  <c r="AG153" i="23"/>
  <c r="AG152" i="23"/>
  <c r="AG151" i="23"/>
  <c r="AG150" i="23"/>
  <c r="AG149" i="23"/>
  <c r="AG148" i="23"/>
  <c r="AG147" i="23"/>
  <c r="AG146" i="23"/>
  <c r="AG145" i="23"/>
  <c r="AG144" i="23"/>
  <c r="AG143" i="23"/>
  <c r="AG142" i="23"/>
  <c r="AG141" i="23"/>
  <c r="AG140" i="23"/>
  <c r="AG139" i="23"/>
  <c r="AG138" i="23"/>
  <c r="AG137" i="23"/>
  <c r="AG136" i="23"/>
  <c r="AG135" i="23"/>
  <c r="AG134" i="23"/>
  <c r="AG133" i="23"/>
  <c r="AG132" i="23"/>
  <c r="AG131" i="23"/>
  <c r="AG130" i="23"/>
  <c r="AG129" i="23"/>
  <c r="AG128" i="23"/>
  <c r="AG127" i="23"/>
  <c r="AG126" i="23"/>
  <c r="AG125" i="23"/>
  <c r="AG124" i="23"/>
  <c r="AG123" i="23"/>
  <c r="AG122" i="23"/>
  <c r="AG121" i="23"/>
  <c r="AG120" i="23"/>
  <c r="AG119" i="23"/>
  <c r="AG118" i="23"/>
  <c r="AG117" i="23"/>
  <c r="AG116" i="23"/>
  <c r="AG115" i="23"/>
  <c r="AG114" i="23"/>
  <c r="AG113" i="23"/>
  <c r="AG112" i="23"/>
  <c r="AG111" i="23"/>
  <c r="AG110" i="23"/>
  <c r="AG109" i="23"/>
  <c r="AG108" i="23"/>
  <c r="AG107" i="23"/>
  <c r="AG106" i="23"/>
  <c r="AG105" i="23"/>
  <c r="AG104" i="23"/>
  <c r="AG103" i="23"/>
  <c r="AG102" i="23"/>
  <c r="AG101" i="23"/>
  <c r="AG100" i="23"/>
  <c r="AG99" i="23"/>
  <c r="AG98" i="23"/>
  <c r="AG97" i="23"/>
  <c r="AG96" i="23"/>
  <c r="AG95" i="23"/>
  <c r="AG94" i="23"/>
  <c r="AG93" i="23"/>
  <c r="AG92" i="23"/>
  <c r="AG91" i="23"/>
  <c r="AG90" i="23"/>
  <c r="AG89" i="23"/>
  <c r="AG88" i="23"/>
  <c r="AG87" i="23"/>
  <c r="AG86" i="23"/>
  <c r="AG85" i="23"/>
  <c r="AG84" i="23"/>
  <c r="AG83" i="23"/>
  <c r="AG82" i="23"/>
  <c r="AG81" i="23"/>
  <c r="AG80" i="23"/>
  <c r="AG79" i="23"/>
  <c r="AG78" i="23"/>
  <c r="AG77" i="23"/>
  <c r="AG76" i="23"/>
  <c r="AG75" i="23"/>
  <c r="AG74" i="23"/>
  <c r="AG73" i="23"/>
  <c r="AG72" i="23"/>
  <c r="AG71" i="23"/>
  <c r="AG70" i="23"/>
  <c r="AG69" i="23"/>
  <c r="AG68" i="23"/>
  <c r="AG67" i="23"/>
  <c r="AG66" i="23"/>
  <c r="AG65" i="23"/>
  <c r="AG64" i="23"/>
  <c r="AG63" i="23"/>
  <c r="AG62" i="23"/>
  <c r="AG61" i="23"/>
  <c r="AG60" i="23"/>
  <c r="AG59" i="23"/>
  <c r="AG58" i="23"/>
  <c r="AG57" i="23"/>
  <c r="AG56" i="23"/>
  <c r="AG55" i="23"/>
  <c r="AG54" i="23"/>
  <c r="AG53" i="23"/>
  <c r="AG52" i="23"/>
  <c r="AG51" i="23"/>
  <c r="AG50" i="23"/>
  <c r="AG49" i="23"/>
  <c r="AG48" i="23"/>
  <c r="AG47" i="23"/>
  <c r="AG46" i="23"/>
  <c r="AG45" i="23"/>
  <c r="AG44" i="23"/>
  <c r="AG43" i="23"/>
  <c r="AG42" i="23"/>
  <c r="AG41" i="23"/>
  <c r="AG40" i="23"/>
  <c r="AG39" i="23"/>
  <c r="AG38" i="23"/>
  <c r="AG37" i="23"/>
  <c r="AG36" i="23"/>
  <c r="AG35" i="23"/>
  <c r="AG34" i="23"/>
  <c r="AG33" i="23"/>
  <c r="AG32" i="23"/>
  <c r="AG31" i="23"/>
  <c r="AG30" i="23"/>
  <c r="AG29" i="23"/>
  <c r="AG28" i="23"/>
  <c r="AG27" i="23"/>
  <c r="AG26" i="23"/>
  <c r="AG25" i="23"/>
  <c r="AG24" i="23"/>
  <c r="AG23" i="23"/>
  <c r="AG22" i="23"/>
  <c r="AG21" i="23"/>
  <c r="AG20" i="23"/>
  <c r="AG19" i="23"/>
  <c r="AG18" i="23"/>
  <c r="AG17" i="23"/>
  <c r="AG16" i="23"/>
  <c r="AG15" i="23"/>
  <c r="AG14" i="23"/>
  <c r="AG13" i="23"/>
  <c r="AH13" i="23" s="1"/>
  <c r="AG12" i="23"/>
  <c r="AH12" i="23" s="1"/>
  <c r="AD311" i="23"/>
  <c r="AD310" i="23"/>
  <c r="AD309" i="23"/>
  <c r="AD308" i="23"/>
  <c r="AD307" i="23"/>
  <c r="AD306" i="23"/>
  <c r="AD305" i="23"/>
  <c r="AD304" i="23"/>
  <c r="AD303" i="23"/>
  <c r="AD302" i="23"/>
  <c r="AD301" i="23"/>
  <c r="AD300" i="23"/>
  <c r="AD299" i="23"/>
  <c r="AD298" i="23"/>
  <c r="AD297" i="23"/>
  <c r="AD296" i="23"/>
  <c r="AD295" i="23"/>
  <c r="AD294" i="23"/>
  <c r="AD293" i="23"/>
  <c r="AD292" i="23"/>
  <c r="AD291" i="23"/>
  <c r="AD290" i="23"/>
  <c r="AD289" i="23"/>
  <c r="AD288" i="23"/>
  <c r="AD287" i="23"/>
  <c r="AD286" i="23"/>
  <c r="AD285" i="23"/>
  <c r="AD284" i="23"/>
  <c r="AD283" i="23"/>
  <c r="AD282" i="23"/>
  <c r="AD281" i="23"/>
  <c r="AD280" i="23"/>
  <c r="AD279" i="23"/>
  <c r="AD278" i="23"/>
  <c r="AD277" i="23"/>
  <c r="AD276" i="23"/>
  <c r="AD275" i="23"/>
  <c r="AD274" i="23"/>
  <c r="AD273" i="23"/>
  <c r="AD272" i="23"/>
  <c r="AD271" i="23"/>
  <c r="AD270" i="23"/>
  <c r="AD269" i="23"/>
  <c r="AD268" i="23"/>
  <c r="AD267" i="23"/>
  <c r="AD266" i="23"/>
  <c r="AD265" i="23"/>
  <c r="AD264" i="23"/>
  <c r="AD263" i="23"/>
  <c r="AD262" i="23"/>
  <c r="AD261" i="23"/>
  <c r="AD260" i="23"/>
  <c r="AD259" i="23"/>
  <c r="AD258" i="23"/>
  <c r="AD257" i="23"/>
  <c r="AD256" i="23"/>
  <c r="AD255" i="23"/>
  <c r="AD254" i="23"/>
  <c r="AD253" i="23"/>
  <c r="AD252" i="23"/>
  <c r="AD251" i="23"/>
  <c r="AD250" i="23"/>
  <c r="AD249" i="23"/>
  <c r="AD248" i="23"/>
  <c r="AD247" i="23"/>
  <c r="AD246" i="23"/>
  <c r="AD245" i="23"/>
  <c r="AD244" i="23"/>
  <c r="AD243" i="23"/>
  <c r="AD242" i="23"/>
  <c r="AD241" i="23"/>
  <c r="AD240" i="23"/>
  <c r="AD239" i="23"/>
  <c r="AD238" i="23"/>
  <c r="AD237" i="23"/>
  <c r="AD236" i="23"/>
  <c r="AD235" i="23"/>
  <c r="AD234" i="23"/>
  <c r="AD233" i="23"/>
  <c r="AD232" i="23"/>
  <c r="AD231" i="23"/>
  <c r="AD230" i="23"/>
  <c r="AD229" i="23"/>
  <c r="AD228" i="23"/>
  <c r="AD227" i="23"/>
  <c r="AD226" i="23"/>
  <c r="AD225" i="23"/>
  <c r="AD224" i="23"/>
  <c r="AD223" i="23"/>
  <c r="AD222" i="23"/>
  <c r="AD221" i="23"/>
  <c r="AD220" i="23"/>
  <c r="AD219" i="23"/>
  <c r="AD218" i="23"/>
  <c r="AD217" i="23"/>
  <c r="AD216" i="23"/>
  <c r="AD215" i="23"/>
  <c r="AD214" i="23"/>
  <c r="AD213" i="23"/>
  <c r="AD212" i="23"/>
  <c r="AD211" i="23"/>
  <c r="AD210" i="23"/>
  <c r="AD209" i="23"/>
  <c r="AD208" i="23"/>
  <c r="AD207" i="23"/>
  <c r="AD206" i="23"/>
  <c r="AD205" i="23"/>
  <c r="AD204" i="23"/>
  <c r="AD203" i="23"/>
  <c r="AD202" i="23"/>
  <c r="AD201" i="23"/>
  <c r="AD200" i="23"/>
  <c r="AD199" i="23"/>
  <c r="AD198" i="23"/>
  <c r="AD197" i="23"/>
  <c r="AD196" i="23"/>
  <c r="AD195" i="23"/>
  <c r="AD194" i="23"/>
  <c r="AD193" i="23"/>
  <c r="AD192" i="23"/>
  <c r="AD191" i="23"/>
  <c r="AD190" i="23"/>
  <c r="AD189" i="23"/>
  <c r="AD188" i="23"/>
  <c r="AD187" i="23"/>
  <c r="AD186" i="23"/>
  <c r="AD185" i="23"/>
  <c r="AD184" i="23"/>
  <c r="AD183" i="23"/>
  <c r="AD182" i="23"/>
  <c r="AD181" i="23"/>
  <c r="AD180" i="23"/>
  <c r="AD179" i="23"/>
  <c r="AD178" i="23"/>
  <c r="AD177" i="23"/>
  <c r="AD176" i="23"/>
  <c r="AD175" i="23"/>
  <c r="AD174" i="23"/>
  <c r="AD173" i="23"/>
  <c r="AD172" i="23"/>
  <c r="AD171" i="23"/>
  <c r="AD170" i="23"/>
  <c r="AD169" i="23"/>
  <c r="AD168" i="23"/>
  <c r="AD167" i="23"/>
  <c r="AD166" i="23"/>
  <c r="AD165" i="23"/>
  <c r="AD164" i="23"/>
  <c r="AD163" i="23"/>
  <c r="AD162" i="23"/>
  <c r="AD161" i="23"/>
  <c r="AD160" i="23"/>
  <c r="AD159" i="23"/>
  <c r="AD158" i="23"/>
  <c r="AD157" i="23"/>
  <c r="AD156" i="23"/>
  <c r="AD155" i="23"/>
  <c r="AD154" i="23"/>
  <c r="AD153" i="23"/>
  <c r="AD152" i="23"/>
  <c r="AD151" i="23"/>
  <c r="AD150" i="23"/>
  <c r="AD149" i="23"/>
  <c r="AD148" i="23"/>
  <c r="AD147" i="23"/>
  <c r="AD146" i="23"/>
  <c r="AD145" i="23"/>
  <c r="AD144" i="23"/>
  <c r="AD143" i="23"/>
  <c r="AD142" i="23"/>
  <c r="AD141" i="23"/>
  <c r="AD140" i="23"/>
  <c r="AD139" i="23"/>
  <c r="AD138" i="23"/>
  <c r="AD137" i="23"/>
  <c r="AD136" i="23"/>
  <c r="AD135" i="23"/>
  <c r="AD134" i="23"/>
  <c r="AD133" i="23"/>
  <c r="AD132" i="23"/>
  <c r="AD131" i="23"/>
  <c r="AD130" i="23"/>
  <c r="AD129" i="23"/>
  <c r="AD128" i="23"/>
  <c r="AD127" i="23"/>
  <c r="AD126" i="23"/>
  <c r="AD125" i="23"/>
  <c r="AD124" i="23"/>
  <c r="AD123" i="23"/>
  <c r="AD122" i="23"/>
  <c r="AD121" i="23"/>
  <c r="AD120" i="23"/>
  <c r="AD119" i="23"/>
  <c r="AD118" i="23"/>
  <c r="AD117" i="23"/>
  <c r="AD116" i="23"/>
  <c r="AD115" i="23"/>
  <c r="AD114" i="23"/>
  <c r="AD113" i="23"/>
  <c r="AD112" i="23"/>
  <c r="AD111" i="23"/>
  <c r="AD110" i="23"/>
  <c r="AD109" i="23"/>
  <c r="AD108" i="23"/>
  <c r="AD107" i="23"/>
  <c r="AD106" i="23"/>
  <c r="AD105" i="23"/>
  <c r="AD104" i="23"/>
  <c r="AD103" i="23"/>
  <c r="AD102" i="23"/>
  <c r="AD101" i="23"/>
  <c r="AD100" i="23"/>
  <c r="AD99" i="23"/>
  <c r="AD98" i="23"/>
  <c r="AD97" i="23"/>
  <c r="AD96" i="23"/>
  <c r="AD95" i="23"/>
  <c r="AD94" i="23"/>
  <c r="AD93" i="23"/>
  <c r="AD92" i="23"/>
  <c r="AD91" i="23"/>
  <c r="AD90" i="23"/>
  <c r="AD89" i="23"/>
  <c r="AD88" i="23"/>
  <c r="AD87" i="23"/>
  <c r="AD86" i="23"/>
  <c r="AD85" i="23"/>
  <c r="AD84" i="23"/>
  <c r="AD83" i="23"/>
  <c r="AD82" i="23"/>
  <c r="AD81" i="23"/>
  <c r="AD80" i="23"/>
  <c r="AD79" i="23"/>
  <c r="AD78" i="23"/>
  <c r="AD77" i="23"/>
  <c r="AD76" i="23"/>
  <c r="AD75" i="23"/>
  <c r="AD74" i="23"/>
  <c r="AD73" i="23"/>
  <c r="AD72" i="23"/>
  <c r="AD71" i="23"/>
  <c r="AD70" i="23"/>
  <c r="AD69" i="23"/>
  <c r="AD68" i="23"/>
  <c r="AD67" i="23"/>
  <c r="AD66" i="23"/>
  <c r="AD65" i="23"/>
  <c r="AD64" i="23"/>
  <c r="AD63" i="23"/>
  <c r="AD62" i="23"/>
  <c r="AD61" i="23"/>
  <c r="AD60" i="23"/>
  <c r="AD59" i="23"/>
  <c r="AD58" i="23"/>
  <c r="AD57" i="23"/>
  <c r="AD56" i="23"/>
  <c r="AD55" i="23"/>
  <c r="AD54" i="23"/>
  <c r="AD53" i="23"/>
  <c r="AD52" i="23"/>
  <c r="AD51" i="23"/>
  <c r="AD50" i="23"/>
  <c r="AD49" i="23"/>
  <c r="AD48" i="23"/>
  <c r="AD47" i="23"/>
  <c r="AD46" i="23"/>
  <c r="AD45" i="23"/>
  <c r="AD44" i="23"/>
  <c r="AD43" i="23"/>
  <c r="AD42" i="23"/>
  <c r="AD41" i="23"/>
  <c r="AD40" i="23"/>
  <c r="AD39" i="23"/>
  <c r="AD38" i="23"/>
  <c r="AD37" i="23"/>
  <c r="AD36" i="23"/>
  <c r="AD35" i="23"/>
  <c r="AD34" i="23"/>
  <c r="AD33" i="23"/>
  <c r="AD32" i="23"/>
  <c r="AD31" i="23"/>
  <c r="AD30" i="23"/>
  <c r="AD29" i="23"/>
  <c r="AD28" i="23"/>
  <c r="AD27" i="23"/>
  <c r="AD26" i="23"/>
  <c r="AD25" i="23"/>
  <c r="AD24" i="23"/>
  <c r="AD23" i="23"/>
  <c r="AD22" i="23"/>
  <c r="AD21" i="23"/>
  <c r="AD20" i="23"/>
  <c r="AD19" i="23"/>
  <c r="AD18" i="23"/>
  <c r="AD17" i="23"/>
  <c r="AD16" i="23"/>
  <c r="AD15" i="23"/>
  <c r="AD14" i="23"/>
  <c r="AD13" i="23"/>
  <c r="AE13" i="23" s="1"/>
  <c r="AD12" i="23"/>
  <c r="AE12" i="23" s="1"/>
  <c r="AE14" i="24" l="1"/>
  <c r="AE13" i="24"/>
  <c r="AE12" i="24"/>
  <c r="AF13" i="24"/>
  <c r="AI33" i="24"/>
  <c r="AF44" i="24"/>
  <c r="AF28" i="24"/>
  <c r="AI41" i="24"/>
  <c r="AF52" i="24"/>
  <c r="AF14" i="24"/>
  <c r="AI54" i="24"/>
  <c r="AI17" i="24"/>
  <c r="AF36" i="24"/>
  <c r="AI19" i="24"/>
  <c r="AI311" i="23"/>
  <c r="AF311" i="23"/>
  <c r="AI310" i="23"/>
  <c r="AF310" i="23"/>
  <c r="AI309" i="23"/>
  <c r="AI308" i="23"/>
  <c r="AF308" i="23"/>
  <c r="AI307" i="23"/>
  <c r="AF307" i="23"/>
  <c r="AF306" i="23"/>
  <c r="AI305" i="23"/>
  <c r="AF305" i="23"/>
  <c r="AI304" i="23"/>
  <c r="AF304" i="23"/>
  <c r="AI303" i="23"/>
  <c r="AF303" i="23"/>
  <c r="AI302" i="23"/>
  <c r="AF302" i="23"/>
  <c r="AI301" i="23"/>
  <c r="AI300" i="23"/>
  <c r="AF300" i="23"/>
  <c r="AI299" i="23"/>
  <c r="AF299" i="23"/>
  <c r="AF298" i="23"/>
  <c r="AI297" i="23"/>
  <c r="AF297" i="23"/>
  <c r="AI296" i="23"/>
  <c r="AF296" i="23"/>
  <c r="AI295" i="23"/>
  <c r="AF295" i="23"/>
  <c r="AI294" i="23"/>
  <c r="AF294" i="23"/>
  <c r="AI293" i="23"/>
  <c r="AI292" i="23"/>
  <c r="AF292" i="23"/>
  <c r="AI291" i="23"/>
  <c r="AF291" i="23"/>
  <c r="AF290" i="23"/>
  <c r="AI289" i="23"/>
  <c r="AF289" i="23"/>
  <c r="AI288" i="23"/>
  <c r="AF288" i="23"/>
  <c r="AI287" i="23"/>
  <c r="AF287" i="23"/>
  <c r="AI286" i="23"/>
  <c r="AF286" i="23"/>
  <c r="AI285" i="23"/>
  <c r="AI284" i="23"/>
  <c r="AF284" i="23"/>
  <c r="AI283" i="23"/>
  <c r="AF283" i="23"/>
  <c r="AF282" i="23"/>
  <c r="AI281" i="23"/>
  <c r="AF281" i="23"/>
  <c r="AI280" i="23"/>
  <c r="AF280" i="23"/>
  <c r="AI279" i="23"/>
  <c r="AF279" i="23"/>
  <c r="AI278" i="23"/>
  <c r="AF278" i="23"/>
  <c r="AI277" i="23"/>
  <c r="AI276" i="23"/>
  <c r="AF276" i="23"/>
  <c r="AI275" i="23"/>
  <c r="AF275" i="23"/>
  <c r="AF274" i="23"/>
  <c r="AI273" i="23"/>
  <c r="AF273" i="23"/>
  <c r="AI272" i="23"/>
  <c r="AF272" i="23"/>
  <c r="AI271" i="23"/>
  <c r="AF271" i="23"/>
  <c r="AI270" i="23"/>
  <c r="AF270" i="23"/>
  <c r="AI269" i="23"/>
  <c r="AI268" i="23"/>
  <c r="AF268" i="23"/>
  <c r="AI267" i="23"/>
  <c r="AF267" i="23"/>
  <c r="AF266" i="23"/>
  <c r="AI265" i="23"/>
  <c r="AF265" i="23"/>
  <c r="AI264" i="23"/>
  <c r="AF264" i="23"/>
  <c r="AI263" i="23"/>
  <c r="AF263" i="23"/>
  <c r="AI262" i="23"/>
  <c r="AF262" i="23"/>
  <c r="AI261" i="23"/>
  <c r="AI260" i="23"/>
  <c r="AF260" i="23"/>
  <c r="AI259" i="23"/>
  <c r="AF259" i="23"/>
  <c r="AF258" i="23"/>
  <c r="AI257" i="23"/>
  <c r="AF257" i="23"/>
  <c r="AI256" i="23"/>
  <c r="AF256" i="23"/>
  <c r="AI255" i="23"/>
  <c r="AF255" i="23"/>
  <c r="AI254" i="23"/>
  <c r="AF254" i="23"/>
  <c r="AI253" i="23"/>
  <c r="AI252" i="23"/>
  <c r="AF252" i="23"/>
  <c r="AI251" i="23"/>
  <c r="AF251" i="23"/>
  <c r="AF250" i="23"/>
  <c r="AI249" i="23"/>
  <c r="AF249" i="23"/>
  <c r="AI248" i="23"/>
  <c r="AF248" i="23"/>
  <c r="AI247" i="23"/>
  <c r="AF247" i="23"/>
  <c r="AI246" i="23"/>
  <c r="AF246" i="23"/>
  <c r="AI245" i="23"/>
  <c r="AI244" i="23"/>
  <c r="AF244" i="23"/>
  <c r="AI243" i="23"/>
  <c r="AF243" i="23"/>
  <c r="AI241" i="23"/>
  <c r="AF241" i="23"/>
  <c r="AI240" i="23"/>
  <c r="AF240" i="23"/>
  <c r="AF239" i="23"/>
  <c r="AI238" i="23"/>
  <c r="AF238" i="23"/>
  <c r="AI237" i="23"/>
  <c r="AI236" i="23"/>
  <c r="AF236" i="23"/>
  <c r="AI235" i="23"/>
  <c r="AF235" i="23"/>
  <c r="AI233" i="23"/>
  <c r="AF233" i="23"/>
  <c r="AI232" i="23"/>
  <c r="AF232" i="23"/>
  <c r="AF231" i="23"/>
  <c r="AI230" i="23"/>
  <c r="AF230" i="23"/>
  <c r="AI229" i="23"/>
  <c r="AI228" i="23"/>
  <c r="AF228" i="23"/>
  <c r="AI227" i="23"/>
  <c r="AF227" i="23"/>
  <c r="AI226" i="23"/>
  <c r="AI225" i="23"/>
  <c r="AF225" i="23"/>
  <c r="AI224" i="23"/>
  <c r="AF224" i="23"/>
  <c r="AI222" i="23"/>
  <c r="AF222" i="23"/>
  <c r="AI221" i="23"/>
  <c r="AF221" i="23"/>
  <c r="AI220" i="23"/>
  <c r="AF220" i="23"/>
  <c r="AI219" i="23"/>
  <c r="AF219" i="23"/>
  <c r="AI218" i="23"/>
  <c r="AI217" i="23"/>
  <c r="AF217" i="23"/>
  <c r="AI216" i="23"/>
  <c r="AF216" i="23"/>
  <c r="AI214" i="23"/>
  <c r="AF214" i="23"/>
  <c r="AI213" i="23"/>
  <c r="AF213" i="23"/>
  <c r="AF212" i="23"/>
  <c r="AI211" i="23"/>
  <c r="AF211" i="23"/>
  <c r="AI210" i="23"/>
  <c r="AI209" i="23"/>
  <c r="AF209" i="23"/>
  <c r="AI208" i="23"/>
  <c r="AF208" i="23"/>
  <c r="AF207" i="23"/>
  <c r="AI206" i="23"/>
  <c r="AF206" i="23"/>
  <c r="AI205" i="23"/>
  <c r="AF205" i="23"/>
  <c r="AI204" i="23"/>
  <c r="AF204" i="23"/>
  <c r="AI203" i="23"/>
  <c r="AF203" i="23"/>
  <c r="AI202" i="23"/>
  <c r="AF202" i="23"/>
  <c r="AI201" i="23"/>
  <c r="AF201" i="23"/>
  <c r="AF200" i="23"/>
  <c r="AI199" i="23"/>
  <c r="AF198" i="23"/>
  <c r="AI197" i="23"/>
  <c r="AF197" i="23"/>
  <c r="AI196" i="23"/>
  <c r="AF196" i="23"/>
  <c r="AI195" i="23"/>
  <c r="AF195" i="23"/>
  <c r="AI194" i="23"/>
  <c r="AF194" i="23"/>
  <c r="AI193" i="23"/>
  <c r="AI192" i="23"/>
  <c r="AF192" i="23"/>
  <c r="AI191" i="23"/>
  <c r="AF190" i="23"/>
  <c r="AI189" i="23"/>
  <c r="AF189" i="23"/>
  <c r="AI188" i="23"/>
  <c r="AF188" i="23"/>
  <c r="AI187" i="23"/>
  <c r="AF187" i="23"/>
  <c r="AI186" i="23"/>
  <c r="AF186" i="23"/>
  <c r="AI184" i="23"/>
  <c r="AF184" i="23"/>
  <c r="AI183" i="23"/>
  <c r="AF182" i="23"/>
  <c r="AI181" i="23"/>
  <c r="AF181" i="23"/>
  <c r="AI180" i="23"/>
  <c r="AI179" i="23"/>
  <c r="AF179" i="23"/>
  <c r="AI178" i="23"/>
  <c r="AF178" i="23"/>
  <c r="AI176" i="23"/>
  <c r="AF176" i="23"/>
  <c r="AI175" i="23"/>
  <c r="AF175" i="23"/>
  <c r="AF174" i="23"/>
  <c r="AI173" i="23"/>
  <c r="AF173" i="23"/>
  <c r="AI171" i="23"/>
  <c r="AF171" i="23"/>
  <c r="AI170" i="23"/>
  <c r="AF170" i="23"/>
  <c r="AI168" i="23"/>
  <c r="AF168" i="23"/>
  <c r="AI167" i="23"/>
  <c r="AF167" i="23"/>
  <c r="AF166" i="23"/>
  <c r="AI165" i="23"/>
  <c r="AF165" i="23"/>
  <c r="AI163" i="23"/>
  <c r="AF163" i="23"/>
  <c r="AI162" i="23"/>
  <c r="AF162" i="23"/>
  <c r="AI160" i="23"/>
  <c r="AF160" i="23"/>
  <c r="AI159" i="23"/>
  <c r="AF159" i="23"/>
  <c r="AF158" i="23"/>
  <c r="AI157" i="23"/>
  <c r="AF157" i="23"/>
  <c r="AI155" i="23"/>
  <c r="AF155" i="23"/>
  <c r="AI154" i="23"/>
  <c r="AF154" i="23"/>
  <c r="AI152" i="23"/>
  <c r="AF152" i="23"/>
  <c r="AI151" i="23"/>
  <c r="AF150" i="23"/>
  <c r="AI149" i="23"/>
  <c r="AF149" i="23"/>
  <c r="AI147" i="23"/>
  <c r="AF147" i="23"/>
  <c r="AI146" i="23"/>
  <c r="AF146" i="23"/>
  <c r="AI144" i="23"/>
  <c r="AF144" i="23"/>
  <c r="AI143" i="23"/>
  <c r="AF142" i="23"/>
  <c r="AI141" i="23"/>
  <c r="AF141" i="23"/>
  <c r="AI139" i="23"/>
  <c r="AF139" i="23"/>
  <c r="AI138" i="23"/>
  <c r="AF138" i="23"/>
  <c r="AI136" i="23"/>
  <c r="AF136" i="23"/>
  <c r="AI135" i="23"/>
  <c r="AF134" i="23"/>
  <c r="AI133" i="23"/>
  <c r="AF133" i="23"/>
  <c r="AI132" i="23"/>
  <c r="AI131" i="23"/>
  <c r="AF131" i="23"/>
  <c r="AI130" i="23"/>
  <c r="AF130" i="23"/>
  <c r="AI128" i="23"/>
  <c r="AF128" i="23"/>
  <c r="AI126" i="23"/>
  <c r="AF126" i="23"/>
  <c r="AI125" i="23"/>
  <c r="AF125" i="23"/>
  <c r="AI124" i="23"/>
  <c r="AF124" i="23"/>
  <c r="AI123" i="23"/>
  <c r="AF123" i="23"/>
  <c r="AI122" i="23"/>
  <c r="AF122" i="23"/>
  <c r="AI121" i="23"/>
  <c r="AF121" i="23"/>
  <c r="AI120" i="23"/>
  <c r="AF120" i="23"/>
  <c r="AI119" i="23"/>
  <c r="AF119" i="23"/>
  <c r="AI118" i="23"/>
  <c r="AF118" i="23"/>
  <c r="AI117" i="23"/>
  <c r="AF117" i="23"/>
  <c r="AF115" i="23"/>
  <c r="AI114" i="23"/>
  <c r="AF114" i="23"/>
  <c r="AF113" i="23"/>
  <c r="AF112" i="23"/>
  <c r="AI111" i="23"/>
  <c r="AF111" i="23"/>
  <c r="AI110" i="23"/>
  <c r="AF110" i="23"/>
  <c r="AI109" i="23"/>
  <c r="AF109" i="23"/>
  <c r="AI108" i="23"/>
  <c r="AI107" i="23"/>
  <c r="AF107" i="23"/>
  <c r="AI106" i="23"/>
  <c r="AF106" i="23"/>
  <c r="AF105" i="23"/>
  <c r="AI104" i="23"/>
  <c r="AF104" i="23"/>
  <c r="AI103" i="23"/>
  <c r="AF103" i="23"/>
  <c r="AI102" i="23"/>
  <c r="AF102" i="23"/>
  <c r="AI101" i="23"/>
  <c r="AF101" i="23"/>
  <c r="AI100" i="23"/>
  <c r="AI99" i="23"/>
  <c r="AF99" i="23"/>
  <c r="AI98" i="23"/>
  <c r="AF98" i="23"/>
  <c r="AF97" i="23"/>
  <c r="AI96" i="23"/>
  <c r="AF96" i="23"/>
  <c r="AI95" i="23"/>
  <c r="AF95" i="23"/>
  <c r="AI94" i="23"/>
  <c r="AF94" i="23"/>
  <c r="AI93" i="23"/>
  <c r="AF93" i="23"/>
  <c r="AI92" i="23"/>
  <c r="AI91" i="23"/>
  <c r="AF91" i="23"/>
  <c r="AI90" i="23"/>
  <c r="AF90" i="23"/>
  <c r="AF89" i="23"/>
  <c r="AI88" i="23"/>
  <c r="AF88" i="23"/>
  <c r="AI87" i="23"/>
  <c r="AF87" i="23"/>
  <c r="AI86" i="23"/>
  <c r="AF86" i="23"/>
  <c r="AI85" i="23"/>
  <c r="AF85" i="23"/>
  <c r="AI84" i="23"/>
  <c r="AI83" i="23"/>
  <c r="AF83" i="23"/>
  <c r="AI82" i="23"/>
  <c r="AF82" i="23"/>
  <c r="AF81" i="23"/>
  <c r="AI80" i="23"/>
  <c r="AF80" i="23"/>
  <c r="AI79" i="23"/>
  <c r="AF79" i="23"/>
  <c r="AI78" i="23"/>
  <c r="AF78" i="23"/>
  <c r="AI77" i="23"/>
  <c r="AF77" i="23"/>
  <c r="AI76" i="23"/>
  <c r="AI75" i="23"/>
  <c r="AF75" i="23"/>
  <c r="AI74" i="23"/>
  <c r="AF74" i="23"/>
  <c r="AF73" i="23"/>
  <c r="AI72" i="23"/>
  <c r="AF72" i="23"/>
  <c r="AI71" i="23"/>
  <c r="AF71" i="23"/>
  <c r="AI70" i="23"/>
  <c r="AF70" i="23"/>
  <c r="AI69" i="23"/>
  <c r="AI68" i="23"/>
  <c r="AF68" i="23"/>
  <c r="AI67" i="23"/>
  <c r="AF67" i="23"/>
  <c r="AF66" i="23"/>
  <c r="AI65" i="23"/>
  <c r="AF65" i="23"/>
  <c r="AI64" i="23"/>
  <c r="AF64" i="23"/>
  <c r="AI63" i="23"/>
  <c r="AF63" i="23"/>
  <c r="AI62" i="23"/>
  <c r="AF62" i="23"/>
  <c r="AI61" i="23"/>
  <c r="AI60" i="23"/>
  <c r="AF60" i="23"/>
  <c r="AI59" i="23"/>
  <c r="AF59" i="23"/>
  <c r="AF58" i="23"/>
  <c r="AI57" i="23"/>
  <c r="AF57" i="23"/>
  <c r="AI56" i="23"/>
  <c r="AF56" i="23"/>
  <c r="AI55" i="23"/>
  <c r="AF55" i="23"/>
  <c r="AI54" i="23"/>
  <c r="AF54" i="23"/>
  <c r="AI53" i="23"/>
  <c r="AI52" i="23"/>
  <c r="AF52" i="23"/>
  <c r="AI51" i="23"/>
  <c r="AF51" i="23"/>
  <c r="AF50" i="23"/>
  <c r="AI49" i="23"/>
  <c r="AF49" i="23"/>
  <c r="AI48" i="23"/>
  <c r="AF48" i="23"/>
  <c r="AI46" i="23"/>
  <c r="AF46" i="23"/>
  <c r="AI45" i="23"/>
  <c r="AF45" i="23"/>
  <c r="AF44" i="23"/>
  <c r="AI43" i="23"/>
  <c r="AF43" i="23"/>
  <c r="AF42" i="23"/>
  <c r="AI41" i="23"/>
  <c r="AF41" i="23"/>
  <c r="AI40" i="23"/>
  <c r="AF40" i="23"/>
  <c r="AI38" i="23"/>
  <c r="AF38" i="23"/>
  <c r="AI37" i="23"/>
  <c r="AF37" i="23"/>
  <c r="AF36" i="23"/>
  <c r="AI35" i="23"/>
  <c r="AF35" i="23"/>
  <c r="AI33" i="23"/>
  <c r="AF33" i="23"/>
  <c r="AI32" i="23"/>
  <c r="AF32" i="23"/>
  <c r="AI31" i="23"/>
  <c r="AI30" i="23"/>
  <c r="AF30" i="23"/>
  <c r="AI29" i="23"/>
  <c r="AF28" i="23"/>
  <c r="AI27" i="23"/>
  <c r="AF27" i="23"/>
  <c r="AI26" i="23"/>
  <c r="AI25" i="23"/>
  <c r="AF25" i="23"/>
  <c r="AI24" i="23"/>
  <c r="AF24" i="23"/>
  <c r="AI22" i="23"/>
  <c r="AF22" i="23"/>
  <c r="AI21" i="23"/>
  <c r="AF20" i="23"/>
  <c r="AI19" i="23"/>
  <c r="AF19" i="23"/>
  <c r="AI17" i="23"/>
  <c r="AF17" i="23"/>
  <c r="AI16" i="23"/>
  <c r="AF16" i="23"/>
  <c r="AI15" i="23"/>
  <c r="AI14" i="23"/>
  <c r="AF14" i="23"/>
  <c r="I14" i="23"/>
  <c r="I13" i="23"/>
  <c r="I12" i="23"/>
  <c r="AN311" i="23"/>
  <c r="AL311" i="23"/>
  <c r="AN310" i="23"/>
  <c r="AL310" i="23"/>
  <c r="AN309" i="23"/>
  <c r="AL309" i="23"/>
  <c r="AN308" i="23"/>
  <c r="AL308" i="23"/>
  <c r="AN307" i="23"/>
  <c r="AL307" i="23"/>
  <c r="AN306" i="23"/>
  <c r="AL306" i="23"/>
  <c r="AN305" i="23"/>
  <c r="AL305" i="23"/>
  <c r="AN304" i="23"/>
  <c r="AL304" i="23"/>
  <c r="AN303" i="23"/>
  <c r="AL303" i="23"/>
  <c r="AN302" i="23"/>
  <c r="AL302" i="23"/>
  <c r="AN301" i="23"/>
  <c r="AL301" i="23"/>
  <c r="AN300" i="23"/>
  <c r="AL300" i="23"/>
  <c r="AN299" i="23"/>
  <c r="AL299" i="23"/>
  <c r="AN298" i="23"/>
  <c r="AL298" i="23"/>
  <c r="AN297" i="23"/>
  <c r="AL297" i="23"/>
  <c r="AN296" i="23"/>
  <c r="AL296" i="23"/>
  <c r="AN295" i="23"/>
  <c r="AL295" i="23"/>
  <c r="AN294" i="23"/>
  <c r="AL294" i="23"/>
  <c r="AN293" i="23"/>
  <c r="AL293" i="23"/>
  <c r="AN292" i="23"/>
  <c r="AL292" i="23"/>
  <c r="AN291" i="23"/>
  <c r="AL291" i="23"/>
  <c r="AN290" i="23"/>
  <c r="AL290" i="23"/>
  <c r="AN289" i="23"/>
  <c r="AL289" i="23"/>
  <c r="AN288" i="23"/>
  <c r="AL288" i="23"/>
  <c r="AN287" i="23"/>
  <c r="AL287" i="23"/>
  <c r="AN286" i="23"/>
  <c r="AL286" i="23"/>
  <c r="AN285" i="23"/>
  <c r="AL285" i="23"/>
  <c r="AN284" i="23"/>
  <c r="AL284" i="23"/>
  <c r="AN283" i="23"/>
  <c r="AL283" i="23"/>
  <c r="AN282" i="23"/>
  <c r="AL282" i="23"/>
  <c r="AN281" i="23"/>
  <c r="AL281" i="23"/>
  <c r="AN280" i="23"/>
  <c r="AL280" i="23"/>
  <c r="AN279" i="23"/>
  <c r="AL279" i="23"/>
  <c r="AN278" i="23"/>
  <c r="AL278" i="23"/>
  <c r="AN277" i="23"/>
  <c r="AL277" i="23"/>
  <c r="AN276" i="23"/>
  <c r="AL276" i="23"/>
  <c r="AN275" i="23"/>
  <c r="AL275" i="23"/>
  <c r="AN274" i="23"/>
  <c r="AL274" i="23"/>
  <c r="AN273" i="23"/>
  <c r="AL273" i="23"/>
  <c r="AN272" i="23"/>
  <c r="AL272" i="23"/>
  <c r="AN271" i="23"/>
  <c r="AL271" i="23"/>
  <c r="AN270" i="23"/>
  <c r="AL270" i="23"/>
  <c r="AN269" i="23"/>
  <c r="AL269" i="23"/>
  <c r="AN268" i="23"/>
  <c r="AL268" i="23"/>
  <c r="AN267" i="23"/>
  <c r="AL267" i="23"/>
  <c r="AN266" i="23"/>
  <c r="AL266" i="23"/>
  <c r="AN265" i="23"/>
  <c r="AL265" i="23"/>
  <c r="AN264" i="23"/>
  <c r="AL264" i="23"/>
  <c r="AN263" i="23"/>
  <c r="AL263" i="23"/>
  <c r="AN262" i="23"/>
  <c r="AL262" i="23"/>
  <c r="AN261" i="23"/>
  <c r="AL261" i="23"/>
  <c r="AN260" i="23"/>
  <c r="AL260" i="23"/>
  <c r="AN259" i="23"/>
  <c r="AL259" i="23"/>
  <c r="AN258" i="23"/>
  <c r="AL258" i="23"/>
  <c r="AN257" i="23"/>
  <c r="AL257" i="23"/>
  <c r="AN256" i="23"/>
  <c r="AL256" i="23"/>
  <c r="AN255" i="23"/>
  <c r="AL255" i="23"/>
  <c r="AN254" i="23"/>
  <c r="AL254" i="23"/>
  <c r="AN253" i="23"/>
  <c r="AL253" i="23"/>
  <c r="AN252" i="23"/>
  <c r="AL252" i="23"/>
  <c r="AN251" i="23"/>
  <c r="AL251" i="23"/>
  <c r="AN250" i="23"/>
  <c r="AL250" i="23"/>
  <c r="AN249" i="23"/>
  <c r="AL249" i="23"/>
  <c r="AN248" i="23"/>
  <c r="AL248" i="23"/>
  <c r="AN247" i="23"/>
  <c r="AL247" i="23"/>
  <c r="AN246" i="23"/>
  <c r="AL246" i="23"/>
  <c r="AN245" i="23"/>
  <c r="AL245" i="23"/>
  <c r="AN244" i="23"/>
  <c r="AL244" i="23"/>
  <c r="AN243" i="23"/>
  <c r="AL243" i="23"/>
  <c r="AN242" i="23"/>
  <c r="AL242" i="23"/>
  <c r="AN241" i="23"/>
  <c r="AL241" i="23"/>
  <c r="AN240" i="23"/>
  <c r="AL240" i="23"/>
  <c r="AN239" i="23"/>
  <c r="AL239" i="23"/>
  <c r="AN238" i="23"/>
  <c r="AL238" i="23"/>
  <c r="AN237" i="23"/>
  <c r="AL237" i="23"/>
  <c r="AN236" i="23"/>
  <c r="AL236" i="23"/>
  <c r="AN235" i="23"/>
  <c r="AL235" i="23"/>
  <c r="AN234" i="23"/>
  <c r="AL234" i="23"/>
  <c r="AN233" i="23"/>
  <c r="AL233" i="23"/>
  <c r="AN232" i="23"/>
  <c r="AL232" i="23"/>
  <c r="AN231" i="23"/>
  <c r="AL231" i="23"/>
  <c r="AN230" i="23"/>
  <c r="AL230" i="23"/>
  <c r="AN229" i="23"/>
  <c r="AL229" i="23"/>
  <c r="AN228" i="23"/>
  <c r="AL228" i="23"/>
  <c r="AN227" i="23"/>
  <c r="AL227" i="23"/>
  <c r="AN226" i="23"/>
  <c r="AL226" i="23"/>
  <c r="AN225" i="23"/>
  <c r="AL225" i="23"/>
  <c r="AN224" i="23"/>
  <c r="AL224" i="23"/>
  <c r="AN223" i="23"/>
  <c r="AL223" i="23"/>
  <c r="AN222" i="23"/>
  <c r="AL222" i="23"/>
  <c r="AN221" i="23"/>
  <c r="AL221" i="23"/>
  <c r="AN220" i="23"/>
  <c r="AL220" i="23"/>
  <c r="AN219" i="23"/>
  <c r="AL219" i="23"/>
  <c r="AN218" i="23"/>
  <c r="AL218" i="23"/>
  <c r="AN217" i="23"/>
  <c r="AL217" i="23"/>
  <c r="AN216" i="23"/>
  <c r="AL216" i="23"/>
  <c r="AN215" i="23"/>
  <c r="AL215" i="23"/>
  <c r="AN214" i="23"/>
  <c r="AL214" i="23"/>
  <c r="AN213" i="23"/>
  <c r="AL213" i="23"/>
  <c r="AN212" i="23"/>
  <c r="AL212" i="23"/>
  <c r="AN211" i="23"/>
  <c r="AL211" i="23"/>
  <c r="AN210" i="23"/>
  <c r="AL210" i="23"/>
  <c r="AN209" i="23"/>
  <c r="AL209" i="23"/>
  <c r="AN208" i="23"/>
  <c r="AL208" i="23"/>
  <c r="AN207" i="23"/>
  <c r="AL207" i="23"/>
  <c r="AN206" i="23"/>
  <c r="AL206" i="23"/>
  <c r="AN205" i="23"/>
  <c r="AL205" i="23"/>
  <c r="AN204" i="23"/>
  <c r="AL204" i="23"/>
  <c r="AN203" i="23"/>
  <c r="AL203" i="23"/>
  <c r="AN202" i="23"/>
  <c r="AL202" i="23"/>
  <c r="AN201" i="23"/>
  <c r="AL201" i="23"/>
  <c r="AN200" i="23"/>
  <c r="AL200" i="23"/>
  <c r="AN199" i="23"/>
  <c r="AL199" i="23"/>
  <c r="AN198" i="23"/>
  <c r="AL198" i="23"/>
  <c r="AN197" i="23"/>
  <c r="AL197" i="23"/>
  <c r="AN196" i="23"/>
  <c r="AL196" i="23"/>
  <c r="AN195" i="23"/>
  <c r="AL195" i="23"/>
  <c r="AN194" i="23"/>
  <c r="AL194" i="23"/>
  <c r="AN193" i="23"/>
  <c r="AL193" i="23"/>
  <c r="AN192" i="23"/>
  <c r="AL192" i="23"/>
  <c r="AN191" i="23"/>
  <c r="AL191" i="23"/>
  <c r="AN190" i="23"/>
  <c r="AL190" i="23"/>
  <c r="AN189" i="23"/>
  <c r="AL189" i="23"/>
  <c r="AN188" i="23"/>
  <c r="AL188" i="23"/>
  <c r="AN187" i="23"/>
  <c r="AL187" i="23"/>
  <c r="AN186" i="23"/>
  <c r="AL186" i="23"/>
  <c r="AN185" i="23"/>
  <c r="AL185" i="23"/>
  <c r="AN184" i="23"/>
  <c r="AL184" i="23"/>
  <c r="AN183" i="23"/>
  <c r="AL183" i="23"/>
  <c r="AN182" i="23"/>
  <c r="AL182" i="23"/>
  <c r="AN181" i="23"/>
  <c r="AL181" i="23"/>
  <c r="AN180" i="23"/>
  <c r="AL180" i="23"/>
  <c r="AN179" i="23"/>
  <c r="AL179" i="23"/>
  <c r="AN178" i="23"/>
  <c r="AL178" i="23"/>
  <c r="AN177" i="23"/>
  <c r="AL177" i="23"/>
  <c r="AN176" i="23"/>
  <c r="AL176" i="23"/>
  <c r="AN175" i="23"/>
  <c r="AL175" i="23"/>
  <c r="AN174" i="23"/>
  <c r="AL174" i="23"/>
  <c r="AN173" i="23"/>
  <c r="AL173" i="23"/>
  <c r="AN172" i="23"/>
  <c r="AL172" i="23"/>
  <c r="AN171" i="23"/>
  <c r="AL171" i="23"/>
  <c r="AN170" i="23"/>
  <c r="AL170" i="23"/>
  <c r="AN169" i="23"/>
  <c r="AL169" i="23"/>
  <c r="AN168" i="23"/>
  <c r="AL168" i="23"/>
  <c r="AN167" i="23"/>
  <c r="AL167" i="23"/>
  <c r="AN166" i="23"/>
  <c r="AL166" i="23"/>
  <c r="AN165" i="23"/>
  <c r="AL165" i="23"/>
  <c r="AN164" i="23"/>
  <c r="AL164" i="23"/>
  <c r="AN163" i="23"/>
  <c r="AL163" i="23"/>
  <c r="AN162" i="23"/>
  <c r="AL162" i="23"/>
  <c r="AN161" i="23"/>
  <c r="AL161" i="23"/>
  <c r="AN160" i="23"/>
  <c r="AL160" i="23"/>
  <c r="AN159" i="23"/>
  <c r="AL159" i="23"/>
  <c r="AN158" i="23"/>
  <c r="AL158" i="23"/>
  <c r="AN157" i="23"/>
  <c r="AL157" i="23"/>
  <c r="AN156" i="23"/>
  <c r="AL156" i="23"/>
  <c r="AN155" i="23"/>
  <c r="AL155" i="23"/>
  <c r="AN154" i="23"/>
  <c r="AL154" i="23"/>
  <c r="AN153" i="23"/>
  <c r="AL153" i="23"/>
  <c r="AN152" i="23"/>
  <c r="AL152" i="23"/>
  <c r="AN151" i="23"/>
  <c r="AL151" i="23"/>
  <c r="AN150" i="23"/>
  <c r="AL150" i="23"/>
  <c r="AN149" i="23"/>
  <c r="AL149" i="23"/>
  <c r="AN148" i="23"/>
  <c r="AL148" i="23"/>
  <c r="AN147" i="23"/>
  <c r="AL147" i="23"/>
  <c r="AN146" i="23"/>
  <c r="AL146" i="23"/>
  <c r="AN145" i="23"/>
  <c r="AL145" i="23"/>
  <c r="AN144" i="23"/>
  <c r="AL144" i="23"/>
  <c r="AN143" i="23"/>
  <c r="AL143" i="23"/>
  <c r="AN142" i="23"/>
  <c r="AL142" i="23"/>
  <c r="AN141" i="23"/>
  <c r="AL141" i="23"/>
  <c r="AN140" i="23"/>
  <c r="AL140" i="23"/>
  <c r="AN139" i="23"/>
  <c r="AL139" i="23"/>
  <c r="AN138" i="23"/>
  <c r="AL138" i="23"/>
  <c r="AN137" i="23"/>
  <c r="AL137" i="23"/>
  <c r="AN136" i="23"/>
  <c r="AL136" i="23"/>
  <c r="AN135" i="23"/>
  <c r="AL135" i="23"/>
  <c r="AN134" i="23"/>
  <c r="AL134" i="23"/>
  <c r="AN133" i="23"/>
  <c r="AL133" i="23"/>
  <c r="AN132" i="23"/>
  <c r="AL132" i="23"/>
  <c r="AN131" i="23"/>
  <c r="AL131" i="23"/>
  <c r="AN130" i="23"/>
  <c r="AL130" i="23"/>
  <c r="AN129" i="23"/>
  <c r="AL129" i="23"/>
  <c r="AN128" i="23"/>
  <c r="AL128" i="23"/>
  <c r="AN127" i="23"/>
  <c r="AL127" i="23"/>
  <c r="AN126" i="23"/>
  <c r="AL126" i="23"/>
  <c r="AN125" i="23"/>
  <c r="AL125" i="23"/>
  <c r="AN124" i="23"/>
  <c r="AL124" i="23"/>
  <c r="AN123" i="23"/>
  <c r="AL123" i="23"/>
  <c r="AN122" i="23"/>
  <c r="AL122" i="23"/>
  <c r="AN121" i="23"/>
  <c r="AL121" i="23"/>
  <c r="AN120" i="23"/>
  <c r="AL120" i="23"/>
  <c r="AN119" i="23"/>
  <c r="AL119" i="23"/>
  <c r="AN118" i="23"/>
  <c r="AL118" i="23"/>
  <c r="AN117" i="23"/>
  <c r="AL117" i="23"/>
  <c r="AN116" i="23"/>
  <c r="AL116" i="23"/>
  <c r="AN115" i="23"/>
  <c r="AL115" i="23"/>
  <c r="AN114" i="23"/>
  <c r="AL114" i="23"/>
  <c r="AN113" i="23"/>
  <c r="AL113" i="23"/>
  <c r="AN112" i="23"/>
  <c r="AL112" i="23"/>
  <c r="AN111" i="23"/>
  <c r="AL111" i="23"/>
  <c r="AN110" i="23"/>
  <c r="AL110" i="23"/>
  <c r="AN109" i="23"/>
  <c r="AL109" i="23"/>
  <c r="AN108" i="23"/>
  <c r="AL108" i="23"/>
  <c r="AN107" i="23"/>
  <c r="AL107" i="23"/>
  <c r="AN106" i="23"/>
  <c r="AL106" i="23"/>
  <c r="AN105" i="23"/>
  <c r="AL105" i="23"/>
  <c r="AN104" i="23"/>
  <c r="AL104" i="23"/>
  <c r="AN103" i="23"/>
  <c r="AL103" i="23"/>
  <c r="AN102" i="23"/>
  <c r="AL102" i="23"/>
  <c r="AN101" i="23"/>
  <c r="AL101" i="23"/>
  <c r="AN100" i="23"/>
  <c r="AL100" i="23"/>
  <c r="AN99" i="23"/>
  <c r="AL99" i="23"/>
  <c r="AN98" i="23"/>
  <c r="AL98" i="23"/>
  <c r="AN97" i="23"/>
  <c r="AL97" i="23"/>
  <c r="AN96" i="23"/>
  <c r="AL96" i="23"/>
  <c r="AN95" i="23"/>
  <c r="AL95" i="23"/>
  <c r="AN94" i="23"/>
  <c r="AL94" i="23"/>
  <c r="AN93" i="23"/>
  <c r="AL93" i="23"/>
  <c r="AN92" i="23"/>
  <c r="AL92" i="23"/>
  <c r="AN91" i="23"/>
  <c r="AL91" i="23"/>
  <c r="AN90" i="23"/>
  <c r="AL90" i="23"/>
  <c r="AN89" i="23"/>
  <c r="AL89" i="23"/>
  <c r="AN88" i="23"/>
  <c r="AL88" i="23"/>
  <c r="AN87" i="23"/>
  <c r="AL87" i="23"/>
  <c r="AN86" i="23"/>
  <c r="AL86" i="23"/>
  <c r="AN85" i="23"/>
  <c r="AL85" i="23"/>
  <c r="AN84" i="23"/>
  <c r="AL84" i="23"/>
  <c r="AN83" i="23"/>
  <c r="AL83" i="23"/>
  <c r="AN82" i="23"/>
  <c r="AL82" i="23"/>
  <c r="AN81" i="23"/>
  <c r="AL81" i="23"/>
  <c r="AN80" i="23"/>
  <c r="AL80" i="23"/>
  <c r="AN79" i="23"/>
  <c r="AL79" i="23"/>
  <c r="AN78" i="23"/>
  <c r="AL78" i="23"/>
  <c r="AN77" i="23"/>
  <c r="AL77" i="23"/>
  <c r="AN76" i="23"/>
  <c r="AL76" i="23"/>
  <c r="AN75" i="23"/>
  <c r="AL75" i="23"/>
  <c r="AN74" i="23"/>
  <c r="AL74" i="23"/>
  <c r="AN73" i="23"/>
  <c r="AL73" i="23"/>
  <c r="AN72" i="23"/>
  <c r="AL72" i="23"/>
  <c r="AN71" i="23"/>
  <c r="AL71" i="23"/>
  <c r="AN70" i="23"/>
  <c r="AL70" i="23"/>
  <c r="AN69" i="23"/>
  <c r="AL69" i="23"/>
  <c r="AN68" i="23"/>
  <c r="AL68" i="23"/>
  <c r="AN67" i="23"/>
  <c r="AL67" i="23"/>
  <c r="AN66" i="23"/>
  <c r="AL66" i="23"/>
  <c r="AN65" i="23"/>
  <c r="AL65" i="23"/>
  <c r="AN64" i="23"/>
  <c r="AL64" i="23"/>
  <c r="AN63" i="23"/>
  <c r="AL63" i="23"/>
  <c r="AN62" i="23"/>
  <c r="AL62" i="23"/>
  <c r="AN61" i="23"/>
  <c r="AL61" i="23"/>
  <c r="AN60" i="23"/>
  <c r="AL60" i="23"/>
  <c r="AN59" i="23"/>
  <c r="AL59" i="23"/>
  <c r="AN58" i="23"/>
  <c r="AL58" i="23"/>
  <c r="AN57" i="23"/>
  <c r="AL57" i="23"/>
  <c r="AN56" i="23"/>
  <c r="AL56" i="23"/>
  <c r="AN55" i="23"/>
  <c r="AL55" i="23"/>
  <c r="AN54" i="23"/>
  <c r="AL54" i="23"/>
  <c r="AN53" i="23"/>
  <c r="AL53" i="23"/>
  <c r="AN52" i="23"/>
  <c r="AL52" i="23"/>
  <c r="AN51" i="23"/>
  <c r="AL51" i="23"/>
  <c r="AN50" i="23"/>
  <c r="AL50" i="23"/>
  <c r="AN49" i="23"/>
  <c r="AL49" i="23"/>
  <c r="AN48" i="23"/>
  <c r="AL48" i="23"/>
  <c r="AN47" i="23"/>
  <c r="AL47" i="23"/>
  <c r="AN46" i="23"/>
  <c r="AL46" i="23"/>
  <c r="AN45" i="23"/>
  <c r="AL45" i="23"/>
  <c r="AN44" i="23"/>
  <c r="AL44" i="23"/>
  <c r="AN43" i="23"/>
  <c r="AL43" i="23"/>
  <c r="AN42" i="23"/>
  <c r="AL42" i="23"/>
  <c r="AN41" i="23"/>
  <c r="AL41" i="23"/>
  <c r="AN40" i="23"/>
  <c r="AL40" i="23"/>
  <c r="AN39" i="23"/>
  <c r="AL39" i="23"/>
  <c r="AN38" i="23"/>
  <c r="AL38" i="23"/>
  <c r="AN37" i="23"/>
  <c r="AL37" i="23"/>
  <c r="AN36" i="23"/>
  <c r="AL36" i="23"/>
  <c r="AN35" i="23"/>
  <c r="AL35" i="23"/>
  <c r="AN34" i="23"/>
  <c r="AL34" i="23"/>
  <c r="AN33" i="23"/>
  <c r="AL33" i="23"/>
  <c r="AN32" i="23"/>
  <c r="AL32" i="23"/>
  <c r="AN31" i="23"/>
  <c r="AL31" i="23"/>
  <c r="AN30" i="23"/>
  <c r="AL30" i="23"/>
  <c r="AN29" i="23"/>
  <c r="AL29" i="23"/>
  <c r="AN28" i="23"/>
  <c r="AL28" i="23"/>
  <c r="AN27" i="23"/>
  <c r="AL27" i="23"/>
  <c r="AN26" i="23"/>
  <c r="AL26" i="23"/>
  <c r="AN25" i="23"/>
  <c r="AL25" i="23"/>
  <c r="AN24" i="23"/>
  <c r="AL24" i="23"/>
  <c r="AN23" i="23"/>
  <c r="AL23" i="23"/>
  <c r="AN22" i="23"/>
  <c r="AL22" i="23"/>
  <c r="AN21" i="23"/>
  <c r="AL21" i="23"/>
  <c r="AN20" i="23"/>
  <c r="AL20" i="23"/>
  <c r="AN19" i="23"/>
  <c r="AL19" i="23"/>
  <c r="AN18" i="23"/>
  <c r="AL18" i="23"/>
  <c r="AN17" i="23"/>
  <c r="AL17" i="23"/>
  <c r="AL16" i="23"/>
  <c r="AL15" i="23"/>
  <c r="AL14" i="23"/>
  <c r="AL13" i="23"/>
  <c r="AL12" i="23"/>
  <c r="AI13" i="23" l="1"/>
  <c r="AI115" i="23"/>
  <c r="AF29" i="23"/>
  <c r="AF34" i="23"/>
  <c r="AF39" i="23"/>
  <c r="AI50" i="23"/>
  <c r="AF53" i="23"/>
  <c r="AI58" i="23"/>
  <c r="AF61" i="23"/>
  <c r="AI66" i="23"/>
  <c r="AF69" i="23"/>
  <c r="AI81" i="23"/>
  <c r="AI140" i="23"/>
  <c r="AI20" i="23"/>
  <c r="AF100" i="23"/>
  <c r="AI166" i="23"/>
  <c r="AF285" i="23"/>
  <c r="AF15" i="23"/>
  <c r="AI36" i="23"/>
  <c r="AF84" i="23"/>
  <c r="AF18" i="23"/>
  <c r="AF23" i="23"/>
  <c r="AI34" i="23"/>
  <c r="AI39" i="23"/>
  <c r="AI44" i="23"/>
  <c r="AF76" i="23"/>
  <c r="AI97" i="23"/>
  <c r="AI116" i="23"/>
  <c r="AF164" i="23"/>
  <c r="AF47" i="23"/>
  <c r="AI73" i="23"/>
  <c r="AI18" i="23"/>
  <c r="AI23" i="23"/>
  <c r="AI28" i="23"/>
  <c r="AF92" i="23"/>
  <c r="AI113" i="23"/>
  <c r="AF129" i="23"/>
  <c r="AF21" i="23"/>
  <c r="AF26" i="23"/>
  <c r="AF31" i="23"/>
  <c r="AI42" i="23"/>
  <c r="AI47" i="23"/>
  <c r="AI89" i="23"/>
  <c r="AI185" i="23"/>
  <c r="AI112" i="23"/>
  <c r="AF145" i="23"/>
  <c r="AF183" i="23"/>
  <c r="AI137" i="23"/>
  <c r="AF161" i="23"/>
  <c r="AF180" i="23"/>
  <c r="AI182" i="23"/>
  <c r="AI290" i="23"/>
  <c r="AI105" i="23"/>
  <c r="AF116" i="23"/>
  <c r="AF135" i="23"/>
  <c r="AF140" i="23"/>
  <c r="AI142" i="23"/>
  <c r="AI156" i="23"/>
  <c r="AI161" i="23"/>
  <c r="AF185" i="23"/>
  <c r="AF199" i="23"/>
  <c r="AI145" i="23"/>
  <c r="AF169" i="23"/>
  <c r="AI190" i="23"/>
  <c r="AI212" i="23"/>
  <c r="AF215" i="23"/>
  <c r="AF127" i="23"/>
  <c r="AI129" i="23"/>
  <c r="AF143" i="23"/>
  <c r="AF148" i="23"/>
  <c r="AI150" i="23"/>
  <c r="AI164" i="23"/>
  <c r="AI169" i="23"/>
  <c r="AF193" i="23"/>
  <c r="AF210" i="23"/>
  <c r="AF223" i="23"/>
  <c r="AF153" i="23"/>
  <c r="AF172" i="23"/>
  <c r="AI174" i="23"/>
  <c r="AI223" i="23"/>
  <c r="AI127" i="23"/>
  <c r="AF132" i="23"/>
  <c r="AI134" i="23"/>
  <c r="AI148" i="23"/>
  <c r="AI153" i="23"/>
  <c r="AF177" i="23"/>
  <c r="AF191" i="23"/>
  <c r="AI198" i="23"/>
  <c r="AF108" i="23"/>
  <c r="AF137" i="23"/>
  <c r="AF151" i="23"/>
  <c r="AF156" i="23"/>
  <c r="AI158" i="23"/>
  <c r="AI172" i="23"/>
  <c r="AI177" i="23"/>
  <c r="AF301" i="23"/>
  <c r="AF226" i="23"/>
  <c r="AI282" i="23"/>
  <c r="AI298" i="23"/>
  <c r="AF309" i="23"/>
  <c r="AI200" i="23"/>
  <c r="AI215" i="23"/>
  <c r="AI231" i="23"/>
  <c r="AF234" i="23"/>
  <c r="AI239" i="23"/>
  <c r="AF242" i="23"/>
  <c r="AF229" i="23"/>
  <c r="AI234" i="23"/>
  <c r="AF237" i="23"/>
  <c r="AI242" i="23"/>
  <c r="AF245" i="23"/>
  <c r="AI250" i="23"/>
  <c r="AF253" i="23"/>
  <c r="AI258" i="23"/>
  <c r="AF261" i="23"/>
  <c r="AI266" i="23"/>
  <c r="AF269" i="23"/>
  <c r="AI274" i="23"/>
  <c r="AF277" i="23"/>
  <c r="AI306" i="23"/>
  <c r="AI207" i="23"/>
  <c r="AF218" i="23"/>
  <c r="AF293" i="23"/>
  <c r="AF13" i="23" l="1"/>
  <c r="H5" i="2" l="1"/>
  <c r="H4" i="2"/>
  <c r="H3" i="2"/>
  <c r="H2" i="2"/>
  <c r="U6" i="23" l="1"/>
  <c r="T6" i="23"/>
  <c r="S6" i="23"/>
  <c r="Q6" i="23"/>
  <c r="P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T6" i="24"/>
  <c r="U6" i="24"/>
  <c r="S6" i="24"/>
  <c r="Q6" i="24"/>
  <c r="P6" i="24"/>
  <c r="N6" i="24"/>
  <c r="M6" i="24"/>
  <c r="L6" i="24"/>
  <c r="K6" i="24"/>
  <c r="J6" i="24"/>
  <c r="C6" i="24"/>
  <c r="D6" i="24"/>
  <c r="E6" i="24"/>
  <c r="F6" i="24"/>
  <c r="G6" i="24"/>
  <c r="H6" i="24"/>
  <c r="I6" i="24"/>
  <c r="B6" i="24"/>
  <c r="B12" i="23"/>
  <c r="K311" i="23" l="1"/>
  <c r="K310" i="23"/>
  <c r="K309" i="23"/>
  <c r="K308" i="23"/>
  <c r="K307" i="23"/>
  <c r="K306" i="23"/>
  <c r="K305" i="23"/>
  <c r="K304" i="23"/>
  <c r="K303" i="23"/>
  <c r="K302" i="23"/>
  <c r="K301" i="23"/>
  <c r="K300" i="23"/>
  <c r="K299" i="23"/>
  <c r="K298" i="23"/>
  <c r="K297" i="23"/>
  <c r="K296" i="23"/>
  <c r="K295" i="23"/>
  <c r="K294" i="23"/>
  <c r="K293" i="23"/>
  <c r="K292" i="23"/>
  <c r="K291" i="23"/>
  <c r="K290" i="23"/>
  <c r="K289" i="23"/>
  <c r="K288" i="23"/>
  <c r="K287" i="23"/>
  <c r="K286" i="23"/>
  <c r="K285" i="23"/>
  <c r="K284" i="23"/>
  <c r="K283" i="23"/>
  <c r="K282" i="23"/>
  <c r="K281" i="23"/>
  <c r="K280" i="23"/>
  <c r="K279" i="23"/>
  <c r="K278" i="23"/>
  <c r="K277" i="23"/>
  <c r="K276" i="23"/>
  <c r="K275" i="23"/>
  <c r="K274" i="23"/>
  <c r="K273" i="23"/>
  <c r="K272" i="23"/>
  <c r="K271" i="23"/>
  <c r="K270" i="23"/>
  <c r="K269" i="23"/>
  <c r="K268" i="23"/>
  <c r="K267" i="23"/>
  <c r="K266" i="23"/>
  <c r="K265" i="23"/>
  <c r="K264" i="23"/>
  <c r="K263" i="23"/>
  <c r="K262" i="23"/>
  <c r="K261" i="23"/>
  <c r="K260" i="23"/>
  <c r="K259" i="23"/>
  <c r="K258" i="23"/>
  <c r="K257" i="23"/>
  <c r="K256" i="23"/>
  <c r="K255" i="23"/>
  <c r="K254" i="23"/>
  <c r="K253" i="23"/>
  <c r="K252" i="23"/>
  <c r="K251" i="23"/>
  <c r="K250" i="23"/>
  <c r="K249" i="23"/>
  <c r="K248" i="23"/>
  <c r="K247" i="23"/>
  <c r="K246" i="23"/>
  <c r="K245" i="23"/>
  <c r="K244" i="23"/>
  <c r="K243" i="23"/>
  <c r="K242" i="23"/>
  <c r="K241" i="23"/>
  <c r="K240" i="23"/>
  <c r="K239" i="23"/>
  <c r="K238" i="23"/>
  <c r="K237" i="23"/>
  <c r="K236" i="23"/>
  <c r="K235" i="23"/>
  <c r="K234" i="23"/>
  <c r="K233" i="23"/>
  <c r="K232" i="23"/>
  <c r="K231" i="23"/>
  <c r="K230" i="23"/>
  <c r="K229" i="23"/>
  <c r="K228" i="23"/>
  <c r="K227" i="23"/>
  <c r="K226" i="23"/>
  <c r="K225" i="23"/>
  <c r="K224" i="23"/>
  <c r="K223" i="23"/>
  <c r="K222" i="23"/>
  <c r="K221" i="23"/>
  <c r="K220" i="23"/>
  <c r="K219" i="23"/>
  <c r="K218" i="23"/>
  <c r="K217" i="23"/>
  <c r="K216" i="23"/>
  <c r="K215" i="23"/>
  <c r="K214" i="23"/>
  <c r="K213" i="23"/>
  <c r="K212" i="23"/>
  <c r="K211" i="23"/>
  <c r="K210" i="23"/>
  <c r="K209" i="23"/>
  <c r="K208" i="23"/>
  <c r="K207" i="23"/>
  <c r="K206" i="23"/>
  <c r="K205" i="23"/>
  <c r="K204" i="23"/>
  <c r="K203" i="23"/>
  <c r="K202" i="23"/>
  <c r="K201" i="23"/>
  <c r="K200" i="23"/>
  <c r="K199" i="23"/>
  <c r="K198" i="23"/>
  <c r="K197" i="23"/>
  <c r="K196" i="23"/>
  <c r="K195" i="23"/>
  <c r="K194" i="23"/>
  <c r="K193" i="23"/>
  <c r="K192" i="23"/>
  <c r="K191" i="23"/>
  <c r="K190" i="23"/>
  <c r="K189" i="23"/>
  <c r="K188" i="23"/>
  <c r="K187" i="23"/>
  <c r="K186" i="23"/>
  <c r="K185" i="23"/>
  <c r="K184" i="23"/>
  <c r="K183" i="23"/>
  <c r="K182" i="23"/>
  <c r="K181" i="23"/>
  <c r="K180" i="23"/>
  <c r="K179" i="23"/>
  <c r="K178" i="23"/>
  <c r="K177" i="23"/>
  <c r="K176" i="23"/>
  <c r="K175" i="23"/>
  <c r="K174" i="23"/>
  <c r="K173" i="23"/>
  <c r="K172" i="23"/>
  <c r="K171" i="23"/>
  <c r="K170" i="23"/>
  <c r="K169" i="23"/>
  <c r="K168" i="23"/>
  <c r="K167" i="23"/>
  <c r="K166" i="23"/>
  <c r="K165" i="23"/>
  <c r="K164" i="23"/>
  <c r="K163" i="23"/>
  <c r="K162" i="23"/>
  <c r="K161" i="23"/>
  <c r="K160" i="23"/>
  <c r="K159" i="23"/>
  <c r="K158" i="23"/>
  <c r="K157" i="23"/>
  <c r="K156" i="23"/>
  <c r="K155" i="23"/>
  <c r="K154" i="23"/>
  <c r="K153" i="23"/>
  <c r="K152" i="23"/>
  <c r="K151" i="23"/>
  <c r="K150" i="23"/>
  <c r="K149" i="23"/>
  <c r="K148" i="23"/>
  <c r="K147" i="23"/>
  <c r="K146" i="23"/>
  <c r="K145" i="23"/>
  <c r="K144" i="23"/>
  <c r="K143" i="23"/>
  <c r="K142" i="23"/>
  <c r="K141" i="23"/>
  <c r="K140" i="23"/>
  <c r="K139" i="23"/>
  <c r="K138" i="23"/>
  <c r="K137" i="23"/>
  <c r="K136" i="23"/>
  <c r="K135" i="23"/>
  <c r="K134" i="23"/>
  <c r="K133" i="23"/>
  <c r="K132" i="23"/>
  <c r="K131" i="23"/>
  <c r="K130" i="23"/>
  <c r="K129" i="23"/>
  <c r="K128" i="23"/>
  <c r="K127" i="23"/>
  <c r="K126" i="23"/>
  <c r="K125" i="23"/>
  <c r="K124" i="23"/>
  <c r="K123" i="23"/>
  <c r="K122" i="23"/>
  <c r="K121" i="23"/>
  <c r="K120" i="23"/>
  <c r="K119" i="23"/>
  <c r="K118" i="23"/>
  <c r="K117" i="23"/>
  <c r="K116" i="23"/>
  <c r="K115" i="23"/>
  <c r="K114" i="23"/>
  <c r="K113" i="23"/>
  <c r="K112" i="23"/>
  <c r="K111" i="23"/>
  <c r="K110" i="23"/>
  <c r="K109" i="23"/>
  <c r="K108" i="23"/>
  <c r="K107" i="23"/>
  <c r="K106" i="23"/>
  <c r="K105" i="23"/>
  <c r="K104" i="23"/>
  <c r="K103" i="23"/>
  <c r="K102" i="23"/>
  <c r="K101" i="23"/>
  <c r="K100" i="23"/>
  <c r="K99" i="23"/>
  <c r="K98" i="23"/>
  <c r="K97" i="23"/>
  <c r="K96" i="23"/>
  <c r="K95" i="23"/>
  <c r="K94" i="23"/>
  <c r="K93" i="23"/>
  <c r="K92" i="23"/>
  <c r="K91" i="23"/>
  <c r="K90" i="23"/>
  <c r="K89" i="23"/>
  <c r="K88" i="23"/>
  <c r="K87" i="23"/>
  <c r="K86" i="23"/>
  <c r="K85" i="23"/>
  <c r="K84" i="23"/>
  <c r="K83" i="23"/>
  <c r="K82" i="23"/>
  <c r="K81" i="23"/>
  <c r="K80" i="23"/>
  <c r="K79" i="23"/>
  <c r="K78" i="23"/>
  <c r="K77" i="23"/>
  <c r="K76" i="23"/>
  <c r="K75" i="23"/>
  <c r="K74" i="23"/>
  <c r="K73" i="23"/>
  <c r="K72" i="23"/>
  <c r="K71" i="23"/>
  <c r="K70" i="23"/>
  <c r="K69" i="23"/>
  <c r="K68" i="23"/>
  <c r="K67" i="23"/>
  <c r="K66" i="23"/>
  <c r="K65" i="23"/>
  <c r="K64" i="23"/>
  <c r="K63" i="23"/>
  <c r="K62" i="23"/>
  <c r="K61" i="23"/>
  <c r="K60" i="23"/>
  <c r="K59" i="23"/>
  <c r="K58" i="23"/>
  <c r="K57" i="23"/>
  <c r="K56" i="23"/>
  <c r="K55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K40" i="23"/>
  <c r="K39" i="23"/>
  <c r="K38" i="23"/>
  <c r="K37" i="23"/>
  <c r="K36" i="23"/>
  <c r="K3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K13" i="23"/>
  <c r="K14" i="23"/>
  <c r="K12" i="23"/>
  <c r="AO12" i="23" s="1"/>
  <c r="E311" i="23"/>
  <c r="E310" i="23"/>
  <c r="E309" i="23"/>
  <c r="E308" i="23"/>
  <c r="E307" i="23"/>
  <c r="E306" i="23"/>
  <c r="E305" i="23"/>
  <c r="E304" i="23"/>
  <c r="E303" i="23"/>
  <c r="E302" i="23"/>
  <c r="E301" i="23"/>
  <c r="E300" i="23"/>
  <c r="E299" i="23"/>
  <c r="E298" i="23"/>
  <c r="E297" i="23"/>
  <c r="E296" i="23"/>
  <c r="E295" i="23"/>
  <c r="E294" i="23"/>
  <c r="E293" i="23"/>
  <c r="E292" i="23"/>
  <c r="E291" i="23"/>
  <c r="E290" i="23"/>
  <c r="E289" i="23"/>
  <c r="E288" i="23"/>
  <c r="E287" i="23"/>
  <c r="E286" i="23"/>
  <c r="E285" i="23"/>
  <c r="E284" i="23"/>
  <c r="E283" i="23"/>
  <c r="E282" i="23"/>
  <c r="E281" i="23"/>
  <c r="E280" i="23"/>
  <c r="E279" i="23"/>
  <c r="E278" i="23"/>
  <c r="E277" i="23"/>
  <c r="E276" i="23"/>
  <c r="E275" i="23"/>
  <c r="E274" i="23"/>
  <c r="E273" i="23"/>
  <c r="E272" i="23"/>
  <c r="E271" i="23"/>
  <c r="E270" i="23"/>
  <c r="E269" i="23"/>
  <c r="E268" i="23"/>
  <c r="E267" i="23"/>
  <c r="E266" i="23"/>
  <c r="E265" i="23"/>
  <c r="E264" i="23"/>
  <c r="E263" i="23"/>
  <c r="E262" i="23"/>
  <c r="E261" i="23"/>
  <c r="E260" i="23"/>
  <c r="E259" i="23"/>
  <c r="E258" i="23"/>
  <c r="E257" i="23"/>
  <c r="E256" i="23"/>
  <c r="E255" i="23"/>
  <c r="E254" i="23"/>
  <c r="E253" i="23"/>
  <c r="E252" i="23"/>
  <c r="E251" i="23"/>
  <c r="E250" i="23"/>
  <c r="E249" i="23"/>
  <c r="E248" i="23"/>
  <c r="E247" i="23"/>
  <c r="E246" i="23"/>
  <c r="E245" i="23"/>
  <c r="E244" i="23"/>
  <c r="E243" i="23"/>
  <c r="E242" i="23"/>
  <c r="E241" i="23"/>
  <c r="E240" i="23"/>
  <c r="E239" i="23"/>
  <c r="E238" i="23"/>
  <c r="E237" i="23"/>
  <c r="E236" i="23"/>
  <c r="E235" i="23"/>
  <c r="E234" i="23"/>
  <c r="E233" i="23"/>
  <c r="E232" i="23"/>
  <c r="E231" i="23"/>
  <c r="E230" i="23"/>
  <c r="E229" i="23"/>
  <c r="E228" i="23"/>
  <c r="E227" i="23"/>
  <c r="E226" i="23"/>
  <c r="E225" i="23"/>
  <c r="E224" i="23"/>
  <c r="E223" i="23"/>
  <c r="E222" i="23"/>
  <c r="E221" i="23"/>
  <c r="E220" i="23"/>
  <c r="E219" i="23"/>
  <c r="E218" i="23"/>
  <c r="E217" i="23"/>
  <c r="E216" i="23"/>
  <c r="E215" i="23"/>
  <c r="E214" i="23"/>
  <c r="E213" i="23"/>
  <c r="E212" i="23"/>
  <c r="E211" i="23"/>
  <c r="E210" i="23"/>
  <c r="E209" i="23"/>
  <c r="E208" i="23"/>
  <c r="E207" i="23"/>
  <c r="E206" i="23"/>
  <c r="E205" i="23"/>
  <c r="E204" i="23"/>
  <c r="E203" i="23"/>
  <c r="E202" i="23"/>
  <c r="E201" i="23"/>
  <c r="E200" i="23"/>
  <c r="E199" i="23"/>
  <c r="E198" i="23"/>
  <c r="E197" i="23"/>
  <c r="E196" i="23"/>
  <c r="E195" i="23"/>
  <c r="E194" i="23"/>
  <c r="E193" i="23"/>
  <c r="E192" i="23"/>
  <c r="E191" i="23"/>
  <c r="E190" i="23"/>
  <c r="E189" i="23"/>
  <c r="E188" i="23"/>
  <c r="E187" i="23"/>
  <c r="E186" i="23"/>
  <c r="E185" i="23"/>
  <c r="E184" i="23"/>
  <c r="E183" i="23"/>
  <c r="E182" i="23"/>
  <c r="E181" i="23"/>
  <c r="E180" i="23"/>
  <c r="E179" i="23"/>
  <c r="E178" i="23"/>
  <c r="E177" i="23"/>
  <c r="E176" i="23"/>
  <c r="E175" i="23"/>
  <c r="E174" i="23"/>
  <c r="E173" i="23"/>
  <c r="E172" i="23"/>
  <c r="E171" i="23"/>
  <c r="E170" i="23"/>
  <c r="E169" i="23"/>
  <c r="E168" i="23"/>
  <c r="E167" i="23"/>
  <c r="E166" i="23"/>
  <c r="E165" i="23"/>
  <c r="E164" i="23"/>
  <c r="E163" i="23"/>
  <c r="E162" i="23"/>
  <c r="E161" i="23"/>
  <c r="E160" i="23"/>
  <c r="E159" i="23"/>
  <c r="E158" i="23"/>
  <c r="E157" i="23"/>
  <c r="E156" i="23"/>
  <c r="E155" i="23"/>
  <c r="E154" i="23"/>
  <c r="E153" i="23"/>
  <c r="E152" i="23"/>
  <c r="E151" i="23"/>
  <c r="E150" i="23"/>
  <c r="E149" i="23"/>
  <c r="E148" i="23"/>
  <c r="E147" i="23"/>
  <c r="E146" i="23"/>
  <c r="E145" i="23"/>
  <c r="E144" i="23"/>
  <c r="E143" i="23"/>
  <c r="E142" i="23"/>
  <c r="E141" i="23"/>
  <c r="E140" i="23"/>
  <c r="E139" i="23"/>
  <c r="E138" i="23"/>
  <c r="E137" i="23"/>
  <c r="E136" i="23"/>
  <c r="E135" i="23"/>
  <c r="E134" i="23"/>
  <c r="E133" i="23"/>
  <c r="E132" i="23"/>
  <c r="E131" i="23"/>
  <c r="E130" i="23"/>
  <c r="E129" i="23"/>
  <c r="E128" i="23"/>
  <c r="E127" i="23"/>
  <c r="E126" i="23"/>
  <c r="E125" i="23"/>
  <c r="E124" i="23"/>
  <c r="E123" i="23"/>
  <c r="E122" i="23"/>
  <c r="E121" i="23"/>
  <c r="E120" i="23"/>
  <c r="E119" i="23"/>
  <c r="E118" i="23"/>
  <c r="E117" i="23"/>
  <c r="E116" i="23"/>
  <c r="E115" i="23"/>
  <c r="E114" i="23"/>
  <c r="E113" i="23"/>
  <c r="E112" i="23"/>
  <c r="E111" i="23"/>
  <c r="E110" i="23"/>
  <c r="E109" i="23"/>
  <c r="E108" i="23"/>
  <c r="E107" i="23"/>
  <c r="E106" i="23"/>
  <c r="E105" i="23"/>
  <c r="E104" i="23"/>
  <c r="E103" i="23"/>
  <c r="E102" i="23"/>
  <c r="E101" i="23"/>
  <c r="E100" i="23"/>
  <c r="E99" i="23"/>
  <c r="E98" i="23"/>
  <c r="E97" i="23"/>
  <c r="E96" i="23"/>
  <c r="E95" i="23"/>
  <c r="E94" i="23"/>
  <c r="E93" i="23"/>
  <c r="E92" i="23"/>
  <c r="E91" i="23"/>
  <c r="E90" i="23"/>
  <c r="E89" i="23"/>
  <c r="E88" i="23"/>
  <c r="E87" i="23"/>
  <c r="E86" i="23"/>
  <c r="E85" i="23"/>
  <c r="E84" i="23"/>
  <c r="E83" i="23"/>
  <c r="E82" i="23"/>
  <c r="E81" i="23"/>
  <c r="E80" i="23"/>
  <c r="E79" i="23"/>
  <c r="E78" i="23"/>
  <c r="E77" i="23"/>
  <c r="E76" i="23"/>
  <c r="E75" i="23"/>
  <c r="E74" i="23"/>
  <c r="E73" i="23"/>
  <c r="E72" i="23"/>
  <c r="E71" i="23"/>
  <c r="E70" i="23"/>
  <c r="E69" i="23"/>
  <c r="E68" i="23"/>
  <c r="E67" i="23"/>
  <c r="E66" i="23"/>
  <c r="E65" i="23"/>
  <c r="E64" i="23"/>
  <c r="E63" i="23"/>
  <c r="E62" i="23"/>
  <c r="E61" i="23"/>
  <c r="E60" i="23"/>
  <c r="E59" i="23"/>
  <c r="E58" i="23"/>
  <c r="E57" i="23"/>
  <c r="E56" i="23"/>
  <c r="E55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D311" i="23"/>
  <c r="D310" i="23"/>
  <c r="D309" i="23"/>
  <c r="D308" i="23"/>
  <c r="D307" i="23"/>
  <c r="D306" i="23"/>
  <c r="D305" i="23"/>
  <c r="D304" i="23"/>
  <c r="D303" i="23"/>
  <c r="D302" i="23"/>
  <c r="D301" i="23"/>
  <c r="D300" i="23"/>
  <c r="D299" i="23"/>
  <c r="D298" i="23"/>
  <c r="D297" i="23"/>
  <c r="D296" i="23"/>
  <c r="D295" i="23"/>
  <c r="D294" i="23"/>
  <c r="D293" i="23"/>
  <c r="D292" i="23"/>
  <c r="D291" i="23"/>
  <c r="D290" i="23"/>
  <c r="D289" i="23"/>
  <c r="D288" i="23"/>
  <c r="D287" i="23"/>
  <c r="D286" i="23"/>
  <c r="D285" i="23"/>
  <c r="D284" i="23"/>
  <c r="D283" i="23"/>
  <c r="D282" i="23"/>
  <c r="D281" i="23"/>
  <c r="D280" i="23"/>
  <c r="D279" i="23"/>
  <c r="D278" i="23"/>
  <c r="D277" i="23"/>
  <c r="D276" i="23"/>
  <c r="D275" i="23"/>
  <c r="D274" i="23"/>
  <c r="D273" i="23"/>
  <c r="D272" i="23"/>
  <c r="D271" i="23"/>
  <c r="D270" i="23"/>
  <c r="D269" i="23"/>
  <c r="D268" i="23"/>
  <c r="D267" i="23"/>
  <c r="D266" i="23"/>
  <c r="D265" i="23"/>
  <c r="D264" i="23"/>
  <c r="D263" i="23"/>
  <c r="D262" i="23"/>
  <c r="D261" i="23"/>
  <c r="D260" i="23"/>
  <c r="D259" i="23"/>
  <c r="D258" i="23"/>
  <c r="D257" i="23"/>
  <c r="D256" i="23"/>
  <c r="D255" i="23"/>
  <c r="D254" i="23"/>
  <c r="D253" i="23"/>
  <c r="D252" i="23"/>
  <c r="D251" i="23"/>
  <c r="D250" i="23"/>
  <c r="D249" i="23"/>
  <c r="D248" i="23"/>
  <c r="D247" i="23"/>
  <c r="D246" i="23"/>
  <c r="D245" i="23"/>
  <c r="D244" i="23"/>
  <c r="D243" i="23"/>
  <c r="D242" i="23"/>
  <c r="D241" i="23"/>
  <c r="D240" i="23"/>
  <c r="D239" i="23"/>
  <c r="D238" i="23"/>
  <c r="D237" i="23"/>
  <c r="D236" i="23"/>
  <c r="D235" i="23"/>
  <c r="D234" i="23"/>
  <c r="D233" i="23"/>
  <c r="D232" i="23"/>
  <c r="D231" i="23"/>
  <c r="D230" i="23"/>
  <c r="D229" i="23"/>
  <c r="D228" i="23"/>
  <c r="D227" i="23"/>
  <c r="D226" i="23"/>
  <c r="D225" i="23"/>
  <c r="D224" i="23"/>
  <c r="D223" i="23"/>
  <c r="D222" i="23"/>
  <c r="D221" i="23"/>
  <c r="D220" i="23"/>
  <c r="D219" i="23"/>
  <c r="D218" i="23"/>
  <c r="D217" i="23"/>
  <c r="D216" i="23"/>
  <c r="D215" i="23"/>
  <c r="D214" i="23"/>
  <c r="D213" i="23"/>
  <c r="D212" i="23"/>
  <c r="D211" i="23"/>
  <c r="D210" i="23"/>
  <c r="D209" i="23"/>
  <c r="D208" i="23"/>
  <c r="D207" i="23"/>
  <c r="D206" i="23"/>
  <c r="D205" i="23"/>
  <c r="D204" i="23"/>
  <c r="D203" i="23"/>
  <c r="D202" i="23"/>
  <c r="D201" i="23"/>
  <c r="D200" i="23"/>
  <c r="D199" i="23"/>
  <c r="D198" i="23"/>
  <c r="D197" i="23"/>
  <c r="D196" i="23"/>
  <c r="D195" i="23"/>
  <c r="D194" i="23"/>
  <c r="D193" i="23"/>
  <c r="D192" i="23"/>
  <c r="D191" i="23"/>
  <c r="D190" i="23"/>
  <c r="D189" i="23"/>
  <c r="D188" i="23"/>
  <c r="D187" i="23"/>
  <c r="D186" i="23"/>
  <c r="D185" i="23"/>
  <c r="D184" i="23"/>
  <c r="D183" i="23"/>
  <c r="D182" i="23"/>
  <c r="D181" i="23"/>
  <c r="D180" i="23"/>
  <c r="D179" i="23"/>
  <c r="D178" i="23"/>
  <c r="D177" i="23"/>
  <c r="D176" i="23"/>
  <c r="D175" i="23"/>
  <c r="D174" i="23"/>
  <c r="D173" i="23"/>
  <c r="D172" i="23"/>
  <c r="D171" i="23"/>
  <c r="D170" i="23"/>
  <c r="D169" i="23"/>
  <c r="D168" i="23"/>
  <c r="D167" i="23"/>
  <c r="D166" i="23"/>
  <c r="D165" i="23"/>
  <c r="D164" i="23"/>
  <c r="D163" i="23"/>
  <c r="D162" i="23"/>
  <c r="D161" i="23"/>
  <c r="D160" i="23"/>
  <c r="D159" i="23"/>
  <c r="D158" i="23"/>
  <c r="D157" i="23"/>
  <c r="D156" i="23"/>
  <c r="D155" i="23"/>
  <c r="D154" i="23"/>
  <c r="D153" i="23"/>
  <c r="D152" i="23"/>
  <c r="D151" i="23"/>
  <c r="D150" i="23"/>
  <c r="D149" i="23"/>
  <c r="D148" i="23"/>
  <c r="D147" i="23"/>
  <c r="D146" i="23"/>
  <c r="D145" i="23"/>
  <c r="D144" i="23"/>
  <c r="D143" i="23"/>
  <c r="D142" i="23"/>
  <c r="D141" i="23"/>
  <c r="D140" i="23"/>
  <c r="D139" i="23"/>
  <c r="D138" i="23"/>
  <c r="D137" i="23"/>
  <c r="D136" i="23"/>
  <c r="D135" i="23"/>
  <c r="D134" i="23"/>
  <c r="D133" i="23"/>
  <c r="D132" i="23"/>
  <c r="D131" i="23"/>
  <c r="D130" i="23"/>
  <c r="D129" i="23"/>
  <c r="D128" i="23"/>
  <c r="D127" i="23"/>
  <c r="D126" i="23"/>
  <c r="D125" i="23"/>
  <c r="D124" i="23"/>
  <c r="D123" i="23"/>
  <c r="D122" i="23"/>
  <c r="D121" i="23"/>
  <c r="D120" i="23"/>
  <c r="D119" i="23"/>
  <c r="D118" i="23"/>
  <c r="D117" i="23"/>
  <c r="D116" i="23"/>
  <c r="D115" i="23"/>
  <c r="D114" i="23"/>
  <c r="D113" i="23"/>
  <c r="D112" i="23"/>
  <c r="D111" i="23"/>
  <c r="D110" i="23"/>
  <c r="D109" i="23"/>
  <c r="D108" i="23"/>
  <c r="D107" i="23"/>
  <c r="D106" i="23"/>
  <c r="D105" i="23"/>
  <c r="D104" i="23"/>
  <c r="D103" i="23"/>
  <c r="D102" i="23"/>
  <c r="D101" i="23"/>
  <c r="D100" i="23"/>
  <c r="D99" i="23"/>
  <c r="D98" i="23"/>
  <c r="D97" i="23"/>
  <c r="D96" i="23"/>
  <c r="D95" i="23"/>
  <c r="D94" i="23"/>
  <c r="D93" i="23"/>
  <c r="D92" i="23"/>
  <c r="D91" i="23"/>
  <c r="D90" i="23"/>
  <c r="D89" i="23"/>
  <c r="D88" i="23"/>
  <c r="D87" i="23"/>
  <c r="D86" i="23"/>
  <c r="D85" i="23"/>
  <c r="D84" i="23"/>
  <c r="D83" i="23"/>
  <c r="D82" i="23"/>
  <c r="D81" i="23"/>
  <c r="D80" i="23"/>
  <c r="D79" i="23"/>
  <c r="D78" i="23"/>
  <c r="D77" i="23"/>
  <c r="D76" i="23"/>
  <c r="D75" i="23"/>
  <c r="D74" i="23"/>
  <c r="D73" i="23"/>
  <c r="D72" i="23"/>
  <c r="D71" i="23"/>
  <c r="D70" i="23"/>
  <c r="D69" i="23"/>
  <c r="D68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B311" i="23"/>
  <c r="B310" i="23"/>
  <c r="B309" i="23"/>
  <c r="B308" i="23"/>
  <c r="B307" i="23"/>
  <c r="B306" i="23"/>
  <c r="B305" i="23"/>
  <c r="B304" i="23"/>
  <c r="B303" i="23"/>
  <c r="B302" i="23"/>
  <c r="B301" i="23"/>
  <c r="B300" i="23"/>
  <c r="B299" i="23"/>
  <c r="B298" i="23"/>
  <c r="B297" i="23"/>
  <c r="B296" i="23"/>
  <c r="B295" i="23"/>
  <c r="B294" i="23"/>
  <c r="B293" i="23"/>
  <c r="B292" i="23"/>
  <c r="B291" i="23"/>
  <c r="B290" i="23"/>
  <c r="B289" i="23"/>
  <c r="B288" i="23"/>
  <c r="B287" i="23"/>
  <c r="B286" i="23"/>
  <c r="B285" i="23"/>
  <c r="B284" i="23"/>
  <c r="B283" i="23"/>
  <c r="B282" i="23"/>
  <c r="B281" i="23"/>
  <c r="B280" i="23"/>
  <c r="B279" i="23"/>
  <c r="B278" i="23"/>
  <c r="B277" i="23"/>
  <c r="B276" i="23"/>
  <c r="B275" i="23"/>
  <c r="B274" i="23"/>
  <c r="B273" i="23"/>
  <c r="B272" i="23"/>
  <c r="B271" i="23"/>
  <c r="B270" i="23"/>
  <c r="B269" i="23"/>
  <c r="B268" i="23"/>
  <c r="B267" i="23"/>
  <c r="B266" i="23"/>
  <c r="B265" i="23"/>
  <c r="B264" i="23"/>
  <c r="B263" i="23"/>
  <c r="B262" i="23"/>
  <c r="B261" i="23"/>
  <c r="B260" i="23"/>
  <c r="B259" i="23"/>
  <c r="B258" i="23"/>
  <c r="B257" i="23"/>
  <c r="B256" i="23"/>
  <c r="B255" i="23"/>
  <c r="B254" i="23"/>
  <c r="B253" i="23"/>
  <c r="B252" i="23"/>
  <c r="B251" i="23"/>
  <c r="B250" i="23"/>
  <c r="B249" i="23"/>
  <c r="B248" i="23"/>
  <c r="B247" i="23"/>
  <c r="B246" i="23"/>
  <c r="B245" i="23"/>
  <c r="B244" i="23"/>
  <c r="B243" i="23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6" i="23"/>
  <c r="B215" i="23"/>
  <c r="B214" i="23"/>
  <c r="B213" i="23"/>
  <c r="B212" i="23"/>
  <c r="B211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I56" i="24"/>
  <c r="I55" i="24"/>
  <c r="I54" i="24"/>
  <c r="I53" i="24"/>
  <c r="I52" i="24"/>
  <c r="I51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1" i="23"/>
  <c r="I311" i="23"/>
  <c r="I310" i="23"/>
  <c r="I309" i="23"/>
  <c r="I308" i="23"/>
  <c r="I307" i="23"/>
  <c r="I306" i="23"/>
  <c r="I305" i="23"/>
  <c r="I304" i="23"/>
  <c r="I303" i="23"/>
  <c r="I302" i="23"/>
  <c r="I301" i="23"/>
  <c r="I300" i="23"/>
  <c r="I299" i="23"/>
  <c r="I298" i="23"/>
  <c r="I297" i="23"/>
  <c r="I296" i="23"/>
  <c r="I295" i="23"/>
  <c r="I294" i="23"/>
  <c r="I293" i="23"/>
  <c r="I292" i="23"/>
  <c r="I291" i="23"/>
  <c r="I290" i="23"/>
  <c r="I289" i="23"/>
  <c r="I288" i="23"/>
  <c r="I287" i="23"/>
  <c r="I286" i="23"/>
  <c r="I285" i="23"/>
  <c r="I284" i="23"/>
  <c r="I283" i="23"/>
  <c r="I282" i="23"/>
  <c r="I281" i="23"/>
  <c r="I280" i="23"/>
  <c r="I279" i="23"/>
  <c r="I278" i="23"/>
  <c r="I277" i="23"/>
  <c r="I276" i="23"/>
  <c r="I275" i="23"/>
  <c r="I274" i="23"/>
  <c r="I273" i="23"/>
  <c r="I272" i="23"/>
  <c r="I271" i="23"/>
  <c r="I270" i="23"/>
  <c r="I269" i="23"/>
  <c r="I268" i="23"/>
  <c r="I267" i="23"/>
  <c r="I266" i="23"/>
  <c r="I265" i="23"/>
  <c r="I264" i="23"/>
  <c r="I263" i="23"/>
  <c r="I262" i="23"/>
  <c r="I261" i="23"/>
  <c r="I260" i="23"/>
  <c r="I259" i="23"/>
  <c r="I258" i="23"/>
  <c r="I257" i="23"/>
  <c r="I256" i="23"/>
  <c r="I255" i="23"/>
  <c r="I254" i="23"/>
  <c r="I253" i="23"/>
  <c r="I252" i="23"/>
  <c r="I251" i="23"/>
  <c r="I250" i="23"/>
  <c r="I249" i="23"/>
  <c r="I248" i="23"/>
  <c r="I247" i="23"/>
  <c r="I246" i="23"/>
  <c r="I245" i="23"/>
  <c r="I244" i="23"/>
  <c r="I243" i="23"/>
  <c r="I242" i="23"/>
  <c r="I241" i="23"/>
  <c r="I240" i="23"/>
  <c r="I239" i="23"/>
  <c r="I238" i="23"/>
  <c r="I237" i="23"/>
  <c r="I236" i="23"/>
  <c r="I235" i="23"/>
  <c r="I234" i="23"/>
  <c r="I233" i="23"/>
  <c r="I232" i="23"/>
  <c r="I231" i="23"/>
  <c r="I230" i="23"/>
  <c r="I229" i="23"/>
  <c r="I228" i="23"/>
  <c r="I227" i="23"/>
  <c r="I226" i="23"/>
  <c r="I225" i="23"/>
  <c r="I224" i="23"/>
  <c r="I223" i="23"/>
  <c r="I222" i="23"/>
  <c r="I221" i="23"/>
  <c r="I220" i="23"/>
  <c r="I219" i="23"/>
  <c r="I218" i="23"/>
  <c r="I217" i="23"/>
  <c r="I216" i="23"/>
  <c r="I215" i="23"/>
  <c r="I214" i="23"/>
  <c r="I213" i="23"/>
  <c r="I212" i="23"/>
  <c r="I211" i="23"/>
  <c r="I210" i="23"/>
  <c r="I209" i="23"/>
  <c r="I208" i="23"/>
  <c r="I207" i="23"/>
  <c r="I206" i="23"/>
  <c r="I205" i="23"/>
  <c r="I204" i="23"/>
  <c r="I203" i="23"/>
  <c r="I202" i="23"/>
  <c r="I201" i="23"/>
  <c r="I200" i="23"/>
  <c r="I199" i="23"/>
  <c r="I198" i="23"/>
  <c r="I197" i="23"/>
  <c r="I196" i="23"/>
  <c r="I195" i="23"/>
  <c r="I194" i="23"/>
  <c r="I193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I177" i="23"/>
  <c r="I176" i="23"/>
  <c r="I175" i="23"/>
  <c r="I174" i="23"/>
  <c r="I173" i="23"/>
  <c r="I172" i="23"/>
  <c r="I171" i="23"/>
  <c r="I170" i="23"/>
  <c r="I169" i="23"/>
  <c r="I168" i="23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AN16" i="23" s="1"/>
  <c r="I15" i="23"/>
  <c r="AA144" i="23" l="1"/>
  <c r="AO144" i="23"/>
  <c r="AA152" i="23"/>
  <c r="AO152" i="23"/>
  <c r="AA160" i="23"/>
  <c r="AO160" i="23"/>
  <c r="AA168" i="23"/>
  <c r="AO168" i="23"/>
  <c r="AA176" i="23"/>
  <c r="AO176" i="23"/>
  <c r="AA184" i="23"/>
  <c r="AO184" i="23"/>
  <c r="AA192" i="23"/>
  <c r="AO192" i="23"/>
  <c r="AA200" i="23"/>
  <c r="AO200" i="23"/>
  <c r="AA256" i="23"/>
  <c r="AO256" i="23"/>
  <c r="AA264" i="23"/>
  <c r="AO264" i="23"/>
  <c r="AA272" i="23"/>
  <c r="AO272" i="23"/>
  <c r="AA280" i="23"/>
  <c r="AO280" i="23"/>
  <c r="AA288" i="23"/>
  <c r="AO288" i="23"/>
  <c r="AA296" i="23"/>
  <c r="AO296" i="23"/>
  <c r="AA304" i="23"/>
  <c r="AO304" i="23"/>
  <c r="AA23" i="23"/>
  <c r="AO23" i="23"/>
  <c r="AA87" i="23"/>
  <c r="AO87" i="23"/>
  <c r="AA16" i="23"/>
  <c r="AO16" i="23"/>
  <c r="AA64" i="23"/>
  <c r="AO64" i="23"/>
  <c r="AA112" i="23"/>
  <c r="AO112" i="23"/>
  <c r="AA232" i="23"/>
  <c r="AO232" i="23"/>
  <c r="AA17" i="23"/>
  <c r="AO17" i="23"/>
  <c r="AA25" i="23"/>
  <c r="AO25" i="23"/>
  <c r="AA33" i="23"/>
  <c r="AO33" i="23"/>
  <c r="AA41" i="23"/>
  <c r="AO41" i="23"/>
  <c r="AA49" i="23"/>
  <c r="AO49" i="23"/>
  <c r="AA57" i="23"/>
  <c r="AO57" i="23"/>
  <c r="AA65" i="23"/>
  <c r="AO65" i="23"/>
  <c r="AA73" i="23"/>
  <c r="AO73" i="23"/>
  <c r="AA81" i="23"/>
  <c r="AO81" i="23"/>
  <c r="AA89" i="23"/>
  <c r="AO89" i="23"/>
  <c r="AA97" i="23"/>
  <c r="AO97" i="23"/>
  <c r="AA105" i="23"/>
  <c r="AO105" i="23"/>
  <c r="AA113" i="23"/>
  <c r="AO113" i="23"/>
  <c r="AA121" i="23"/>
  <c r="AO121" i="23"/>
  <c r="AA129" i="23"/>
  <c r="AO129" i="23"/>
  <c r="AA137" i="23"/>
  <c r="AO137" i="23"/>
  <c r="AA145" i="23"/>
  <c r="AO145" i="23"/>
  <c r="AA153" i="23"/>
  <c r="AO153" i="23"/>
  <c r="AA161" i="23"/>
  <c r="AO161" i="23"/>
  <c r="AA169" i="23"/>
  <c r="AO169" i="23"/>
  <c r="AA177" i="23"/>
  <c r="AO177" i="23"/>
  <c r="AA185" i="23"/>
  <c r="AO185" i="23"/>
  <c r="AA193" i="23"/>
  <c r="AO193" i="23"/>
  <c r="AA201" i="23"/>
  <c r="AO201" i="23"/>
  <c r="AA209" i="23"/>
  <c r="AO209" i="23"/>
  <c r="AA217" i="23"/>
  <c r="AO217" i="23"/>
  <c r="AA225" i="23"/>
  <c r="AO225" i="23"/>
  <c r="AA233" i="23"/>
  <c r="AO233" i="23"/>
  <c r="AA241" i="23"/>
  <c r="AO241" i="23"/>
  <c r="AA249" i="23"/>
  <c r="AO249" i="23"/>
  <c r="AA257" i="23"/>
  <c r="AO257" i="23"/>
  <c r="AA265" i="23"/>
  <c r="AO265" i="23"/>
  <c r="AA273" i="23"/>
  <c r="AO273" i="23"/>
  <c r="AA281" i="23"/>
  <c r="AO281" i="23"/>
  <c r="AA289" i="23"/>
  <c r="AO289" i="23"/>
  <c r="AA297" i="23"/>
  <c r="AO297" i="23"/>
  <c r="AA305" i="23"/>
  <c r="AO305" i="23"/>
  <c r="AO15" i="23"/>
  <c r="AA15" i="23"/>
  <c r="AA47" i="23"/>
  <c r="AO47" i="23"/>
  <c r="AA79" i="23"/>
  <c r="AO79" i="23"/>
  <c r="AA56" i="23"/>
  <c r="AO56" i="23"/>
  <c r="AA88" i="23"/>
  <c r="AO88" i="23"/>
  <c r="AA136" i="23"/>
  <c r="AO136" i="23"/>
  <c r="AA216" i="23"/>
  <c r="AO216" i="23"/>
  <c r="AA18" i="23"/>
  <c r="AO18" i="23"/>
  <c r="AA26" i="23"/>
  <c r="AO26" i="23"/>
  <c r="AA34" i="23"/>
  <c r="AO34" i="23"/>
  <c r="AA42" i="23"/>
  <c r="AO42" i="23"/>
  <c r="AA50" i="23"/>
  <c r="AO50" i="23"/>
  <c r="AA58" i="23"/>
  <c r="AO58" i="23"/>
  <c r="AA66" i="23"/>
  <c r="AO66" i="23"/>
  <c r="AA74" i="23"/>
  <c r="AO74" i="23"/>
  <c r="AA82" i="23"/>
  <c r="AO82" i="23"/>
  <c r="AA90" i="23"/>
  <c r="AO90" i="23"/>
  <c r="AA98" i="23"/>
  <c r="AO98" i="23"/>
  <c r="AA106" i="23"/>
  <c r="AO106" i="23"/>
  <c r="AA114" i="23"/>
  <c r="AO114" i="23"/>
  <c r="AA122" i="23"/>
  <c r="AO122" i="23"/>
  <c r="AA130" i="23"/>
  <c r="AO130" i="23"/>
  <c r="AA138" i="23"/>
  <c r="AO138" i="23"/>
  <c r="AA146" i="23"/>
  <c r="AO146" i="23"/>
  <c r="AA154" i="23"/>
  <c r="AO154" i="23"/>
  <c r="AA162" i="23"/>
  <c r="AO162" i="23"/>
  <c r="AA170" i="23"/>
  <c r="AO170" i="23"/>
  <c r="AA178" i="23"/>
  <c r="AO178" i="23"/>
  <c r="AA186" i="23"/>
  <c r="AO186" i="23"/>
  <c r="AA194" i="23"/>
  <c r="AO194" i="23"/>
  <c r="AA202" i="23"/>
  <c r="AO202" i="23"/>
  <c r="AA210" i="23"/>
  <c r="AO210" i="23"/>
  <c r="AA218" i="23"/>
  <c r="AO218" i="23"/>
  <c r="AA226" i="23"/>
  <c r="AO226" i="23"/>
  <c r="AA234" i="23"/>
  <c r="AO234" i="23"/>
  <c r="AA242" i="23"/>
  <c r="AO242" i="23"/>
  <c r="AA250" i="23"/>
  <c r="AO250" i="23"/>
  <c r="AA258" i="23"/>
  <c r="AO258" i="23"/>
  <c r="AA266" i="23"/>
  <c r="AO266" i="23"/>
  <c r="AA274" i="23"/>
  <c r="AO274" i="23"/>
  <c r="AA282" i="23"/>
  <c r="AO282" i="23"/>
  <c r="AA290" i="23"/>
  <c r="AO290" i="23"/>
  <c r="AA298" i="23"/>
  <c r="AO298" i="23"/>
  <c r="AA306" i="23"/>
  <c r="AO306" i="23"/>
  <c r="AA63" i="23"/>
  <c r="AO63" i="23"/>
  <c r="AA24" i="23"/>
  <c r="AO24" i="23"/>
  <c r="AA96" i="23"/>
  <c r="AO96" i="23"/>
  <c r="AA248" i="23"/>
  <c r="AO248" i="23"/>
  <c r="AA19" i="23"/>
  <c r="AO19" i="23"/>
  <c r="AA27" i="23"/>
  <c r="AO27" i="23"/>
  <c r="AA35" i="23"/>
  <c r="AO35" i="23"/>
  <c r="AA43" i="23"/>
  <c r="AO43" i="23"/>
  <c r="AA51" i="23"/>
  <c r="AO51" i="23"/>
  <c r="AA59" i="23"/>
  <c r="AO59" i="23"/>
  <c r="AA67" i="23"/>
  <c r="AO67" i="23"/>
  <c r="AA75" i="23"/>
  <c r="AO75" i="23"/>
  <c r="AA83" i="23"/>
  <c r="AO83" i="23"/>
  <c r="AA91" i="23"/>
  <c r="AO91" i="23"/>
  <c r="AA99" i="23"/>
  <c r="AO99" i="23"/>
  <c r="AA107" i="23"/>
  <c r="AO107" i="23"/>
  <c r="AA115" i="23"/>
  <c r="AO115" i="23"/>
  <c r="AA123" i="23"/>
  <c r="AO123" i="23"/>
  <c r="AA131" i="23"/>
  <c r="AO131" i="23"/>
  <c r="AA139" i="23"/>
  <c r="AO139" i="23"/>
  <c r="AA147" i="23"/>
  <c r="AO147" i="23"/>
  <c r="AA155" i="23"/>
  <c r="AO155" i="23"/>
  <c r="AA163" i="23"/>
  <c r="AO163" i="23"/>
  <c r="AA171" i="23"/>
  <c r="AO171" i="23"/>
  <c r="AA179" i="23"/>
  <c r="AO179" i="23"/>
  <c r="AA187" i="23"/>
  <c r="AO187" i="23"/>
  <c r="AA195" i="23"/>
  <c r="AO195" i="23"/>
  <c r="AA203" i="23"/>
  <c r="AO203" i="23"/>
  <c r="AA211" i="23"/>
  <c r="AO211" i="23"/>
  <c r="AA219" i="23"/>
  <c r="AO219" i="23"/>
  <c r="AA227" i="23"/>
  <c r="AO227" i="23"/>
  <c r="AA235" i="23"/>
  <c r="AO235" i="23"/>
  <c r="AA243" i="23"/>
  <c r="AO243" i="23"/>
  <c r="AA251" i="23"/>
  <c r="AO251" i="23"/>
  <c r="AA259" i="23"/>
  <c r="AO259" i="23"/>
  <c r="AA267" i="23"/>
  <c r="AO267" i="23"/>
  <c r="AA275" i="23"/>
  <c r="AO275" i="23"/>
  <c r="AA283" i="23"/>
  <c r="AO283" i="23"/>
  <c r="AA291" i="23"/>
  <c r="AO291" i="23"/>
  <c r="AA299" i="23"/>
  <c r="AO299" i="23"/>
  <c r="AA307" i="23"/>
  <c r="AO307" i="23"/>
  <c r="AA31" i="23"/>
  <c r="AO31" i="23"/>
  <c r="AA95" i="23"/>
  <c r="AO95" i="23"/>
  <c r="AA32" i="23"/>
  <c r="AO32" i="23"/>
  <c r="AA80" i="23"/>
  <c r="AO80" i="23"/>
  <c r="AA128" i="23"/>
  <c r="AO128" i="23"/>
  <c r="AA224" i="23"/>
  <c r="AO224" i="23"/>
  <c r="AA20" i="23"/>
  <c r="AO20" i="23"/>
  <c r="AA28" i="23"/>
  <c r="AO28" i="23"/>
  <c r="AA36" i="23"/>
  <c r="AO36" i="23"/>
  <c r="AA44" i="23"/>
  <c r="AO44" i="23"/>
  <c r="AA52" i="23"/>
  <c r="AO52" i="23"/>
  <c r="AA60" i="23"/>
  <c r="AO60" i="23"/>
  <c r="AA68" i="23"/>
  <c r="AO68" i="23"/>
  <c r="AA76" i="23"/>
  <c r="AO76" i="23"/>
  <c r="AA84" i="23"/>
  <c r="AO84" i="23"/>
  <c r="AA92" i="23"/>
  <c r="AO92" i="23"/>
  <c r="AA100" i="23"/>
  <c r="AO100" i="23"/>
  <c r="AA108" i="23"/>
  <c r="AO108" i="23"/>
  <c r="AA116" i="23"/>
  <c r="AO116" i="23"/>
  <c r="AA124" i="23"/>
  <c r="AO124" i="23"/>
  <c r="AA132" i="23"/>
  <c r="AO132" i="23"/>
  <c r="AA140" i="23"/>
  <c r="AO140" i="23"/>
  <c r="AA148" i="23"/>
  <c r="AO148" i="23"/>
  <c r="AA156" i="23"/>
  <c r="AO156" i="23"/>
  <c r="AA164" i="23"/>
  <c r="AO164" i="23"/>
  <c r="AA172" i="23"/>
  <c r="AO172" i="23"/>
  <c r="AA180" i="23"/>
  <c r="AO180" i="23"/>
  <c r="AA188" i="23"/>
  <c r="AO188" i="23"/>
  <c r="AA196" i="23"/>
  <c r="AO196" i="23"/>
  <c r="AA204" i="23"/>
  <c r="AO204" i="23"/>
  <c r="AA212" i="23"/>
  <c r="AO212" i="23"/>
  <c r="AA220" i="23"/>
  <c r="AO220" i="23"/>
  <c r="AA228" i="23"/>
  <c r="AO228" i="23"/>
  <c r="AA236" i="23"/>
  <c r="AO236" i="23"/>
  <c r="AA244" i="23"/>
  <c r="AO244" i="23"/>
  <c r="AA252" i="23"/>
  <c r="AO252" i="23"/>
  <c r="AA260" i="23"/>
  <c r="AO260" i="23"/>
  <c r="AA268" i="23"/>
  <c r="AO268" i="23"/>
  <c r="AA276" i="23"/>
  <c r="AO276" i="23"/>
  <c r="AA284" i="23"/>
  <c r="AO284" i="23"/>
  <c r="AA292" i="23"/>
  <c r="AO292" i="23"/>
  <c r="AA300" i="23"/>
  <c r="AO300" i="23"/>
  <c r="AA308" i="23"/>
  <c r="AO308" i="23"/>
  <c r="AA55" i="23"/>
  <c r="AO55" i="23"/>
  <c r="AA40" i="23"/>
  <c r="AO40" i="23"/>
  <c r="AA104" i="23"/>
  <c r="AO104" i="23"/>
  <c r="AA240" i="23"/>
  <c r="AO240" i="23"/>
  <c r="AO14" i="23"/>
  <c r="AA14" i="23"/>
  <c r="AA21" i="23"/>
  <c r="AO21" i="23"/>
  <c r="AA29" i="23"/>
  <c r="AO29" i="23"/>
  <c r="AA37" i="23"/>
  <c r="AO37" i="23"/>
  <c r="AA45" i="23"/>
  <c r="AO45" i="23"/>
  <c r="AA53" i="23"/>
  <c r="AO53" i="23"/>
  <c r="AA61" i="23"/>
  <c r="AO61" i="23"/>
  <c r="AA69" i="23"/>
  <c r="AO69" i="23"/>
  <c r="AA77" i="23"/>
  <c r="AO77" i="23"/>
  <c r="AA85" i="23"/>
  <c r="AO85" i="23"/>
  <c r="AA93" i="23"/>
  <c r="AO93" i="23"/>
  <c r="AA101" i="23"/>
  <c r="AO101" i="23"/>
  <c r="AA109" i="23"/>
  <c r="AO109" i="23"/>
  <c r="AA117" i="23"/>
  <c r="AO117" i="23"/>
  <c r="AA125" i="23"/>
  <c r="AO125" i="23"/>
  <c r="AA133" i="23"/>
  <c r="AO133" i="23"/>
  <c r="AA141" i="23"/>
  <c r="AO141" i="23"/>
  <c r="AA149" i="23"/>
  <c r="AO149" i="23"/>
  <c r="AA157" i="23"/>
  <c r="AO157" i="23"/>
  <c r="AA165" i="23"/>
  <c r="AO165" i="23"/>
  <c r="AA173" i="23"/>
  <c r="AO173" i="23"/>
  <c r="AA181" i="23"/>
  <c r="AO181" i="23"/>
  <c r="AA189" i="23"/>
  <c r="AO189" i="23"/>
  <c r="AA197" i="23"/>
  <c r="AO197" i="23"/>
  <c r="AA205" i="23"/>
  <c r="AO205" i="23"/>
  <c r="AA213" i="23"/>
  <c r="AO213" i="23"/>
  <c r="AA221" i="23"/>
  <c r="AO221" i="23"/>
  <c r="AA229" i="23"/>
  <c r="AO229" i="23"/>
  <c r="AA237" i="23"/>
  <c r="AO237" i="23"/>
  <c r="AA245" i="23"/>
  <c r="AO245" i="23"/>
  <c r="AA253" i="23"/>
  <c r="AO253" i="23"/>
  <c r="AA261" i="23"/>
  <c r="AO261" i="23"/>
  <c r="AA269" i="23"/>
  <c r="AO269" i="23"/>
  <c r="AA277" i="23"/>
  <c r="AO277" i="23"/>
  <c r="AA285" i="23"/>
  <c r="AO285" i="23"/>
  <c r="AA293" i="23"/>
  <c r="AO293" i="23"/>
  <c r="AA301" i="23"/>
  <c r="AO301" i="23"/>
  <c r="AA309" i="23"/>
  <c r="AO309" i="23"/>
  <c r="AA39" i="23"/>
  <c r="AO39" i="23"/>
  <c r="AA103" i="23"/>
  <c r="AO103" i="23"/>
  <c r="AA48" i="23"/>
  <c r="AO48" i="23"/>
  <c r="AA72" i="23"/>
  <c r="AO72" i="23"/>
  <c r="AA120" i="23"/>
  <c r="AO120" i="23"/>
  <c r="AA208" i="23"/>
  <c r="AO208" i="23"/>
  <c r="AO13" i="23"/>
  <c r="AA13" i="23"/>
  <c r="AA22" i="23"/>
  <c r="AO22" i="23"/>
  <c r="AA30" i="23"/>
  <c r="AO30" i="23"/>
  <c r="AA38" i="23"/>
  <c r="AO38" i="23"/>
  <c r="AA46" i="23"/>
  <c r="AO46" i="23"/>
  <c r="AA54" i="23"/>
  <c r="AO54" i="23"/>
  <c r="AA62" i="23"/>
  <c r="AO62" i="23"/>
  <c r="AA70" i="23"/>
  <c r="AO70" i="23"/>
  <c r="AA78" i="23"/>
  <c r="AO78" i="23"/>
  <c r="AA86" i="23"/>
  <c r="AO86" i="23"/>
  <c r="AA94" i="23"/>
  <c r="AO94" i="23"/>
  <c r="AA102" i="23"/>
  <c r="AO102" i="23"/>
  <c r="AA110" i="23"/>
  <c r="AO110" i="23"/>
  <c r="AA118" i="23"/>
  <c r="AO118" i="23"/>
  <c r="AA126" i="23"/>
  <c r="AO126" i="23"/>
  <c r="AA134" i="23"/>
  <c r="AO134" i="23"/>
  <c r="AA142" i="23"/>
  <c r="AO142" i="23"/>
  <c r="AA150" i="23"/>
  <c r="AO150" i="23"/>
  <c r="AA158" i="23"/>
  <c r="AO158" i="23"/>
  <c r="AA166" i="23"/>
  <c r="AO166" i="23"/>
  <c r="AA174" i="23"/>
  <c r="AO174" i="23"/>
  <c r="AA182" i="23"/>
  <c r="AO182" i="23"/>
  <c r="AA190" i="23"/>
  <c r="AO190" i="23"/>
  <c r="AA198" i="23"/>
  <c r="AO198" i="23"/>
  <c r="AA206" i="23"/>
  <c r="AO206" i="23"/>
  <c r="AA214" i="23"/>
  <c r="AO214" i="23"/>
  <c r="AA222" i="23"/>
  <c r="AO222" i="23"/>
  <c r="AA230" i="23"/>
  <c r="AO230" i="23"/>
  <c r="AA238" i="23"/>
  <c r="AO238" i="23"/>
  <c r="AA246" i="23"/>
  <c r="AO246" i="23"/>
  <c r="AA254" i="23"/>
  <c r="AO254" i="23"/>
  <c r="AA262" i="23"/>
  <c r="AO262" i="23"/>
  <c r="AA270" i="23"/>
  <c r="AO270" i="23"/>
  <c r="AA278" i="23"/>
  <c r="AO278" i="23"/>
  <c r="AA286" i="23"/>
  <c r="AO286" i="23"/>
  <c r="AA294" i="23"/>
  <c r="AO294" i="23"/>
  <c r="AA302" i="23"/>
  <c r="AO302" i="23"/>
  <c r="AA310" i="23"/>
  <c r="AO310" i="23"/>
  <c r="AA71" i="23"/>
  <c r="AO71" i="23"/>
  <c r="AA111" i="23"/>
  <c r="AO111" i="23"/>
  <c r="AA119" i="23"/>
  <c r="AO119" i="23"/>
  <c r="AA127" i="23"/>
  <c r="AO127" i="23"/>
  <c r="AA135" i="23"/>
  <c r="AO135" i="23"/>
  <c r="AA143" i="23"/>
  <c r="AO143" i="23"/>
  <c r="AA151" i="23"/>
  <c r="AO151" i="23"/>
  <c r="AA159" i="23"/>
  <c r="AO159" i="23"/>
  <c r="AA167" i="23"/>
  <c r="AO167" i="23"/>
  <c r="AA175" i="23"/>
  <c r="AO175" i="23"/>
  <c r="AA183" i="23"/>
  <c r="AO183" i="23"/>
  <c r="AA191" i="23"/>
  <c r="AO191" i="23"/>
  <c r="AA199" i="23"/>
  <c r="AO199" i="23"/>
  <c r="AA207" i="23"/>
  <c r="AO207" i="23"/>
  <c r="AA215" i="23"/>
  <c r="AO215" i="23"/>
  <c r="AA223" i="23"/>
  <c r="AO223" i="23"/>
  <c r="AA231" i="23"/>
  <c r="AO231" i="23"/>
  <c r="AA239" i="23"/>
  <c r="AO239" i="23"/>
  <c r="AA247" i="23"/>
  <c r="AO247" i="23"/>
  <c r="AA255" i="23"/>
  <c r="AO255" i="23"/>
  <c r="AA263" i="23"/>
  <c r="AO263" i="23"/>
  <c r="AA271" i="23"/>
  <c r="AO271" i="23"/>
  <c r="AA279" i="23"/>
  <c r="AO279" i="23"/>
  <c r="AA287" i="23"/>
  <c r="AO287" i="23"/>
  <c r="AA295" i="23"/>
  <c r="AO295" i="23"/>
  <c r="AA303" i="23"/>
  <c r="AO303" i="23"/>
  <c r="AA311" i="23"/>
  <c r="AO311" i="23"/>
  <c r="AA12" i="23"/>
  <c r="AB12" i="23" s="1"/>
  <c r="AN15" i="23"/>
  <c r="AN13" i="23"/>
  <c r="AN12" i="23"/>
  <c r="AN14" i="23"/>
  <c r="G4" i="23"/>
  <c r="AK10" i="23" s="1"/>
  <c r="AK313" i="23" s="1"/>
  <c r="AI12" i="23"/>
  <c r="AL313" i="23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12" i="24"/>
  <c r="AB135" i="23" l="1"/>
  <c r="AC135" i="23"/>
  <c r="AB191" i="23"/>
  <c r="AC191" i="23"/>
  <c r="AB310" i="23"/>
  <c r="AC310" i="23"/>
  <c r="AB214" i="23"/>
  <c r="AC214" i="23"/>
  <c r="AB150" i="23"/>
  <c r="AC150" i="23"/>
  <c r="AB86" i="23"/>
  <c r="AC86" i="23"/>
  <c r="AB22" i="23"/>
  <c r="AC22" i="23"/>
  <c r="AB309" i="23"/>
  <c r="AC309" i="23"/>
  <c r="AB245" i="23"/>
  <c r="AC245" i="23"/>
  <c r="AB181" i="23"/>
  <c r="AC181" i="23"/>
  <c r="AB117" i="23"/>
  <c r="AC117" i="23"/>
  <c r="AB53" i="23"/>
  <c r="AC53" i="23"/>
  <c r="AB40" i="23"/>
  <c r="AC40" i="23"/>
  <c r="AB260" i="23"/>
  <c r="AC260" i="23"/>
  <c r="AB196" i="23"/>
  <c r="AC196" i="23"/>
  <c r="AB132" i="23"/>
  <c r="AC132" i="23"/>
  <c r="AB68" i="23"/>
  <c r="AC68" i="23"/>
  <c r="AB128" i="23"/>
  <c r="AC128" i="23"/>
  <c r="AB283" i="23"/>
  <c r="AC283" i="23"/>
  <c r="AB219" i="23"/>
  <c r="AC219" i="23"/>
  <c r="AB187" i="23"/>
  <c r="AC187" i="23"/>
  <c r="AB123" i="23"/>
  <c r="AC123" i="23"/>
  <c r="AB91" i="23"/>
  <c r="AC91" i="23"/>
  <c r="AB59" i="23"/>
  <c r="AC59" i="23"/>
  <c r="AB27" i="23"/>
  <c r="AC27" i="23"/>
  <c r="AB24" i="23"/>
  <c r="AC24" i="23"/>
  <c r="AB290" i="23"/>
  <c r="AC290" i="23"/>
  <c r="AB258" i="23"/>
  <c r="AC258" i="23"/>
  <c r="AB226" i="23"/>
  <c r="AC226" i="23"/>
  <c r="AB194" i="23"/>
  <c r="AC194" i="23"/>
  <c r="AB162" i="23"/>
  <c r="AC162" i="23"/>
  <c r="AB130" i="23"/>
  <c r="AC130" i="23"/>
  <c r="AB98" i="23"/>
  <c r="AC98" i="23"/>
  <c r="AB66" i="23"/>
  <c r="AC66" i="23"/>
  <c r="AB34" i="23"/>
  <c r="AC34" i="23"/>
  <c r="AB136" i="23"/>
  <c r="AC136" i="23"/>
  <c r="AB47" i="23"/>
  <c r="AC47" i="23"/>
  <c r="AB289" i="23"/>
  <c r="AC289" i="23"/>
  <c r="AB257" i="23"/>
  <c r="AC257" i="23"/>
  <c r="AB225" i="23"/>
  <c r="AC225" i="23"/>
  <c r="AB193" i="23"/>
  <c r="AC193" i="23"/>
  <c r="AB161" i="23"/>
  <c r="AC161" i="23"/>
  <c r="AB129" i="23"/>
  <c r="AC129" i="23"/>
  <c r="AB97" i="23"/>
  <c r="AC97" i="23"/>
  <c r="AB65" i="23"/>
  <c r="AC65" i="23"/>
  <c r="AB33" i="23"/>
  <c r="AC33" i="23"/>
  <c r="AB112" i="23"/>
  <c r="AC112" i="23"/>
  <c r="AB23" i="23"/>
  <c r="AC23" i="23"/>
  <c r="AB280" i="23"/>
  <c r="AC280" i="23"/>
  <c r="AB200" i="23"/>
  <c r="AC200" i="23"/>
  <c r="AB168" i="23"/>
  <c r="AC168" i="23"/>
  <c r="AB222" i="23"/>
  <c r="AC222" i="23"/>
  <c r="AB287" i="23"/>
  <c r="AC287" i="23"/>
  <c r="AB159" i="23"/>
  <c r="AC159" i="23"/>
  <c r="AB246" i="23"/>
  <c r="AC246" i="23"/>
  <c r="AB182" i="23"/>
  <c r="AC182" i="23"/>
  <c r="AB118" i="23"/>
  <c r="AC118" i="23"/>
  <c r="AB54" i="23"/>
  <c r="AC54" i="23"/>
  <c r="AB72" i="23"/>
  <c r="AC72" i="23"/>
  <c r="AB277" i="23"/>
  <c r="AC277" i="23"/>
  <c r="AB213" i="23"/>
  <c r="AC213" i="23"/>
  <c r="AB149" i="23"/>
  <c r="AC149" i="23"/>
  <c r="AB85" i="23"/>
  <c r="AC85" i="23"/>
  <c r="AB21" i="23"/>
  <c r="AC21" i="23"/>
  <c r="AB292" i="23"/>
  <c r="AC292" i="23"/>
  <c r="AB228" i="23"/>
  <c r="AC228" i="23"/>
  <c r="AB164" i="23"/>
  <c r="AC164" i="23"/>
  <c r="AB100" i="23"/>
  <c r="AC100" i="23"/>
  <c r="AB36" i="23"/>
  <c r="AC36" i="23"/>
  <c r="AB31" i="23"/>
  <c r="AC31" i="23"/>
  <c r="AB251" i="23"/>
  <c r="AC251" i="23"/>
  <c r="AB155" i="23"/>
  <c r="AC155" i="23"/>
  <c r="AB13" i="23"/>
  <c r="AC13" i="23"/>
  <c r="AB14" i="23"/>
  <c r="AC14" i="23"/>
  <c r="AB15" i="23"/>
  <c r="AC15" i="23"/>
  <c r="AB295" i="23"/>
  <c r="AC295" i="23"/>
  <c r="AB254" i="23"/>
  <c r="AC254" i="23"/>
  <c r="AB255" i="23"/>
  <c r="AC255" i="23"/>
  <c r="AB127" i="23"/>
  <c r="AC127" i="23"/>
  <c r="AB311" i="23"/>
  <c r="AC311" i="23"/>
  <c r="AB247" i="23"/>
  <c r="AC247" i="23"/>
  <c r="AB183" i="23"/>
  <c r="AC183" i="23"/>
  <c r="AB119" i="23"/>
  <c r="AC119" i="23"/>
  <c r="AB270" i="23"/>
  <c r="AC270" i="23"/>
  <c r="AB206" i="23"/>
  <c r="AC206" i="23"/>
  <c r="AB142" i="23"/>
  <c r="AC142" i="23"/>
  <c r="AB78" i="23"/>
  <c r="AC78" i="23"/>
  <c r="AB301" i="23"/>
  <c r="AC301" i="23"/>
  <c r="AB237" i="23"/>
  <c r="AC237" i="23"/>
  <c r="AB173" i="23"/>
  <c r="AC173" i="23"/>
  <c r="AB109" i="23"/>
  <c r="AC109" i="23"/>
  <c r="AB45" i="23"/>
  <c r="AC45" i="23"/>
  <c r="AB284" i="23"/>
  <c r="AC284" i="23"/>
  <c r="AB220" i="23"/>
  <c r="AC220" i="23"/>
  <c r="AB156" i="23"/>
  <c r="AC156" i="23"/>
  <c r="AB92" i="23"/>
  <c r="AC92" i="23"/>
  <c r="AB28" i="23"/>
  <c r="AC28" i="23"/>
  <c r="AB307" i="23"/>
  <c r="AC307" i="23"/>
  <c r="AB275" i="23"/>
  <c r="AC275" i="23"/>
  <c r="AB243" i="23"/>
  <c r="AC243" i="23"/>
  <c r="AB211" i="23"/>
  <c r="AC211" i="23"/>
  <c r="AB179" i="23"/>
  <c r="AC179" i="23"/>
  <c r="AB115" i="23"/>
  <c r="AC115" i="23"/>
  <c r="AB83" i="23"/>
  <c r="AC83" i="23"/>
  <c r="AB51" i="23"/>
  <c r="AC51" i="23"/>
  <c r="AB19" i="23"/>
  <c r="AC19" i="23"/>
  <c r="AB63" i="23"/>
  <c r="AC63" i="23"/>
  <c r="AB282" i="23"/>
  <c r="AC282" i="23"/>
  <c r="AB250" i="23"/>
  <c r="AC250" i="23"/>
  <c r="AB218" i="23"/>
  <c r="AC218" i="23"/>
  <c r="AB186" i="23"/>
  <c r="AC186" i="23"/>
  <c r="AB154" i="23"/>
  <c r="AC154" i="23"/>
  <c r="AB122" i="23"/>
  <c r="AC122" i="23"/>
  <c r="AB90" i="23"/>
  <c r="AC90" i="23"/>
  <c r="AB58" i="23"/>
  <c r="AC58" i="23"/>
  <c r="AB26" i="23"/>
  <c r="AC26" i="23"/>
  <c r="AB88" i="23"/>
  <c r="AC88" i="23"/>
  <c r="AB281" i="23"/>
  <c r="AC281" i="23"/>
  <c r="AB249" i="23"/>
  <c r="AC249" i="23"/>
  <c r="AB217" i="23"/>
  <c r="AC217" i="23"/>
  <c r="AB185" i="23"/>
  <c r="AC185" i="23"/>
  <c r="AB153" i="23"/>
  <c r="AC153" i="23"/>
  <c r="AB121" i="23"/>
  <c r="AC121" i="23"/>
  <c r="AB89" i="23"/>
  <c r="AC89" i="23"/>
  <c r="AB57" i="23"/>
  <c r="AC57" i="23"/>
  <c r="AB25" i="23"/>
  <c r="AC25" i="23"/>
  <c r="AB64" i="23"/>
  <c r="AC64" i="23"/>
  <c r="AB304" i="23"/>
  <c r="AC304" i="23"/>
  <c r="AB272" i="23"/>
  <c r="AC272" i="23"/>
  <c r="AB192" i="23"/>
  <c r="AC192" i="23"/>
  <c r="AB160" i="23"/>
  <c r="AC160" i="23"/>
  <c r="AB263" i="23"/>
  <c r="AC263" i="23"/>
  <c r="AB167" i="23"/>
  <c r="AC167" i="23"/>
  <c r="AB223" i="23"/>
  <c r="AC223" i="23"/>
  <c r="AB278" i="23"/>
  <c r="AC278" i="23"/>
  <c r="AB279" i="23"/>
  <c r="AC279" i="23"/>
  <c r="AB215" i="23"/>
  <c r="AC215" i="23"/>
  <c r="AB151" i="23"/>
  <c r="AC151" i="23"/>
  <c r="AB302" i="23"/>
  <c r="AC302" i="23"/>
  <c r="AB238" i="23"/>
  <c r="AC238" i="23"/>
  <c r="AB174" i="23"/>
  <c r="AC174" i="23"/>
  <c r="AB110" i="23"/>
  <c r="AC110" i="23"/>
  <c r="AB46" i="23"/>
  <c r="AC46" i="23"/>
  <c r="AB48" i="23"/>
  <c r="AC48" i="23"/>
  <c r="AB269" i="23"/>
  <c r="AC269" i="23"/>
  <c r="AB205" i="23"/>
  <c r="AC205" i="23"/>
  <c r="AB141" i="23"/>
  <c r="AC141" i="23"/>
  <c r="AB77" i="23"/>
  <c r="AC77" i="23"/>
  <c r="AB55" i="23"/>
  <c r="AC55" i="23"/>
  <c r="AB252" i="23"/>
  <c r="AC252" i="23"/>
  <c r="AB188" i="23"/>
  <c r="AC188" i="23"/>
  <c r="AB124" i="23"/>
  <c r="AC124" i="23"/>
  <c r="AB60" i="23"/>
  <c r="AC60" i="23"/>
  <c r="AB80" i="23"/>
  <c r="AC80" i="23"/>
  <c r="AB147" i="23"/>
  <c r="AC147" i="23"/>
  <c r="AB286" i="23"/>
  <c r="AC286" i="23"/>
  <c r="AB271" i="23"/>
  <c r="AC271" i="23"/>
  <c r="AB207" i="23"/>
  <c r="AC207" i="23"/>
  <c r="AB143" i="23"/>
  <c r="AC143" i="23"/>
  <c r="AB294" i="23"/>
  <c r="AC294" i="23"/>
  <c r="AB230" i="23"/>
  <c r="AC230" i="23"/>
  <c r="AB166" i="23"/>
  <c r="AC166" i="23"/>
  <c r="AB102" i="23"/>
  <c r="AC102" i="23"/>
  <c r="AB38" i="23"/>
  <c r="AC38" i="23"/>
  <c r="AB103" i="23"/>
  <c r="AC103" i="23"/>
  <c r="AB261" i="23"/>
  <c r="AC261" i="23"/>
  <c r="AB197" i="23"/>
  <c r="AC197" i="23"/>
  <c r="AB133" i="23"/>
  <c r="AC133" i="23"/>
  <c r="AB69" i="23"/>
  <c r="AC69" i="23"/>
  <c r="AB240" i="23"/>
  <c r="AC240" i="23"/>
  <c r="AB276" i="23"/>
  <c r="AC276" i="23"/>
  <c r="AB212" i="23"/>
  <c r="AC212" i="23"/>
  <c r="AB148" i="23"/>
  <c r="AC148" i="23"/>
  <c r="AB84" i="23"/>
  <c r="AC84" i="23"/>
  <c r="AB20" i="23"/>
  <c r="AC20" i="23"/>
  <c r="AB299" i="23"/>
  <c r="AC299" i="23"/>
  <c r="AB267" i="23"/>
  <c r="AC267" i="23"/>
  <c r="AB235" i="23"/>
  <c r="AC235" i="23"/>
  <c r="AB171" i="23"/>
  <c r="AC171" i="23"/>
  <c r="AB139" i="23"/>
  <c r="AC139" i="23"/>
  <c r="AB107" i="23"/>
  <c r="AC107" i="23"/>
  <c r="AB75" i="23"/>
  <c r="AC75" i="23"/>
  <c r="AB43" i="23"/>
  <c r="AC43" i="23"/>
  <c r="AB248" i="23"/>
  <c r="AC248" i="23"/>
  <c r="AB306" i="23"/>
  <c r="AC306" i="23"/>
  <c r="AB274" i="23"/>
  <c r="AC274" i="23"/>
  <c r="AB242" i="23"/>
  <c r="AC242" i="23"/>
  <c r="AB210" i="23"/>
  <c r="AC210" i="23"/>
  <c r="AB178" i="23"/>
  <c r="AC178" i="23"/>
  <c r="AB146" i="23"/>
  <c r="AC146" i="23"/>
  <c r="AB114" i="23"/>
  <c r="AC114" i="23"/>
  <c r="AB82" i="23"/>
  <c r="AC82" i="23"/>
  <c r="AB50" i="23"/>
  <c r="AC50" i="23"/>
  <c r="AB18" i="23"/>
  <c r="AC18" i="23"/>
  <c r="AB56" i="23"/>
  <c r="AC56" i="23"/>
  <c r="AB305" i="23"/>
  <c r="AC305" i="23"/>
  <c r="AB273" i="23"/>
  <c r="AC273" i="23"/>
  <c r="AB241" i="23"/>
  <c r="AC241" i="23"/>
  <c r="AB209" i="23"/>
  <c r="AC209" i="23"/>
  <c r="AB177" i="23"/>
  <c r="AC177" i="23"/>
  <c r="AB145" i="23"/>
  <c r="AC145" i="23"/>
  <c r="AB113" i="23"/>
  <c r="AC113" i="23"/>
  <c r="AB81" i="23"/>
  <c r="AC81" i="23"/>
  <c r="AB49" i="23"/>
  <c r="AC49" i="23"/>
  <c r="AB17" i="23"/>
  <c r="AC17" i="23"/>
  <c r="AB16" i="23"/>
  <c r="AC16" i="23"/>
  <c r="AB296" i="23"/>
  <c r="AC296" i="23"/>
  <c r="AB264" i="23"/>
  <c r="AC264" i="23"/>
  <c r="AB184" i="23"/>
  <c r="AC184" i="23"/>
  <c r="AB152" i="23"/>
  <c r="AC152" i="23"/>
  <c r="AB231" i="23"/>
  <c r="AC231" i="23"/>
  <c r="AB71" i="23"/>
  <c r="AC71" i="23"/>
  <c r="AB303" i="23"/>
  <c r="AC303" i="23"/>
  <c r="AB239" i="23"/>
  <c r="AC239" i="23"/>
  <c r="AB175" i="23"/>
  <c r="AC175" i="23"/>
  <c r="AB111" i="23"/>
  <c r="AC111" i="23"/>
  <c r="AB262" i="23"/>
  <c r="AC262" i="23"/>
  <c r="AB198" i="23"/>
  <c r="AC198" i="23"/>
  <c r="AB134" i="23"/>
  <c r="AC134" i="23"/>
  <c r="AB70" i="23"/>
  <c r="AC70" i="23"/>
  <c r="AB208" i="23"/>
  <c r="AC208" i="23"/>
  <c r="AB293" i="23"/>
  <c r="AC293" i="23"/>
  <c r="AB229" i="23"/>
  <c r="AC229" i="23"/>
  <c r="AB165" i="23"/>
  <c r="AC165" i="23"/>
  <c r="AB101" i="23"/>
  <c r="AC101" i="23"/>
  <c r="AB37" i="23"/>
  <c r="AC37" i="23"/>
  <c r="AB308" i="23"/>
  <c r="AC308" i="23"/>
  <c r="AB244" i="23"/>
  <c r="AC244" i="23"/>
  <c r="AB180" i="23"/>
  <c r="AC180" i="23"/>
  <c r="AB116" i="23"/>
  <c r="AC116" i="23"/>
  <c r="AB52" i="23"/>
  <c r="AC52" i="23"/>
  <c r="AB32" i="23"/>
  <c r="AC32" i="23"/>
  <c r="AB203" i="23"/>
  <c r="AC203" i="23"/>
  <c r="AB199" i="23"/>
  <c r="AC199" i="23"/>
  <c r="AB190" i="23"/>
  <c r="AC190" i="23"/>
  <c r="AB158" i="23"/>
  <c r="AC158" i="23"/>
  <c r="AB126" i="23"/>
  <c r="AC126" i="23"/>
  <c r="AB94" i="23"/>
  <c r="AC94" i="23"/>
  <c r="AB62" i="23"/>
  <c r="AC62" i="23"/>
  <c r="AB30" i="23"/>
  <c r="AC30" i="23"/>
  <c r="AB120" i="23"/>
  <c r="AC120" i="23"/>
  <c r="AB39" i="23"/>
  <c r="AC39" i="23"/>
  <c r="AB285" i="23"/>
  <c r="AC285" i="23"/>
  <c r="AB253" i="23"/>
  <c r="AC253" i="23"/>
  <c r="AB221" i="23"/>
  <c r="AC221" i="23"/>
  <c r="AB189" i="23"/>
  <c r="AC189" i="23"/>
  <c r="AB157" i="23"/>
  <c r="AC157" i="23"/>
  <c r="AB125" i="23"/>
  <c r="AC125" i="23"/>
  <c r="AB93" i="23"/>
  <c r="AC93" i="23"/>
  <c r="AB61" i="23"/>
  <c r="AC61" i="23"/>
  <c r="AB29" i="23"/>
  <c r="AC29" i="23"/>
  <c r="AB104" i="23"/>
  <c r="AC104" i="23"/>
  <c r="AB300" i="23"/>
  <c r="AC300" i="23"/>
  <c r="AB268" i="23"/>
  <c r="AC268" i="23"/>
  <c r="AB236" i="23"/>
  <c r="AC236" i="23"/>
  <c r="AB204" i="23"/>
  <c r="AC204" i="23"/>
  <c r="AB172" i="23"/>
  <c r="AC172" i="23"/>
  <c r="AB140" i="23"/>
  <c r="AC140" i="23"/>
  <c r="AB108" i="23"/>
  <c r="AC108" i="23"/>
  <c r="AB76" i="23"/>
  <c r="AC76" i="23"/>
  <c r="AB44" i="23"/>
  <c r="AC44" i="23"/>
  <c r="AB224" i="23"/>
  <c r="AC224" i="23"/>
  <c r="AB95" i="23"/>
  <c r="AC95" i="23"/>
  <c r="AB291" i="23"/>
  <c r="AC291" i="23"/>
  <c r="AB259" i="23"/>
  <c r="AC259" i="23"/>
  <c r="AB227" i="23"/>
  <c r="AC227" i="23"/>
  <c r="AB195" i="23"/>
  <c r="AC195" i="23"/>
  <c r="AB163" i="23"/>
  <c r="AC163" i="23"/>
  <c r="AB131" i="23"/>
  <c r="AC131" i="23"/>
  <c r="AB99" i="23"/>
  <c r="AC99" i="23"/>
  <c r="AB67" i="23"/>
  <c r="AC67" i="23"/>
  <c r="AB35" i="23"/>
  <c r="AC35" i="23"/>
  <c r="AB96" i="23"/>
  <c r="AC96" i="23"/>
  <c r="AB298" i="23"/>
  <c r="AC298" i="23"/>
  <c r="AB266" i="23"/>
  <c r="AC266" i="23"/>
  <c r="AB234" i="23"/>
  <c r="AC234" i="23"/>
  <c r="AB202" i="23"/>
  <c r="AC202" i="23"/>
  <c r="AB170" i="23"/>
  <c r="AC170" i="23"/>
  <c r="AB138" i="23"/>
  <c r="AC138" i="23"/>
  <c r="AB106" i="23"/>
  <c r="AC106" i="23"/>
  <c r="AB74" i="23"/>
  <c r="AC74" i="23"/>
  <c r="AB42" i="23"/>
  <c r="AC42" i="23"/>
  <c r="AB216" i="23"/>
  <c r="AC216" i="23"/>
  <c r="AB79" i="23"/>
  <c r="AC79" i="23"/>
  <c r="AB297" i="23"/>
  <c r="AC297" i="23"/>
  <c r="AB265" i="23"/>
  <c r="AC265" i="23"/>
  <c r="AB233" i="23"/>
  <c r="AC233" i="23"/>
  <c r="AB201" i="23"/>
  <c r="AC201" i="23"/>
  <c r="AB169" i="23"/>
  <c r="AC169" i="23"/>
  <c r="AB137" i="23"/>
  <c r="AC137" i="23"/>
  <c r="AB105" i="23"/>
  <c r="AC105" i="23"/>
  <c r="AB73" i="23"/>
  <c r="AC73" i="23"/>
  <c r="AB41" i="23"/>
  <c r="AC41" i="23"/>
  <c r="AB232" i="23"/>
  <c r="AC232" i="23"/>
  <c r="AB87" i="23"/>
  <c r="AC87" i="23"/>
  <c r="AB288" i="23"/>
  <c r="AC288" i="23"/>
  <c r="AB256" i="23"/>
  <c r="AC256" i="23"/>
  <c r="AB176" i="23"/>
  <c r="AC176" i="23"/>
  <c r="AB144" i="23"/>
  <c r="AC144" i="23"/>
  <c r="AL314" i="23"/>
  <c r="G4" i="24"/>
  <c r="AK10" i="24" s="1"/>
  <c r="K11" i="23"/>
  <c r="AC12" i="23" s="1"/>
  <c r="K56" i="24" l="1"/>
  <c r="AO56" i="24" s="1"/>
  <c r="D56" i="24"/>
  <c r="A56" i="24"/>
  <c r="K55" i="24"/>
  <c r="AO55" i="24" s="1"/>
  <c r="E55" i="24"/>
  <c r="D55" i="24"/>
  <c r="AA55" i="24" s="1"/>
  <c r="AB55" i="24" s="1"/>
  <c r="A55" i="24"/>
  <c r="K54" i="24"/>
  <c r="AO54" i="24" s="1"/>
  <c r="E54" i="24"/>
  <c r="A54" i="24"/>
  <c r="K53" i="24"/>
  <c r="AO53" i="24" s="1"/>
  <c r="E53" i="24"/>
  <c r="A53" i="24"/>
  <c r="K52" i="24"/>
  <c r="AO52" i="24" s="1"/>
  <c r="E52" i="24"/>
  <c r="A52" i="24"/>
  <c r="K51" i="24"/>
  <c r="AO51" i="24" s="1"/>
  <c r="A51" i="24"/>
  <c r="K50" i="24"/>
  <c r="AO50" i="24" s="1"/>
  <c r="D50" i="24"/>
  <c r="A50" i="24"/>
  <c r="K49" i="24"/>
  <c r="AO49" i="24" s="1"/>
  <c r="D49" i="24"/>
  <c r="A49" i="24"/>
  <c r="K48" i="24"/>
  <c r="AO48" i="24" s="1"/>
  <c r="E48" i="24"/>
  <c r="A48" i="24"/>
  <c r="K47" i="24"/>
  <c r="AO47" i="24" s="1"/>
  <c r="E47" i="24"/>
  <c r="A47" i="24"/>
  <c r="A46" i="24"/>
  <c r="K45" i="24"/>
  <c r="AO45" i="24" s="1"/>
  <c r="A45" i="24"/>
  <c r="K44" i="24"/>
  <c r="AO44" i="24" s="1"/>
  <c r="E44" i="24"/>
  <c r="A44" i="24"/>
  <c r="K43" i="24"/>
  <c r="AO43" i="24" s="1"/>
  <c r="A43" i="24"/>
  <c r="K42" i="24"/>
  <c r="AO42" i="24" s="1"/>
  <c r="E42" i="24"/>
  <c r="D42" i="24"/>
  <c r="A42" i="24"/>
  <c r="K41" i="24"/>
  <c r="AO41" i="24" s="1"/>
  <c r="D41" i="24"/>
  <c r="A41" i="24"/>
  <c r="K40" i="24"/>
  <c r="AO40" i="24" s="1"/>
  <c r="D40" i="24"/>
  <c r="A40" i="24"/>
  <c r="K39" i="24"/>
  <c r="AO39" i="24" s="1"/>
  <c r="A39" i="24"/>
  <c r="K38" i="24"/>
  <c r="AO38" i="24" s="1"/>
  <c r="E38" i="24"/>
  <c r="A38" i="24"/>
  <c r="K37" i="24"/>
  <c r="AO37" i="24" s="1"/>
  <c r="D37" i="24"/>
  <c r="A37" i="24"/>
  <c r="K36" i="24"/>
  <c r="AO36" i="24" s="1"/>
  <c r="E36" i="24"/>
  <c r="A36" i="24"/>
  <c r="A35" i="24"/>
  <c r="K34" i="24"/>
  <c r="AO34" i="24" s="1"/>
  <c r="D34" i="24"/>
  <c r="A34" i="24"/>
  <c r="K33" i="24"/>
  <c r="AO33" i="24" s="1"/>
  <c r="A33" i="24"/>
  <c r="K32" i="24"/>
  <c r="AO32" i="24" s="1"/>
  <c r="E32" i="24"/>
  <c r="A32" i="24"/>
  <c r="K31" i="24"/>
  <c r="AO31" i="24" s="1"/>
  <c r="E31" i="24"/>
  <c r="A31" i="24"/>
  <c r="K30" i="24"/>
  <c r="AO30" i="24" s="1"/>
  <c r="D30" i="24"/>
  <c r="A30" i="24"/>
  <c r="K29" i="24"/>
  <c r="AO29" i="24" s="1"/>
  <c r="A29" i="24"/>
  <c r="K28" i="24"/>
  <c r="AO28" i="24" s="1"/>
  <c r="E28" i="24"/>
  <c r="A28" i="24"/>
  <c r="K27" i="24"/>
  <c r="AO27" i="24" s="1"/>
  <c r="A27" i="24"/>
  <c r="K26" i="24"/>
  <c r="AO26" i="24" s="1"/>
  <c r="E26" i="24"/>
  <c r="D26" i="24"/>
  <c r="A26" i="24"/>
  <c r="K25" i="24"/>
  <c r="AO25" i="24" s="1"/>
  <c r="E25" i="24"/>
  <c r="D25" i="24"/>
  <c r="A25" i="24"/>
  <c r="K24" i="24"/>
  <c r="AO24" i="24" s="1"/>
  <c r="E24" i="24"/>
  <c r="A24" i="24"/>
  <c r="K23" i="24"/>
  <c r="AO23" i="24" s="1"/>
  <c r="D23" i="24"/>
  <c r="A23" i="24"/>
  <c r="K22" i="24"/>
  <c r="AO22" i="24" s="1"/>
  <c r="D22" i="24"/>
  <c r="E22" i="24"/>
  <c r="A22" i="24"/>
  <c r="K21" i="24"/>
  <c r="AO21" i="24" s="1"/>
  <c r="E21" i="24"/>
  <c r="D21" i="24"/>
  <c r="AA21" i="24" s="1"/>
  <c r="AB21" i="24" s="1"/>
  <c r="A21" i="24"/>
  <c r="K20" i="24"/>
  <c r="AO20" i="24" s="1"/>
  <c r="E20" i="24"/>
  <c r="A20" i="24"/>
  <c r="K19" i="24"/>
  <c r="AO19" i="24" s="1"/>
  <c r="A19" i="24"/>
  <c r="K18" i="24"/>
  <c r="AO18" i="24" s="1"/>
  <c r="E18" i="24"/>
  <c r="D18" i="24"/>
  <c r="A18" i="24"/>
  <c r="K17" i="24"/>
  <c r="AO17" i="24" s="1"/>
  <c r="A17" i="24"/>
  <c r="K16" i="24"/>
  <c r="AO16" i="24" s="1"/>
  <c r="E16" i="24"/>
  <c r="A16" i="24"/>
  <c r="K15" i="24"/>
  <c r="AO15" i="24" s="1"/>
  <c r="D15" i="24"/>
  <c r="A15" i="24"/>
  <c r="K14" i="24"/>
  <c r="AO14" i="24" s="1"/>
  <c r="D14" i="24"/>
  <c r="A14" i="24"/>
  <c r="K13" i="24"/>
  <c r="AO13" i="24" s="1"/>
  <c r="E13" i="24"/>
  <c r="A13" i="24"/>
  <c r="AL12" i="24"/>
  <c r="K12" i="24"/>
  <c r="AO12" i="24" s="1"/>
  <c r="E12" i="24"/>
  <c r="A12" i="24"/>
  <c r="K11" i="24"/>
  <c r="Y4" i="24"/>
  <c r="AA25" i="24" l="1"/>
  <c r="AB25" i="24" s="1"/>
  <c r="AA18" i="24"/>
  <c r="AB18" i="24" s="1"/>
  <c r="AC21" i="24"/>
  <c r="AC55" i="24"/>
  <c r="AA26" i="24"/>
  <c r="AB26" i="24" s="1"/>
  <c r="AA14" i="24"/>
  <c r="AA22" i="24"/>
  <c r="AB22" i="24" s="1"/>
  <c r="AA42" i="24"/>
  <c r="AB42" i="24" s="1"/>
  <c r="K35" i="24"/>
  <c r="AO35" i="24" s="1"/>
  <c r="E14" i="24"/>
  <c r="E34" i="24"/>
  <c r="AA34" i="24" s="1"/>
  <c r="AB34" i="24" s="1"/>
  <c r="D17" i="24"/>
  <c r="E17" i="24"/>
  <c r="E50" i="24"/>
  <c r="AA50" i="24" s="1"/>
  <c r="AB50" i="24" s="1"/>
  <c r="D33" i="24"/>
  <c r="E33" i="24"/>
  <c r="D46" i="24"/>
  <c r="E46" i="24"/>
  <c r="D54" i="24"/>
  <c r="AA54" i="24" s="1"/>
  <c r="AB54" i="24" s="1"/>
  <c r="E39" i="24"/>
  <c r="D39" i="24"/>
  <c r="AA39" i="24" s="1"/>
  <c r="AB39" i="24" s="1"/>
  <c r="D45" i="24"/>
  <c r="AA45" i="24" s="1"/>
  <c r="AB45" i="24" s="1"/>
  <c r="E45" i="24"/>
  <c r="D29" i="24"/>
  <c r="AA29" i="24" s="1"/>
  <c r="AB29" i="24" s="1"/>
  <c r="E29" i="24"/>
  <c r="E30" i="24"/>
  <c r="AA30" i="24" s="1"/>
  <c r="AB30" i="24" s="1"/>
  <c r="E37" i="24"/>
  <c r="AA37" i="24" s="1"/>
  <c r="AB37" i="24" s="1"/>
  <c r="D38" i="24"/>
  <c r="AA38" i="24" s="1"/>
  <c r="AB38" i="24" s="1"/>
  <c r="E41" i="24"/>
  <c r="AA41" i="24" s="1"/>
  <c r="AB41" i="24" s="1"/>
  <c r="K46" i="24"/>
  <c r="AO46" i="24" s="1"/>
  <c r="E40" i="24"/>
  <c r="AA40" i="24" s="1"/>
  <c r="AB40" i="24" s="1"/>
  <c r="E49" i="24"/>
  <c r="AA49" i="24" s="1"/>
  <c r="AB49" i="24" s="1"/>
  <c r="D53" i="24"/>
  <c r="AA53" i="24" s="1"/>
  <c r="AB53" i="24" s="1"/>
  <c r="D19" i="24"/>
  <c r="D27" i="24"/>
  <c r="D35" i="24"/>
  <c r="D43" i="24"/>
  <c r="AA43" i="24" s="1"/>
  <c r="AB43" i="24" s="1"/>
  <c r="D51" i="24"/>
  <c r="D16" i="24"/>
  <c r="AA16" i="24" s="1"/>
  <c r="AB16" i="24" s="1"/>
  <c r="E19" i="24"/>
  <c r="D32" i="24"/>
  <c r="AA32" i="24" s="1"/>
  <c r="AB32" i="24" s="1"/>
  <c r="E35" i="24"/>
  <c r="E43" i="24"/>
  <c r="D48" i="24"/>
  <c r="AA48" i="24" s="1"/>
  <c r="AB48" i="24" s="1"/>
  <c r="E51" i="24"/>
  <c r="D24" i="24"/>
  <c r="AA24" i="24" s="1"/>
  <c r="AB24" i="24" s="1"/>
  <c r="E27" i="24"/>
  <c r="D13" i="24"/>
  <c r="AA13" i="24" s="1"/>
  <c r="AL58" i="24"/>
  <c r="D47" i="24"/>
  <c r="AA47" i="24" s="1"/>
  <c r="AB47" i="24" s="1"/>
  <c r="D31" i="24"/>
  <c r="AA31" i="24" s="1"/>
  <c r="AB31" i="24" s="1"/>
  <c r="D12" i="24"/>
  <c r="AA12" i="24" s="1"/>
  <c r="AC12" i="24" s="1"/>
  <c r="E15" i="24"/>
  <c r="AA15" i="24" s="1"/>
  <c r="AB15" i="24" s="1"/>
  <c r="D20" i="24"/>
  <c r="AA20" i="24" s="1"/>
  <c r="AB20" i="24" s="1"/>
  <c r="E23" i="24"/>
  <c r="AA23" i="24" s="1"/>
  <c r="AB23" i="24" s="1"/>
  <c r="D28" i="24"/>
  <c r="AA28" i="24" s="1"/>
  <c r="AB28" i="24" s="1"/>
  <c r="D36" i="24"/>
  <c r="AA36" i="24" s="1"/>
  <c r="AB36" i="24" s="1"/>
  <c r="D44" i="24"/>
  <c r="AA44" i="24" s="1"/>
  <c r="AB44" i="24" s="1"/>
  <c r="D52" i="24"/>
  <c r="AA52" i="24" s="1"/>
  <c r="AB52" i="24" s="1"/>
  <c r="E56" i="24"/>
  <c r="AA56" i="24" s="1"/>
  <c r="AB56" i="24" s="1"/>
  <c r="A311" i="23"/>
  <c r="A310" i="23"/>
  <c r="A309" i="23"/>
  <c r="A308" i="23"/>
  <c r="A307" i="23"/>
  <c r="A306" i="23"/>
  <c r="A305" i="23"/>
  <c r="A304" i="23"/>
  <c r="A303" i="23"/>
  <c r="A302" i="23"/>
  <c r="A301" i="23"/>
  <c r="A300" i="23"/>
  <c r="A299" i="23"/>
  <c r="A298" i="23"/>
  <c r="A297" i="23"/>
  <c r="A296" i="23"/>
  <c r="A295" i="23"/>
  <c r="A294" i="23"/>
  <c r="A293" i="23"/>
  <c r="A292" i="23"/>
  <c r="A291" i="23"/>
  <c r="A290" i="23"/>
  <c r="A289" i="23"/>
  <c r="A288" i="23"/>
  <c r="A287" i="23"/>
  <c r="A286" i="23"/>
  <c r="A285" i="23"/>
  <c r="A284" i="23"/>
  <c r="A283" i="23"/>
  <c r="A282" i="23"/>
  <c r="A281" i="23"/>
  <c r="A280" i="23"/>
  <c r="A279" i="23"/>
  <c r="A278" i="23"/>
  <c r="A277" i="23"/>
  <c r="A276" i="23"/>
  <c r="A275" i="23"/>
  <c r="A274" i="23"/>
  <c r="A273" i="23"/>
  <c r="A272" i="23"/>
  <c r="A271" i="23"/>
  <c r="A270" i="23"/>
  <c r="A269" i="23"/>
  <c r="A268" i="23"/>
  <c r="A267" i="23"/>
  <c r="A266" i="23"/>
  <c r="A265" i="23"/>
  <c r="A264" i="23"/>
  <c r="A263" i="23"/>
  <c r="A262" i="23"/>
  <c r="A261" i="23"/>
  <c r="A260" i="23"/>
  <c r="A259" i="23"/>
  <c r="A258" i="23"/>
  <c r="A257" i="23"/>
  <c r="A256" i="23"/>
  <c r="A255" i="23"/>
  <c r="A254" i="23"/>
  <c r="A253" i="23"/>
  <c r="A252" i="23"/>
  <c r="A251" i="23"/>
  <c r="A250" i="23"/>
  <c r="A249" i="23"/>
  <c r="A248" i="23"/>
  <c r="A247" i="23"/>
  <c r="A246" i="23"/>
  <c r="A245" i="23"/>
  <c r="A244" i="23"/>
  <c r="A243" i="23"/>
  <c r="A242" i="23"/>
  <c r="A241" i="23"/>
  <c r="A240" i="23"/>
  <c r="A239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A225" i="23"/>
  <c r="A224" i="23"/>
  <c r="A223" i="23"/>
  <c r="A222" i="23"/>
  <c r="A221" i="23"/>
  <c r="A220" i="23"/>
  <c r="A219" i="23"/>
  <c r="A218" i="23"/>
  <c r="A217" i="23"/>
  <c r="A216" i="23"/>
  <c r="A215" i="23"/>
  <c r="A214" i="23"/>
  <c r="A213" i="23"/>
  <c r="A212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103" i="23"/>
  <c r="A102" i="23"/>
  <c r="A101" i="23"/>
  <c r="A100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A86" i="23"/>
  <c r="A85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Y4" i="23"/>
  <c r="AC14" i="24" l="1"/>
  <c r="AB13" i="24"/>
  <c r="AB14" i="24"/>
  <c r="AB12" i="24"/>
  <c r="AC15" i="24"/>
  <c r="AC41" i="24"/>
  <c r="AC37" i="24"/>
  <c r="AC34" i="24"/>
  <c r="AC30" i="24"/>
  <c r="AC49" i="24"/>
  <c r="AC50" i="24"/>
  <c r="AC23" i="24"/>
  <c r="AC40" i="24"/>
  <c r="AC48" i="24"/>
  <c r="AA35" i="24"/>
  <c r="AB35" i="24" s="1"/>
  <c r="AC38" i="24"/>
  <c r="AA17" i="24"/>
  <c r="AB17" i="24" s="1"/>
  <c r="AC52" i="24"/>
  <c r="AC31" i="24"/>
  <c r="AA27" i="24"/>
  <c r="AB27" i="24" s="1"/>
  <c r="AC54" i="24"/>
  <c r="AC39" i="24"/>
  <c r="AC44" i="24"/>
  <c r="AC47" i="24"/>
  <c r="AA19" i="24"/>
  <c r="AB19" i="24" s="1"/>
  <c r="AC26" i="24"/>
  <c r="AC36" i="24"/>
  <c r="AC32" i="24"/>
  <c r="AC53" i="24"/>
  <c r="AA46" i="24"/>
  <c r="AB46" i="24" s="1"/>
  <c r="AC43" i="24"/>
  <c r="AC13" i="24"/>
  <c r="AC29" i="24"/>
  <c r="AC42" i="24"/>
  <c r="AC18" i="24"/>
  <c r="AC28" i="24"/>
  <c r="AC16" i="24"/>
  <c r="AA33" i="24"/>
  <c r="AB33" i="24" s="1"/>
  <c r="AC20" i="24"/>
  <c r="AC24" i="24"/>
  <c r="AA51" i="24"/>
  <c r="AB51" i="24" s="1"/>
  <c r="AC45" i="24"/>
  <c r="AC22" i="24"/>
  <c r="AC25" i="24"/>
  <c r="AC56" i="24"/>
  <c r="AK58" i="24"/>
  <c r="AL59" i="24" s="1"/>
  <c r="AO58" i="24"/>
  <c r="AI12" i="24"/>
  <c r="AC17" i="24" l="1"/>
  <c r="AC46" i="24"/>
  <c r="AC27" i="24"/>
  <c r="AC35" i="24"/>
  <c r="AC19" i="24"/>
  <c r="AC51" i="24"/>
  <c r="AC33" i="24"/>
  <c r="AN58" i="24"/>
  <c r="AO313" i="23"/>
  <c r="AF12" i="23"/>
  <c r="AN313" i="23" l="1"/>
</calcChain>
</file>

<file path=xl/sharedStrings.xml><?xml version="1.0" encoding="utf-8"?>
<sst xmlns="http://schemas.openxmlformats.org/spreadsheetml/2006/main" count="288" uniqueCount="122">
  <si>
    <t>種別</t>
    <rPh sb="0" eb="2">
      <t>シュベツ</t>
    </rPh>
    <phoneticPr fontId="8"/>
  </si>
  <si>
    <t>種別</t>
    <rPh sb="0" eb="2">
      <t>シュベツ</t>
    </rPh>
    <phoneticPr fontId="7"/>
  </si>
  <si>
    <t>性能区分</t>
    <rPh sb="0" eb="2">
      <t>セイノウ</t>
    </rPh>
    <rPh sb="2" eb="4">
      <t>クブン</t>
    </rPh>
    <phoneticPr fontId="7"/>
  </si>
  <si>
    <t>項番</t>
    <rPh sb="0" eb="2">
      <t>コウバン</t>
    </rPh>
    <phoneticPr fontId="8"/>
  </si>
  <si>
    <t>備考</t>
    <rPh sb="0" eb="2">
      <t>ビコウ</t>
    </rPh>
    <phoneticPr fontId="8"/>
  </si>
  <si>
    <t>製品名</t>
    <rPh sb="0" eb="3">
      <t>セイヒンメイ</t>
    </rPh>
    <phoneticPr fontId="8"/>
  </si>
  <si>
    <t>吸収冷温水機</t>
  </si>
  <si>
    <t>吸収冷凍機</t>
  </si>
  <si>
    <t>型番</t>
    <rPh sb="0" eb="2">
      <t>カタバン</t>
    </rPh>
    <phoneticPr fontId="8"/>
  </si>
  <si>
    <t>単位</t>
    <rPh sb="0" eb="2">
      <t>タンイ</t>
    </rPh>
    <phoneticPr fontId="8"/>
  </si>
  <si>
    <t>kW</t>
  </si>
  <si>
    <t>kW</t>
    <phoneticPr fontId="8"/>
  </si>
  <si>
    <t>L/h</t>
    <phoneticPr fontId="8"/>
  </si>
  <si>
    <t>使用エネルギー</t>
    <rPh sb="0" eb="2">
      <t>シヨウ</t>
    </rPh>
    <phoneticPr fontId="8"/>
  </si>
  <si>
    <t>都市ガス</t>
    <rPh sb="0" eb="2">
      <t>トシ</t>
    </rPh>
    <phoneticPr fontId="8"/>
  </si>
  <si>
    <t>灯油</t>
    <rPh sb="0" eb="2">
      <t>トウユ</t>
    </rPh>
    <phoneticPr fontId="8"/>
  </si>
  <si>
    <t>軽油</t>
    <rPh sb="0" eb="2">
      <t>ケイユ</t>
    </rPh>
    <phoneticPr fontId="8"/>
  </si>
  <si>
    <t>A重油</t>
    <rPh sb="1" eb="3">
      <t>ジュウユ</t>
    </rPh>
    <phoneticPr fontId="8"/>
  </si>
  <si>
    <t>B重油</t>
    <rPh sb="1" eb="3">
      <t>ジュウユ</t>
    </rPh>
    <phoneticPr fontId="8"/>
  </si>
  <si>
    <t>C重油</t>
    <rPh sb="1" eb="3">
      <t>ジュウユ</t>
    </rPh>
    <phoneticPr fontId="8"/>
  </si>
  <si>
    <t>使用エネルギー</t>
    <rPh sb="0" eb="2">
      <t>シヨウ</t>
    </rPh>
    <phoneticPr fontId="8"/>
  </si>
  <si>
    <t>蒸気</t>
    <rPh sb="0" eb="2">
      <t>ジョウキ</t>
    </rPh>
    <phoneticPr fontId="8"/>
  </si>
  <si>
    <t>kg/h</t>
    <phoneticPr fontId="8"/>
  </si>
  <si>
    <t>LPG</t>
    <phoneticPr fontId="8"/>
  </si>
  <si>
    <t>基準値</t>
    <rPh sb="0" eb="3">
      <t>キジュンチ</t>
    </rPh>
    <phoneticPr fontId="7"/>
  </si>
  <si>
    <t>審査結果</t>
    <rPh sb="0" eb="2">
      <t>シンサ</t>
    </rPh>
    <rPh sb="2" eb="4">
      <t>ケッカ</t>
    </rPh>
    <phoneticPr fontId="8"/>
  </si>
  <si>
    <t>OK</t>
    <phoneticPr fontId="8"/>
  </si>
  <si>
    <t>✔</t>
    <phoneticPr fontId="8"/>
  </si>
  <si>
    <t>NG</t>
    <phoneticPr fontId="8"/>
  </si>
  <si>
    <t>型番審査</t>
    <rPh sb="0" eb="2">
      <t>カタバン</t>
    </rPh>
    <rPh sb="2" eb="4">
      <t>シンサ</t>
    </rPh>
    <phoneticPr fontId="8"/>
  </si>
  <si>
    <t>重複Chk 1回目</t>
    <rPh sb="0" eb="2">
      <t>チョウフク</t>
    </rPh>
    <rPh sb="7" eb="9">
      <t>カイメ</t>
    </rPh>
    <phoneticPr fontId="8"/>
  </si>
  <si>
    <t>重複Chk 2回目</t>
    <rPh sb="0" eb="2">
      <t>チョウフク</t>
    </rPh>
    <rPh sb="7" eb="9">
      <t>カイメ</t>
    </rPh>
    <phoneticPr fontId="8"/>
  </si>
  <si>
    <t>サンプル対象</t>
    <rPh sb="4" eb="6">
      <t>タイショウ</t>
    </rPh>
    <phoneticPr fontId="8"/>
  </si>
  <si>
    <t>全データ結合</t>
    <rPh sb="0" eb="1">
      <t>ゼン</t>
    </rPh>
    <rPh sb="4" eb="6">
      <t>ケツゴウ</t>
    </rPh>
    <phoneticPr fontId="7"/>
  </si>
  <si>
    <t>登場回数</t>
    <rPh sb="0" eb="2">
      <t>トウジョウ</t>
    </rPh>
    <rPh sb="2" eb="4">
      <t>カイスウ</t>
    </rPh>
    <phoneticPr fontId="7"/>
  </si>
  <si>
    <t>重複Chk 3回目</t>
    <rPh sb="0" eb="2">
      <t>チョウフク</t>
    </rPh>
    <rPh sb="7" eb="9">
      <t>カイメ</t>
    </rPh>
    <phoneticPr fontId="8"/>
  </si>
  <si>
    <t>型番</t>
    <rPh sb="0" eb="2">
      <t>カタバン</t>
    </rPh>
    <phoneticPr fontId="7"/>
  </si>
  <si>
    <t>種別＋製品名＋型番</t>
    <rPh sb="0" eb="2">
      <t>シュベツ</t>
    </rPh>
    <rPh sb="3" eb="6">
      <t>セイヒンメイ</t>
    </rPh>
    <rPh sb="7" eb="9">
      <t>カタバン</t>
    </rPh>
    <phoneticPr fontId="7"/>
  </si>
  <si>
    <t>エラー表示欄</t>
    <rPh sb="3" eb="5">
      <t>ヒョウジ</t>
    </rPh>
    <rPh sb="5" eb="6">
      <t>ラン</t>
    </rPh>
    <phoneticPr fontId="8"/>
  </si>
  <si>
    <t>未入力：</t>
    <rPh sb="0" eb="3">
      <t>ミニュウリョク</t>
    </rPh>
    <phoneticPr fontId="8"/>
  </si>
  <si>
    <t>重複：</t>
    <rPh sb="0" eb="2">
      <t>チョウフク</t>
    </rPh>
    <phoneticPr fontId="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</si>
  <si>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8"/>
  </si>
  <si>
    <t>No.</t>
    <phoneticPr fontId="8"/>
  </si>
  <si>
    <t>公表</t>
    <rPh sb="0" eb="2">
      <t>コウヒョウ</t>
    </rPh>
    <phoneticPr fontId="8"/>
  </si>
  <si>
    <t>自動表示</t>
    <rPh sb="0" eb="4">
      <t>ジドウヒョウジ</t>
    </rPh>
    <phoneticPr fontId="8"/>
  </si>
  <si>
    <t>設備区分</t>
    <rPh sb="0" eb="4">
      <t>セツビクブン</t>
    </rPh>
    <phoneticPr fontId="8"/>
  </si>
  <si>
    <t>製造事業者名</t>
    <rPh sb="0" eb="2">
      <t>セイゾウ</t>
    </rPh>
    <rPh sb="2" eb="5">
      <t>ジギョウシャ</t>
    </rPh>
    <rPh sb="5" eb="6">
      <t>メイ</t>
    </rPh>
    <phoneticPr fontId="8"/>
  </si>
  <si>
    <t>製造事業者名
(フリガナ)</t>
    <phoneticPr fontId="8"/>
  </si>
  <si>
    <t>SII HP
公表項目</t>
    <rPh sb="7" eb="9">
      <t>コウヒョウ</t>
    </rPh>
    <rPh sb="9" eb="11">
      <t>コウモク</t>
    </rPh>
    <phoneticPr fontId="8"/>
  </si>
  <si>
    <t>入力要否</t>
    <rPh sb="0" eb="2">
      <t>ニュウリョク</t>
    </rPh>
    <rPh sb="2" eb="4">
      <t>ヨウヒ</t>
    </rPh>
    <phoneticPr fontId="8"/>
  </si>
  <si>
    <t>(例)</t>
    <phoneticPr fontId="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</si>
  <si>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</si>
  <si>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8"/>
  </si>
  <si>
    <t>申請年月日</t>
    <phoneticPr fontId="8"/>
  </si>
  <si>
    <t>申請製品数</t>
    <phoneticPr fontId="8"/>
  </si>
  <si>
    <t>必須</t>
    <rPh sb="0" eb="2">
      <t>ヒッス</t>
    </rPh>
    <phoneticPr fontId="8"/>
  </si>
  <si>
    <t>任意</t>
    <rPh sb="0" eb="2">
      <t>ニンイ</t>
    </rPh>
    <phoneticPr fontId="8"/>
  </si>
  <si>
    <t>性能区分</t>
    <rPh sb="0" eb="4">
      <t>セイノウクブン</t>
    </rPh>
    <phoneticPr fontId="8"/>
  </si>
  <si>
    <t>非公表</t>
    <rPh sb="0" eb="3">
      <t>ヒコウヒョウ</t>
    </rPh>
    <phoneticPr fontId="8"/>
  </si>
  <si>
    <t>ワイルドカードの内訳一覧</t>
    <rPh sb="8" eb="10">
      <t>ウチワケ</t>
    </rPh>
    <rPh sb="10" eb="12">
      <t>イチラン</t>
    </rPh>
    <phoneticPr fontId="8"/>
  </si>
  <si>
    <t>aaa■</t>
    <phoneticPr fontId="8"/>
  </si>
  <si>
    <t>非表示</t>
    <rPh sb="0" eb="3">
      <t>ヒヒョウジ</t>
    </rPh>
    <phoneticPr fontId="8"/>
  </si>
  <si>
    <t>aaa</t>
    <phoneticPr fontId="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</si>
  <si>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8"/>
  </si>
  <si>
    <t>新型吸収冷凍機</t>
    <rPh sb="0" eb="2">
      <t>シンガタ</t>
    </rPh>
    <rPh sb="2" eb="4">
      <t>キュウシュウ</t>
    </rPh>
    <rPh sb="4" eb="7">
      <t>レイトウキ</t>
    </rPh>
    <phoneticPr fontId="8"/>
  </si>
  <si>
    <t>kW</t>
    <phoneticPr fontId="8"/>
  </si>
  <si>
    <t>吸収式冷温水機</t>
    <rPh sb="0" eb="3">
      <t>キュウシュウシキ</t>
    </rPh>
    <rPh sb="3" eb="6">
      <t>レイオンスイ</t>
    </rPh>
    <rPh sb="6" eb="7">
      <t>キ</t>
    </rPh>
    <phoneticPr fontId="8"/>
  </si>
  <si>
    <t>新型ジェネリンク</t>
    <rPh sb="0" eb="2">
      <t>シンガタ</t>
    </rPh>
    <phoneticPr fontId="8"/>
  </si>
  <si>
    <t>新型ジェネリンク　シリーズⅡ</t>
    <rPh sb="0" eb="2">
      <t>シンガタ</t>
    </rPh>
    <phoneticPr fontId="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</si>
  <si>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8"/>
  </si>
  <si>
    <t>宛先</t>
    <rPh sb="0" eb="2">
      <t>アテサキ</t>
    </rPh>
    <phoneticPr fontId="8"/>
  </si>
  <si>
    <t>件名</t>
    <rPh sb="0" eb="2">
      <t>ケンメイ</t>
    </rPh>
    <phoneticPr fontId="8"/>
  </si>
  <si>
    <t xml:space="preserve">
メール本文</t>
    <rPh sb="4" eb="6">
      <t>ホンブン</t>
    </rPh>
    <phoneticPr fontId="8"/>
  </si>
  <si>
    <t>最終更新日</t>
    <phoneticPr fontId="8"/>
  </si>
  <si>
    <t>高効率空調</t>
    <phoneticPr fontId="8"/>
  </si>
  <si>
    <t>高効率空調</t>
    <rPh sb="0" eb="3">
      <t>コウコウリツ</t>
    </rPh>
    <rPh sb="3" eb="5">
      <t>クウチョウ</t>
    </rPh>
    <phoneticPr fontId="8"/>
  </si>
  <si>
    <t>マルマルマル</t>
    <phoneticPr fontId="8"/>
  </si>
  <si>
    <t>○○○株式会社</t>
    <rPh sb="3" eb="7">
      <t>カブシキガイシャ</t>
    </rPh>
    <phoneticPr fontId="8"/>
  </si>
  <si>
    <t>○○○株式会社</t>
    <phoneticPr fontId="8"/>
  </si>
  <si>
    <t>○○○株式会社</t>
    <phoneticPr fontId="8"/>
  </si>
  <si>
    <t>Ver.</t>
    <phoneticPr fontId="8"/>
  </si>
  <si>
    <t>燃料消費量[単位]</t>
    <rPh sb="0" eb="2">
      <t>ネンリョウ</t>
    </rPh>
    <rPh sb="2" eb="5">
      <t>ショウヒリョウ</t>
    </rPh>
    <rPh sb="6" eb="8">
      <t>タンイ</t>
    </rPh>
    <phoneticPr fontId="8"/>
  </si>
  <si>
    <t>ジェネリンク(冷凍機)</t>
  </si>
  <si>
    <t>ジェネリンク(冷温水機)</t>
  </si>
  <si>
    <r>
      <t xml:space="preserve">型番[使用エネルギー]
</t>
    </r>
    <r>
      <rPr>
        <sz val="14"/>
        <color rgb="FFFF0000"/>
        <rFont val="Meiryo UI"/>
        <family val="3"/>
        <charset val="128"/>
      </rPr>
      <t>※ポータル表示用</t>
    </r>
    <rPh sb="0" eb="2">
      <t>カタバン</t>
    </rPh>
    <rPh sb="3" eb="5">
      <t>シヨウ</t>
    </rPh>
    <rPh sb="17" eb="20">
      <t>ヒョウジヨウ</t>
    </rPh>
    <phoneticPr fontId="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</si>
  <si>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</si>
  <si>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53" eb="254">
      <t>トウ</t>
    </rPh>
    <rPh sb="268" eb="270">
      <t>カクニン</t>
    </rPh>
    <phoneticPr fontId="8"/>
  </si>
  <si>
    <t>高効率空調(吸収式冷凍機)</t>
    <rPh sb="0" eb="3">
      <t>コウコウリツ</t>
    </rPh>
    <rPh sb="3" eb="5">
      <t>クウチョウ</t>
    </rPh>
    <phoneticPr fontId="8"/>
  </si>
  <si>
    <t>性能値(COP)：</t>
    <rPh sb="0" eb="2">
      <t>セイノウ</t>
    </rPh>
    <rPh sb="2" eb="3">
      <t>チ</t>
    </rPh>
    <phoneticPr fontId="8"/>
  </si>
  <si>
    <t>必須(条件有)</t>
    <rPh sb="0" eb="2">
      <t>ヒッス</t>
    </rPh>
    <rPh sb="3" eb="5">
      <t>ジョウケン</t>
    </rPh>
    <rPh sb="5" eb="6">
      <t>アリ</t>
    </rPh>
    <phoneticPr fontId="8"/>
  </si>
  <si>
    <t>型番(使用エネルギー)
※ポータル表示用</t>
    <rPh sb="0" eb="2">
      <t>カタバン</t>
    </rPh>
    <rPh sb="3" eb="5">
      <t>シヨウ</t>
    </rPh>
    <rPh sb="17" eb="20">
      <t>ヒョウジヨウ</t>
    </rPh>
    <phoneticPr fontId="8"/>
  </si>
  <si>
    <t>基準値(COP)</t>
    <rPh sb="0" eb="3">
      <t>キジュンチ</t>
    </rPh>
    <phoneticPr fontId="8"/>
  </si>
  <si>
    <t>希望小売価格
(千円)</t>
    <rPh sb="0" eb="6">
      <t>キボウコウリカカク</t>
    </rPh>
    <rPh sb="8" eb="9">
      <t>セン</t>
    </rPh>
    <rPh sb="9" eb="10">
      <t>エン</t>
    </rPh>
    <phoneticPr fontId="8"/>
  </si>
  <si>
    <t>重複データ(先頭以外)</t>
    <rPh sb="0" eb="2">
      <t>チョウフク</t>
    </rPh>
    <rPh sb="6" eb="8">
      <t>セントウ</t>
    </rPh>
    <rPh sb="8" eb="10">
      <t>イガイ</t>
    </rPh>
    <phoneticPr fontId="7"/>
  </si>
  <si>
    <t>高効率空調(吸収式冷凍機)</t>
    <phoneticPr fontId="8"/>
  </si>
  <si>
    <t>Nm3/h</t>
  </si>
  <si>
    <r>
      <t xml:space="preserve">性能値(COP)
</t>
    </r>
    <r>
      <rPr>
        <sz val="14"/>
        <color rgb="FFFF0000"/>
        <rFont val="Meiryo UI"/>
        <family val="3"/>
        <charset val="128"/>
      </rPr>
      <t>※小数点第二位まで
入力</t>
    </r>
    <rPh sb="0" eb="2">
      <t>セイノウ</t>
    </rPh>
    <rPh sb="2" eb="3">
      <t>チ</t>
    </rPh>
    <rPh sb="14" eb="15">
      <t>ニ</t>
    </rPh>
    <rPh sb="19" eb="21">
      <t>ニュウリョク</t>
    </rPh>
    <phoneticPr fontId="8"/>
  </si>
  <si>
    <r>
      <rPr>
        <sz val="14"/>
        <color rgb="FF0070C0"/>
        <rFont val="Meiryo UI"/>
        <family val="3"/>
        <charset val="128"/>
      </rPr>
      <t>(冷房)</t>
    </r>
    <r>
      <rPr>
        <sz val="14"/>
        <rFont val="Meiryo UI"/>
        <family val="3"/>
        <charset val="128"/>
      </rPr>
      <t xml:space="preserve">定格能力(kW)
</t>
    </r>
    <r>
      <rPr>
        <sz val="14"/>
        <color rgb="FFFF0000"/>
        <rFont val="Meiryo UI"/>
        <family val="3"/>
        <charset val="128"/>
      </rPr>
      <t>※小数点第一位まで
入力</t>
    </r>
    <rPh sb="1" eb="3">
      <t>レイボウ</t>
    </rPh>
    <rPh sb="4" eb="6">
      <t>テイカク</t>
    </rPh>
    <rPh sb="6" eb="8">
      <t>ノウリョク</t>
    </rPh>
    <rPh sb="14" eb="17">
      <t>ショウスウテン</t>
    </rPh>
    <rPh sb="17" eb="18">
      <t>ダイ</t>
    </rPh>
    <rPh sb="18" eb="20">
      <t>イチイ</t>
    </rPh>
    <rPh sb="23" eb="25">
      <t>ニュウリョク</t>
    </rPh>
    <phoneticPr fontId="8"/>
  </si>
  <si>
    <r>
      <rPr>
        <sz val="14"/>
        <color rgb="FF0070C0"/>
        <rFont val="Meiryo UI"/>
        <family val="3"/>
        <charset val="128"/>
      </rPr>
      <t>(冷房)</t>
    </r>
    <r>
      <rPr>
        <sz val="14"/>
        <rFont val="Meiryo UI"/>
        <family val="3"/>
        <charset val="128"/>
      </rPr>
      <t xml:space="preserve">定格燃料消費量
</t>
    </r>
    <r>
      <rPr>
        <sz val="14"/>
        <color rgb="FFFF0000"/>
        <rFont val="Meiryo UI"/>
        <family val="3"/>
        <charset val="128"/>
      </rPr>
      <t>※小数点第二位まで
入力</t>
    </r>
    <rPh sb="4" eb="6">
      <t>テイカク</t>
    </rPh>
    <rPh sb="6" eb="8">
      <t>ネンリョウ</t>
    </rPh>
    <rPh sb="8" eb="11">
      <t>ショウヒリョウ</t>
    </rPh>
    <rPh sb="17" eb="18">
      <t>ニ</t>
    </rPh>
    <rPh sb="22" eb="24">
      <t>ニュウリョク</t>
    </rPh>
    <phoneticPr fontId="8"/>
  </si>
  <si>
    <r>
      <rPr>
        <sz val="14"/>
        <color rgb="FFFF0000"/>
        <rFont val="Meiryo UI"/>
        <family val="3"/>
        <charset val="128"/>
      </rPr>
      <t>(暖房)</t>
    </r>
    <r>
      <rPr>
        <sz val="14"/>
        <rFont val="Meiryo UI"/>
        <family val="3"/>
        <charset val="128"/>
      </rPr>
      <t xml:space="preserve">定格能力(kW)
</t>
    </r>
    <r>
      <rPr>
        <sz val="14"/>
        <color rgb="FFFF0000"/>
        <rFont val="Meiryo UI"/>
        <family val="3"/>
        <charset val="128"/>
      </rPr>
      <t>※小数点第一位まで
入力</t>
    </r>
    <rPh sb="1" eb="3">
      <t>ダンボウ</t>
    </rPh>
    <rPh sb="4" eb="6">
      <t>テイカク</t>
    </rPh>
    <rPh sb="6" eb="8">
      <t>ノウリョク</t>
    </rPh>
    <rPh sb="23" eb="25">
      <t>ニュウリョク</t>
    </rPh>
    <phoneticPr fontId="8"/>
  </si>
  <si>
    <r>
      <rPr>
        <sz val="14"/>
        <color rgb="FFFF0000"/>
        <rFont val="Meiryo UI"/>
        <family val="3"/>
        <charset val="128"/>
      </rPr>
      <t>(暖房)</t>
    </r>
    <r>
      <rPr>
        <sz val="14"/>
        <rFont val="Meiryo UI"/>
        <family val="3"/>
        <charset val="128"/>
      </rPr>
      <t xml:space="preserve">定格燃料消費量
</t>
    </r>
    <r>
      <rPr>
        <sz val="14"/>
        <color rgb="FFFF0000"/>
        <rFont val="Meiryo UI"/>
        <family val="3"/>
        <charset val="128"/>
      </rPr>
      <t>※小数点第二位まで
入力</t>
    </r>
    <rPh sb="4" eb="6">
      <t>テイカク</t>
    </rPh>
    <rPh sb="6" eb="8">
      <t>ネンリョウ</t>
    </rPh>
    <rPh sb="8" eb="11">
      <t>ショウヒリョウ</t>
    </rPh>
    <rPh sb="22" eb="24">
      <t>ニュウリョク</t>
    </rPh>
    <phoneticPr fontId="8"/>
  </si>
  <si>
    <t>1.0</t>
    <phoneticPr fontId="8"/>
  </si>
  <si>
    <t>yyyy/mm/dd</t>
    <phoneticPr fontId="8"/>
  </si>
  <si>
    <t>ss-kataban@sii.or.jp</t>
    <phoneticPr fontId="8"/>
  </si>
  <si>
    <t>非公表</t>
    <rPh sb="0" eb="1">
      <t>ヒ</t>
    </rPh>
    <rPh sb="1" eb="3">
      <t>コウヒョウ</t>
    </rPh>
    <phoneticPr fontId="8"/>
  </si>
  <si>
    <t>性能区分</t>
    <rPh sb="0" eb="4">
      <t>セイノウクブン</t>
    </rPh>
    <phoneticPr fontId="7"/>
  </si>
  <si>
    <t>備考
振り分け</t>
    <rPh sb="0" eb="2">
      <t>ビコウ</t>
    </rPh>
    <rPh sb="3" eb="4">
      <t>フ</t>
    </rPh>
    <rPh sb="5" eb="6">
      <t>ワ</t>
    </rPh>
    <phoneticPr fontId="8"/>
  </si>
  <si>
    <t>備考
(自由記入)</t>
    <rPh sb="0" eb="2">
      <t>ビコウ</t>
    </rPh>
    <rPh sb="4" eb="8">
      <t>ジユウキニュウ</t>
    </rPh>
    <phoneticPr fontId="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</si>
  <si>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8"/>
  </si>
  <si>
    <t>必須
未入力判定</t>
    <rPh sb="0" eb="2">
      <t>ヒッス</t>
    </rPh>
    <rPh sb="3" eb="6">
      <t>ミニュウリョク</t>
    </rPh>
    <rPh sb="6" eb="8">
      <t>ハンテイ</t>
    </rPh>
    <phoneticPr fontId="8"/>
  </si>
  <si>
    <t>ワイルドカード
未入力判定</t>
    <phoneticPr fontId="8"/>
  </si>
  <si>
    <t>重複判定用</t>
    <rPh sb="0" eb="5">
      <t>チョウフクハンテイヨウ</t>
    </rPh>
    <phoneticPr fontId="8"/>
  </si>
  <si>
    <t>重複
判定</t>
    <rPh sb="0" eb="2">
      <t>チョウフク</t>
    </rPh>
    <rPh sb="3" eb="5">
      <t>ハンテイ</t>
    </rPh>
    <phoneticPr fontId="8"/>
  </si>
  <si>
    <t>性能値</t>
    <rPh sb="0" eb="3">
      <t>セイノウチ</t>
    </rPh>
    <phoneticPr fontId="8"/>
  </si>
  <si>
    <t>bbb■</t>
    <phoneticPr fontId="8"/>
  </si>
  <si>
    <t>必須項目
未入力判定</t>
    <rPh sb="0" eb="2">
      <t>ヒッス</t>
    </rPh>
    <rPh sb="2" eb="4">
      <t>コウモク</t>
    </rPh>
    <rPh sb="5" eb="8">
      <t>ミニュウリョク</t>
    </rPh>
    <rPh sb="8" eb="10">
      <t>ハンテイ</t>
    </rPh>
    <phoneticPr fontId="8"/>
  </si>
  <si>
    <t>ワイルドカード
未入力判定</t>
    <rPh sb="8" eb="11">
      <t>ミニュウリョク</t>
    </rPh>
    <rPh sb="11" eb="13">
      <t>ハンテイ</t>
    </rPh>
    <phoneticPr fontId="8"/>
  </si>
  <si>
    <t>重複判定</t>
    <rPh sb="0" eb="2">
      <t>チョウフク</t>
    </rPh>
    <rPh sb="2" eb="4">
      <t>ハンテイ</t>
    </rPh>
    <phoneticPr fontId="8"/>
  </si>
  <si>
    <r>
      <rPr>
        <sz val="12"/>
        <color theme="1"/>
        <rFont val="游ゴシック Medium"/>
        <family val="3"/>
        <charset val="128"/>
      </rPr>
      <t>【製品型番登録】令和</t>
    </r>
    <r>
      <rPr>
        <sz val="12"/>
        <color theme="1"/>
        <rFont val="Calibri"/>
        <family val="2"/>
      </rPr>
      <t>4</t>
    </r>
    <r>
      <rPr>
        <sz val="12"/>
        <color theme="1"/>
        <rFont val="游ゴシック Medium"/>
        <family val="3"/>
        <charset val="128"/>
      </rPr>
      <t>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</si>
  <si>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</t>
    </r>
    <r>
      <rPr>
        <sz val="12"/>
        <color rgb="FF000000"/>
        <rFont val="Calibri"/>
        <family val="2"/>
      </rPr>
      <t>4</t>
    </r>
    <r>
      <rPr>
        <sz val="12"/>
        <color rgb="FF000000"/>
        <rFont val="游ゴシック Medium"/>
        <family val="3"/>
        <charset val="128"/>
      </rPr>
      <t>年度補正予算　省エネルギー投資促進支援事業での、
（Ｃ）指定設備導入事業における（ｃ）指定設備に係る製品型番登録を申請いたします。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8"/>
  </si>
  <si>
    <t>-FL(●●仕様),-GK(○○タイプ)</t>
  </si>
  <si>
    <t>型番・使用エネルギーが重複しています。
ご確認のうえ、型番・使用エネルギーの組み合わせが
重複しないよう修正してください。</t>
    <rPh sb="0" eb="2">
      <t>カタバン</t>
    </rPh>
    <rPh sb="3" eb="5">
      <t>シヨウ</t>
    </rPh>
    <rPh sb="11" eb="13">
      <t>ジュウフク</t>
    </rPh>
    <rPh sb="21" eb="23">
      <t>カクニン</t>
    </rPh>
    <rPh sb="27" eb="29">
      <t>カタバン</t>
    </rPh>
    <rPh sb="30" eb="32">
      <t>シヨウ</t>
    </rPh>
    <rPh sb="38" eb="39">
      <t>ク</t>
    </rPh>
    <rPh sb="40" eb="41">
      <t>ア</t>
    </rPh>
    <rPh sb="45" eb="47">
      <t>チョウフク</t>
    </rPh>
    <rPh sb="52" eb="54">
      <t>シュウセイ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</si>
</sst>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yyyy/m/d;@"/>
    <numFmt numFmtId="177" formatCode="0.0_);[Red]\(0.0\)"/>
    <numFmt numFmtId="178" formatCode="0.00_);[Red]\(0.00\)"/>
  </numFmts>
  <fonts count="56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70C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rgb="FF000000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2"/>
      <color theme="1"/>
      <name val="Calibri"/>
      <family val="2"/>
    </font>
    <font>
      <u/>
      <sz val="12"/>
      <color theme="10"/>
      <name val="ＭＳ Ｐゴシック"/>
      <family val="3"/>
      <charset val="128"/>
      <scheme val="major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3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16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11" borderId="17" applyNumberFormat="0" applyFon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9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6" fontId="30" fillId="0" borderId="0" applyFont="0" applyFill="0" applyBorder="0" applyAlignment="0" applyProtection="0"/>
    <xf numFmtId="0" fontId="31" fillId="8" borderId="13" applyNumberFormat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0" fillId="0" borderId="0" applyNumberForma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3" fillId="0" borderId="0" xfId="0" applyFont="1">
      <alignment vertical="center"/>
    </xf>
    <xf numFmtId="177" fontId="33" fillId="0" borderId="0" xfId="0" applyNumberFormat="1" applyFont="1">
      <alignment vertical="center"/>
    </xf>
    <xf numFmtId="178" fontId="33" fillId="0" borderId="0" xfId="0" applyNumberFormat="1" applyFont="1">
      <alignment vertical="center"/>
    </xf>
    <xf numFmtId="176" fontId="33" fillId="0" borderId="0" xfId="0" applyNumberFormat="1" applyFont="1">
      <alignment vertical="center"/>
    </xf>
    <xf numFmtId="0" fontId="36" fillId="0" borderId="0" xfId="0" applyFont="1" applyAlignment="1">
      <alignment horizontal="left" vertical="center" wrapText="1"/>
    </xf>
    <xf numFmtId="177" fontId="36" fillId="0" borderId="0" xfId="0" applyNumberFormat="1" applyFont="1" applyAlignment="1">
      <alignment horizontal="left" vertical="center" wrapText="1"/>
    </xf>
    <xf numFmtId="178" fontId="36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77" fontId="37" fillId="0" borderId="0" xfId="0" applyNumberFormat="1" applyFont="1" applyAlignment="1">
      <alignment horizontal="center" vertical="center"/>
    </xf>
    <xf numFmtId="178" fontId="37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3" fillId="0" borderId="1" xfId="0" applyFont="1" applyBorder="1" applyAlignment="1">
      <alignment vertical="center" wrapText="1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1" applyNumberFormat="1" applyFont="1" applyFill="1" applyBorder="1" applyAlignment="1" applyProtection="1">
      <alignment horizontal="center" vertical="center"/>
      <protection locked="0"/>
    </xf>
    <xf numFmtId="0" fontId="37" fillId="2" borderId="1" xfId="1" applyNumberFormat="1" applyFont="1" applyFill="1" applyBorder="1" applyAlignment="1" applyProtection="1">
      <alignment horizontal="center" vertical="center"/>
    </xf>
    <xf numFmtId="0" fontId="33" fillId="0" borderId="1" xfId="0" applyFont="1" applyBorder="1">
      <alignment vertical="center"/>
    </xf>
    <xf numFmtId="0" fontId="33" fillId="0" borderId="19" xfId="0" applyFont="1" applyBorder="1" applyAlignment="1">
      <alignment horizontal="center" vertical="center"/>
    </xf>
    <xf numFmtId="0" fontId="37" fillId="4" borderId="1" xfId="1" applyNumberFormat="1" applyFont="1" applyFill="1" applyBorder="1" applyAlignment="1" applyProtection="1">
      <alignment horizontal="center" vertical="center"/>
    </xf>
    <xf numFmtId="0" fontId="35" fillId="0" borderId="2" xfId="73" applyFont="1" applyBorder="1" applyAlignment="1">
      <alignment horizontal="center" vertical="center" wrapText="1" shrinkToFit="1"/>
    </xf>
    <xf numFmtId="0" fontId="36" fillId="3" borderId="19" xfId="73" applyFont="1" applyFill="1" applyBorder="1" applyAlignment="1">
      <alignment horizontal="center" vertical="center"/>
    </xf>
    <xf numFmtId="0" fontId="41" fillId="41" borderId="1" xfId="73" applyFont="1" applyFill="1" applyBorder="1" applyAlignment="1">
      <alignment horizontal="center" vertical="center"/>
    </xf>
    <xf numFmtId="0" fontId="41" fillId="42" borderId="1" xfId="73" applyFont="1" applyFill="1" applyBorder="1" applyAlignment="1">
      <alignment horizontal="center" vertical="center"/>
    </xf>
    <xf numFmtId="0" fontId="36" fillId="3" borderId="22" xfId="73" applyFont="1" applyFill="1" applyBorder="1" applyAlignment="1">
      <alignment horizontal="center" vertical="center" wrapText="1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center" wrapText="1" indent="1"/>
    </xf>
    <xf numFmtId="0" fontId="33" fillId="39" borderId="32" xfId="73" applyFont="1" applyFill="1" applyBorder="1" applyAlignment="1">
      <alignment horizontal="center" vertical="center"/>
    </xf>
    <xf numFmtId="0" fontId="33" fillId="38" borderId="30" xfId="0" applyFont="1" applyFill="1" applyBorder="1" applyAlignment="1">
      <alignment horizontal="center" vertical="center"/>
    </xf>
    <xf numFmtId="0" fontId="33" fillId="39" borderId="19" xfId="73" applyFont="1" applyFill="1" applyBorder="1" applyAlignment="1">
      <alignment horizontal="center" vertical="center" wrapText="1"/>
    </xf>
    <xf numFmtId="0" fontId="33" fillId="38" borderId="1" xfId="0" applyFont="1" applyFill="1" applyBorder="1" applyAlignment="1">
      <alignment horizontal="center" vertical="center"/>
    </xf>
    <xf numFmtId="0" fontId="33" fillId="39" borderId="22" xfId="73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3" fillId="4" borderId="19" xfId="0" applyFont="1" applyFill="1" applyBorder="1" applyAlignment="1">
      <alignment horizontal="center" vertical="center"/>
    </xf>
    <xf numFmtId="178" fontId="37" fillId="4" borderId="1" xfId="1" applyNumberFormat="1" applyFont="1" applyFill="1" applyBorder="1" applyAlignment="1" applyProtection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3" fillId="0" borderId="0" xfId="0" applyFont="1" applyProtection="1">
      <alignment vertical="center"/>
      <protection locked="0"/>
    </xf>
    <xf numFmtId="177" fontId="33" fillId="0" borderId="0" xfId="0" applyNumberFormat="1" applyFont="1" applyAlignment="1" applyProtection="1">
      <alignment horizontal="center" vertical="center"/>
      <protection locked="0"/>
    </xf>
    <xf numFmtId="178" fontId="33" fillId="0" borderId="0" xfId="0" applyNumberFormat="1" applyFont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33" fillId="4" borderId="37" xfId="1" applyNumberFormat="1" applyFont="1" applyFill="1" applyBorder="1" applyAlignment="1" applyProtection="1">
      <alignment horizontal="center" vertical="center"/>
    </xf>
    <xf numFmtId="0" fontId="33" fillId="0" borderId="37" xfId="1" applyNumberFormat="1" applyFont="1" applyFill="1" applyBorder="1" applyAlignment="1" applyProtection="1">
      <alignment horizontal="center" vertical="center"/>
      <protection locked="0"/>
    </xf>
    <xf numFmtId="0" fontId="37" fillId="0" borderId="1" xfId="1" applyNumberFormat="1" applyFont="1" applyFill="1" applyBorder="1" applyAlignment="1" applyProtection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7" fillId="43" borderId="31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7" fillId="0" borderId="31" xfId="0" applyFont="1" applyBorder="1" applyAlignment="1" applyProtection="1">
      <alignment horizontal="center" vertical="center"/>
      <protection locked="0"/>
    </xf>
    <xf numFmtId="0" fontId="37" fillId="2" borderId="31" xfId="1" applyNumberFormat="1" applyFont="1" applyFill="1" applyBorder="1" applyAlignment="1" applyProtection="1">
      <alignment horizontal="center" vertical="center"/>
    </xf>
    <xf numFmtId="0" fontId="37" fillId="0" borderId="31" xfId="1" applyNumberFormat="1" applyFont="1" applyFill="1" applyBorder="1" applyAlignment="1" applyProtection="1">
      <alignment horizontal="center" vertical="center"/>
      <protection locked="0"/>
    </xf>
    <xf numFmtId="0" fontId="33" fillId="0" borderId="35" xfId="1" applyNumberFormat="1" applyFont="1" applyFill="1" applyBorder="1" applyAlignment="1" applyProtection="1">
      <alignment horizontal="center" vertical="center"/>
      <protection locked="0"/>
    </xf>
    <xf numFmtId="0" fontId="33" fillId="43" borderId="0" xfId="0" applyFont="1" applyFill="1">
      <alignment vertical="center"/>
    </xf>
    <xf numFmtId="0" fontId="43" fillId="38" borderId="1" xfId="0" applyFont="1" applyFill="1" applyBorder="1" applyAlignment="1">
      <alignment horizontal="center" vertical="center"/>
    </xf>
    <xf numFmtId="0" fontId="33" fillId="42" borderId="30" xfId="0" applyFont="1" applyFill="1" applyBorder="1" applyAlignment="1">
      <alignment horizontal="center" vertical="center"/>
    </xf>
    <xf numFmtId="0" fontId="33" fillId="42" borderId="1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10" fillId="0" borderId="4" xfId="74" applyFont="1" applyBorder="1" applyAlignment="1">
      <alignment horizontal="center" vertical="center"/>
    </xf>
    <xf numFmtId="0" fontId="10" fillId="0" borderId="1" xfId="74" applyFont="1" applyBorder="1" applyAlignment="1">
      <alignment horizontal="center" vertical="center"/>
    </xf>
    <xf numFmtId="0" fontId="10" fillId="0" borderId="1" xfId="74" applyFont="1" applyBorder="1" applyAlignment="1">
      <alignment horizontal="center" vertical="center" wrapText="1"/>
    </xf>
    <xf numFmtId="0" fontId="9" fillId="36" borderId="1" xfId="74" applyFont="1" applyFill="1" applyBorder="1" applyAlignment="1">
      <alignment horizontal="center" vertical="center"/>
    </xf>
    <xf numFmtId="0" fontId="10" fillId="36" borderId="1" xfId="74" applyFont="1" applyFill="1" applyBorder="1" applyAlignment="1">
      <alignment horizontal="center" vertical="center" wrapText="1"/>
    </xf>
    <xf numFmtId="0" fontId="9" fillId="36" borderId="4" xfId="74" applyFont="1" applyFill="1" applyBorder="1" applyAlignment="1">
      <alignment horizontal="center" vertical="center"/>
    </xf>
    <xf numFmtId="0" fontId="39" fillId="0" borderId="0" xfId="73" applyFont="1" applyAlignment="1">
      <alignment horizontal="center" vertical="center"/>
    </xf>
    <xf numFmtId="0" fontId="41" fillId="0" borderId="0" xfId="73" applyFont="1" applyAlignment="1">
      <alignment horizontal="center" vertical="center"/>
    </xf>
    <xf numFmtId="0" fontId="36" fillId="3" borderId="32" xfId="73" applyFont="1" applyFill="1" applyBorder="1" applyAlignment="1">
      <alignment horizontal="center" vertical="center"/>
    </xf>
    <xf numFmtId="0" fontId="2" fillId="0" borderId="0" xfId="130">
      <alignment vertical="center"/>
    </xf>
    <xf numFmtId="14" fontId="33" fillId="0" borderId="0" xfId="0" applyNumberFormat="1" applyFont="1">
      <alignment vertical="center"/>
    </xf>
    <xf numFmtId="0" fontId="35" fillId="0" borderId="0" xfId="73" applyFont="1" applyAlignment="1">
      <alignment horizontal="left" vertical="center" shrinkToFit="1"/>
    </xf>
    <xf numFmtId="14" fontId="41" fillId="0" borderId="0" xfId="73" applyNumberFormat="1" applyFont="1" applyAlignment="1">
      <alignment horizontal="center" vertical="center"/>
    </xf>
    <xf numFmtId="0" fontId="37" fillId="42" borderId="33" xfId="0" applyFont="1" applyFill="1" applyBorder="1" applyAlignment="1">
      <alignment horizontal="center" vertical="center"/>
    </xf>
    <xf numFmtId="0" fontId="37" fillId="42" borderId="30" xfId="0" applyFont="1" applyFill="1" applyBorder="1" applyAlignment="1">
      <alignment horizontal="center" vertical="center"/>
    </xf>
    <xf numFmtId="0" fontId="37" fillId="42" borderId="36" xfId="0" applyFont="1" applyFill="1" applyBorder="1" applyAlignment="1">
      <alignment horizontal="center" vertical="center"/>
    </xf>
    <xf numFmtId="0" fontId="33" fillId="42" borderId="37" xfId="0" applyFont="1" applyFill="1" applyBorder="1" applyAlignment="1">
      <alignment horizontal="center" vertical="center"/>
    </xf>
    <xf numFmtId="0" fontId="37" fillId="41" borderId="31" xfId="0" applyFont="1" applyFill="1" applyBorder="1" applyAlignment="1">
      <alignment horizontal="center" vertical="center"/>
    </xf>
    <xf numFmtId="0" fontId="37" fillId="41" borderId="35" xfId="0" applyFont="1" applyFill="1" applyBorder="1" applyAlignment="1">
      <alignment horizontal="center" vertical="center"/>
    </xf>
    <xf numFmtId="177" fontId="33" fillId="0" borderId="0" xfId="0" applyNumberFormat="1" applyFont="1" applyAlignment="1">
      <alignment horizontal="center" vertical="center"/>
    </xf>
    <xf numFmtId="178" fontId="33" fillId="0" borderId="0" xfId="0" applyNumberFormat="1" applyFont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3" fillId="0" borderId="37" xfId="1" applyNumberFormat="1" applyFont="1" applyFill="1" applyBorder="1" applyAlignment="1" applyProtection="1">
      <alignment horizontal="center" vertical="center"/>
    </xf>
    <xf numFmtId="0" fontId="33" fillId="0" borderId="35" xfId="1" applyNumberFormat="1" applyFont="1" applyFill="1" applyBorder="1" applyAlignment="1" applyProtection="1">
      <alignment horizontal="center" vertical="center"/>
    </xf>
    <xf numFmtId="0" fontId="37" fillId="2" borderId="31" xfId="0" applyFont="1" applyFill="1" applyBorder="1" applyAlignment="1">
      <alignment horizontal="center" vertical="center"/>
    </xf>
    <xf numFmtId="14" fontId="48" fillId="0" borderId="0" xfId="73" applyNumberFormat="1" applyFont="1" applyAlignment="1">
      <alignment horizontal="right" vertical="center"/>
    </xf>
    <xf numFmtId="49" fontId="48" fillId="0" borderId="0" xfId="73" applyNumberFormat="1" applyFont="1" applyAlignment="1">
      <alignment horizontal="left" vertical="center"/>
    </xf>
    <xf numFmtId="0" fontId="48" fillId="0" borderId="0" xfId="0" applyFont="1">
      <alignment vertical="center"/>
    </xf>
    <xf numFmtId="14" fontId="48" fillId="0" borderId="0" xfId="0" applyNumberFormat="1" applyFont="1">
      <alignment vertical="center"/>
    </xf>
    <xf numFmtId="0" fontId="33" fillId="43" borderId="0" xfId="0" applyFont="1" applyFill="1" applyAlignment="1">
      <alignment horizontal="center" vertical="center"/>
    </xf>
    <xf numFmtId="14" fontId="41" fillId="0" borderId="1" xfId="73" applyNumberFormat="1" applyFont="1" applyBorder="1" applyAlignment="1">
      <alignment horizontal="center" vertical="center"/>
    </xf>
    <xf numFmtId="0" fontId="33" fillId="42" borderId="42" xfId="0" applyFont="1" applyFill="1" applyBorder="1" applyAlignment="1">
      <alignment horizontal="center" vertical="center"/>
    </xf>
    <xf numFmtId="0" fontId="33" fillId="42" borderId="41" xfId="0" applyFont="1" applyFill="1" applyBorder="1" applyAlignment="1">
      <alignment horizontal="center" vertical="center"/>
    </xf>
    <xf numFmtId="49" fontId="37" fillId="0" borderId="1" xfId="1" applyNumberFormat="1" applyFont="1" applyFill="1" applyBorder="1" applyAlignment="1" applyProtection="1">
      <alignment horizontal="center" vertical="center"/>
      <protection locked="0"/>
    </xf>
    <xf numFmtId="49" fontId="37" fillId="0" borderId="31" xfId="1" applyNumberFormat="1" applyFont="1" applyFill="1" applyBorder="1" applyAlignment="1" applyProtection="1">
      <alignment horizontal="center" vertical="center"/>
      <protection locked="0"/>
    </xf>
    <xf numFmtId="0" fontId="33" fillId="4" borderId="1" xfId="1" applyNumberFormat="1" applyFont="1" applyFill="1" applyBorder="1" applyAlignment="1" applyProtection="1">
      <alignment horizontal="center" vertical="center"/>
    </xf>
    <xf numFmtId="0" fontId="33" fillId="0" borderId="2" xfId="1" applyNumberFormat="1" applyFont="1" applyFill="1" applyBorder="1" applyAlignment="1" applyProtection="1">
      <alignment horizontal="center" vertical="center"/>
    </xf>
    <xf numFmtId="0" fontId="33" fillId="0" borderId="2" xfId="1" applyNumberFormat="1" applyFont="1" applyFill="1" applyBorder="1" applyAlignment="1" applyProtection="1">
      <alignment horizontal="center" vertical="center"/>
      <protection locked="0"/>
    </xf>
    <xf numFmtId="0" fontId="33" fillId="0" borderId="39" xfId="1" applyNumberFormat="1" applyFont="1" applyFill="1" applyBorder="1" applyAlignment="1" applyProtection="1">
      <alignment horizontal="center" vertical="center"/>
      <protection locked="0"/>
    </xf>
    <xf numFmtId="49" fontId="37" fillId="0" borderId="1" xfId="1" applyNumberFormat="1" applyFont="1" applyFill="1" applyBorder="1" applyAlignment="1" applyProtection="1">
      <alignment horizontal="center" vertical="center"/>
    </xf>
    <xf numFmtId="49" fontId="37" fillId="0" borderId="1" xfId="1" quotePrefix="1" applyNumberFormat="1" applyFont="1" applyFill="1" applyBorder="1" applyAlignment="1" applyProtection="1">
      <alignment horizontal="center" vertical="center"/>
    </xf>
    <xf numFmtId="0" fontId="51" fillId="0" borderId="0" xfId="130" applyFont="1" applyAlignment="1">
      <alignment horizontal="left" vertical="center"/>
    </xf>
    <xf numFmtId="49" fontId="37" fillId="4" borderId="1" xfId="1" quotePrefix="1" applyNumberFormat="1" applyFont="1" applyFill="1" applyBorder="1" applyAlignment="1" applyProtection="1">
      <alignment horizontal="center" vertical="center"/>
    </xf>
    <xf numFmtId="14" fontId="41" fillId="0" borderId="1" xfId="73" applyNumberFormat="1" applyFont="1" applyBorder="1" applyAlignment="1" applyProtection="1">
      <alignment horizontal="center" vertical="center"/>
      <protection locked="0"/>
    </xf>
    <xf numFmtId="0" fontId="37" fillId="0" borderId="46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7" fillId="0" borderId="45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3" fillId="0" borderId="19" xfId="1" applyNumberFormat="1" applyFont="1" applyFill="1" applyBorder="1" applyAlignment="1" applyProtection="1">
      <alignment horizontal="center" vertical="center"/>
    </xf>
    <xf numFmtId="0" fontId="33" fillId="0" borderId="22" xfId="1" applyNumberFormat="1" applyFont="1" applyFill="1" applyBorder="1" applyAlignment="1" applyProtection="1">
      <alignment horizontal="center" vertical="center"/>
    </xf>
    <xf numFmtId="0" fontId="33" fillId="4" borderId="19" xfId="1" applyNumberFormat="1" applyFont="1" applyFill="1" applyBorder="1" applyAlignment="1" applyProtection="1">
      <alignment horizontal="center" vertical="center"/>
    </xf>
    <xf numFmtId="0" fontId="45" fillId="44" borderId="0" xfId="0" applyFont="1" applyFill="1" applyAlignment="1">
      <alignment horizontal="center" vertical="center" wrapText="1"/>
    </xf>
    <xf numFmtId="0" fontId="45" fillId="44" borderId="0" xfId="132" applyFont="1" applyFill="1" applyAlignment="1">
      <alignment horizontal="center" vertical="center" wrapText="1"/>
    </xf>
    <xf numFmtId="0" fontId="33" fillId="4" borderId="1" xfId="0" applyFont="1" applyFill="1" applyBorder="1">
      <alignment vertical="center"/>
    </xf>
    <xf numFmtId="0" fontId="10" fillId="4" borderId="4" xfId="74" applyFont="1" applyFill="1" applyBorder="1" applyAlignment="1">
      <alignment horizontal="center" vertical="center"/>
    </xf>
    <xf numFmtId="0" fontId="10" fillId="4" borderId="1" xfId="74" applyFont="1" applyFill="1" applyBorder="1" applyAlignment="1">
      <alignment horizontal="center" vertical="center"/>
    </xf>
    <xf numFmtId="0" fontId="10" fillId="4" borderId="1" xfId="74" applyFont="1" applyFill="1" applyBorder="1" applyAlignment="1">
      <alignment horizontal="center" vertical="center" wrapText="1"/>
    </xf>
    <xf numFmtId="0" fontId="10" fillId="43" borderId="0" xfId="0" applyFont="1" applyFill="1" applyAlignment="1">
      <alignment horizontal="center" vertical="center"/>
    </xf>
    <xf numFmtId="0" fontId="54" fillId="0" borderId="1" xfId="130" applyFont="1" applyBorder="1">
      <alignment vertical="center"/>
    </xf>
    <xf numFmtId="0" fontId="55" fillId="0" borderId="1" xfId="133" applyFont="1" applyFill="1" applyBorder="1" applyAlignment="1" applyProtection="1">
      <alignment vertical="center" wrapText="1"/>
    </xf>
    <xf numFmtId="0" fontId="7" fillId="0" borderId="1" xfId="13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7" fillId="42" borderId="6" xfId="0" applyFont="1" applyFill="1" applyBorder="1" applyAlignment="1">
      <alignment horizontal="center" vertical="center"/>
    </xf>
    <xf numFmtId="0" fontId="37" fillId="42" borderId="5" xfId="0" applyFont="1" applyFill="1" applyBorder="1" applyAlignment="1">
      <alignment horizontal="center" vertical="center"/>
    </xf>
    <xf numFmtId="0" fontId="37" fillId="42" borderId="40" xfId="0" applyFont="1" applyFill="1" applyBorder="1" applyAlignment="1">
      <alignment horizontal="center" vertical="center"/>
    </xf>
    <xf numFmtId="0" fontId="37" fillId="42" borderId="38" xfId="0" applyFont="1" applyFill="1" applyBorder="1" applyAlignment="1">
      <alignment horizontal="center" vertical="center"/>
    </xf>
    <xf numFmtId="0" fontId="37" fillId="42" borderId="43" xfId="0" applyFont="1" applyFill="1" applyBorder="1" applyAlignment="1">
      <alignment horizontal="center" vertical="center" wrapText="1"/>
    </xf>
    <xf numFmtId="0" fontId="37" fillId="42" borderId="29" xfId="0" applyFont="1" applyFill="1" applyBorder="1" applyAlignment="1">
      <alignment horizontal="center" vertical="center" wrapText="1"/>
    </xf>
    <xf numFmtId="0" fontId="9" fillId="36" borderId="3" xfId="74" applyFont="1" applyFill="1" applyBorder="1" applyAlignment="1">
      <alignment horizontal="center" vertical="center"/>
    </xf>
    <xf numFmtId="0" fontId="9" fillId="36" borderId="4" xfId="74" applyFont="1" applyFill="1" applyBorder="1" applyAlignment="1">
      <alignment horizontal="center" vertical="center"/>
    </xf>
    <xf numFmtId="0" fontId="37" fillId="42" borderId="44" xfId="0" applyFont="1" applyFill="1" applyBorder="1" applyAlignment="1">
      <alignment horizontal="center" vertical="center" wrapText="1"/>
    </xf>
    <xf numFmtId="0" fontId="37" fillId="42" borderId="38" xfId="0" applyFont="1" applyFill="1" applyBorder="1" applyAlignment="1">
      <alignment horizontal="center" vertical="center" wrapText="1"/>
    </xf>
    <xf numFmtId="0" fontId="37" fillId="42" borderId="8" xfId="0" applyFont="1" applyFill="1" applyBorder="1" applyAlignment="1">
      <alignment horizontal="center" vertical="center" wrapText="1"/>
    </xf>
    <xf numFmtId="0" fontId="37" fillId="42" borderId="9" xfId="0" applyFont="1" applyFill="1" applyBorder="1" applyAlignment="1">
      <alignment horizontal="center" vertical="center"/>
    </xf>
    <xf numFmtId="0" fontId="37" fillId="38" borderId="6" xfId="0" applyFont="1" applyFill="1" applyBorder="1" applyAlignment="1">
      <alignment horizontal="center" vertical="center"/>
    </xf>
    <xf numFmtId="0" fontId="37" fillId="38" borderId="5" xfId="0" applyFont="1" applyFill="1" applyBorder="1" applyAlignment="1">
      <alignment horizontal="center" vertical="center"/>
    </xf>
    <xf numFmtId="0" fontId="37" fillId="38" borderId="6" xfId="0" applyFont="1" applyFill="1" applyBorder="1" applyAlignment="1">
      <alignment horizontal="center" vertical="center" wrapText="1"/>
    </xf>
    <xf numFmtId="0" fontId="37" fillId="38" borderId="5" xfId="0" applyFont="1" applyFill="1" applyBorder="1" applyAlignment="1">
      <alignment horizontal="center" vertical="center" wrapText="1"/>
    </xf>
    <xf numFmtId="0" fontId="37" fillId="42" borderId="6" xfId="0" applyFont="1" applyFill="1" applyBorder="1" applyAlignment="1">
      <alignment horizontal="center" vertical="center" wrapText="1"/>
    </xf>
    <xf numFmtId="0" fontId="36" fillId="0" borderId="1" xfId="132" applyFont="1" applyBorder="1" applyAlignment="1">
      <alignment horizontal="left" vertical="center" wrapText="1"/>
    </xf>
    <xf numFmtId="0" fontId="38" fillId="0" borderId="1" xfId="73" applyFont="1" applyBorder="1" applyAlignment="1">
      <alignment horizontal="center" vertical="center" wrapText="1"/>
    </xf>
    <xf numFmtId="0" fontId="38" fillId="0" borderId="37" xfId="73" applyFont="1" applyBorder="1" applyAlignment="1">
      <alignment horizontal="center" vertical="center" wrapText="1"/>
    </xf>
    <xf numFmtId="0" fontId="38" fillId="0" borderId="31" xfId="73" applyFont="1" applyBorder="1" applyAlignment="1">
      <alignment horizontal="center" vertical="center" wrapText="1"/>
    </xf>
    <xf numFmtId="0" fontId="38" fillId="0" borderId="35" xfId="73" applyFont="1" applyBorder="1" applyAlignment="1">
      <alignment horizontal="center" vertical="center" wrapText="1"/>
    </xf>
    <xf numFmtId="0" fontId="33" fillId="42" borderId="33" xfId="0" applyFont="1" applyFill="1" applyBorder="1" applyAlignment="1">
      <alignment horizontal="center" vertical="center"/>
    </xf>
    <xf numFmtId="0" fontId="0" fillId="42" borderId="34" xfId="0" applyFill="1" applyBorder="1" applyAlignment="1">
      <alignment horizontal="center" vertical="center"/>
    </xf>
    <xf numFmtId="0" fontId="37" fillId="39" borderId="28" xfId="0" applyFont="1" applyFill="1" applyBorder="1" applyAlignment="1">
      <alignment horizontal="center" vertical="center"/>
    </xf>
    <xf numFmtId="0" fontId="37" fillId="39" borderId="29" xfId="0" applyFont="1" applyFill="1" applyBorder="1" applyAlignment="1">
      <alignment horizontal="center" vertical="center"/>
    </xf>
    <xf numFmtId="0" fontId="37" fillId="38" borderId="7" xfId="0" applyFont="1" applyFill="1" applyBorder="1" applyAlignment="1">
      <alignment horizontal="center" vertical="center"/>
    </xf>
    <xf numFmtId="0" fontId="39" fillId="40" borderId="2" xfId="73" applyFont="1" applyFill="1" applyBorder="1" applyAlignment="1">
      <alignment horizontal="center" vertical="center"/>
    </xf>
    <xf numFmtId="0" fontId="39" fillId="40" borderId="3" xfId="73" applyFont="1" applyFill="1" applyBorder="1" applyAlignment="1">
      <alignment horizontal="center" vertical="center"/>
    </xf>
    <xf numFmtId="0" fontId="39" fillId="40" borderId="4" xfId="73" applyFont="1" applyFill="1" applyBorder="1" applyAlignment="1">
      <alignment horizontal="center" vertical="center"/>
    </xf>
    <xf numFmtId="0" fontId="40" fillId="37" borderId="23" xfId="73" applyFont="1" applyFill="1" applyBorder="1" applyAlignment="1">
      <alignment horizontal="center" vertical="center"/>
    </xf>
    <xf numFmtId="0" fontId="40" fillId="37" borderId="20" xfId="73" applyFont="1" applyFill="1" applyBorder="1" applyAlignment="1">
      <alignment horizontal="center" vertical="center"/>
    </xf>
    <xf numFmtId="0" fontId="40" fillId="37" borderId="21" xfId="73" applyFont="1" applyFill="1" applyBorder="1" applyAlignment="1">
      <alignment horizontal="center" vertical="center"/>
    </xf>
    <xf numFmtId="0" fontId="35" fillId="0" borderId="2" xfId="73" applyFont="1" applyBorder="1" applyAlignment="1">
      <alignment horizontal="center" vertical="center"/>
    </xf>
    <xf numFmtId="0" fontId="35" fillId="0" borderId="25" xfId="73" applyFont="1" applyBorder="1" applyAlignment="1">
      <alignment horizontal="center" vertical="center"/>
    </xf>
    <xf numFmtId="0" fontId="35" fillId="0" borderId="26" xfId="73" applyFont="1" applyBorder="1" applyAlignment="1">
      <alignment horizontal="left" vertical="center" shrinkToFit="1"/>
    </xf>
    <xf numFmtId="0" fontId="35" fillId="0" borderId="24" xfId="73" applyFont="1" applyBorder="1" applyAlignment="1">
      <alignment horizontal="left" vertical="center" shrinkToFit="1"/>
    </xf>
    <xf numFmtId="0" fontId="35" fillId="0" borderId="27" xfId="73" applyFont="1" applyBorder="1" applyAlignment="1">
      <alignment horizontal="left" vertical="center" shrinkToFit="1"/>
    </xf>
    <xf numFmtId="0" fontId="35" fillId="0" borderId="4" xfId="73" applyFont="1" applyBorder="1" applyAlignment="1">
      <alignment horizontal="left" vertical="center" shrinkToFit="1"/>
    </xf>
    <xf numFmtId="0" fontId="38" fillId="0" borderId="30" xfId="73" applyFont="1" applyBorder="1" applyAlignment="1">
      <alignment horizontal="center" vertical="center" wrapText="1"/>
    </xf>
    <xf numFmtId="0" fontId="38" fillId="0" borderId="36" xfId="73" applyFont="1" applyBorder="1" applyAlignment="1">
      <alignment horizontal="center" vertical="center" wrapText="1"/>
    </xf>
    <xf numFmtId="0" fontId="35" fillId="0" borderId="26" xfId="73" applyFont="1" applyBorder="1" applyAlignment="1" applyProtection="1">
      <alignment horizontal="left" vertical="center" shrinkToFit="1"/>
      <protection locked="0"/>
    </xf>
    <xf numFmtId="0" fontId="35" fillId="0" borderId="24" xfId="73" applyFont="1" applyBorder="1" applyAlignment="1" applyProtection="1">
      <alignment horizontal="left" vertical="center" shrinkToFit="1"/>
      <protection locked="0"/>
    </xf>
    <xf numFmtId="0" fontId="35" fillId="0" borderId="27" xfId="73" applyFont="1" applyBorder="1" applyAlignment="1" applyProtection="1">
      <alignment horizontal="left" vertical="center" shrinkToFit="1"/>
      <protection locked="0"/>
    </xf>
    <xf numFmtId="0" fontId="35" fillId="0" borderId="4" xfId="73" applyFont="1" applyBorder="1" applyAlignment="1" applyProtection="1">
      <alignment horizontal="left" vertical="center" shrinkToFit="1"/>
      <protection locked="0"/>
    </xf>
    <xf numFmtId="0" fontId="7" fillId="0" borderId="6" xfId="130" applyFont="1" applyBorder="1" applyAlignment="1">
      <alignment horizontal="center" vertical="top" wrapText="1"/>
    </xf>
    <xf numFmtId="0" fontId="7" fillId="0" borderId="7" xfId="130" applyFont="1" applyBorder="1" applyAlignment="1">
      <alignment horizontal="center" vertical="top" wrapText="1"/>
    </xf>
    <xf numFmtId="0" fontId="7" fillId="0" borderId="5" xfId="130" applyFont="1" applyBorder="1" applyAlignment="1">
      <alignment horizontal="center" vertical="top" wrapText="1"/>
    </xf>
    <xf numFmtId="0" fontId="47" fillId="0" borderId="6" xfId="130" applyFont="1" applyBorder="1" applyAlignment="1">
      <alignment vertical="center" wrapText="1"/>
    </xf>
    <xf numFmtId="0" fontId="47" fillId="0" borderId="7" xfId="130" applyFont="1" applyBorder="1" applyAlignment="1">
      <alignment vertical="center" wrapText="1"/>
    </xf>
    <xf numFmtId="0" fontId="47" fillId="0" borderId="5" xfId="130" applyFont="1" applyBorder="1" applyAlignment="1">
      <alignment vertical="center" wrapText="1"/>
    </xf>
  </cellXfs>
  <cellStyles count="134">
    <cellStyle name="20% - アクセント 1 2" xfId="18" xr:uid="{00000000-0005-0000-0000-000000000000}"/>
    <cellStyle name="20% - アクセント 2 2" xfId="19" xr:uid="{00000000-0005-0000-0000-000001000000}"/>
    <cellStyle name="20% - アクセント 3 2" xfId="20" xr:uid="{00000000-0005-0000-0000-000002000000}"/>
    <cellStyle name="20% - アクセント 4 2" xfId="21" xr:uid="{00000000-0005-0000-0000-000003000000}"/>
    <cellStyle name="20% - アクセント 5 2" xfId="22" xr:uid="{00000000-0005-0000-0000-000004000000}"/>
    <cellStyle name="20% - アクセント 6 2" xfId="23" xr:uid="{00000000-0005-0000-0000-000005000000}"/>
    <cellStyle name="40% - アクセント 1 2" xfId="24" xr:uid="{00000000-0005-0000-0000-000006000000}"/>
    <cellStyle name="40% - アクセント 2 2" xfId="25" xr:uid="{00000000-0005-0000-0000-000007000000}"/>
    <cellStyle name="40% - アクセント 3 2" xfId="26" xr:uid="{00000000-0005-0000-0000-000008000000}"/>
    <cellStyle name="40% - アクセント 4 2" xfId="27" xr:uid="{00000000-0005-0000-0000-000009000000}"/>
    <cellStyle name="40% - アクセント 5 2" xfId="28" xr:uid="{00000000-0005-0000-0000-00000A000000}"/>
    <cellStyle name="40% - アクセント 6 2" xfId="29" xr:uid="{00000000-0005-0000-0000-00000B000000}"/>
    <cellStyle name="60% - アクセント 1 2" xfId="30" xr:uid="{00000000-0005-0000-0000-00000C000000}"/>
    <cellStyle name="60% - アクセント 2 2" xfId="31" xr:uid="{00000000-0005-0000-0000-00000D000000}"/>
    <cellStyle name="60% - アクセント 3 2" xfId="32" xr:uid="{00000000-0005-0000-0000-00000E000000}"/>
    <cellStyle name="60% - アクセント 4 2" xfId="33" xr:uid="{00000000-0005-0000-0000-00000F000000}"/>
    <cellStyle name="60% - アクセント 5 2" xfId="34" xr:uid="{00000000-0005-0000-0000-000010000000}"/>
    <cellStyle name="60% - アクセント 6 2" xfId="35" xr:uid="{00000000-0005-0000-0000-000011000000}"/>
    <cellStyle name="アクセント 1 2" xfId="36" xr:uid="{00000000-0005-0000-0000-000012000000}"/>
    <cellStyle name="アクセント 2 2" xfId="37" xr:uid="{00000000-0005-0000-0000-000013000000}"/>
    <cellStyle name="アクセント 3 2" xfId="38" xr:uid="{00000000-0005-0000-0000-000014000000}"/>
    <cellStyle name="アクセント 4 2" xfId="39" xr:uid="{00000000-0005-0000-0000-000015000000}"/>
    <cellStyle name="アクセント 5 2" xfId="40" xr:uid="{00000000-0005-0000-0000-000016000000}"/>
    <cellStyle name="アクセント 6 2" xfId="41" xr:uid="{00000000-0005-0000-0000-000017000000}"/>
    <cellStyle name="タイトル 2" xfId="42" xr:uid="{00000000-0005-0000-0000-000018000000}"/>
    <cellStyle name="チェック セル 2" xfId="43" xr:uid="{00000000-0005-0000-0000-000019000000}"/>
    <cellStyle name="どちらでもない 2" xfId="44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15" xr:uid="{00000000-0005-0000-0000-00001D000000}"/>
    <cellStyle name="パーセント 2 2 2 2" xfId="79" xr:uid="{00000000-0005-0000-0000-00001E000000}"/>
    <cellStyle name="パーセント 2 2 2 3" xfId="80" xr:uid="{00000000-0005-0000-0000-00001F000000}"/>
    <cellStyle name="パーセント 2 2 3" xfId="81" xr:uid="{00000000-0005-0000-0000-000020000000}"/>
    <cellStyle name="パーセント 2 2 3 2" xfId="82" xr:uid="{00000000-0005-0000-0000-000021000000}"/>
    <cellStyle name="パーセント 2 2 3 3" xfId="83" xr:uid="{00000000-0005-0000-0000-000022000000}"/>
    <cellStyle name="パーセント 2 2 4" xfId="84" xr:uid="{00000000-0005-0000-0000-000023000000}"/>
    <cellStyle name="パーセント 2 2 4 2" xfId="85" xr:uid="{00000000-0005-0000-0000-000024000000}"/>
    <cellStyle name="パーセント 2 2 4 3" xfId="86" xr:uid="{00000000-0005-0000-0000-000025000000}"/>
    <cellStyle name="パーセント 2 2 5" xfId="87" xr:uid="{00000000-0005-0000-0000-000026000000}"/>
    <cellStyle name="パーセント 2 2 6" xfId="88" xr:uid="{00000000-0005-0000-0000-000027000000}"/>
    <cellStyle name="パーセント 2 3" xfId="12" xr:uid="{00000000-0005-0000-0000-000028000000}"/>
    <cellStyle name="パーセント 2 3 2" xfId="89" xr:uid="{00000000-0005-0000-0000-000029000000}"/>
    <cellStyle name="パーセント 2 3 3" xfId="90" xr:uid="{00000000-0005-0000-0000-00002A000000}"/>
    <cellStyle name="パーセント 2 4" xfId="45" xr:uid="{00000000-0005-0000-0000-00002B000000}"/>
    <cellStyle name="パーセント 2 4 2" xfId="91" xr:uid="{00000000-0005-0000-0000-00002C000000}"/>
    <cellStyle name="パーセント 2 4 3" xfId="92" xr:uid="{00000000-0005-0000-0000-00002D000000}"/>
    <cellStyle name="パーセント 2 5" xfId="93" xr:uid="{00000000-0005-0000-0000-00002E000000}"/>
    <cellStyle name="パーセント 2 5 2" xfId="94" xr:uid="{00000000-0005-0000-0000-00002F000000}"/>
    <cellStyle name="パーセント 2 5 3" xfId="95" xr:uid="{00000000-0005-0000-0000-000030000000}"/>
    <cellStyle name="パーセント 2 6" xfId="96" xr:uid="{00000000-0005-0000-0000-000031000000}"/>
    <cellStyle name="パーセント 2 7" xfId="97" xr:uid="{00000000-0005-0000-0000-000032000000}"/>
    <cellStyle name="ハイパーリンク" xfId="133" builtinId="8"/>
    <cellStyle name="ハイパーリンク 2" xfId="4" xr:uid="{00000000-0005-0000-0000-000033000000}"/>
    <cellStyle name="ハイパーリンク 3" xfId="131" xr:uid="{4E107EAA-6945-437D-9271-75A2E84B4EC0}"/>
    <cellStyle name="メモ 2" xfId="46" xr:uid="{00000000-0005-0000-0000-000034000000}"/>
    <cellStyle name="リンク セル 2" xfId="47" xr:uid="{00000000-0005-0000-0000-000035000000}"/>
    <cellStyle name="悪い 2" xfId="48" xr:uid="{00000000-0005-0000-0000-000036000000}"/>
    <cellStyle name="計算 2" xfId="49" xr:uid="{00000000-0005-0000-0000-000037000000}"/>
    <cellStyle name="警告文 2" xfId="50" xr:uid="{00000000-0005-0000-0000-000038000000}"/>
    <cellStyle name="桁区切り" xfId="1" builtinId="6"/>
    <cellStyle name="桁区切り 2" xfId="51" xr:uid="{00000000-0005-0000-0000-00003A000000}"/>
    <cellStyle name="桁区切り 3" xfId="52" xr:uid="{00000000-0005-0000-0000-00003B000000}"/>
    <cellStyle name="桁区切り 4" xfId="53" xr:uid="{00000000-0005-0000-0000-00003C000000}"/>
    <cellStyle name="桁区切り 5" xfId="17" xr:uid="{00000000-0005-0000-0000-00003D000000}"/>
    <cellStyle name="桁区切り 6" xfId="77" xr:uid="{00000000-0005-0000-0000-00003E000000}"/>
    <cellStyle name="見出し 1 2" xfId="54" xr:uid="{00000000-0005-0000-0000-00003F000000}"/>
    <cellStyle name="見出し 2 2" xfId="55" xr:uid="{00000000-0005-0000-0000-000040000000}"/>
    <cellStyle name="見出し 3 2" xfId="56" xr:uid="{00000000-0005-0000-0000-000041000000}"/>
    <cellStyle name="見出し 4 2" xfId="57" xr:uid="{00000000-0005-0000-0000-000042000000}"/>
    <cellStyle name="集計 2" xfId="58" xr:uid="{00000000-0005-0000-0000-000043000000}"/>
    <cellStyle name="出力 2" xfId="59" xr:uid="{00000000-0005-0000-0000-000044000000}"/>
    <cellStyle name="説明文 2" xfId="60" xr:uid="{00000000-0005-0000-0000-000045000000}"/>
    <cellStyle name="通貨 2" xfId="61" xr:uid="{00000000-0005-0000-0000-000046000000}"/>
    <cellStyle name="入力 2" xfId="62" xr:uid="{00000000-0005-0000-0000-000047000000}"/>
    <cellStyle name="標準" xfId="0" builtinId="0"/>
    <cellStyle name="標準 2" xfId="3" xr:uid="{00000000-0005-0000-0000-000049000000}"/>
    <cellStyle name="標準 2 2" xfId="5" xr:uid="{00000000-0005-0000-0000-00004A000000}"/>
    <cellStyle name="標準 2 2 2" xfId="8" xr:uid="{00000000-0005-0000-0000-00004B000000}"/>
    <cellStyle name="標準 2 2 2 2" xfId="14" xr:uid="{00000000-0005-0000-0000-00004C000000}"/>
    <cellStyle name="標準 2 2 2 2 2" xfId="98" xr:uid="{00000000-0005-0000-0000-00004D000000}"/>
    <cellStyle name="標準 2 2 2 2 3" xfId="99" xr:uid="{00000000-0005-0000-0000-00004E000000}"/>
    <cellStyle name="標準 2 2 2 3" xfId="100" xr:uid="{00000000-0005-0000-0000-00004F000000}"/>
    <cellStyle name="標準 2 2 2 3 2" xfId="101" xr:uid="{00000000-0005-0000-0000-000050000000}"/>
    <cellStyle name="標準 2 2 2 3 3" xfId="102" xr:uid="{00000000-0005-0000-0000-000051000000}"/>
    <cellStyle name="標準 2 2 2 4" xfId="103" xr:uid="{00000000-0005-0000-0000-000052000000}"/>
    <cellStyle name="標準 2 2 2 4 2" xfId="104" xr:uid="{00000000-0005-0000-0000-000053000000}"/>
    <cellStyle name="標準 2 2 2 4 3" xfId="105" xr:uid="{00000000-0005-0000-0000-000054000000}"/>
    <cellStyle name="標準 2 2 2 5" xfId="106" xr:uid="{00000000-0005-0000-0000-000055000000}"/>
    <cellStyle name="標準 2 2 2 6" xfId="107" xr:uid="{00000000-0005-0000-0000-000056000000}"/>
    <cellStyle name="標準 2 2 3" xfId="11" xr:uid="{00000000-0005-0000-0000-000057000000}"/>
    <cellStyle name="標準 2 2 3 2" xfId="108" xr:uid="{00000000-0005-0000-0000-000058000000}"/>
    <cellStyle name="標準 2 2 3 3" xfId="109" xr:uid="{00000000-0005-0000-0000-000059000000}"/>
    <cellStyle name="標準 2 2 4" xfId="63" xr:uid="{00000000-0005-0000-0000-00005A000000}"/>
    <cellStyle name="標準 2 2 4 2" xfId="110" xr:uid="{00000000-0005-0000-0000-00005B000000}"/>
    <cellStyle name="標準 2 2 4 3" xfId="111" xr:uid="{00000000-0005-0000-0000-00005C000000}"/>
    <cellStyle name="標準 2 2 5" xfId="64" xr:uid="{00000000-0005-0000-0000-00005D000000}"/>
    <cellStyle name="標準 2 2 5 2" xfId="112" xr:uid="{00000000-0005-0000-0000-00005E000000}"/>
    <cellStyle name="標準 2 2 5 3" xfId="113" xr:uid="{00000000-0005-0000-0000-00005F000000}"/>
    <cellStyle name="標準 2 2 6" xfId="114" xr:uid="{00000000-0005-0000-0000-000060000000}"/>
    <cellStyle name="標準 2 2 7" xfId="115" xr:uid="{00000000-0005-0000-0000-000061000000}"/>
    <cellStyle name="標準 2 3" xfId="65" xr:uid="{00000000-0005-0000-0000-000062000000}"/>
    <cellStyle name="標準 2 4" xfId="66" xr:uid="{00000000-0005-0000-0000-000063000000}"/>
    <cellStyle name="標準 3" xfId="2" xr:uid="{00000000-0005-0000-0000-000064000000}"/>
    <cellStyle name="標準 3 2" xfId="7" xr:uid="{00000000-0005-0000-0000-000065000000}"/>
    <cellStyle name="標準 3 2 2" xfId="13" xr:uid="{00000000-0005-0000-0000-000066000000}"/>
    <cellStyle name="標準 3 2 2 2" xfId="116" xr:uid="{00000000-0005-0000-0000-000067000000}"/>
    <cellStyle name="標準 3 2 2 3" xfId="117" xr:uid="{00000000-0005-0000-0000-000068000000}"/>
    <cellStyle name="標準 3 2 3" xfId="67" xr:uid="{00000000-0005-0000-0000-000069000000}"/>
    <cellStyle name="標準 3 2 3 2" xfId="118" xr:uid="{00000000-0005-0000-0000-00006A000000}"/>
    <cellStyle name="標準 3 2 3 3" xfId="119" xr:uid="{00000000-0005-0000-0000-00006B000000}"/>
    <cellStyle name="標準 3 2 4" xfId="120" xr:uid="{00000000-0005-0000-0000-00006C000000}"/>
    <cellStyle name="標準 3 2 4 2" xfId="121" xr:uid="{00000000-0005-0000-0000-00006D000000}"/>
    <cellStyle name="標準 3 2 4 3" xfId="122" xr:uid="{00000000-0005-0000-0000-00006E000000}"/>
    <cellStyle name="標準 3 2 5" xfId="123" xr:uid="{00000000-0005-0000-0000-00006F000000}"/>
    <cellStyle name="標準 3 2 6" xfId="124" xr:uid="{00000000-0005-0000-0000-000070000000}"/>
    <cellStyle name="標準 3 3" xfId="10" xr:uid="{00000000-0005-0000-0000-000071000000}"/>
    <cellStyle name="標準 3 3 2" xfId="68" xr:uid="{00000000-0005-0000-0000-000072000000}"/>
    <cellStyle name="標準 3 3 3" xfId="125" xr:uid="{00000000-0005-0000-0000-000073000000}"/>
    <cellStyle name="標準 3 4" xfId="69" xr:uid="{00000000-0005-0000-0000-000074000000}"/>
    <cellStyle name="標準 3 4 2" xfId="70" xr:uid="{00000000-0005-0000-0000-000075000000}"/>
    <cellStyle name="標準 3 4 3" xfId="126" xr:uid="{00000000-0005-0000-0000-000076000000}"/>
    <cellStyle name="標準 3 5" xfId="71" xr:uid="{00000000-0005-0000-0000-000077000000}"/>
    <cellStyle name="標準 3 5 2" xfId="127" xr:uid="{00000000-0005-0000-0000-000078000000}"/>
    <cellStyle name="標準 3 5 3" xfId="128" xr:uid="{00000000-0005-0000-0000-000079000000}"/>
    <cellStyle name="標準 3 6" xfId="72" xr:uid="{00000000-0005-0000-0000-00007A000000}"/>
    <cellStyle name="標準 3 7" xfId="129" xr:uid="{00000000-0005-0000-0000-00007B000000}"/>
    <cellStyle name="標準 4" xfId="73" xr:uid="{00000000-0005-0000-0000-00007C000000}"/>
    <cellStyle name="標準 4 2" xfId="132" xr:uid="{524E9324-ACEA-4D2D-B463-2EDB546ABE5C}"/>
    <cellStyle name="標準 5" xfId="74" xr:uid="{00000000-0005-0000-0000-00007D000000}"/>
    <cellStyle name="標準 6" xfId="16" xr:uid="{00000000-0005-0000-0000-00007E000000}"/>
    <cellStyle name="標準 6 2" xfId="78" xr:uid="{00000000-0005-0000-0000-00007F000000}"/>
    <cellStyle name="標準 7" xfId="76" xr:uid="{00000000-0005-0000-0000-000080000000}"/>
    <cellStyle name="標準 8" xfId="130" xr:uid="{9A1E167D-681F-4779-92DE-3209F6B71A67}"/>
    <cellStyle name="良い 2" xfId="75" xr:uid="{00000000-0005-0000-0000-000081000000}"/>
  </cellStyles>
  <dxfs count="22"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271811</xdr:colOff>
      <xdr:row>1</xdr:row>
      <xdr:rowOff>993630</xdr:rowOff>
    </xdr:from>
    <xdr:to>
      <xdr:col>20</xdr:col>
      <xdr:colOff>177159</xdr:colOff>
      <xdr:row>3</xdr:row>
      <xdr:rowOff>619908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AE2086D-B105-438B-937B-893ABEA278B9}"/>
            </a:ext>
          </a:extLst>
        </xdr:cNvPr>
        <xdr:cNvGrpSpPr/>
      </xdr:nvGrpSpPr>
      <xdr:grpSpPr>
        <a:xfrm>
          <a:off x="36937577" y="1495857"/>
          <a:ext cx="7456075" cy="2671103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21E7C414-DAFE-4ECF-9DD9-71F8E6908802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7F45E3D9-6F3C-4948-80D1-241DDAB70460}"/>
              </a:ext>
            </a:extLst>
          </xdr:cNvPr>
          <xdr:cNvGrpSpPr/>
        </xdr:nvGrpSpPr>
        <xdr:grpSpPr>
          <a:xfrm>
            <a:off x="25411432" y="849725"/>
            <a:ext cx="4948316" cy="516934"/>
            <a:chOff x="20799948" y="530440"/>
            <a:chExt cx="2317506" cy="315531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C6BCA6E0-E107-47AF-B1EF-1BA6B38C6B47}"/>
                </a:ext>
              </a:extLst>
            </xdr:cNvPr>
            <xdr:cNvSpPr/>
          </xdr:nvSpPr>
          <xdr:spPr>
            <a:xfrm>
              <a:off x="20799948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7DB44C68-72C3-4382-927D-DEA9B5F6B245}"/>
                </a:ext>
              </a:extLst>
            </xdr:cNvPr>
            <xdr:cNvSpPr/>
          </xdr:nvSpPr>
          <xdr:spPr>
            <a:xfrm>
              <a:off x="21750733" y="530440"/>
              <a:ext cx="1366721" cy="31553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88E038CA-77E0-4CA9-93C0-A6580D343797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3837" y="687322"/>
              <a:ext cx="176896" cy="883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9BCA75B3-11CD-4D86-AE02-B6FD6C136E96}"/>
              </a:ext>
            </a:extLst>
          </xdr:cNvPr>
          <xdr:cNvGrpSpPr/>
        </xdr:nvGrpSpPr>
        <xdr:grpSpPr>
          <a:xfrm>
            <a:off x="25412117" y="1584070"/>
            <a:ext cx="4947917" cy="523358"/>
            <a:chOff x="20811520" y="530440"/>
            <a:chExt cx="2317177" cy="319452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B51AAAA9-2A75-4C4D-8AE9-6618001A38CE}"/>
                </a:ext>
              </a:extLst>
            </xdr:cNvPr>
            <xdr:cNvSpPr/>
          </xdr:nvSpPr>
          <xdr:spPr>
            <a:xfrm>
              <a:off x="20811520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4E11F61E-C80E-4F9E-863D-C8E1D3F8AD6F}"/>
                </a:ext>
              </a:extLst>
            </xdr:cNvPr>
            <xdr:cNvSpPr/>
          </xdr:nvSpPr>
          <xdr:spPr>
            <a:xfrm>
              <a:off x="21761798" y="530440"/>
              <a:ext cx="1366899" cy="319452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20AE71B3-C3B1-4E8D-8902-63CDE7A72D58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4725" y="687323"/>
              <a:ext cx="177073" cy="2843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3733B994-E8BC-456C-AC1D-D213648906D4}"/>
              </a:ext>
            </a:extLst>
          </xdr:cNvPr>
          <xdr:cNvGrpSpPr/>
        </xdr:nvGrpSpPr>
        <xdr:grpSpPr>
          <a:xfrm>
            <a:off x="25412128" y="2326560"/>
            <a:ext cx="4947919" cy="521636"/>
            <a:chOff x="20811522" y="534306"/>
            <a:chExt cx="2317225" cy="320783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AE8CEA48-260D-43DC-8886-1A0090975CD3}"/>
                </a:ext>
              </a:extLst>
            </xdr:cNvPr>
            <xdr:cNvSpPr/>
          </xdr:nvSpPr>
          <xdr:spPr>
            <a:xfrm>
              <a:off x="20811522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7B96D615-B049-4880-B252-362CBD668DA5}"/>
                </a:ext>
              </a:extLst>
            </xdr:cNvPr>
            <xdr:cNvSpPr/>
          </xdr:nvSpPr>
          <xdr:spPr>
            <a:xfrm>
              <a:off x="21761802" y="534306"/>
              <a:ext cx="1366945" cy="320783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5E08CDE2-5928-4D3D-97A8-AFE22A1BE29D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>
              <a:off x="21584727" y="693370"/>
              <a:ext cx="177075" cy="1328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absolute">
    <xdr:from>
      <xdr:col>7</xdr:col>
      <xdr:colOff>155698</xdr:colOff>
      <xdr:row>0</xdr:row>
      <xdr:rowOff>56716</xdr:rowOff>
    </xdr:from>
    <xdr:to>
      <xdr:col>9</xdr:col>
      <xdr:colOff>1402772</xdr:colOff>
      <xdr:row>3</xdr:row>
      <xdr:rowOff>1144151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2297778C-37C6-45B1-81CC-7BC003985142}"/>
            </a:ext>
          </a:extLst>
        </xdr:cNvPr>
        <xdr:cNvSpPr/>
      </xdr:nvSpPr>
      <xdr:spPr>
        <a:xfrm>
          <a:off x="16885062" y="56716"/>
          <a:ext cx="3862119" cy="4637662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absolute">
    <xdr:from>
      <xdr:col>14</xdr:col>
      <xdr:colOff>99059</xdr:colOff>
      <xdr:row>1</xdr:row>
      <xdr:rowOff>25685</xdr:rowOff>
    </xdr:from>
    <xdr:to>
      <xdr:col>14</xdr:col>
      <xdr:colOff>660064</xdr:colOff>
      <xdr:row>3</xdr:row>
      <xdr:rowOff>1075065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8475D6DF-0DBC-4194-91E1-AAF13E291A0B}"/>
            </a:ext>
          </a:extLst>
        </xdr:cNvPr>
        <xdr:cNvSpPr/>
      </xdr:nvSpPr>
      <xdr:spPr>
        <a:xfrm>
          <a:off x="30531434" y="525748"/>
          <a:ext cx="561005" cy="4097380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absolute">
    <xdr:from>
      <xdr:col>5</xdr:col>
      <xdr:colOff>49747</xdr:colOff>
      <xdr:row>14</xdr:row>
      <xdr:rowOff>17365</xdr:rowOff>
    </xdr:from>
    <xdr:to>
      <xdr:col>7</xdr:col>
      <xdr:colOff>5771</xdr:colOff>
      <xdr:row>16</xdr:row>
      <xdr:rowOff>94142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C6BC2CB1-6C7F-449D-AEFC-57AFC820E596}"/>
            </a:ext>
          </a:extLst>
        </xdr:cNvPr>
        <xdr:cNvSpPr/>
      </xdr:nvSpPr>
      <xdr:spPr>
        <a:xfrm rot="5400000">
          <a:off x="13791962" y="6762559"/>
          <a:ext cx="700232" cy="5186115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absolute">
    <xdr:from>
      <xdr:col>1</xdr:col>
      <xdr:colOff>1840594</xdr:colOff>
      <xdr:row>15</xdr:row>
      <xdr:rowOff>274859</xdr:rowOff>
    </xdr:from>
    <xdr:to>
      <xdr:col>3</xdr:col>
      <xdr:colOff>69272</xdr:colOff>
      <xdr:row>20</xdr:row>
      <xdr:rowOff>138545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6AFC807E-8E5F-4DA6-9228-904855E9FE8B}"/>
            </a:ext>
          </a:extLst>
        </xdr:cNvPr>
        <xdr:cNvSpPr/>
      </xdr:nvSpPr>
      <xdr:spPr>
        <a:xfrm>
          <a:off x="2879685" y="9574723"/>
          <a:ext cx="3458769" cy="1422322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absolute">
    <xdr:from>
      <xdr:col>7</xdr:col>
      <xdr:colOff>212923</xdr:colOff>
      <xdr:row>18</xdr:row>
      <xdr:rowOff>266066</xdr:rowOff>
    </xdr:from>
    <xdr:to>
      <xdr:col>10</xdr:col>
      <xdr:colOff>848590</xdr:colOff>
      <xdr:row>29</xdr:row>
      <xdr:rowOff>190503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7464C9BD-1D24-400B-8380-57D3100B5B9D}"/>
            </a:ext>
          </a:extLst>
        </xdr:cNvPr>
        <xdr:cNvSpPr/>
      </xdr:nvSpPr>
      <xdr:spPr>
        <a:xfrm>
          <a:off x="16942287" y="10501111"/>
          <a:ext cx="5432803" cy="3353437"/>
        </a:xfrm>
        <a:prstGeom prst="wedgeRoundRectCallout">
          <a:avLst>
            <a:gd name="adj1" fmla="val -10356"/>
            <a:gd name="adj2" fmla="val -7132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④使用エネルギー　⑤性能区分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④使用エネルギーを選択してください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１機種において使用エネルギーが複数ある場合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→　使用エネルギーの種類分、同一型番で入力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⑤性能区分を選択してください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プルダウンで選択</a:t>
          </a:r>
        </a:p>
      </xdr:txBody>
    </xdr:sp>
    <xdr:clientData/>
  </xdr:twoCellAnchor>
  <xdr:twoCellAnchor editAs="absolute">
    <xdr:from>
      <xdr:col>11</xdr:col>
      <xdr:colOff>5759</xdr:colOff>
      <xdr:row>19</xdr:row>
      <xdr:rowOff>2998</xdr:rowOff>
    </xdr:from>
    <xdr:to>
      <xdr:col>16</xdr:col>
      <xdr:colOff>1558402</xdr:colOff>
      <xdr:row>30</xdr:row>
      <xdr:rowOff>266508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624563F3-7E1E-416C-B1C2-1B988D0BEB55}"/>
            </a:ext>
          </a:extLst>
        </xdr:cNvPr>
        <xdr:cNvSpPr/>
      </xdr:nvSpPr>
      <xdr:spPr>
        <a:xfrm>
          <a:off x="23870214" y="10549771"/>
          <a:ext cx="11233506" cy="3692510"/>
        </a:xfrm>
        <a:prstGeom prst="wedgeRoundRectCallout">
          <a:avLst>
            <a:gd name="adj1" fmla="val -500"/>
            <a:gd name="adj2" fmla="val -7128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(COP)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冷房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定格能力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、定格燃料消費量、単位　⑧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暖房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定格能力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、定格燃料消費量、単位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⑥性能値を入力してください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本ファイル内「基準値」シートを参照のうえ、基準値に対する性能値を入力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性能値が基準値を満たしていない場合、行が赤くなりますので、入力内容をご確認ください。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⑦</a:t>
          </a:r>
          <a:r>
            <a:rPr kumimoji="1" lang="en-US" altLang="ja-JP" sz="1600" b="1" u="sng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冷房</a:t>
          </a:r>
          <a:r>
            <a:rPr kumimoji="1" lang="en-US" altLang="ja-JP" sz="1600" b="1" u="sng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定格能力</a:t>
          </a:r>
          <a:r>
            <a:rPr kumimoji="1" lang="en-US" altLang="ja-JP" sz="1600" b="1" u="sng">
              <a:solidFill>
                <a:sysClr val="windowText" lastClr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、定格燃料消費量を入力し、単位をプルダウンから選択してください</a:t>
          </a:r>
          <a:endParaRPr kumimoji="1" lang="en-US" altLang="ja-JP" sz="1600" b="1" u="sng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に記載の値を入力</a:t>
          </a:r>
          <a:endParaRPr kumimoji="1" lang="en-US" altLang="ja-JP" sz="16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⑧</a:t>
          </a:r>
          <a:r>
            <a:rPr kumimoji="1" lang="en-US" altLang="ja-JP" sz="1600" b="1" u="sng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暖房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定格能力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定格燃料消費量を入力し、単位をプルダウンから選択してください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に記載の値を入力</a:t>
          </a:r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 editAs="absolute">
    <xdr:from>
      <xdr:col>11</xdr:col>
      <xdr:colOff>74684</xdr:colOff>
      <xdr:row>14</xdr:row>
      <xdr:rowOff>18633</xdr:rowOff>
    </xdr:from>
    <xdr:to>
      <xdr:col>17</xdr:col>
      <xdr:colOff>969818</xdr:colOff>
      <xdr:row>16</xdr:row>
      <xdr:rowOff>22162</xdr:rowOff>
    </xdr:to>
    <xdr:sp macro="" textlink="">
      <xdr:nvSpPr>
        <xdr:cNvPr id="29" name="右中かっこ 28">
          <a:extLst>
            <a:ext uri="{FF2B5EF4-FFF2-40B4-BE49-F238E27FC236}">
              <a16:creationId xmlns:a16="http://schemas.microsoft.com/office/drawing/2014/main" id="{3FACC584-9F72-4C96-948F-7054E2D5C9F9}"/>
            </a:ext>
          </a:extLst>
        </xdr:cNvPr>
        <xdr:cNvSpPr/>
      </xdr:nvSpPr>
      <xdr:spPr>
        <a:xfrm rot="5400000">
          <a:off x="29970055" y="2975853"/>
          <a:ext cx="626984" cy="12688815"/>
        </a:xfrm>
        <a:prstGeom prst="rightBrace">
          <a:avLst>
            <a:gd name="adj1" fmla="val 53633"/>
            <a:gd name="adj2" fmla="val 5621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absolute">
    <xdr:from>
      <xdr:col>1</xdr:col>
      <xdr:colOff>163659</xdr:colOff>
      <xdr:row>20</xdr:row>
      <xdr:rowOff>232576</xdr:rowOff>
    </xdr:from>
    <xdr:to>
      <xdr:col>3</xdr:col>
      <xdr:colOff>1745736</xdr:colOff>
      <xdr:row>35</xdr:row>
      <xdr:rowOff>103908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3471106E-4BDA-407C-B81A-9DDAF47CB541}"/>
            </a:ext>
          </a:extLst>
        </xdr:cNvPr>
        <xdr:cNvSpPr/>
      </xdr:nvSpPr>
      <xdr:spPr>
        <a:xfrm>
          <a:off x="1202750" y="11091076"/>
          <a:ext cx="6812168" cy="4547241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・数値の入力欄においては単位記号は入れないこと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・同一型番の製品で、使用エネルギーが複数ある場合は、使用エネルギーの種類分、同一型番を入力すること</a:t>
          </a:r>
        </a:p>
      </xdr:txBody>
    </xdr:sp>
    <xdr:clientData/>
  </xdr:twoCellAnchor>
  <xdr:twoCellAnchor editAs="absolute">
    <xdr:from>
      <xdr:col>5</xdr:col>
      <xdr:colOff>220723</xdr:colOff>
      <xdr:row>18</xdr:row>
      <xdr:rowOff>244892</xdr:rowOff>
    </xdr:from>
    <xdr:to>
      <xdr:col>7</xdr:col>
      <xdr:colOff>68901</xdr:colOff>
      <xdr:row>29</xdr:row>
      <xdr:rowOff>162405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6DA9B786-A3A9-48AE-9048-AD3A7ABEABCC}"/>
            </a:ext>
          </a:extLst>
        </xdr:cNvPr>
        <xdr:cNvSpPr/>
      </xdr:nvSpPr>
      <xdr:spPr>
        <a:xfrm>
          <a:off x="11719996" y="10479937"/>
          <a:ext cx="5078269" cy="3346513"/>
        </a:xfrm>
        <a:prstGeom prst="wedgeRoundRectCallout">
          <a:avLst>
            <a:gd name="adj1" fmla="val -3437"/>
            <a:gd name="adj2" fmla="val -6897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absolute">
    <xdr:from>
      <xdr:col>5</xdr:col>
      <xdr:colOff>182913</xdr:colOff>
      <xdr:row>30</xdr:row>
      <xdr:rowOff>17815</xdr:rowOff>
    </xdr:from>
    <xdr:to>
      <xdr:col>7</xdr:col>
      <xdr:colOff>2004971</xdr:colOff>
      <xdr:row>37</xdr:row>
      <xdr:rowOff>44041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92B518BE-6B65-4403-9F8D-AECC33F6640D}"/>
            </a:ext>
          </a:extLst>
        </xdr:cNvPr>
        <xdr:cNvSpPr/>
      </xdr:nvSpPr>
      <xdr:spPr>
        <a:xfrm>
          <a:off x="11682186" y="13993588"/>
          <a:ext cx="7052149" cy="220831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登録型番・使用エネルギーの組み合わせ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重複している場合は、</a:t>
          </a:r>
          <a:endParaRPr kumimoji="1" lang="en-US" altLang="ja-JP" sz="16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使用エネルギーであることを確認のうえ、入力すること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absolute">
    <xdr:from>
      <xdr:col>17</xdr:col>
      <xdr:colOff>142682</xdr:colOff>
      <xdr:row>18</xdr:row>
      <xdr:rowOff>34637</xdr:rowOff>
    </xdr:from>
    <xdr:to>
      <xdr:col>19</xdr:col>
      <xdr:colOff>348520</xdr:colOff>
      <xdr:row>25</xdr:row>
      <xdr:rowOff>173184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54BAA45E-3AD9-482D-9C95-2540C4A51FCF}"/>
            </a:ext>
          </a:extLst>
        </xdr:cNvPr>
        <xdr:cNvSpPr/>
      </xdr:nvSpPr>
      <xdr:spPr>
        <a:xfrm>
          <a:off x="35800818" y="10269682"/>
          <a:ext cx="3375066" cy="2320638"/>
        </a:xfrm>
        <a:prstGeom prst="wedgeRoundRectCallout">
          <a:avLst>
            <a:gd name="adj1" fmla="val 12486"/>
            <a:gd name="adj2" fmla="val -11647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⑨希望小売価格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⑨希望小売価格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任意項目です</a:t>
          </a:r>
        </a:p>
      </xdr:txBody>
    </xdr:sp>
    <xdr:clientData/>
  </xdr:twoCellAnchor>
  <xdr:twoCellAnchor editAs="absolute">
    <xdr:from>
      <xdr:col>19</xdr:col>
      <xdr:colOff>4555911</xdr:colOff>
      <xdr:row>17</xdr:row>
      <xdr:rowOff>298639</xdr:rowOff>
    </xdr:from>
    <xdr:to>
      <xdr:col>20</xdr:col>
      <xdr:colOff>2597728</xdr:colOff>
      <xdr:row>24</xdr:row>
      <xdr:rowOff>279446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981D3F6A-1190-42E1-AB2D-E4C1F6B14C3C}"/>
            </a:ext>
          </a:extLst>
        </xdr:cNvPr>
        <xdr:cNvSpPr/>
      </xdr:nvSpPr>
      <xdr:spPr>
        <a:xfrm>
          <a:off x="43383275" y="10221957"/>
          <a:ext cx="3427771" cy="2162898"/>
        </a:xfrm>
        <a:prstGeom prst="wedgeRoundRectCallout">
          <a:avLst>
            <a:gd name="adj1" fmla="val 16335"/>
            <a:gd name="adj2" fmla="val -865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⑪備考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⑪備考を入力してください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18</xdr:col>
      <xdr:colOff>394188</xdr:colOff>
      <xdr:row>26</xdr:row>
      <xdr:rowOff>155762</xdr:rowOff>
    </xdr:from>
    <xdr:to>
      <xdr:col>20</xdr:col>
      <xdr:colOff>546212</xdr:colOff>
      <xdr:row>50</xdr:row>
      <xdr:rowOff>256497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23FCF300-6EE7-4CE2-8CE8-EAA9275600AE}"/>
            </a:ext>
          </a:extLst>
        </xdr:cNvPr>
        <xdr:cNvGrpSpPr/>
      </xdr:nvGrpSpPr>
      <xdr:grpSpPr>
        <a:xfrm>
          <a:off x="37053604" y="12922437"/>
          <a:ext cx="7702751" cy="7582190"/>
          <a:chOff x="37056779" y="13109760"/>
          <a:chExt cx="7702751" cy="7582189"/>
        </a:xfrm>
      </xdr:grpSpPr>
      <xdr:sp macro="" textlink="">
        <xdr:nvSpPr>
          <xdr:cNvPr id="36" name="吹き出し: 角を丸めた四角形 35">
            <a:extLst>
              <a:ext uri="{FF2B5EF4-FFF2-40B4-BE49-F238E27FC236}">
                <a16:creationId xmlns:a16="http://schemas.microsoft.com/office/drawing/2014/main" id="{86B0F3BF-6DE3-46E0-BAEF-E6B7C7C1E437}"/>
              </a:ext>
            </a:extLst>
          </xdr:cNvPr>
          <xdr:cNvSpPr/>
        </xdr:nvSpPr>
        <xdr:spPr>
          <a:xfrm>
            <a:off x="37056779" y="13109760"/>
            <a:ext cx="7702751" cy="7582189"/>
          </a:xfrm>
          <a:prstGeom prst="wedgeRoundRectCallout">
            <a:avLst>
              <a:gd name="adj1" fmla="val 9569"/>
              <a:gd name="adj2" fmla="val -98610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⑩ワイルドカードの内訳一覧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⑩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カタログ（仕様書等）に記載の型番を入力、入力方法は以下を参照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7" name="四角形: 角を丸くする 36">
            <a:extLst>
              <a:ext uri="{FF2B5EF4-FFF2-40B4-BE49-F238E27FC236}">
                <a16:creationId xmlns:a16="http://schemas.microsoft.com/office/drawing/2014/main" id="{825F2CEB-DA2A-4416-BC95-598F08A08EAC}"/>
              </a:ext>
            </a:extLst>
          </xdr:cNvPr>
          <xdr:cNvSpPr/>
        </xdr:nvSpPr>
        <xdr:spPr>
          <a:xfrm>
            <a:off x="37165885" y="14516516"/>
            <a:ext cx="7484539" cy="5205616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r>
              <a:rPr kumimoji="1" lang="en-US" altLang="ja-JP" sz="1600" b="0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枝番と枝番の示す仕様はカンマ区切で入力</a:t>
            </a:r>
            <a:endParaRPr kumimoji="1" lang="ja-JP" altLang="en-US" sz="1100">
              <a:solidFill>
                <a:srgbClr val="FF0000"/>
              </a:solidFill>
            </a:endParaRPr>
          </a:p>
        </xdr:txBody>
      </xdr:sp>
    </xdr:grpSp>
    <xdr:clientData/>
  </xdr:twoCellAnchor>
  <xdr:twoCellAnchor editAs="absolute">
    <xdr:from>
      <xdr:col>15</xdr:col>
      <xdr:colOff>124913</xdr:colOff>
      <xdr:row>0</xdr:row>
      <xdr:rowOff>47626</xdr:rowOff>
    </xdr:from>
    <xdr:to>
      <xdr:col>17</xdr:col>
      <xdr:colOff>851139</xdr:colOff>
      <xdr:row>2</xdr:row>
      <xdr:rowOff>418262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28F1FBC9-3AB9-46E9-BC84-DC72EA652FF1}"/>
            </a:ext>
          </a:extLst>
        </xdr:cNvPr>
        <xdr:cNvSpPr/>
      </xdr:nvSpPr>
      <xdr:spPr>
        <a:xfrm>
          <a:off x="31548754" y="47626"/>
          <a:ext cx="4917226" cy="2394699"/>
        </a:xfrm>
        <a:prstGeom prst="wedgeRoundRectCallout">
          <a:avLst>
            <a:gd name="adj1" fmla="val -57143"/>
            <a:gd name="adj2" fmla="val 5077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absolute">
    <xdr:from>
      <xdr:col>15</xdr:col>
      <xdr:colOff>153925</xdr:colOff>
      <xdr:row>2</xdr:row>
      <xdr:rowOff>525772</xdr:rowOff>
    </xdr:from>
    <xdr:to>
      <xdr:col>17</xdr:col>
      <xdr:colOff>870626</xdr:colOff>
      <xdr:row>3</xdr:row>
      <xdr:rowOff>1401109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154DACC7-40B3-41D4-B0BA-7DF2DFBDC756}"/>
            </a:ext>
          </a:extLst>
        </xdr:cNvPr>
        <xdr:cNvSpPr/>
      </xdr:nvSpPr>
      <xdr:spPr>
        <a:xfrm>
          <a:off x="31577766" y="2549835"/>
          <a:ext cx="4907701" cy="2399337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absolute">
    <xdr:from>
      <xdr:col>7</xdr:col>
      <xdr:colOff>28966</xdr:colOff>
      <xdr:row>14</xdr:row>
      <xdr:rowOff>13903</xdr:rowOff>
    </xdr:from>
    <xdr:to>
      <xdr:col>10</xdr:col>
      <xdr:colOff>0</xdr:colOff>
      <xdr:row>16</xdr:row>
      <xdr:rowOff>90680</xdr:rowOff>
    </xdr:to>
    <xdr:sp macro="" textlink="">
      <xdr:nvSpPr>
        <xdr:cNvPr id="40" name="右中かっこ 39">
          <a:extLst>
            <a:ext uri="{FF2B5EF4-FFF2-40B4-BE49-F238E27FC236}">
              <a16:creationId xmlns:a16="http://schemas.microsoft.com/office/drawing/2014/main" id="{FD9ABBC4-EEB8-4EB9-9A93-E69A338E2F7F}"/>
            </a:ext>
          </a:extLst>
        </xdr:cNvPr>
        <xdr:cNvSpPr/>
      </xdr:nvSpPr>
      <xdr:spPr>
        <a:xfrm rot="5400000">
          <a:off x="18792299" y="6968070"/>
          <a:ext cx="700232" cy="4768170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34635</xdr:colOff>
      <xdr:row>2</xdr:row>
      <xdr:rowOff>17318</xdr:rowOff>
    </xdr:from>
    <xdr:to>
      <xdr:col>18</xdr:col>
      <xdr:colOff>2112817</xdr:colOff>
      <xdr:row>3</xdr:row>
      <xdr:rowOff>1290514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F6BF8C5-2AC7-424D-BEA0-A690B0C681D1}"/>
            </a:ext>
          </a:extLst>
        </xdr:cNvPr>
        <xdr:cNvGrpSpPr/>
      </xdr:nvGrpSpPr>
      <xdr:grpSpPr>
        <a:xfrm>
          <a:off x="31463960" y="2043545"/>
          <a:ext cx="7311448" cy="2794021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7F07EA5B-F5D5-4477-B61F-53768AEC6DAA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A273C908-E87A-4999-8994-FC24BA4DC35E}"/>
              </a:ext>
            </a:extLst>
          </xdr:cNvPr>
          <xdr:cNvGrpSpPr/>
        </xdr:nvGrpSpPr>
        <xdr:grpSpPr>
          <a:xfrm>
            <a:off x="25410638" y="849725"/>
            <a:ext cx="4576613" cy="514041"/>
            <a:chOff x="20799579" y="530440"/>
            <a:chExt cx="2143422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3FAFFB9A-2081-4C12-9D66-C872583B0714}"/>
                </a:ext>
              </a:extLst>
            </xdr:cNvPr>
            <xdr:cNvSpPr/>
          </xdr:nvSpPr>
          <xdr:spPr>
            <a:xfrm>
              <a:off x="20799579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C39016E5-C427-4512-A5DE-045205C30D80}"/>
                </a:ext>
              </a:extLst>
            </xdr:cNvPr>
            <xdr:cNvSpPr/>
          </xdr:nvSpPr>
          <xdr:spPr>
            <a:xfrm>
              <a:off x="21745326" y="530440"/>
              <a:ext cx="119767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6F6BEC20-BF9E-442F-A9B6-B05E1164D648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3468" y="687322"/>
              <a:ext cx="17185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FDDAF209-14C8-4D85-8C32-CA29572F99F5}"/>
              </a:ext>
            </a:extLst>
          </xdr:cNvPr>
          <xdr:cNvGrpSpPr/>
        </xdr:nvGrpSpPr>
        <xdr:grpSpPr>
          <a:xfrm>
            <a:off x="25411311" y="1584070"/>
            <a:ext cx="4565872" cy="514041"/>
            <a:chOff x="20811141" y="530440"/>
            <a:chExt cx="2138260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1D6C74AC-7D7A-40C7-BF4F-4F0ED9C2D6ED}"/>
                </a:ext>
              </a:extLst>
            </xdr:cNvPr>
            <xdr:cNvSpPr/>
          </xdr:nvSpPr>
          <xdr:spPr>
            <a:xfrm>
              <a:off x="20811141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C01E42BF-1B87-4ACE-A4C1-5D4989601DEE}"/>
                </a:ext>
              </a:extLst>
            </xdr:cNvPr>
            <xdr:cNvSpPr/>
          </xdr:nvSpPr>
          <xdr:spPr>
            <a:xfrm>
              <a:off x="21761231" y="530440"/>
              <a:ext cx="1188170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565A95A2-F7E4-46EE-8EB2-5C26293DBAC2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4346" y="687323"/>
              <a:ext cx="176885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E200A674-95E2-4652-960D-39C0427C3E68}"/>
              </a:ext>
            </a:extLst>
          </xdr:cNvPr>
          <xdr:cNvGrpSpPr/>
        </xdr:nvGrpSpPr>
        <xdr:grpSpPr>
          <a:xfrm>
            <a:off x="25411326" y="2326559"/>
            <a:ext cx="4561207" cy="513770"/>
            <a:chOff x="20811148" y="534306"/>
            <a:chExt cx="2136119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EA369A51-7AC8-49E0-AFDD-09933F0618DD}"/>
                </a:ext>
              </a:extLst>
            </xdr:cNvPr>
            <xdr:cNvSpPr/>
          </xdr:nvSpPr>
          <xdr:spPr>
            <a:xfrm>
              <a:off x="20811148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BEF28367-8EE0-447E-B466-B9851D6A98D4}"/>
                </a:ext>
              </a:extLst>
            </xdr:cNvPr>
            <xdr:cNvSpPr/>
          </xdr:nvSpPr>
          <xdr:spPr>
            <a:xfrm>
              <a:off x="21763426" y="534306"/>
              <a:ext cx="118384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045171E7-A71F-44E6-ABD8-26457387B12C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4353" y="691597"/>
              <a:ext cx="179073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23</xdr:col>
      <xdr:colOff>171881</xdr:colOff>
      <xdr:row>2</xdr:row>
      <xdr:rowOff>857250</xdr:rowOff>
    </xdr:from>
    <xdr:to>
      <xdr:col>40</xdr:col>
      <xdr:colOff>571500</xdr:colOff>
      <xdr:row>3</xdr:row>
      <xdr:rowOff>1225867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90EF76D-AADD-428C-890E-5BEB64D8F53D}"/>
            </a:ext>
          </a:extLst>
        </xdr:cNvPr>
        <xdr:cNvSpPr/>
      </xdr:nvSpPr>
      <xdr:spPr>
        <a:xfrm>
          <a:off x="44735274" y="2748643"/>
          <a:ext cx="8250940" cy="17565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25399</xdr:colOff>
      <xdr:row>0</xdr:row>
      <xdr:rowOff>28575</xdr:rowOff>
    </xdr:from>
    <xdr:to>
      <xdr:col>3</xdr:col>
      <xdr:colOff>409574</xdr:colOff>
      <xdr:row>2</xdr:row>
      <xdr:rowOff>32808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5399" y="28575"/>
          <a:ext cx="2441575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吸収式冷凍機／基準値</a:t>
          </a:r>
        </a:p>
      </xdr:txBody>
    </xdr:sp>
    <xdr:clientData/>
  </xdr:twoCellAnchor>
  <xdr:twoCellAnchor editAs="oneCell">
    <xdr:from>
      <xdr:col>0</xdr:col>
      <xdr:colOff>47625</xdr:colOff>
      <xdr:row>2</xdr:row>
      <xdr:rowOff>95250</xdr:rowOff>
    </xdr:from>
    <xdr:to>
      <xdr:col>11</xdr:col>
      <xdr:colOff>324920</xdr:colOff>
      <xdr:row>23</xdr:row>
      <xdr:rowOff>86338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1F72DBC-0EE4-CD98-2331-6FE9B0CBC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514350"/>
          <a:ext cx="7668695" cy="43916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12</xdr:row>
      <xdr:rowOff>38100</xdr:rowOff>
    </xdr:from>
    <xdr:to>
      <xdr:col>2</xdr:col>
      <xdr:colOff>523875</xdr:colOff>
      <xdr:row>15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42875" y="2438400"/>
          <a:ext cx="2371725" cy="5715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945F9-A718-47B3-8699-6ABCEC965CBE}">
  <sheetPr>
    <pageSetUpPr fitToPage="1"/>
  </sheetPr>
  <dimension ref="A1:AP59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9.5" outlineLevelCol="1" x14ac:dyDescent="0.2"/>
  <cols>
    <col min="1" max="1" width="13.58203125" style="18" customWidth="1"/>
    <col min="2" max="2" width="34.33203125" style="10" customWidth="1"/>
    <col min="3" max="3" width="34.33203125" style="46" customWidth="1"/>
    <col min="4" max="5" width="34.33203125" style="10" customWidth="1"/>
    <col min="6" max="8" width="34.33203125" style="46" customWidth="1"/>
    <col min="9" max="9" width="41.08203125" style="10" hidden="1" customWidth="1"/>
    <col min="10" max="10" width="28.58203125" style="10" customWidth="1"/>
    <col min="11" max="11" width="30.58203125" style="10" customWidth="1"/>
    <col min="12" max="12" width="30.58203125" style="46" customWidth="1"/>
    <col min="13" max="13" width="27.58203125" style="47" customWidth="1"/>
    <col min="14" max="14" width="27.58203125" style="48" customWidth="1"/>
    <col min="15" max="15" width="13.08203125" style="48" customWidth="1"/>
    <col min="16" max="16" width="27.58203125" style="47" customWidth="1"/>
    <col min="17" max="17" width="27.58203125" style="48" customWidth="1"/>
    <col min="18" max="18" width="13.08203125" style="48" customWidth="1"/>
    <col min="19" max="19" width="28.5" style="1" customWidth="1"/>
    <col min="20" max="20" width="70.58203125" style="10" customWidth="1"/>
    <col min="21" max="21" width="35.58203125" style="1" customWidth="1"/>
    <col min="22" max="22" width="11.75" style="1" hidden="1" customWidth="1" outlineLevel="1"/>
    <col min="23" max="23" width="23.75" style="1" hidden="1" customWidth="1" outlineLevel="1"/>
    <col min="24" max="25" width="9" style="10" hidden="1" customWidth="1" outlineLevel="1"/>
    <col min="26" max="26" width="23" style="10" hidden="1" customWidth="1" outlineLevel="1"/>
    <col min="27" max="36" width="9" style="10" hidden="1" customWidth="1" outlineLevel="1"/>
    <col min="37" max="39" width="14" style="10" hidden="1" customWidth="1" outlineLevel="1"/>
    <col min="40" max="40" width="11.08203125" style="10" hidden="1" customWidth="1" outlineLevel="1"/>
    <col min="41" max="41" width="9" style="10" hidden="1" customWidth="1" outlineLevel="1"/>
    <col min="42" max="42" width="9" style="10" collapsed="1"/>
    <col min="43" max="16384" width="9" style="10"/>
  </cols>
  <sheetData>
    <row r="1" spans="1:41" ht="40.4" customHeight="1" thickBot="1" x14ac:dyDescent="0.25">
      <c r="A1" s="154" t="s">
        <v>87</v>
      </c>
      <c r="B1" s="155"/>
      <c r="C1" s="155"/>
      <c r="D1" s="155"/>
      <c r="E1" s="155"/>
      <c r="F1" s="155"/>
      <c r="G1" s="156"/>
      <c r="H1" s="71"/>
      <c r="I1" s="1"/>
      <c r="J1"/>
      <c r="K1" s="157" t="s">
        <v>38</v>
      </c>
      <c r="L1" s="158"/>
      <c r="M1" s="158"/>
      <c r="N1" s="159"/>
      <c r="O1" s="10"/>
      <c r="P1" s="12"/>
      <c r="Q1" s="11"/>
      <c r="R1" s="12"/>
      <c r="S1" s="10"/>
      <c r="T1" s="1"/>
      <c r="V1" s="10"/>
      <c r="W1" s="10"/>
      <c r="AL1" s="75"/>
    </row>
    <row r="2" spans="1:41" ht="120" customHeight="1" x14ac:dyDescent="0.2">
      <c r="A2" s="160" t="s">
        <v>51</v>
      </c>
      <c r="B2" s="161"/>
      <c r="C2" s="162" t="s">
        <v>77</v>
      </c>
      <c r="D2" s="163"/>
      <c r="E2" s="29" t="s">
        <v>52</v>
      </c>
      <c r="F2" s="164" t="s">
        <v>76</v>
      </c>
      <c r="G2" s="165"/>
      <c r="H2" s="76"/>
      <c r="I2" s="1"/>
      <c r="J2"/>
      <c r="K2" s="73" t="s">
        <v>39</v>
      </c>
      <c r="L2" s="166" t="s">
        <v>63</v>
      </c>
      <c r="M2" s="166"/>
      <c r="N2" s="167"/>
      <c r="O2" s="10"/>
      <c r="P2" s="12"/>
      <c r="Q2" s="11"/>
      <c r="R2" s="12"/>
      <c r="S2" s="10"/>
      <c r="T2" s="1"/>
      <c r="V2" s="10"/>
      <c r="W2" s="10"/>
    </row>
    <row r="3" spans="1:41" ht="120" customHeight="1" x14ac:dyDescent="0.2">
      <c r="A3" s="144" t="s">
        <v>85</v>
      </c>
      <c r="B3" s="144"/>
      <c r="C3" s="144"/>
      <c r="D3" s="144"/>
      <c r="E3" s="144"/>
      <c r="F3" s="31" t="s">
        <v>53</v>
      </c>
      <c r="G3" s="95" t="s">
        <v>102</v>
      </c>
      <c r="H3" s="77"/>
      <c r="I3" s="1"/>
      <c r="J3"/>
      <c r="K3" s="30" t="s">
        <v>40</v>
      </c>
      <c r="L3" s="145" t="s">
        <v>121</v>
      </c>
      <c r="M3" s="145"/>
      <c r="N3" s="146"/>
      <c r="O3" s="10"/>
      <c r="P3" s="12"/>
      <c r="Q3" s="11"/>
      <c r="R3" s="12"/>
      <c r="S3" s="13"/>
      <c r="T3" s="1"/>
      <c r="V3" s="10"/>
      <c r="W3" s="10"/>
    </row>
    <row r="4" spans="1:41" ht="120" customHeight="1" thickBot="1" x14ac:dyDescent="0.25">
      <c r="A4" s="144"/>
      <c r="B4" s="144"/>
      <c r="C4" s="144"/>
      <c r="D4" s="144"/>
      <c r="E4" s="144"/>
      <c r="F4" s="32" t="s">
        <v>54</v>
      </c>
      <c r="G4" s="32">
        <f>COUNTIF($B$12:$B$56,"高効率空調")</f>
        <v>3</v>
      </c>
      <c r="H4" s="72"/>
      <c r="I4" s="1"/>
      <c r="J4"/>
      <c r="K4" s="33" t="s">
        <v>88</v>
      </c>
      <c r="L4" s="147" t="s">
        <v>41</v>
      </c>
      <c r="M4" s="147"/>
      <c r="N4" s="148"/>
      <c r="O4" s="10"/>
      <c r="P4" s="16"/>
      <c r="Q4" s="15"/>
      <c r="R4" s="16"/>
      <c r="S4" s="14"/>
      <c r="T4" s="1"/>
      <c r="V4" s="10"/>
      <c r="W4" s="10"/>
      <c r="Y4" s="64" t="str">
        <f>IF(COUNTIF(V12:V56,"✓")=0,"",COUNTIF(V12:V56,"✓"))</f>
        <v/>
      </c>
    </row>
    <row r="5" spans="1:41" ht="29.25" customHeight="1" thickBot="1" x14ac:dyDescent="0.25">
      <c r="A5" s="17"/>
      <c r="B5" s="34"/>
      <c r="C5" s="18"/>
      <c r="D5" s="17"/>
      <c r="E5" s="35"/>
      <c r="F5" s="36"/>
      <c r="G5" s="17"/>
      <c r="H5" s="17"/>
      <c r="I5" s="17"/>
      <c r="J5" s="17"/>
      <c r="K5" s="17"/>
      <c r="L5" s="17"/>
      <c r="M5" s="17"/>
      <c r="N5" s="19"/>
      <c r="O5" s="20"/>
      <c r="P5" s="20"/>
      <c r="Q5" s="19"/>
      <c r="R5" s="20"/>
      <c r="S5" s="21"/>
      <c r="T5" s="8"/>
      <c r="U5" s="8"/>
      <c r="V5" s="8"/>
      <c r="W5" s="8"/>
      <c r="X5" s="18"/>
      <c r="Y5" s="18"/>
    </row>
    <row r="6" spans="1:41" ht="39.75" customHeight="1" x14ac:dyDescent="0.2">
      <c r="A6" s="37" t="s">
        <v>3</v>
      </c>
      <c r="B6" s="38">
        <f>COLUMN()-1</f>
        <v>1</v>
      </c>
      <c r="C6" s="38">
        <f t="shared" ref="C6:I6" si="0">COLUMN()-1</f>
        <v>2</v>
      </c>
      <c r="D6" s="38">
        <f t="shared" si="0"/>
        <v>3</v>
      </c>
      <c r="E6" s="62">
        <f t="shared" si="0"/>
        <v>4</v>
      </c>
      <c r="F6" s="38">
        <f t="shared" si="0"/>
        <v>5</v>
      </c>
      <c r="G6" s="38">
        <f t="shared" si="0"/>
        <v>6</v>
      </c>
      <c r="H6" s="38">
        <f t="shared" si="0"/>
        <v>7</v>
      </c>
      <c r="I6" s="38">
        <f t="shared" si="0"/>
        <v>8</v>
      </c>
      <c r="J6" s="62">
        <f>COLUMN()-2</f>
        <v>8</v>
      </c>
      <c r="K6" s="62">
        <f>COLUMN()-2</f>
        <v>9</v>
      </c>
      <c r="L6" s="62">
        <f>COLUMN()-2</f>
        <v>10</v>
      </c>
      <c r="M6" s="38">
        <f>COLUMN()-2</f>
        <v>11</v>
      </c>
      <c r="N6" s="149">
        <f>COLUMN()-2</f>
        <v>12</v>
      </c>
      <c r="O6" s="150"/>
      <c r="P6" s="62">
        <f>COLUMN()-3</f>
        <v>13</v>
      </c>
      <c r="Q6" s="149">
        <f>COLUMN()-3</f>
        <v>14</v>
      </c>
      <c r="R6" s="150"/>
      <c r="S6" s="78">
        <f>COLUMN()-4</f>
        <v>15</v>
      </c>
      <c r="T6" s="79">
        <f t="shared" ref="T6:U6" si="1">COLUMN()-4</f>
        <v>16</v>
      </c>
      <c r="U6" s="80">
        <f t="shared" si="1"/>
        <v>17</v>
      </c>
      <c r="V6" s="109"/>
      <c r="W6" s="17"/>
      <c r="X6" s="18"/>
      <c r="Y6" s="18"/>
    </row>
    <row r="7" spans="1:41" ht="39.75" customHeight="1" x14ac:dyDescent="0.2">
      <c r="A7" s="39" t="s">
        <v>48</v>
      </c>
      <c r="B7" s="40" t="s">
        <v>43</v>
      </c>
      <c r="C7" s="40" t="s">
        <v>43</v>
      </c>
      <c r="D7" s="40" t="s">
        <v>43</v>
      </c>
      <c r="E7" s="63" t="s">
        <v>104</v>
      </c>
      <c r="F7" s="40" t="s">
        <v>43</v>
      </c>
      <c r="G7" s="40" t="s">
        <v>43</v>
      </c>
      <c r="H7" s="40" t="s">
        <v>43</v>
      </c>
      <c r="I7" s="61" t="s">
        <v>61</v>
      </c>
      <c r="J7" s="63" t="s">
        <v>58</v>
      </c>
      <c r="K7" s="63" t="s">
        <v>58</v>
      </c>
      <c r="L7" s="63" t="s">
        <v>58</v>
      </c>
      <c r="M7" s="40" t="s">
        <v>43</v>
      </c>
      <c r="N7" s="63" t="s">
        <v>58</v>
      </c>
      <c r="O7" s="63" t="s">
        <v>58</v>
      </c>
      <c r="P7" s="63" t="s">
        <v>58</v>
      </c>
      <c r="Q7" s="63" t="s">
        <v>58</v>
      </c>
      <c r="R7" s="63" t="s">
        <v>58</v>
      </c>
      <c r="S7" s="63" t="s">
        <v>58</v>
      </c>
      <c r="T7" s="63" t="s">
        <v>58</v>
      </c>
      <c r="U7" s="81" t="s">
        <v>58</v>
      </c>
      <c r="V7" s="110"/>
      <c r="W7" s="18"/>
      <c r="X7" s="18"/>
      <c r="Y7" s="18" t="s">
        <v>26</v>
      </c>
    </row>
    <row r="8" spans="1:41" ht="39.75" customHeight="1" thickBot="1" x14ac:dyDescent="0.25">
      <c r="A8" s="41" t="s">
        <v>49</v>
      </c>
      <c r="B8" s="42" t="s">
        <v>44</v>
      </c>
      <c r="C8" s="54" t="s">
        <v>55</v>
      </c>
      <c r="D8" s="42" t="s">
        <v>44</v>
      </c>
      <c r="E8" s="42" t="s">
        <v>44</v>
      </c>
      <c r="F8" s="54" t="s">
        <v>55</v>
      </c>
      <c r="G8" s="54" t="s">
        <v>55</v>
      </c>
      <c r="H8" s="54" t="s">
        <v>55</v>
      </c>
      <c r="I8" s="54" t="s">
        <v>55</v>
      </c>
      <c r="J8" s="54" t="s">
        <v>55</v>
      </c>
      <c r="K8" s="42" t="s">
        <v>44</v>
      </c>
      <c r="L8" s="54" t="s">
        <v>55</v>
      </c>
      <c r="M8" s="54" t="s">
        <v>55</v>
      </c>
      <c r="N8" s="54" t="s">
        <v>55</v>
      </c>
      <c r="O8" s="54" t="s">
        <v>55</v>
      </c>
      <c r="P8" s="54" t="s">
        <v>55</v>
      </c>
      <c r="Q8" s="54" t="s">
        <v>55</v>
      </c>
      <c r="R8" s="54" t="s">
        <v>55</v>
      </c>
      <c r="S8" s="82" t="s">
        <v>56</v>
      </c>
      <c r="T8" s="54" t="s">
        <v>89</v>
      </c>
      <c r="U8" s="83" t="s">
        <v>56</v>
      </c>
      <c r="V8" s="111"/>
      <c r="W8" s="112"/>
      <c r="X8" s="18" t="s">
        <v>27</v>
      </c>
      <c r="Y8" s="18" t="s">
        <v>28</v>
      </c>
    </row>
    <row r="9" spans="1:41" ht="32.15" customHeight="1" x14ac:dyDescent="0.2">
      <c r="A9" s="151" t="s">
        <v>42</v>
      </c>
      <c r="B9" s="153" t="s">
        <v>45</v>
      </c>
      <c r="C9" s="139" t="s">
        <v>0</v>
      </c>
      <c r="D9" s="139" t="s">
        <v>46</v>
      </c>
      <c r="E9" s="143" t="s">
        <v>47</v>
      </c>
      <c r="F9" s="139" t="s">
        <v>5</v>
      </c>
      <c r="G9" s="141" t="s">
        <v>8</v>
      </c>
      <c r="H9" s="139" t="s">
        <v>13</v>
      </c>
      <c r="I9" s="141" t="s">
        <v>90</v>
      </c>
      <c r="J9" s="127" t="s">
        <v>57</v>
      </c>
      <c r="K9" s="127" t="s">
        <v>91</v>
      </c>
      <c r="L9" s="143" t="s">
        <v>96</v>
      </c>
      <c r="M9" s="141" t="s">
        <v>97</v>
      </c>
      <c r="N9" s="137" t="s">
        <v>98</v>
      </c>
      <c r="O9" s="96"/>
      <c r="P9" s="143" t="s">
        <v>99</v>
      </c>
      <c r="Q9" s="137" t="s">
        <v>100</v>
      </c>
      <c r="R9" s="96"/>
      <c r="S9" s="137" t="s">
        <v>92</v>
      </c>
      <c r="T9" s="127" t="s">
        <v>59</v>
      </c>
      <c r="U9" s="129" t="s">
        <v>4</v>
      </c>
      <c r="V9" s="131" t="s">
        <v>106</v>
      </c>
      <c r="W9" s="135" t="s">
        <v>107</v>
      </c>
      <c r="X9" s="133" t="s">
        <v>29</v>
      </c>
      <c r="Y9" s="133"/>
      <c r="Z9" s="134"/>
      <c r="AA9" s="126" t="s">
        <v>30</v>
      </c>
      <c r="AB9" s="126"/>
      <c r="AC9" s="126"/>
      <c r="AD9" s="126" t="s">
        <v>31</v>
      </c>
      <c r="AE9" s="126"/>
      <c r="AF9" s="126"/>
      <c r="AG9" s="126" t="s">
        <v>35</v>
      </c>
      <c r="AH9" s="126"/>
      <c r="AI9" s="126"/>
      <c r="AK9" s="116" t="s">
        <v>108</v>
      </c>
    </row>
    <row r="10" spans="1:41" ht="32.15" customHeight="1" x14ac:dyDescent="0.2">
      <c r="A10" s="152"/>
      <c r="B10" s="153"/>
      <c r="C10" s="140"/>
      <c r="D10" s="140"/>
      <c r="E10" s="128"/>
      <c r="F10" s="140"/>
      <c r="G10" s="140"/>
      <c r="H10" s="140"/>
      <c r="I10" s="142"/>
      <c r="J10" s="128"/>
      <c r="K10" s="128"/>
      <c r="L10" s="128"/>
      <c r="M10" s="140"/>
      <c r="N10" s="128"/>
      <c r="O10" s="97" t="s">
        <v>9</v>
      </c>
      <c r="P10" s="128"/>
      <c r="Q10" s="128"/>
      <c r="R10" s="97" t="s">
        <v>9</v>
      </c>
      <c r="S10" s="138"/>
      <c r="T10" s="128"/>
      <c r="U10" s="130"/>
      <c r="V10" s="132"/>
      <c r="W10" s="136"/>
      <c r="X10" s="70" t="s">
        <v>32</v>
      </c>
      <c r="Y10" s="68" t="s">
        <v>25</v>
      </c>
      <c r="Z10" s="69" t="s">
        <v>4</v>
      </c>
      <c r="AA10" s="22" t="s">
        <v>33</v>
      </c>
      <c r="AB10" s="22" t="s">
        <v>34</v>
      </c>
      <c r="AC10" s="22" t="s">
        <v>93</v>
      </c>
      <c r="AD10" s="22" t="s">
        <v>37</v>
      </c>
      <c r="AE10" s="22" t="s">
        <v>34</v>
      </c>
      <c r="AF10" s="22" t="s">
        <v>93</v>
      </c>
      <c r="AG10" s="22" t="s">
        <v>36</v>
      </c>
      <c r="AH10" s="22" t="s">
        <v>34</v>
      </c>
      <c r="AI10" s="22" t="s">
        <v>93</v>
      </c>
      <c r="AK10" s="10">
        <f>IF(AND($G$4&gt;0,OR($C$2="",$F$2="",$G$3="")),1,0)</f>
        <v>0</v>
      </c>
    </row>
    <row r="11" spans="1:41" ht="25.4" customHeight="1" x14ac:dyDescent="0.2">
      <c r="A11" s="43" t="s">
        <v>50</v>
      </c>
      <c r="B11" s="53" t="s">
        <v>74</v>
      </c>
      <c r="C11" s="28" t="s">
        <v>7</v>
      </c>
      <c r="D11" s="25" t="s">
        <v>78</v>
      </c>
      <c r="E11" s="25" t="s">
        <v>76</v>
      </c>
      <c r="F11" s="28" t="s">
        <v>64</v>
      </c>
      <c r="G11" s="28" t="s">
        <v>60</v>
      </c>
      <c r="H11" s="28" t="s">
        <v>14</v>
      </c>
      <c r="I11" s="25" t="str">
        <f>IF(G11="","",G11&amp;T11&amp;"("&amp;H11&amp;")")</f>
        <v>aaa■-FL(●●仕様),-GK(○○タイプ)(都市ガス)</v>
      </c>
      <c r="J11" s="25" t="str">
        <f t="shared" ref="J11:J56" si="2">IF(C11="","",C11)</f>
        <v>吸収冷凍機</v>
      </c>
      <c r="K11" s="25">
        <f>IF(J11="","",VLOOKUP(J11,※編集不可※選択項目!H:I,2,0))</f>
        <v>1.38</v>
      </c>
      <c r="L11" s="28">
        <v>1.4</v>
      </c>
      <c r="M11" s="28">
        <v>30.8</v>
      </c>
      <c r="N11" s="28">
        <v>30</v>
      </c>
      <c r="O11" s="44" t="s">
        <v>65</v>
      </c>
      <c r="P11" s="28">
        <v>30.7</v>
      </c>
      <c r="Q11" s="28">
        <v>30</v>
      </c>
      <c r="R11" s="44" t="s">
        <v>65</v>
      </c>
      <c r="S11" s="100">
        <v>400</v>
      </c>
      <c r="T11" s="107" t="s">
        <v>120</v>
      </c>
      <c r="U11" s="50"/>
      <c r="V11" s="115"/>
      <c r="W11" s="50"/>
      <c r="X11" s="119"/>
      <c r="Y11" s="120"/>
      <c r="Z11" s="121"/>
      <c r="AA11" s="118"/>
      <c r="AB11" s="118"/>
      <c r="AC11" s="118"/>
      <c r="AD11" s="118"/>
      <c r="AE11" s="118"/>
      <c r="AF11" s="118"/>
      <c r="AG11" s="118"/>
      <c r="AH11" s="118"/>
      <c r="AI11" s="118"/>
      <c r="AK11" s="116" t="s">
        <v>115</v>
      </c>
      <c r="AL11" s="116" t="s">
        <v>116</v>
      </c>
      <c r="AM11" s="116" t="s">
        <v>111</v>
      </c>
      <c r="AN11" s="116" t="s">
        <v>117</v>
      </c>
      <c r="AO11" s="116" t="s">
        <v>113</v>
      </c>
    </row>
    <row r="12" spans="1:41" ht="25.4" customHeight="1" x14ac:dyDescent="0.2">
      <c r="A12" s="27">
        <f t="shared" ref="A12:A56" si="3">ROW()-11</f>
        <v>1</v>
      </c>
      <c r="B12" s="45" t="str">
        <f>IF($C12="","","高効率空調")</f>
        <v>高効率空調</v>
      </c>
      <c r="C12" s="86" t="s">
        <v>6</v>
      </c>
      <c r="D12" s="25" t="str">
        <f>IF($C$2="","",IF($B12&lt;&gt;"",$C$2,""))</f>
        <v>○○○株式会社</v>
      </c>
      <c r="E12" s="25" t="str">
        <f>IF($F$2="","",IF($B12&lt;&gt;"",$F$2,""))</f>
        <v>マルマルマル</v>
      </c>
      <c r="F12" s="52" t="s">
        <v>66</v>
      </c>
      <c r="G12" s="52" t="s">
        <v>62</v>
      </c>
      <c r="H12" s="52" t="s">
        <v>14</v>
      </c>
      <c r="I12" s="25" t="str">
        <f t="shared" ref="I12:I56" si="4">IF(G12="","",G12&amp;"("&amp;H12&amp;")")</f>
        <v>aaa(都市ガス)</v>
      </c>
      <c r="J12" s="25" t="str">
        <f t="shared" si="2"/>
        <v>吸収冷温水機</v>
      </c>
      <c r="K12" s="25">
        <f>IF(J12="","",VLOOKUP(J12,※編集不可※選択項目!H:I,2,0))</f>
        <v>1.21</v>
      </c>
      <c r="L12" s="52">
        <v>1.38</v>
      </c>
      <c r="M12" s="52">
        <v>20.5</v>
      </c>
      <c r="N12" s="52">
        <v>20.03</v>
      </c>
      <c r="O12" s="52" t="s">
        <v>10</v>
      </c>
      <c r="P12" s="52">
        <v>20.100000000000001</v>
      </c>
      <c r="Q12" s="52">
        <v>20.25</v>
      </c>
      <c r="R12" s="52" t="s">
        <v>10</v>
      </c>
      <c r="S12" s="101"/>
      <c r="T12" s="104"/>
      <c r="U12" s="87"/>
      <c r="V12" s="113"/>
      <c r="W12" s="87"/>
      <c r="X12" s="65"/>
      <c r="Y12" s="66"/>
      <c r="Z12" s="67"/>
      <c r="AA12" s="26" t="str">
        <f>C12&amp;D12&amp;E12&amp;F12&amp;G12&amp;J12&amp;K12&amp;L12&amp;H12&amp;M12&amp;N12&amp;O12&amp;P12&amp;Q12&amp;R12&amp;S12&amp;T12</f>
        <v>吸収冷温水機○○○株式会社マルマルマル吸収式冷温水機aaa吸収冷温水機1.211.38都市ガス20.520.03kW20.120.25kW</v>
      </c>
      <c r="AB12" s="118">
        <f>IF(AA12="",0,COUNTIF($AA$12:$AA$56,AA12))</f>
        <v>1</v>
      </c>
      <c r="AC12" s="26">
        <f>IF(AA12="","",IF(AA12=AA11,1,0))</f>
        <v>0</v>
      </c>
      <c r="AD12" s="26" t="str">
        <f>C12&amp;F12&amp;G12</f>
        <v>吸収冷温水機吸収式冷温水機aaa</v>
      </c>
      <c r="AE12" s="118">
        <f>IF(AD12="",0,COUNTIF($AD$12:$AD$56,AD12))</f>
        <v>1</v>
      </c>
      <c r="AF12" s="26">
        <f>IF(AD12="","",IF(AD12=AD11,1,0))</f>
        <v>0</v>
      </c>
      <c r="AG12" s="26" t="str">
        <f>IF(G12="","",G12)</f>
        <v>aaa</v>
      </c>
      <c r="AH12" s="118">
        <f>IF(AG12="",0,COUNTIF($AG$12:$AG$56,AG12))</f>
        <v>2</v>
      </c>
      <c r="AI12" s="26">
        <f t="shared" ref="AI12" si="5">IF(AG12="","",IF(AG12=AG11,1,0))</f>
        <v>0</v>
      </c>
      <c r="AK12" s="10">
        <f>IF(AND($C12&lt;&gt;"",OR(F12="",G12="",H12="",M12="",O12="",L12="",N12="",P12="",Q12="",R12="")),1,0)</f>
        <v>0</v>
      </c>
      <c r="AL12" s="10">
        <f t="shared" ref="AL12:AL56" si="6">IF(AND($G12&lt;&gt;"",COUNTIF($G12,"*■*")&gt;0,$T12=""),1,0)</f>
        <v>0</v>
      </c>
      <c r="AM12" s="10" t="str">
        <f>TEXT(IF(G12="","",G12&amp;"["&amp;H12&amp;"]"),"G/標準")</f>
        <v>aaa[都市ガス]</v>
      </c>
      <c r="AN12" s="10">
        <f>IF(AM12="",0,COUNTIF($AM$12:$AM$56,AM12))</f>
        <v>2</v>
      </c>
      <c r="AO12" s="10">
        <f t="shared" ref="AO12" si="7">IF(AND(K12&lt;&gt;"",L12&lt;&gt;"",$K12&gt;$L12),1,0)</f>
        <v>0</v>
      </c>
    </row>
    <row r="13" spans="1:41" ht="25.4" customHeight="1" x14ac:dyDescent="0.2">
      <c r="A13" s="27">
        <f t="shared" si="3"/>
        <v>2</v>
      </c>
      <c r="B13" s="45" t="str">
        <f t="shared" ref="B13:B56" si="8">IF($C13="","","高効率空調")</f>
        <v>高効率空調</v>
      </c>
      <c r="C13" s="86" t="s">
        <v>82</v>
      </c>
      <c r="D13" s="25" t="str">
        <f t="shared" ref="D13:D56" si="9">IF($C$2="","",IF($B13&lt;&gt;"",$C$2,""))</f>
        <v>○○○株式会社</v>
      </c>
      <c r="E13" s="25" t="str">
        <f t="shared" ref="E13:E56" si="10">IF($F$2="","",IF($B13&lt;&gt;"",$F$2,""))</f>
        <v>マルマルマル</v>
      </c>
      <c r="F13" s="52" t="s">
        <v>67</v>
      </c>
      <c r="G13" s="52" t="s">
        <v>62</v>
      </c>
      <c r="H13" s="52" t="s">
        <v>14</v>
      </c>
      <c r="I13" s="25" t="str">
        <f t="shared" si="4"/>
        <v>aaa(都市ガス)</v>
      </c>
      <c r="J13" s="25" t="str">
        <f t="shared" si="2"/>
        <v>ジェネリンク(冷凍機)</v>
      </c>
      <c r="K13" s="25">
        <f>IF(J13="","",VLOOKUP(J13,※編集不可※選択項目!H:I,2,0))</f>
        <v>1.38</v>
      </c>
      <c r="L13" s="52">
        <v>1.1000000000000001</v>
      </c>
      <c r="M13" s="52">
        <v>500</v>
      </c>
      <c r="N13" s="52">
        <v>100</v>
      </c>
      <c r="O13" s="52" t="s">
        <v>10</v>
      </c>
      <c r="P13" s="52">
        <v>600</v>
      </c>
      <c r="Q13" s="52">
        <v>60</v>
      </c>
      <c r="R13" s="52" t="s">
        <v>10</v>
      </c>
      <c r="S13" s="101"/>
      <c r="T13" s="104"/>
      <c r="U13" s="87"/>
      <c r="V13" s="113"/>
      <c r="W13" s="87"/>
      <c r="X13" s="65"/>
      <c r="Y13" s="66"/>
      <c r="Z13" s="67"/>
      <c r="AA13" s="26" t="str">
        <f t="shared" ref="AA13:AA56" si="11">C13&amp;D13&amp;E13&amp;F13&amp;G13&amp;J13&amp;K13&amp;L13&amp;H13&amp;M13&amp;N13&amp;O13&amp;P13&amp;Q13&amp;R13&amp;S13&amp;T13</f>
        <v>ジェネリンク(冷凍機)○○○株式会社マルマルマル新型ジェネリンクaaaジェネリンク(冷凍機)1.381.1都市ガス500100kW60060kW</v>
      </c>
      <c r="AB13" s="118">
        <f t="shared" ref="AB13:AB56" si="12">IF(AA13="",0,COUNTIF($AA$12:$AA$56,AA13))</f>
        <v>1</v>
      </c>
      <c r="AC13" s="26">
        <f t="shared" ref="AC13:AC56" si="13">IF(AA13="","",IF(AA13=AA12,1,0))</f>
        <v>0</v>
      </c>
      <c r="AD13" s="26" t="str">
        <f t="shared" ref="AD13:AD56" si="14">C13&amp;F13&amp;G13</f>
        <v>ジェネリンク(冷凍機)新型ジェネリンクaaa</v>
      </c>
      <c r="AE13" s="118">
        <f t="shared" ref="AE13:AE56" si="15">IF(AD13="",0,COUNTIF($AD$12:$AD$56,AD13))</f>
        <v>1</v>
      </c>
      <c r="AF13" s="26">
        <f t="shared" ref="AF13:AF56" si="16">IF(AD13="","",IF(AD13=AD12,1,0))</f>
        <v>0</v>
      </c>
      <c r="AG13" s="26" t="str">
        <f t="shared" ref="AG13:AG56" si="17">IF(G13="","",G13)</f>
        <v>aaa</v>
      </c>
      <c r="AH13" s="118">
        <f t="shared" ref="AH13:AH56" si="18">IF(AG13="",0,COUNTIF($AG$12:$AG$56,AG13))</f>
        <v>2</v>
      </c>
      <c r="AI13" s="26">
        <f t="shared" ref="AI13:AI56" si="19">IF(AG13="","",IF(AG13=AG12,1,0))</f>
        <v>1</v>
      </c>
      <c r="AK13" s="10">
        <f t="shared" ref="AK13:AK56" si="20">IF(AND($C13&lt;&gt;"",OR(F13="",G13="",H13="",M13="",O13="",L13="",N13="",P13="",Q13="",R13="")),1,0)</f>
        <v>0</v>
      </c>
      <c r="AL13" s="10">
        <f t="shared" si="6"/>
        <v>0</v>
      </c>
      <c r="AM13" s="10" t="str">
        <f t="shared" ref="AM13:AM56" si="21">TEXT(IF(G13="","",G13&amp;"["&amp;H13&amp;"]"),"G/標準")</f>
        <v>aaa[都市ガス]</v>
      </c>
      <c r="AN13" s="10">
        <f t="shared" ref="AN13:AN56" si="22">IF(AM13="",0,COUNTIF($AM$12:$AM$56,AM13))</f>
        <v>2</v>
      </c>
      <c r="AO13" s="10">
        <f t="shared" ref="AO13:AO56" si="23">IF(AND(K13&lt;&gt;"",L13&lt;&gt;"",$K13&gt;$L13),1,0)</f>
        <v>1</v>
      </c>
    </row>
    <row r="14" spans="1:41" ht="25.4" customHeight="1" x14ac:dyDescent="0.2">
      <c r="A14" s="27">
        <f t="shared" si="3"/>
        <v>3</v>
      </c>
      <c r="B14" s="45" t="str">
        <f t="shared" si="8"/>
        <v>高効率空調</v>
      </c>
      <c r="C14" s="86" t="s">
        <v>83</v>
      </c>
      <c r="D14" s="25" t="str">
        <f t="shared" si="9"/>
        <v>○○○株式会社</v>
      </c>
      <c r="E14" s="25" t="str">
        <f t="shared" si="10"/>
        <v>マルマルマル</v>
      </c>
      <c r="F14" s="52" t="s">
        <v>68</v>
      </c>
      <c r="G14" s="52" t="s">
        <v>114</v>
      </c>
      <c r="H14" s="52" t="s">
        <v>14</v>
      </c>
      <c r="I14" s="25" t="str">
        <f t="shared" si="4"/>
        <v>bbb■(都市ガス)</v>
      </c>
      <c r="J14" s="25" t="str">
        <f t="shared" si="2"/>
        <v>ジェネリンク(冷温水機)</v>
      </c>
      <c r="K14" s="25">
        <f>IF(J14="","",VLOOKUP(J14,※編集不可※選択項目!H:I,2,0))</f>
        <v>1.21</v>
      </c>
      <c r="L14" s="52"/>
      <c r="M14" s="52">
        <v>500</v>
      </c>
      <c r="N14" s="52">
        <v>100</v>
      </c>
      <c r="O14" s="52" t="s">
        <v>10</v>
      </c>
      <c r="P14" s="52">
        <v>600</v>
      </c>
      <c r="Q14" s="52">
        <v>60</v>
      </c>
      <c r="R14" s="52" t="s">
        <v>10</v>
      </c>
      <c r="S14" s="101"/>
      <c r="T14" s="105" t="s">
        <v>120</v>
      </c>
      <c r="U14" s="87"/>
      <c r="V14" s="113"/>
      <c r="W14" s="87"/>
      <c r="X14" s="65"/>
      <c r="Y14" s="66"/>
      <c r="Z14" s="67"/>
      <c r="AA14" s="26" t="str">
        <f t="shared" si="11"/>
        <v>ジェネリンク(冷温水機)○○○株式会社マルマルマル新型ジェネリンク　シリーズⅡbbb■ジェネリンク(冷温水機)1.21都市ガス500100kW60060kW-FL(●●仕様),-GK(○○タイプ)</v>
      </c>
      <c r="AB14" s="118">
        <f t="shared" si="12"/>
        <v>1</v>
      </c>
      <c r="AC14" s="26">
        <f t="shared" si="13"/>
        <v>0</v>
      </c>
      <c r="AD14" s="26" t="str">
        <f t="shared" si="14"/>
        <v>ジェネリンク(冷温水機)新型ジェネリンク　シリーズⅡbbb■</v>
      </c>
      <c r="AE14" s="118">
        <f t="shared" si="15"/>
        <v>1</v>
      </c>
      <c r="AF14" s="26">
        <f t="shared" si="16"/>
        <v>0</v>
      </c>
      <c r="AG14" s="26" t="str">
        <f t="shared" si="17"/>
        <v>bbb■</v>
      </c>
      <c r="AH14" s="118">
        <f t="shared" si="18"/>
        <v>1</v>
      </c>
      <c r="AI14" s="26">
        <f t="shared" si="19"/>
        <v>0</v>
      </c>
      <c r="AK14" s="10">
        <f t="shared" si="20"/>
        <v>1</v>
      </c>
      <c r="AL14" s="10">
        <f t="shared" si="6"/>
        <v>0</v>
      </c>
      <c r="AM14" s="10" t="str">
        <f t="shared" si="21"/>
        <v>bbb■[都市ガス]</v>
      </c>
      <c r="AN14" s="10">
        <f t="shared" si="22"/>
        <v>1</v>
      </c>
      <c r="AO14" s="10">
        <f t="shared" si="23"/>
        <v>0</v>
      </c>
    </row>
    <row r="15" spans="1:41" ht="25.4" customHeight="1" x14ac:dyDescent="0.2">
      <c r="A15" s="27">
        <f t="shared" si="3"/>
        <v>4</v>
      </c>
      <c r="B15" s="45" t="str">
        <f t="shared" si="8"/>
        <v/>
      </c>
      <c r="C15" s="86"/>
      <c r="D15" s="25" t="str">
        <f t="shared" si="9"/>
        <v/>
      </c>
      <c r="E15" s="25" t="str">
        <f t="shared" si="10"/>
        <v/>
      </c>
      <c r="F15" s="52"/>
      <c r="G15" s="52"/>
      <c r="H15" s="52"/>
      <c r="I15" s="25" t="str">
        <f t="shared" si="4"/>
        <v/>
      </c>
      <c r="J15" s="25" t="str">
        <f t="shared" si="2"/>
        <v/>
      </c>
      <c r="K15" s="25" t="str">
        <f>IF(J15="","",VLOOKUP(J15,※編集不可※選択項目!H:I,2,0))</f>
        <v/>
      </c>
      <c r="L15" s="52"/>
      <c r="M15" s="52"/>
      <c r="N15" s="52"/>
      <c r="O15" s="52"/>
      <c r="P15" s="52"/>
      <c r="Q15" s="52"/>
      <c r="R15" s="52"/>
      <c r="S15" s="101"/>
      <c r="T15" s="105"/>
      <c r="U15" s="87"/>
      <c r="V15" s="113"/>
      <c r="W15" s="87"/>
      <c r="X15" s="65"/>
      <c r="Y15" s="66"/>
      <c r="Z15" s="67"/>
      <c r="AA15" s="26" t="str">
        <f t="shared" si="11"/>
        <v/>
      </c>
      <c r="AB15" s="118">
        <f t="shared" si="12"/>
        <v>0</v>
      </c>
      <c r="AC15" s="26" t="str">
        <f t="shared" si="13"/>
        <v/>
      </c>
      <c r="AD15" s="26" t="str">
        <f t="shared" si="14"/>
        <v/>
      </c>
      <c r="AE15" s="118">
        <f t="shared" si="15"/>
        <v>0</v>
      </c>
      <c r="AF15" s="26" t="str">
        <f t="shared" si="16"/>
        <v/>
      </c>
      <c r="AG15" s="26" t="str">
        <f t="shared" si="17"/>
        <v/>
      </c>
      <c r="AH15" s="118">
        <f t="shared" si="18"/>
        <v>0</v>
      </c>
      <c r="AI15" s="26" t="str">
        <f t="shared" si="19"/>
        <v/>
      </c>
      <c r="AK15" s="10">
        <f t="shared" si="20"/>
        <v>0</v>
      </c>
      <c r="AL15" s="10">
        <f t="shared" si="6"/>
        <v>0</v>
      </c>
      <c r="AM15" s="10" t="str">
        <f t="shared" si="21"/>
        <v/>
      </c>
      <c r="AN15" s="10">
        <f t="shared" si="22"/>
        <v>0</v>
      </c>
      <c r="AO15" s="10">
        <f t="shared" si="23"/>
        <v>0</v>
      </c>
    </row>
    <row r="16" spans="1:41" ht="25.4" customHeight="1" x14ac:dyDescent="0.2">
      <c r="A16" s="27">
        <f t="shared" si="3"/>
        <v>5</v>
      </c>
      <c r="B16" s="45" t="str">
        <f t="shared" si="8"/>
        <v/>
      </c>
      <c r="C16" s="86"/>
      <c r="D16" s="25" t="str">
        <f t="shared" si="9"/>
        <v/>
      </c>
      <c r="E16" s="25" t="str">
        <f t="shared" si="10"/>
        <v/>
      </c>
      <c r="F16" s="52"/>
      <c r="G16" s="52"/>
      <c r="H16" s="52"/>
      <c r="I16" s="25" t="str">
        <f t="shared" si="4"/>
        <v/>
      </c>
      <c r="J16" s="25" t="str">
        <f t="shared" si="2"/>
        <v/>
      </c>
      <c r="K16" s="25" t="str">
        <f>IF(J16="","",VLOOKUP(J16,※編集不可※選択項目!H:I,2,0))</f>
        <v/>
      </c>
      <c r="L16" s="52"/>
      <c r="M16" s="52"/>
      <c r="N16" s="52"/>
      <c r="O16" s="52"/>
      <c r="P16" s="52"/>
      <c r="Q16" s="52"/>
      <c r="R16" s="52"/>
      <c r="S16" s="101"/>
      <c r="T16" s="104"/>
      <c r="U16" s="87"/>
      <c r="V16" s="113"/>
      <c r="W16" s="87"/>
      <c r="X16" s="65"/>
      <c r="Y16" s="66"/>
      <c r="Z16" s="67"/>
      <c r="AA16" s="26" t="str">
        <f t="shared" si="11"/>
        <v/>
      </c>
      <c r="AB16" s="118">
        <f t="shared" si="12"/>
        <v>0</v>
      </c>
      <c r="AC16" s="26" t="str">
        <f t="shared" si="13"/>
        <v/>
      </c>
      <c r="AD16" s="26" t="str">
        <f t="shared" si="14"/>
        <v/>
      </c>
      <c r="AE16" s="118">
        <f t="shared" si="15"/>
        <v>0</v>
      </c>
      <c r="AF16" s="26" t="str">
        <f t="shared" si="16"/>
        <v/>
      </c>
      <c r="AG16" s="26" t="str">
        <f t="shared" si="17"/>
        <v/>
      </c>
      <c r="AH16" s="118">
        <f t="shared" si="18"/>
        <v>0</v>
      </c>
      <c r="AI16" s="26" t="str">
        <f t="shared" si="19"/>
        <v/>
      </c>
      <c r="AK16" s="10">
        <f t="shared" si="20"/>
        <v>0</v>
      </c>
      <c r="AL16" s="10">
        <f t="shared" si="6"/>
        <v>0</v>
      </c>
      <c r="AM16" s="10" t="str">
        <f t="shared" si="21"/>
        <v/>
      </c>
      <c r="AN16" s="10">
        <f t="shared" si="22"/>
        <v>0</v>
      </c>
      <c r="AO16" s="10">
        <f t="shared" si="23"/>
        <v>0</v>
      </c>
    </row>
    <row r="17" spans="1:41" ht="25.4" customHeight="1" x14ac:dyDescent="0.2">
      <c r="A17" s="27">
        <f t="shared" si="3"/>
        <v>6</v>
      </c>
      <c r="B17" s="45" t="str">
        <f t="shared" si="8"/>
        <v/>
      </c>
      <c r="C17" s="86"/>
      <c r="D17" s="25" t="str">
        <f t="shared" si="9"/>
        <v/>
      </c>
      <c r="E17" s="25" t="str">
        <f t="shared" si="10"/>
        <v/>
      </c>
      <c r="F17" s="52"/>
      <c r="G17" s="52"/>
      <c r="H17" s="52"/>
      <c r="I17" s="25" t="str">
        <f t="shared" si="4"/>
        <v/>
      </c>
      <c r="J17" s="25" t="str">
        <f t="shared" si="2"/>
        <v/>
      </c>
      <c r="K17" s="25" t="str">
        <f>IF(J17="","",VLOOKUP(J17,※編集不可※選択項目!H:I,2,0))</f>
        <v/>
      </c>
      <c r="L17" s="52"/>
      <c r="M17" s="52"/>
      <c r="N17" s="52"/>
      <c r="O17" s="52"/>
      <c r="P17" s="52"/>
      <c r="Q17" s="52"/>
      <c r="R17" s="52"/>
      <c r="S17" s="101"/>
      <c r="T17" s="104"/>
      <c r="U17" s="87"/>
      <c r="V17" s="113"/>
      <c r="W17" s="87"/>
      <c r="X17" s="65"/>
      <c r="Y17" s="66"/>
      <c r="Z17" s="67"/>
      <c r="AA17" s="26" t="str">
        <f t="shared" si="11"/>
        <v/>
      </c>
      <c r="AB17" s="118">
        <f t="shared" si="12"/>
        <v>0</v>
      </c>
      <c r="AC17" s="26" t="str">
        <f t="shared" si="13"/>
        <v/>
      </c>
      <c r="AD17" s="26" t="str">
        <f t="shared" si="14"/>
        <v/>
      </c>
      <c r="AE17" s="118">
        <f t="shared" si="15"/>
        <v>0</v>
      </c>
      <c r="AF17" s="26" t="str">
        <f t="shared" si="16"/>
        <v/>
      </c>
      <c r="AG17" s="26" t="str">
        <f t="shared" si="17"/>
        <v/>
      </c>
      <c r="AH17" s="118">
        <f t="shared" si="18"/>
        <v>0</v>
      </c>
      <c r="AI17" s="26" t="str">
        <f t="shared" si="19"/>
        <v/>
      </c>
      <c r="AK17" s="10">
        <f t="shared" si="20"/>
        <v>0</v>
      </c>
      <c r="AL17" s="10">
        <f t="shared" si="6"/>
        <v>0</v>
      </c>
      <c r="AM17" s="10" t="str">
        <f t="shared" si="21"/>
        <v/>
      </c>
      <c r="AN17" s="10">
        <f t="shared" si="22"/>
        <v>0</v>
      </c>
      <c r="AO17" s="10">
        <f t="shared" si="23"/>
        <v>0</v>
      </c>
    </row>
    <row r="18" spans="1:41" ht="25.4" customHeight="1" x14ac:dyDescent="0.2">
      <c r="A18" s="27">
        <f t="shared" si="3"/>
        <v>7</v>
      </c>
      <c r="B18" s="45" t="str">
        <f t="shared" si="8"/>
        <v/>
      </c>
      <c r="C18" s="86"/>
      <c r="D18" s="25" t="str">
        <f t="shared" si="9"/>
        <v/>
      </c>
      <c r="E18" s="25" t="str">
        <f t="shared" si="10"/>
        <v/>
      </c>
      <c r="F18" s="52"/>
      <c r="G18" s="52"/>
      <c r="H18" s="52"/>
      <c r="I18" s="25" t="str">
        <f t="shared" si="4"/>
        <v/>
      </c>
      <c r="J18" s="25" t="str">
        <f t="shared" si="2"/>
        <v/>
      </c>
      <c r="K18" s="25" t="str">
        <f>IF(J18="","",VLOOKUP(J18,※編集不可※選択項目!H:I,2,0))</f>
        <v/>
      </c>
      <c r="L18" s="52"/>
      <c r="M18" s="52"/>
      <c r="N18" s="52"/>
      <c r="O18" s="52"/>
      <c r="P18" s="52"/>
      <c r="Q18" s="52"/>
      <c r="R18" s="52"/>
      <c r="S18" s="101"/>
      <c r="T18" s="104"/>
      <c r="U18" s="87"/>
      <c r="V18" s="113"/>
      <c r="W18" s="87"/>
      <c r="X18" s="65"/>
      <c r="Y18" s="66"/>
      <c r="Z18" s="67"/>
      <c r="AA18" s="26" t="str">
        <f t="shared" si="11"/>
        <v/>
      </c>
      <c r="AB18" s="118">
        <f t="shared" si="12"/>
        <v>0</v>
      </c>
      <c r="AC18" s="26" t="str">
        <f t="shared" si="13"/>
        <v/>
      </c>
      <c r="AD18" s="26" t="str">
        <f t="shared" si="14"/>
        <v/>
      </c>
      <c r="AE18" s="118">
        <f t="shared" si="15"/>
        <v>0</v>
      </c>
      <c r="AF18" s="26" t="str">
        <f t="shared" si="16"/>
        <v/>
      </c>
      <c r="AG18" s="26" t="str">
        <f t="shared" si="17"/>
        <v/>
      </c>
      <c r="AH18" s="118">
        <f t="shared" si="18"/>
        <v>0</v>
      </c>
      <c r="AI18" s="26" t="str">
        <f t="shared" si="19"/>
        <v/>
      </c>
      <c r="AK18" s="10">
        <f t="shared" si="20"/>
        <v>0</v>
      </c>
      <c r="AL18" s="10">
        <f t="shared" si="6"/>
        <v>0</v>
      </c>
      <c r="AM18" s="10" t="str">
        <f t="shared" si="21"/>
        <v/>
      </c>
      <c r="AN18" s="10">
        <f t="shared" si="22"/>
        <v>0</v>
      </c>
      <c r="AO18" s="10">
        <f t="shared" si="23"/>
        <v>0</v>
      </c>
    </row>
    <row r="19" spans="1:41" ht="25.4" customHeight="1" x14ac:dyDescent="0.2">
      <c r="A19" s="27">
        <f t="shared" si="3"/>
        <v>8</v>
      </c>
      <c r="B19" s="45" t="str">
        <f t="shared" si="8"/>
        <v/>
      </c>
      <c r="C19" s="86"/>
      <c r="D19" s="25" t="str">
        <f t="shared" si="9"/>
        <v/>
      </c>
      <c r="E19" s="25" t="str">
        <f t="shared" si="10"/>
        <v/>
      </c>
      <c r="F19" s="52"/>
      <c r="G19" s="52"/>
      <c r="H19" s="52"/>
      <c r="I19" s="25" t="str">
        <f t="shared" si="4"/>
        <v/>
      </c>
      <c r="J19" s="25" t="str">
        <f t="shared" si="2"/>
        <v/>
      </c>
      <c r="K19" s="25" t="str">
        <f>IF(J19="","",VLOOKUP(J19,※編集不可※選択項目!H:I,2,0))</f>
        <v/>
      </c>
      <c r="L19" s="52"/>
      <c r="M19" s="52"/>
      <c r="N19" s="52"/>
      <c r="O19" s="52"/>
      <c r="P19" s="52"/>
      <c r="Q19" s="52"/>
      <c r="R19" s="52"/>
      <c r="S19" s="101"/>
      <c r="T19" s="104"/>
      <c r="U19" s="87"/>
      <c r="V19" s="113"/>
      <c r="W19" s="87"/>
      <c r="X19" s="65"/>
      <c r="Y19" s="66"/>
      <c r="Z19" s="67"/>
      <c r="AA19" s="26" t="str">
        <f t="shared" si="11"/>
        <v/>
      </c>
      <c r="AB19" s="118">
        <f t="shared" si="12"/>
        <v>0</v>
      </c>
      <c r="AC19" s="26" t="str">
        <f t="shared" si="13"/>
        <v/>
      </c>
      <c r="AD19" s="26" t="str">
        <f t="shared" si="14"/>
        <v/>
      </c>
      <c r="AE19" s="118">
        <f t="shared" si="15"/>
        <v>0</v>
      </c>
      <c r="AF19" s="26" t="str">
        <f t="shared" si="16"/>
        <v/>
      </c>
      <c r="AG19" s="26" t="str">
        <f t="shared" si="17"/>
        <v/>
      </c>
      <c r="AH19" s="118">
        <f t="shared" si="18"/>
        <v>0</v>
      </c>
      <c r="AI19" s="26" t="str">
        <f t="shared" si="19"/>
        <v/>
      </c>
      <c r="AK19" s="10">
        <f t="shared" si="20"/>
        <v>0</v>
      </c>
      <c r="AL19" s="10">
        <f t="shared" si="6"/>
        <v>0</v>
      </c>
      <c r="AM19" s="10" t="str">
        <f t="shared" si="21"/>
        <v/>
      </c>
      <c r="AN19" s="10">
        <f t="shared" si="22"/>
        <v>0</v>
      </c>
      <c r="AO19" s="10">
        <f t="shared" si="23"/>
        <v>0</v>
      </c>
    </row>
    <row r="20" spans="1:41" ht="25.4" customHeight="1" x14ac:dyDescent="0.2">
      <c r="A20" s="27">
        <f t="shared" si="3"/>
        <v>9</v>
      </c>
      <c r="B20" s="45" t="str">
        <f t="shared" si="8"/>
        <v/>
      </c>
      <c r="C20" s="86"/>
      <c r="D20" s="25" t="str">
        <f t="shared" si="9"/>
        <v/>
      </c>
      <c r="E20" s="25" t="str">
        <f t="shared" si="10"/>
        <v/>
      </c>
      <c r="F20" s="52"/>
      <c r="G20" s="52"/>
      <c r="H20" s="52"/>
      <c r="I20" s="25" t="str">
        <f t="shared" si="4"/>
        <v/>
      </c>
      <c r="J20" s="25" t="str">
        <f t="shared" si="2"/>
        <v/>
      </c>
      <c r="K20" s="25" t="str">
        <f>IF(J20="","",VLOOKUP(J20,※編集不可※選択項目!H:I,2,0))</f>
        <v/>
      </c>
      <c r="L20" s="52"/>
      <c r="M20" s="52"/>
      <c r="N20" s="52"/>
      <c r="O20" s="52"/>
      <c r="P20" s="52"/>
      <c r="Q20" s="52"/>
      <c r="R20" s="52"/>
      <c r="S20" s="101"/>
      <c r="T20" s="104"/>
      <c r="U20" s="87"/>
      <c r="V20" s="113"/>
      <c r="W20" s="87"/>
      <c r="X20" s="65"/>
      <c r="Y20" s="66"/>
      <c r="Z20" s="67"/>
      <c r="AA20" s="26" t="str">
        <f t="shared" si="11"/>
        <v/>
      </c>
      <c r="AB20" s="118">
        <f t="shared" si="12"/>
        <v>0</v>
      </c>
      <c r="AC20" s="26" t="str">
        <f t="shared" si="13"/>
        <v/>
      </c>
      <c r="AD20" s="26" t="str">
        <f t="shared" si="14"/>
        <v/>
      </c>
      <c r="AE20" s="118">
        <f t="shared" si="15"/>
        <v>0</v>
      </c>
      <c r="AF20" s="26" t="str">
        <f t="shared" si="16"/>
        <v/>
      </c>
      <c r="AG20" s="26" t="str">
        <f t="shared" si="17"/>
        <v/>
      </c>
      <c r="AH20" s="118">
        <f t="shared" si="18"/>
        <v>0</v>
      </c>
      <c r="AI20" s="26" t="str">
        <f t="shared" si="19"/>
        <v/>
      </c>
      <c r="AK20" s="10">
        <f t="shared" si="20"/>
        <v>0</v>
      </c>
      <c r="AL20" s="10">
        <f t="shared" si="6"/>
        <v>0</v>
      </c>
      <c r="AM20" s="10" t="str">
        <f t="shared" si="21"/>
        <v/>
      </c>
      <c r="AN20" s="10">
        <f t="shared" si="22"/>
        <v>0</v>
      </c>
      <c r="AO20" s="10">
        <f t="shared" si="23"/>
        <v>0</v>
      </c>
    </row>
    <row r="21" spans="1:41" ht="25.4" customHeight="1" x14ac:dyDescent="0.2">
      <c r="A21" s="27">
        <f t="shared" si="3"/>
        <v>10</v>
      </c>
      <c r="B21" s="45" t="str">
        <f t="shared" si="8"/>
        <v/>
      </c>
      <c r="C21" s="86"/>
      <c r="D21" s="25" t="str">
        <f t="shared" si="9"/>
        <v/>
      </c>
      <c r="E21" s="25" t="str">
        <f t="shared" si="10"/>
        <v/>
      </c>
      <c r="F21" s="52"/>
      <c r="G21" s="52"/>
      <c r="H21" s="52"/>
      <c r="I21" s="25" t="str">
        <f t="shared" si="4"/>
        <v/>
      </c>
      <c r="J21" s="25" t="str">
        <f t="shared" si="2"/>
        <v/>
      </c>
      <c r="K21" s="25" t="str">
        <f>IF(J21="","",VLOOKUP(J21,※編集不可※選択項目!H:I,2,0))</f>
        <v/>
      </c>
      <c r="L21" s="52"/>
      <c r="M21" s="52"/>
      <c r="N21" s="52"/>
      <c r="O21" s="52"/>
      <c r="P21" s="52"/>
      <c r="Q21" s="52"/>
      <c r="R21" s="52"/>
      <c r="S21" s="101"/>
      <c r="T21" s="104"/>
      <c r="U21" s="87"/>
      <c r="V21" s="113"/>
      <c r="W21" s="87"/>
      <c r="X21" s="65"/>
      <c r="Y21" s="66"/>
      <c r="Z21" s="67"/>
      <c r="AA21" s="26" t="str">
        <f t="shared" si="11"/>
        <v/>
      </c>
      <c r="AB21" s="118">
        <f t="shared" si="12"/>
        <v>0</v>
      </c>
      <c r="AC21" s="26" t="str">
        <f t="shared" si="13"/>
        <v/>
      </c>
      <c r="AD21" s="26" t="str">
        <f t="shared" si="14"/>
        <v/>
      </c>
      <c r="AE21" s="118">
        <f t="shared" si="15"/>
        <v>0</v>
      </c>
      <c r="AF21" s="26" t="str">
        <f t="shared" si="16"/>
        <v/>
      </c>
      <c r="AG21" s="26" t="str">
        <f t="shared" si="17"/>
        <v/>
      </c>
      <c r="AH21" s="118">
        <f t="shared" si="18"/>
        <v>0</v>
      </c>
      <c r="AI21" s="26" t="str">
        <f t="shared" si="19"/>
        <v/>
      </c>
      <c r="AK21" s="10">
        <f t="shared" si="20"/>
        <v>0</v>
      </c>
      <c r="AL21" s="10">
        <f t="shared" si="6"/>
        <v>0</v>
      </c>
      <c r="AM21" s="10" t="str">
        <f t="shared" si="21"/>
        <v/>
      </c>
      <c r="AN21" s="10">
        <f t="shared" si="22"/>
        <v>0</v>
      </c>
      <c r="AO21" s="10">
        <f t="shared" si="23"/>
        <v>0</v>
      </c>
    </row>
    <row r="22" spans="1:41" ht="25.4" customHeight="1" x14ac:dyDescent="0.2">
      <c r="A22" s="27">
        <f t="shared" si="3"/>
        <v>11</v>
      </c>
      <c r="B22" s="45" t="str">
        <f t="shared" si="8"/>
        <v/>
      </c>
      <c r="C22" s="86"/>
      <c r="D22" s="25" t="str">
        <f t="shared" si="9"/>
        <v/>
      </c>
      <c r="E22" s="25" t="str">
        <f t="shared" si="10"/>
        <v/>
      </c>
      <c r="F22" s="52"/>
      <c r="G22" s="52"/>
      <c r="H22" s="52"/>
      <c r="I22" s="25" t="str">
        <f t="shared" si="4"/>
        <v/>
      </c>
      <c r="J22" s="25" t="str">
        <f t="shared" si="2"/>
        <v/>
      </c>
      <c r="K22" s="25" t="str">
        <f>IF(J22="","",VLOOKUP(J22,※編集不可※選択項目!H:I,2,0))</f>
        <v/>
      </c>
      <c r="L22" s="52"/>
      <c r="M22" s="52"/>
      <c r="N22" s="52"/>
      <c r="O22" s="52"/>
      <c r="P22" s="52"/>
      <c r="Q22" s="52"/>
      <c r="R22" s="52"/>
      <c r="S22" s="101"/>
      <c r="T22" s="104"/>
      <c r="U22" s="87"/>
      <c r="V22" s="113"/>
      <c r="W22" s="87"/>
      <c r="X22" s="65"/>
      <c r="Y22" s="66"/>
      <c r="Z22" s="67"/>
      <c r="AA22" s="26" t="str">
        <f t="shared" si="11"/>
        <v/>
      </c>
      <c r="AB22" s="118">
        <f t="shared" si="12"/>
        <v>0</v>
      </c>
      <c r="AC22" s="26" t="str">
        <f t="shared" si="13"/>
        <v/>
      </c>
      <c r="AD22" s="26" t="str">
        <f t="shared" si="14"/>
        <v/>
      </c>
      <c r="AE22" s="118">
        <f t="shared" si="15"/>
        <v>0</v>
      </c>
      <c r="AF22" s="26" t="str">
        <f t="shared" si="16"/>
        <v/>
      </c>
      <c r="AG22" s="26" t="str">
        <f t="shared" si="17"/>
        <v/>
      </c>
      <c r="AH22" s="118">
        <f t="shared" si="18"/>
        <v>0</v>
      </c>
      <c r="AI22" s="26" t="str">
        <f t="shared" si="19"/>
        <v/>
      </c>
      <c r="AK22" s="10">
        <f t="shared" si="20"/>
        <v>0</v>
      </c>
      <c r="AL22" s="10">
        <f t="shared" si="6"/>
        <v>0</v>
      </c>
      <c r="AM22" s="10" t="str">
        <f t="shared" si="21"/>
        <v/>
      </c>
      <c r="AN22" s="10">
        <f t="shared" si="22"/>
        <v>0</v>
      </c>
      <c r="AO22" s="10">
        <f t="shared" si="23"/>
        <v>0</v>
      </c>
    </row>
    <row r="23" spans="1:41" ht="25.4" customHeight="1" x14ac:dyDescent="0.2">
      <c r="A23" s="27">
        <f t="shared" si="3"/>
        <v>12</v>
      </c>
      <c r="B23" s="45" t="str">
        <f t="shared" si="8"/>
        <v/>
      </c>
      <c r="C23" s="86"/>
      <c r="D23" s="25" t="str">
        <f t="shared" si="9"/>
        <v/>
      </c>
      <c r="E23" s="25" t="str">
        <f t="shared" si="10"/>
        <v/>
      </c>
      <c r="F23" s="52"/>
      <c r="G23" s="52"/>
      <c r="H23" s="52"/>
      <c r="I23" s="25" t="str">
        <f t="shared" si="4"/>
        <v/>
      </c>
      <c r="J23" s="25" t="str">
        <f t="shared" si="2"/>
        <v/>
      </c>
      <c r="K23" s="25" t="str">
        <f>IF(J23="","",VLOOKUP(J23,※編集不可※選択項目!H:I,2,0))</f>
        <v/>
      </c>
      <c r="L23" s="52"/>
      <c r="M23" s="52"/>
      <c r="N23" s="52"/>
      <c r="O23" s="52"/>
      <c r="P23" s="52"/>
      <c r="Q23" s="52"/>
      <c r="R23" s="52"/>
      <c r="S23" s="101"/>
      <c r="T23" s="104"/>
      <c r="U23" s="87"/>
      <c r="V23" s="113"/>
      <c r="W23" s="87"/>
      <c r="X23" s="65"/>
      <c r="Y23" s="66"/>
      <c r="Z23" s="67"/>
      <c r="AA23" s="26" t="str">
        <f t="shared" si="11"/>
        <v/>
      </c>
      <c r="AB23" s="118">
        <f t="shared" si="12"/>
        <v>0</v>
      </c>
      <c r="AC23" s="26" t="str">
        <f t="shared" si="13"/>
        <v/>
      </c>
      <c r="AD23" s="26" t="str">
        <f t="shared" si="14"/>
        <v/>
      </c>
      <c r="AE23" s="118">
        <f t="shared" si="15"/>
        <v>0</v>
      </c>
      <c r="AF23" s="26" t="str">
        <f t="shared" si="16"/>
        <v/>
      </c>
      <c r="AG23" s="26" t="str">
        <f t="shared" si="17"/>
        <v/>
      </c>
      <c r="AH23" s="118">
        <f t="shared" si="18"/>
        <v>0</v>
      </c>
      <c r="AI23" s="26" t="str">
        <f t="shared" si="19"/>
        <v/>
      </c>
      <c r="AK23" s="10">
        <f t="shared" si="20"/>
        <v>0</v>
      </c>
      <c r="AL23" s="10">
        <f t="shared" si="6"/>
        <v>0</v>
      </c>
      <c r="AM23" s="10" t="str">
        <f t="shared" si="21"/>
        <v/>
      </c>
      <c r="AN23" s="10">
        <f t="shared" si="22"/>
        <v>0</v>
      </c>
      <c r="AO23" s="10">
        <f t="shared" si="23"/>
        <v>0</v>
      </c>
    </row>
    <row r="24" spans="1:41" ht="25.4" customHeight="1" x14ac:dyDescent="0.2">
      <c r="A24" s="27">
        <f t="shared" si="3"/>
        <v>13</v>
      </c>
      <c r="B24" s="45" t="str">
        <f t="shared" si="8"/>
        <v/>
      </c>
      <c r="C24" s="86"/>
      <c r="D24" s="25" t="str">
        <f t="shared" si="9"/>
        <v/>
      </c>
      <c r="E24" s="25" t="str">
        <f t="shared" si="10"/>
        <v/>
      </c>
      <c r="F24" s="52"/>
      <c r="G24" s="52"/>
      <c r="H24" s="52"/>
      <c r="I24" s="25" t="str">
        <f t="shared" si="4"/>
        <v/>
      </c>
      <c r="J24" s="25" t="str">
        <f t="shared" si="2"/>
        <v/>
      </c>
      <c r="K24" s="25" t="str">
        <f>IF(J24="","",VLOOKUP(J24,※編集不可※選択項目!H:I,2,0))</f>
        <v/>
      </c>
      <c r="L24" s="52"/>
      <c r="M24" s="52"/>
      <c r="N24" s="52"/>
      <c r="O24" s="52"/>
      <c r="P24" s="52"/>
      <c r="Q24" s="52"/>
      <c r="R24" s="52"/>
      <c r="S24" s="101"/>
      <c r="T24" s="104"/>
      <c r="U24" s="87"/>
      <c r="V24" s="113"/>
      <c r="W24" s="87"/>
      <c r="X24" s="65"/>
      <c r="Y24" s="66"/>
      <c r="Z24" s="67"/>
      <c r="AA24" s="26" t="str">
        <f t="shared" si="11"/>
        <v/>
      </c>
      <c r="AB24" s="118">
        <f t="shared" si="12"/>
        <v>0</v>
      </c>
      <c r="AC24" s="26" t="str">
        <f t="shared" si="13"/>
        <v/>
      </c>
      <c r="AD24" s="26" t="str">
        <f t="shared" si="14"/>
        <v/>
      </c>
      <c r="AE24" s="118">
        <f t="shared" si="15"/>
        <v>0</v>
      </c>
      <c r="AF24" s="26" t="str">
        <f t="shared" si="16"/>
        <v/>
      </c>
      <c r="AG24" s="26" t="str">
        <f t="shared" si="17"/>
        <v/>
      </c>
      <c r="AH24" s="118">
        <f t="shared" si="18"/>
        <v>0</v>
      </c>
      <c r="AI24" s="26" t="str">
        <f t="shared" si="19"/>
        <v/>
      </c>
      <c r="AK24" s="10">
        <f t="shared" si="20"/>
        <v>0</v>
      </c>
      <c r="AL24" s="10">
        <f t="shared" si="6"/>
        <v>0</v>
      </c>
      <c r="AM24" s="10" t="str">
        <f t="shared" si="21"/>
        <v/>
      </c>
      <c r="AN24" s="10">
        <f t="shared" si="22"/>
        <v>0</v>
      </c>
      <c r="AO24" s="10">
        <f t="shared" si="23"/>
        <v>0</v>
      </c>
    </row>
    <row r="25" spans="1:41" ht="25.4" customHeight="1" x14ac:dyDescent="0.2">
      <c r="A25" s="27">
        <f t="shared" si="3"/>
        <v>14</v>
      </c>
      <c r="B25" s="45" t="str">
        <f t="shared" si="8"/>
        <v/>
      </c>
      <c r="C25" s="86"/>
      <c r="D25" s="25" t="str">
        <f t="shared" si="9"/>
        <v/>
      </c>
      <c r="E25" s="25" t="str">
        <f t="shared" si="10"/>
        <v/>
      </c>
      <c r="F25" s="52"/>
      <c r="G25" s="52"/>
      <c r="H25" s="52"/>
      <c r="I25" s="25" t="str">
        <f t="shared" si="4"/>
        <v/>
      </c>
      <c r="J25" s="25" t="str">
        <f t="shared" si="2"/>
        <v/>
      </c>
      <c r="K25" s="25" t="str">
        <f>IF(J25="","",VLOOKUP(J25,※編集不可※選択項目!H:I,2,0))</f>
        <v/>
      </c>
      <c r="L25" s="52"/>
      <c r="M25" s="52"/>
      <c r="N25" s="52"/>
      <c r="O25" s="52"/>
      <c r="P25" s="52"/>
      <c r="Q25" s="52"/>
      <c r="R25" s="52"/>
      <c r="S25" s="101"/>
      <c r="T25" s="104"/>
      <c r="U25" s="87"/>
      <c r="V25" s="113"/>
      <c r="W25" s="87"/>
      <c r="X25" s="65"/>
      <c r="Y25" s="66"/>
      <c r="Z25" s="67"/>
      <c r="AA25" s="26" t="str">
        <f t="shared" si="11"/>
        <v/>
      </c>
      <c r="AB25" s="118">
        <f t="shared" si="12"/>
        <v>0</v>
      </c>
      <c r="AC25" s="26" t="str">
        <f t="shared" si="13"/>
        <v/>
      </c>
      <c r="AD25" s="26" t="str">
        <f t="shared" si="14"/>
        <v/>
      </c>
      <c r="AE25" s="118">
        <f t="shared" si="15"/>
        <v>0</v>
      </c>
      <c r="AF25" s="26" t="str">
        <f t="shared" si="16"/>
        <v/>
      </c>
      <c r="AG25" s="26" t="str">
        <f t="shared" si="17"/>
        <v/>
      </c>
      <c r="AH25" s="118">
        <f t="shared" si="18"/>
        <v>0</v>
      </c>
      <c r="AI25" s="26" t="str">
        <f t="shared" si="19"/>
        <v/>
      </c>
      <c r="AK25" s="10">
        <f t="shared" si="20"/>
        <v>0</v>
      </c>
      <c r="AL25" s="10">
        <f t="shared" si="6"/>
        <v>0</v>
      </c>
      <c r="AM25" s="10" t="str">
        <f t="shared" si="21"/>
        <v/>
      </c>
      <c r="AN25" s="10">
        <f t="shared" si="22"/>
        <v>0</v>
      </c>
      <c r="AO25" s="10">
        <f t="shared" si="23"/>
        <v>0</v>
      </c>
    </row>
    <row r="26" spans="1:41" ht="25.4" customHeight="1" x14ac:dyDescent="0.2">
      <c r="A26" s="27">
        <f t="shared" si="3"/>
        <v>15</v>
      </c>
      <c r="B26" s="45" t="str">
        <f t="shared" si="8"/>
        <v/>
      </c>
      <c r="C26" s="86"/>
      <c r="D26" s="25" t="str">
        <f t="shared" si="9"/>
        <v/>
      </c>
      <c r="E26" s="25" t="str">
        <f t="shared" si="10"/>
        <v/>
      </c>
      <c r="F26" s="52"/>
      <c r="G26" s="52"/>
      <c r="H26" s="52"/>
      <c r="I26" s="25" t="str">
        <f t="shared" si="4"/>
        <v/>
      </c>
      <c r="J26" s="25" t="str">
        <f t="shared" si="2"/>
        <v/>
      </c>
      <c r="K26" s="25" t="str">
        <f>IF(J26="","",VLOOKUP(J26,※編集不可※選択項目!H:I,2,0))</f>
        <v/>
      </c>
      <c r="L26" s="52"/>
      <c r="M26" s="52"/>
      <c r="N26" s="52"/>
      <c r="O26" s="52"/>
      <c r="P26" s="52"/>
      <c r="Q26" s="52"/>
      <c r="R26" s="52"/>
      <c r="S26" s="101"/>
      <c r="T26" s="104"/>
      <c r="U26" s="87"/>
      <c r="V26" s="113"/>
      <c r="W26" s="87"/>
      <c r="X26" s="65"/>
      <c r="Y26" s="66"/>
      <c r="Z26" s="67"/>
      <c r="AA26" s="26" t="str">
        <f t="shared" si="11"/>
        <v/>
      </c>
      <c r="AB26" s="118">
        <f t="shared" si="12"/>
        <v>0</v>
      </c>
      <c r="AC26" s="26" t="str">
        <f t="shared" si="13"/>
        <v/>
      </c>
      <c r="AD26" s="26" t="str">
        <f t="shared" si="14"/>
        <v/>
      </c>
      <c r="AE26" s="118">
        <f t="shared" si="15"/>
        <v>0</v>
      </c>
      <c r="AF26" s="26" t="str">
        <f t="shared" si="16"/>
        <v/>
      </c>
      <c r="AG26" s="26" t="str">
        <f t="shared" si="17"/>
        <v/>
      </c>
      <c r="AH26" s="118">
        <f t="shared" si="18"/>
        <v>0</v>
      </c>
      <c r="AI26" s="26" t="str">
        <f t="shared" si="19"/>
        <v/>
      </c>
      <c r="AK26" s="10">
        <f t="shared" si="20"/>
        <v>0</v>
      </c>
      <c r="AL26" s="10">
        <f t="shared" si="6"/>
        <v>0</v>
      </c>
      <c r="AM26" s="10" t="str">
        <f t="shared" si="21"/>
        <v/>
      </c>
      <c r="AN26" s="10">
        <f t="shared" si="22"/>
        <v>0</v>
      </c>
      <c r="AO26" s="10">
        <f t="shared" si="23"/>
        <v>0</v>
      </c>
    </row>
    <row r="27" spans="1:41" ht="25.4" customHeight="1" x14ac:dyDescent="0.2">
      <c r="A27" s="27">
        <f t="shared" si="3"/>
        <v>16</v>
      </c>
      <c r="B27" s="45" t="str">
        <f t="shared" si="8"/>
        <v/>
      </c>
      <c r="C27" s="86"/>
      <c r="D27" s="25" t="str">
        <f t="shared" si="9"/>
        <v/>
      </c>
      <c r="E27" s="25" t="str">
        <f t="shared" si="10"/>
        <v/>
      </c>
      <c r="F27" s="52"/>
      <c r="G27" s="52"/>
      <c r="H27" s="52"/>
      <c r="I27" s="25" t="str">
        <f t="shared" si="4"/>
        <v/>
      </c>
      <c r="J27" s="25" t="str">
        <f t="shared" si="2"/>
        <v/>
      </c>
      <c r="K27" s="25" t="str">
        <f>IF(J27="","",VLOOKUP(J27,※編集不可※選択項目!H:I,2,0))</f>
        <v/>
      </c>
      <c r="L27" s="52"/>
      <c r="M27" s="52"/>
      <c r="N27" s="52"/>
      <c r="O27" s="52"/>
      <c r="P27" s="52"/>
      <c r="Q27" s="52"/>
      <c r="R27" s="52"/>
      <c r="S27" s="101"/>
      <c r="T27" s="104"/>
      <c r="U27" s="87"/>
      <c r="V27" s="113"/>
      <c r="W27" s="87"/>
      <c r="X27" s="65"/>
      <c r="Y27" s="66"/>
      <c r="Z27" s="67"/>
      <c r="AA27" s="26" t="str">
        <f t="shared" si="11"/>
        <v/>
      </c>
      <c r="AB27" s="118">
        <f t="shared" si="12"/>
        <v>0</v>
      </c>
      <c r="AC27" s="26" t="str">
        <f t="shared" si="13"/>
        <v/>
      </c>
      <c r="AD27" s="26" t="str">
        <f t="shared" si="14"/>
        <v/>
      </c>
      <c r="AE27" s="118">
        <f t="shared" si="15"/>
        <v>0</v>
      </c>
      <c r="AF27" s="26" t="str">
        <f t="shared" si="16"/>
        <v/>
      </c>
      <c r="AG27" s="26" t="str">
        <f t="shared" si="17"/>
        <v/>
      </c>
      <c r="AH27" s="118">
        <f t="shared" si="18"/>
        <v>0</v>
      </c>
      <c r="AI27" s="26" t="str">
        <f t="shared" si="19"/>
        <v/>
      </c>
      <c r="AK27" s="10">
        <f t="shared" si="20"/>
        <v>0</v>
      </c>
      <c r="AL27" s="10">
        <f t="shared" si="6"/>
        <v>0</v>
      </c>
      <c r="AM27" s="10" t="str">
        <f t="shared" si="21"/>
        <v/>
      </c>
      <c r="AN27" s="10">
        <f t="shared" si="22"/>
        <v>0</v>
      </c>
      <c r="AO27" s="10">
        <f t="shared" si="23"/>
        <v>0</v>
      </c>
    </row>
    <row r="28" spans="1:41" ht="25.4" customHeight="1" x14ac:dyDescent="0.2">
      <c r="A28" s="27">
        <f t="shared" si="3"/>
        <v>17</v>
      </c>
      <c r="B28" s="45" t="str">
        <f t="shared" si="8"/>
        <v/>
      </c>
      <c r="C28" s="86"/>
      <c r="D28" s="25" t="str">
        <f t="shared" si="9"/>
        <v/>
      </c>
      <c r="E28" s="25" t="str">
        <f t="shared" si="10"/>
        <v/>
      </c>
      <c r="F28" s="52"/>
      <c r="G28" s="52"/>
      <c r="H28" s="52"/>
      <c r="I28" s="25" t="str">
        <f t="shared" si="4"/>
        <v/>
      </c>
      <c r="J28" s="25" t="str">
        <f t="shared" si="2"/>
        <v/>
      </c>
      <c r="K28" s="25" t="str">
        <f>IF(J28="","",VLOOKUP(J28,※編集不可※選択項目!H:I,2,0))</f>
        <v/>
      </c>
      <c r="L28" s="52"/>
      <c r="M28" s="52"/>
      <c r="N28" s="52"/>
      <c r="O28" s="52"/>
      <c r="P28" s="52"/>
      <c r="Q28" s="52"/>
      <c r="R28" s="52"/>
      <c r="S28" s="101"/>
      <c r="T28" s="104"/>
      <c r="U28" s="87"/>
      <c r="V28" s="113"/>
      <c r="W28" s="87"/>
      <c r="X28" s="65"/>
      <c r="Y28" s="66"/>
      <c r="Z28" s="67"/>
      <c r="AA28" s="26" t="str">
        <f t="shared" si="11"/>
        <v/>
      </c>
      <c r="AB28" s="118">
        <f t="shared" si="12"/>
        <v>0</v>
      </c>
      <c r="AC28" s="26" t="str">
        <f t="shared" si="13"/>
        <v/>
      </c>
      <c r="AD28" s="26" t="str">
        <f t="shared" si="14"/>
        <v/>
      </c>
      <c r="AE28" s="118">
        <f t="shared" si="15"/>
        <v>0</v>
      </c>
      <c r="AF28" s="26" t="str">
        <f t="shared" si="16"/>
        <v/>
      </c>
      <c r="AG28" s="26" t="str">
        <f t="shared" si="17"/>
        <v/>
      </c>
      <c r="AH28" s="118">
        <f t="shared" si="18"/>
        <v>0</v>
      </c>
      <c r="AI28" s="26" t="str">
        <f t="shared" si="19"/>
        <v/>
      </c>
      <c r="AK28" s="10">
        <f t="shared" si="20"/>
        <v>0</v>
      </c>
      <c r="AL28" s="10">
        <f t="shared" si="6"/>
        <v>0</v>
      </c>
      <c r="AM28" s="10" t="str">
        <f t="shared" si="21"/>
        <v/>
      </c>
      <c r="AN28" s="10">
        <f t="shared" si="22"/>
        <v>0</v>
      </c>
      <c r="AO28" s="10">
        <f t="shared" si="23"/>
        <v>0</v>
      </c>
    </row>
    <row r="29" spans="1:41" ht="25.4" customHeight="1" x14ac:dyDescent="0.2">
      <c r="A29" s="27">
        <f t="shared" si="3"/>
        <v>18</v>
      </c>
      <c r="B29" s="45" t="str">
        <f t="shared" si="8"/>
        <v/>
      </c>
      <c r="C29" s="86"/>
      <c r="D29" s="25" t="str">
        <f t="shared" si="9"/>
        <v/>
      </c>
      <c r="E29" s="25" t="str">
        <f t="shared" si="10"/>
        <v/>
      </c>
      <c r="F29" s="52"/>
      <c r="G29" s="52"/>
      <c r="H29" s="52"/>
      <c r="I29" s="25" t="str">
        <f t="shared" si="4"/>
        <v/>
      </c>
      <c r="J29" s="25" t="str">
        <f t="shared" si="2"/>
        <v/>
      </c>
      <c r="K29" s="25" t="str">
        <f>IF(J29="","",VLOOKUP(J29,※編集不可※選択項目!H:I,2,0))</f>
        <v/>
      </c>
      <c r="L29" s="52"/>
      <c r="M29" s="52"/>
      <c r="N29" s="52"/>
      <c r="O29" s="52"/>
      <c r="P29" s="52"/>
      <c r="Q29" s="52"/>
      <c r="R29" s="52"/>
      <c r="S29" s="101"/>
      <c r="T29" s="104"/>
      <c r="U29" s="87"/>
      <c r="V29" s="113"/>
      <c r="W29" s="87"/>
      <c r="X29" s="65"/>
      <c r="Y29" s="66"/>
      <c r="Z29" s="67"/>
      <c r="AA29" s="26" t="str">
        <f t="shared" si="11"/>
        <v/>
      </c>
      <c r="AB29" s="118">
        <f t="shared" si="12"/>
        <v>0</v>
      </c>
      <c r="AC29" s="26" t="str">
        <f t="shared" si="13"/>
        <v/>
      </c>
      <c r="AD29" s="26" t="str">
        <f t="shared" si="14"/>
        <v/>
      </c>
      <c r="AE29" s="118">
        <f t="shared" si="15"/>
        <v>0</v>
      </c>
      <c r="AF29" s="26" t="str">
        <f t="shared" si="16"/>
        <v/>
      </c>
      <c r="AG29" s="26" t="str">
        <f t="shared" si="17"/>
        <v/>
      </c>
      <c r="AH29" s="118">
        <f t="shared" si="18"/>
        <v>0</v>
      </c>
      <c r="AI29" s="26" t="str">
        <f t="shared" si="19"/>
        <v/>
      </c>
      <c r="AK29" s="10">
        <f t="shared" si="20"/>
        <v>0</v>
      </c>
      <c r="AL29" s="10">
        <f t="shared" si="6"/>
        <v>0</v>
      </c>
      <c r="AM29" s="10" t="str">
        <f t="shared" si="21"/>
        <v/>
      </c>
      <c r="AN29" s="10">
        <f t="shared" si="22"/>
        <v>0</v>
      </c>
      <c r="AO29" s="10">
        <f t="shared" si="23"/>
        <v>0</v>
      </c>
    </row>
    <row r="30" spans="1:41" ht="25.4" customHeight="1" x14ac:dyDescent="0.2">
      <c r="A30" s="27">
        <f t="shared" si="3"/>
        <v>19</v>
      </c>
      <c r="B30" s="45" t="str">
        <f t="shared" si="8"/>
        <v/>
      </c>
      <c r="C30" s="86"/>
      <c r="D30" s="25" t="str">
        <f t="shared" si="9"/>
        <v/>
      </c>
      <c r="E30" s="25" t="str">
        <f t="shared" si="10"/>
        <v/>
      </c>
      <c r="F30" s="52"/>
      <c r="G30" s="52"/>
      <c r="H30" s="52"/>
      <c r="I30" s="25" t="str">
        <f t="shared" si="4"/>
        <v/>
      </c>
      <c r="J30" s="25" t="str">
        <f t="shared" si="2"/>
        <v/>
      </c>
      <c r="K30" s="25" t="str">
        <f>IF(J30="","",VLOOKUP(J30,※編集不可※選択項目!H:I,2,0))</f>
        <v/>
      </c>
      <c r="L30" s="52"/>
      <c r="M30" s="52"/>
      <c r="N30" s="52"/>
      <c r="O30" s="52"/>
      <c r="P30" s="52"/>
      <c r="Q30" s="52"/>
      <c r="R30" s="52"/>
      <c r="S30" s="101"/>
      <c r="T30" s="104"/>
      <c r="U30" s="87"/>
      <c r="V30" s="113"/>
      <c r="W30" s="87"/>
      <c r="X30" s="65"/>
      <c r="Y30" s="66"/>
      <c r="Z30" s="67"/>
      <c r="AA30" s="26" t="str">
        <f t="shared" si="11"/>
        <v/>
      </c>
      <c r="AB30" s="118">
        <f t="shared" si="12"/>
        <v>0</v>
      </c>
      <c r="AC30" s="26" t="str">
        <f t="shared" si="13"/>
        <v/>
      </c>
      <c r="AD30" s="26" t="str">
        <f t="shared" si="14"/>
        <v/>
      </c>
      <c r="AE30" s="118">
        <f t="shared" si="15"/>
        <v>0</v>
      </c>
      <c r="AF30" s="26" t="str">
        <f t="shared" si="16"/>
        <v/>
      </c>
      <c r="AG30" s="26" t="str">
        <f t="shared" si="17"/>
        <v/>
      </c>
      <c r="AH30" s="118">
        <f t="shared" si="18"/>
        <v>0</v>
      </c>
      <c r="AI30" s="26" t="str">
        <f t="shared" si="19"/>
        <v/>
      </c>
      <c r="AK30" s="10">
        <f t="shared" si="20"/>
        <v>0</v>
      </c>
      <c r="AL30" s="10">
        <f t="shared" si="6"/>
        <v>0</v>
      </c>
      <c r="AM30" s="10" t="str">
        <f t="shared" si="21"/>
        <v/>
      </c>
      <c r="AN30" s="10">
        <f t="shared" si="22"/>
        <v>0</v>
      </c>
      <c r="AO30" s="10">
        <f t="shared" si="23"/>
        <v>0</v>
      </c>
    </row>
    <row r="31" spans="1:41" ht="25.4" customHeight="1" x14ac:dyDescent="0.2">
      <c r="A31" s="27">
        <f t="shared" si="3"/>
        <v>20</v>
      </c>
      <c r="B31" s="45" t="str">
        <f t="shared" si="8"/>
        <v/>
      </c>
      <c r="C31" s="86"/>
      <c r="D31" s="25" t="str">
        <f t="shared" si="9"/>
        <v/>
      </c>
      <c r="E31" s="25" t="str">
        <f t="shared" si="10"/>
        <v/>
      </c>
      <c r="F31" s="52"/>
      <c r="G31" s="52"/>
      <c r="H31" s="52"/>
      <c r="I31" s="25" t="str">
        <f t="shared" si="4"/>
        <v/>
      </c>
      <c r="J31" s="25" t="str">
        <f t="shared" si="2"/>
        <v/>
      </c>
      <c r="K31" s="25" t="str">
        <f>IF(J31="","",VLOOKUP(J31,※編集不可※選択項目!H:I,2,0))</f>
        <v/>
      </c>
      <c r="L31" s="52"/>
      <c r="M31" s="52"/>
      <c r="N31" s="52"/>
      <c r="O31" s="52"/>
      <c r="P31" s="52"/>
      <c r="Q31" s="52"/>
      <c r="R31" s="52"/>
      <c r="S31" s="101"/>
      <c r="T31" s="104"/>
      <c r="U31" s="87"/>
      <c r="V31" s="113"/>
      <c r="W31" s="87"/>
      <c r="X31" s="65"/>
      <c r="Y31" s="66"/>
      <c r="Z31" s="67"/>
      <c r="AA31" s="26" t="str">
        <f t="shared" si="11"/>
        <v/>
      </c>
      <c r="AB31" s="118">
        <f t="shared" si="12"/>
        <v>0</v>
      </c>
      <c r="AC31" s="26" t="str">
        <f t="shared" si="13"/>
        <v/>
      </c>
      <c r="AD31" s="26" t="str">
        <f t="shared" si="14"/>
        <v/>
      </c>
      <c r="AE31" s="118">
        <f t="shared" si="15"/>
        <v>0</v>
      </c>
      <c r="AF31" s="26" t="str">
        <f t="shared" si="16"/>
        <v/>
      </c>
      <c r="AG31" s="26" t="str">
        <f t="shared" si="17"/>
        <v/>
      </c>
      <c r="AH31" s="118">
        <f t="shared" si="18"/>
        <v>0</v>
      </c>
      <c r="AI31" s="26" t="str">
        <f t="shared" si="19"/>
        <v/>
      </c>
      <c r="AK31" s="10">
        <f t="shared" si="20"/>
        <v>0</v>
      </c>
      <c r="AL31" s="10">
        <f t="shared" si="6"/>
        <v>0</v>
      </c>
      <c r="AM31" s="10" t="str">
        <f t="shared" si="21"/>
        <v/>
      </c>
      <c r="AN31" s="10">
        <f t="shared" si="22"/>
        <v>0</v>
      </c>
      <c r="AO31" s="10">
        <f t="shared" si="23"/>
        <v>0</v>
      </c>
    </row>
    <row r="32" spans="1:41" ht="25.4" customHeight="1" x14ac:dyDescent="0.2">
      <c r="A32" s="27">
        <f t="shared" si="3"/>
        <v>21</v>
      </c>
      <c r="B32" s="45" t="str">
        <f t="shared" si="8"/>
        <v/>
      </c>
      <c r="C32" s="86"/>
      <c r="D32" s="25" t="str">
        <f t="shared" si="9"/>
        <v/>
      </c>
      <c r="E32" s="25" t="str">
        <f t="shared" si="10"/>
        <v/>
      </c>
      <c r="F32" s="52"/>
      <c r="G32" s="52"/>
      <c r="H32" s="52"/>
      <c r="I32" s="25" t="str">
        <f t="shared" si="4"/>
        <v/>
      </c>
      <c r="J32" s="25" t="str">
        <f t="shared" si="2"/>
        <v/>
      </c>
      <c r="K32" s="25" t="str">
        <f>IF(J32="","",VLOOKUP(J32,※編集不可※選択項目!H:I,2,0))</f>
        <v/>
      </c>
      <c r="L32" s="52"/>
      <c r="M32" s="52"/>
      <c r="N32" s="52"/>
      <c r="O32" s="52"/>
      <c r="P32" s="52"/>
      <c r="Q32" s="52"/>
      <c r="R32" s="52"/>
      <c r="S32" s="101"/>
      <c r="T32" s="104"/>
      <c r="U32" s="87"/>
      <c r="V32" s="113"/>
      <c r="W32" s="87"/>
      <c r="X32" s="65"/>
      <c r="Y32" s="66"/>
      <c r="Z32" s="67"/>
      <c r="AA32" s="26" t="str">
        <f t="shared" si="11"/>
        <v/>
      </c>
      <c r="AB32" s="118">
        <f t="shared" si="12"/>
        <v>0</v>
      </c>
      <c r="AC32" s="26" t="str">
        <f t="shared" si="13"/>
        <v/>
      </c>
      <c r="AD32" s="26" t="str">
        <f t="shared" si="14"/>
        <v/>
      </c>
      <c r="AE32" s="118">
        <f t="shared" si="15"/>
        <v>0</v>
      </c>
      <c r="AF32" s="26" t="str">
        <f t="shared" si="16"/>
        <v/>
      </c>
      <c r="AG32" s="26" t="str">
        <f t="shared" si="17"/>
        <v/>
      </c>
      <c r="AH32" s="118">
        <f t="shared" si="18"/>
        <v>0</v>
      </c>
      <c r="AI32" s="26" t="str">
        <f t="shared" si="19"/>
        <v/>
      </c>
      <c r="AK32" s="10">
        <f t="shared" si="20"/>
        <v>0</v>
      </c>
      <c r="AL32" s="10">
        <f t="shared" si="6"/>
        <v>0</v>
      </c>
      <c r="AM32" s="10" t="str">
        <f t="shared" si="21"/>
        <v/>
      </c>
      <c r="AN32" s="10">
        <f t="shared" si="22"/>
        <v>0</v>
      </c>
      <c r="AO32" s="10">
        <f t="shared" si="23"/>
        <v>0</v>
      </c>
    </row>
    <row r="33" spans="1:41" ht="25.4" customHeight="1" x14ac:dyDescent="0.2">
      <c r="A33" s="27">
        <f t="shared" si="3"/>
        <v>22</v>
      </c>
      <c r="B33" s="45" t="str">
        <f t="shared" si="8"/>
        <v/>
      </c>
      <c r="C33" s="86"/>
      <c r="D33" s="25" t="str">
        <f t="shared" si="9"/>
        <v/>
      </c>
      <c r="E33" s="25" t="str">
        <f t="shared" si="10"/>
        <v/>
      </c>
      <c r="F33" s="52"/>
      <c r="G33" s="52"/>
      <c r="H33" s="52"/>
      <c r="I33" s="25" t="str">
        <f t="shared" si="4"/>
        <v/>
      </c>
      <c r="J33" s="25" t="str">
        <f t="shared" si="2"/>
        <v/>
      </c>
      <c r="K33" s="25" t="str">
        <f>IF(J33="","",VLOOKUP(J33,※編集不可※選択項目!H:I,2,0))</f>
        <v/>
      </c>
      <c r="L33" s="52"/>
      <c r="M33" s="52"/>
      <c r="N33" s="52"/>
      <c r="O33" s="52"/>
      <c r="P33" s="52"/>
      <c r="Q33" s="52"/>
      <c r="R33" s="52"/>
      <c r="S33" s="101"/>
      <c r="T33" s="104"/>
      <c r="U33" s="87"/>
      <c r="V33" s="113"/>
      <c r="W33" s="87"/>
      <c r="X33" s="65"/>
      <c r="Y33" s="66"/>
      <c r="Z33" s="67"/>
      <c r="AA33" s="26" t="str">
        <f t="shared" si="11"/>
        <v/>
      </c>
      <c r="AB33" s="118">
        <f t="shared" si="12"/>
        <v>0</v>
      </c>
      <c r="AC33" s="26" t="str">
        <f t="shared" si="13"/>
        <v/>
      </c>
      <c r="AD33" s="26" t="str">
        <f t="shared" si="14"/>
        <v/>
      </c>
      <c r="AE33" s="118">
        <f t="shared" si="15"/>
        <v>0</v>
      </c>
      <c r="AF33" s="26" t="str">
        <f t="shared" si="16"/>
        <v/>
      </c>
      <c r="AG33" s="26" t="str">
        <f t="shared" si="17"/>
        <v/>
      </c>
      <c r="AH33" s="118">
        <f t="shared" si="18"/>
        <v>0</v>
      </c>
      <c r="AI33" s="26" t="str">
        <f t="shared" si="19"/>
        <v/>
      </c>
      <c r="AK33" s="10">
        <f t="shared" si="20"/>
        <v>0</v>
      </c>
      <c r="AL33" s="10">
        <f t="shared" si="6"/>
        <v>0</v>
      </c>
      <c r="AM33" s="10" t="str">
        <f t="shared" si="21"/>
        <v/>
      </c>
      <c r="AN33" s="10">
        <f t="shared" si="22"/>
        <v>0</v>
      </c>
      <c r="AO33" s="10">
        <f t="shared" si="23"/>
        <v>0</v>
      </c>
    </row>
    <row r="34" spans="1:41" ht="25.4" customHeight="1" x14ac:dyDescent="0.2">
      <c r="A34" s="27">
        <f t="shared" si="3"/>
        <v>23</v>
      </c>
      <c r="B34" s="45" t="str">
        <f t="shared" si="8"/>
        <v/>
      </c>
      <c r="C34" s="86"/>
      <c r="D34" s="25" t="str">
        <f t="shared" si="9"/>
        <v/>
      </c>
      <c r="E34" s="25" t="str">
        <f t="shared" si="10"/>
        <v/>
      </c>
      <c r="F34" s="52"/>
      <c r="G34" s="52"/>
      <c r="H34" s="52"/>
      <c r="I34" s="25" t="str">
        <f t="shared" si="4"/>
        <v/>
      </c>
      <c r="J34" s="25" t="str">
        <f t="shared" si="2"/>
        <v/>
      </c>
      <c r="K34" s="25" t="str">
        <f>IF(J34="","",VLOOKUP(J34,※編集不可※選択項目!H:I,2,0))</f>
        <v/>
      </c>
      <c r="L34" s="52"/>
      <c r="M34" s="52"/>
      <c r="N34" s="52"/>
      <c r="O34" s="52"/>
      <c r="P34" s="52"/>
      <c r="Q34" s="52"/>
      <c r="R34" s="52"/>
      <c r="S34" s="101"/>
      <c r="T34" s="104"/>
      <c r="U34" s="87"/>
      <c r="V34" s="113"/>
      <c r="W34" s="87"/>
      <c r="X34" s="65"/>
      <c r="Y34" s="66"/>
      <c r="Z34" s="67"/>
      <c r="AA34" s="26" t="str">
        <f t="shared" si="11"/>
        <v/>
      </c>
      <c r="AB34" s="118">
        <f t="shared" si="12"/>
        <v>0</v>
      </c>
      <c r="AC34" s="26" t="str">
        <f t="shared" si="13"/>
        <v/>
      </c>
      <c r="AD34" s="26" t="str">
        <f t="shared" si="14"/>
        <v/>
      </c>
      <c r="AE34" s="118">
        <f t="shared" si="15"/>
        <v>0</v>
      </c>
      <c r="AF34" s="26" t="str">
        <f t="shared" si="16"/>
        <v/>
      </c>
      <c r="AG34" s="26" t="str">
        <f t="shared" si="17"/>
        <v/>
      </c>
      <c r="AH34" s="118">
        <f t="shared" si="18"/>
        <v>0</v>
      </c>
      <c r="AI34" s="26" t="str">
        <f t="shared" si="19"/>
        <v/>
      </c>
      <c r="AK34" s="10">
        <f t="shared" si="20"/>
        <v>0</v>
      </c>
      <c r="AL34" s="10">
        <f t="shared" si="6"/>
        <v>0</v>
      </c>
      <c r="AM34" s="10" t="str">
        <f t="shared" si="21"/>
        <v/>
      </c>
      <c r="AN34" s="10">
        <f t="shared" si="22"/>
        <v>0</v>
      </c>
      <c r="AO34" s="10">
        <f t="shared" si="23"/>
        <v>0</v>
      </c>
    </row>
    <row r="35" spans="1:41" ht="25.4" customHeight="1" x14ac:dyDescent="0.2">
      <c r="A35" s="27">
        <f t="shared" si="3"/>
        <v>24</v>
      </c>
      <c r="B35" s="45" t="str">
        <f t="shared" si="8"/>
        <v/>
      </c>
      <c r="C35" s="86"/>
      <c r="D35" s="25" t="str">
        <f t="shared" si="9"/>
        <v/>
      </c>
      <c r="E35" s="25" t="str">
        <f t="shared" si="10"/>
        <v/>
      </c>
      <c r="F35" s="52"/>
      <c r="G35" s="52"/>
      <c r="H35" s="52"/>
      <c r="I35" s="25" t="str">
        <f t="shared" si="4"/>
        <v/>
      </c>
      <c r="J35" s="25" t="str">
        <f t="shared" si="2"/>
        <v/>
      </c>
      <c r="K35" s="25" t="str">
        <f>IF(J35="","",VLOOKUP(J35,※編集不可※選択項目!H:I,2,0))</f>
        <v/>
      </c>
      <c r="L35" s="52"/>
      <c r="M35" s="52"/>
      <c r="N35" s="52"/>
      <c r="O35" s="52"/>
      <c r="P35" s="52"/>
      <c r="Q35" s="52"/>
      <c r="R35" s="52"/>
      <c r="S35" s="101"/>
      <c r="T35" s="104"/>
      <c r="U35" s="87"/>
      <c r="V35" s="113"/>
      <c r="W35" s="87"/>
      <c r="X35" s="65"/>
      <c r="Y35" s="66"/>
      <c r="Z35" s="67"/>
      <c r="AA35" s="26" t="str">
        <f t="shared" si="11"/>
        <v/>
      </c>
      <c r="AB35" s="118">
        <f t="shared" si="12"/>
        <v>0</v>
      </c>
      <c r="AC35" s="26" t="str">
        <f t="shared" si="13"/>
        <v/>
      </c>
      <c r="AD35" s="26" t="str">
        <f t="shared" si="14"/>
        <v/>
      </c>
      <c r="AE35" s="118">
        <f t="shared" si="15"/>
        <v>0</v>
      </c>
      <c r="AF35" s="26" t="str">
        <f t="shared" si="16"/>
        <v/>
      </c>
      <c r="AG35" s="26" t="str">
        <f t="shared" si="17"/>
        <v/>
      </c>
      <c r="AH35" s="118">
        <f t="shared" si="18"/>
        <v>0</v>
      </c>
      <c r="AI35" s="26" t="str">
        <f t="shared" si="19"/>
        <v/>
      </c>
      <c r="AK35" s="10">
        <f t="shared" si="20"/>
        <v>0</v>
      </c>
      <c r="AL35" s="10">
        <f t="shared" si="6"/>
        <v>0</v>
      </c>
      <c r="AM35" s="10" t="str">
        <f t="shared" si="21"/>
        <v/>
      </c>
      <c r="AN35" s="10">
        <f t="shared" si="22"/>
        <v>0</v>
      </c>
      <c r="AO35" s="10">
        <f t="shared" si="23"/>
        <v>0</v>
      </c>
    </row>
    <row r="36" spans="1:41" ht="25.4" customHeight="1" x14ac:dyDescent="0.2">
      <c r="A36" s="27">
        <f t="shared" si="3"/>
        <v>25</v>
      </c>
      <c r="B36" s="45" t="str">
        <f t="shared" si="8"/>
        <v/>
      </c>
      <c r="C36" s="86"/>
      <c r="D36" s="25" t="str">
        <f t="shared" si="9"/>
        <v/>
      </c>
      <c r="E36" s="25" t="str">
        <f t="shared" si="10"/>
        <v/>
      </c>
      <c r="F36" s="52"/>
      <c r="G36" s="52"/>
      <c r="H36" s="52"/>
      <c r="I36" s="25" t="str">
        <f t="shared" si="4"/>
        <v/>
      </c>
      <c r="J36" s="25" t="str">
        <f t="shared" si="2"/>
        <v/>
      </c>
      <c r="K36" s="25" t="str">
        <f>IF(J36="","",VLOOKUP(J36,※編集不可※選択項目!H:I,2,0))</f>
        <v/>
      </c>
      <c r="L36" s="52"/>
      <c r="M36" s="52"/>
      <c r="N36" s="52"/>
      <c r="O36" s="52"/>
      <c r="P36" s="52"/>
      <c r="Q36" s="52"/>
      <c r="R36" s="52"/>
      <c r="S36" s="101"/>
      <c r="T36" s="104"/>
      <c r="U36" s="87"/>
      <c r="V36" s="113"/>
      <c r="W36" s="87"/>
      <c r="X36" s="65"/>
      <c r="Y36" s="66"/>
      <c r="Z36" s="67"/>
      <c r="AA36" s="26" t="str">
        <f t="shared" si="11"/>
        <v/>
      </c>
      <c r="AB36" s="118">
        <f t="shared" si="12"/>
        <v>0</v>
      </c>
      <c r="AC36" s="26" t="str">
        <f t="shared" si="13"/>
        <v/>
      </c>
      <c r="AD36" s="26" t="str">
        <f t="shared" si="14"/>
        <v/>
      </c>
      <c r="AE36" s="118">
        <f t="shared" si="15"/>
        <v>0</v>
      </c>
      <c r="AF36" s="26" t="str">
        <f t="shared" si="16"/>
        <v/>
      </c>
      <c r="AG36" s="26" t="str">
        <f t="shared" si="17"/>
        <v/>
      </c>
      <c r="AH36" s="118">
        <f t="shared" si="18"/>
        <v>0</v>
      </c>
      <c r="AI36" s="26" t="str">
        <f t="shared" si="19"/>
        <v/>
      </c>
      <c r="AK36" s="10">
        <f t="shared" si="20"/>
        <v>0</v>
      </c>
      <c r="AL36" s="10">
        <f t="shared" si="6"/>
        <v>0</v>
      </c>
      <c r="AM36" s="10" t="str">
        <f t="shared" si="21"/>
        <v/>
      </c>
      <c r="AN36" s="10">
        <f t="shared" si="22"/>
        <v>0</v>
      </c>
      <c r="AO36" s="10">
        <f t="shared" si="23"/>
        <v>0</v>
      </c>
    </row>
    <row r="37" spans="1:41" ht="25.4" customHeight="1" x14ac:dyDescent="0.2">
      <c r="A37" s="27">
        <f t="shared" si="3"/>
        <v>26</v>
      </c>
      <c r="B37" s="45" t="str">
        <f t="shared" si="8"/>
        <v/>
      </c>
      <c r="C37" s="86"/>
      <c r="D37" s="25" t="str">
        <f t="shared" si="9"/>
        <v/>
      </c>
      <c r="E37" s="25" t="str">
        <f t="shared" si="10"/>
        <v/>
      </c>
      <c r="F37" s="52"/>
      <c r="G37" s="52"/>
      <c r="H37" s="52"/>
      <c r="I37" s="25" t="str">
        <f t="shared" si="4"/>
        <v/>
      </c>
      <c r="J37" s="25" t="str">
        <f t="shared" si="2"/>
        <v/>
      </c>
      <c r="K37" s="25" t="str">
        <f>IF(J37="","",VLOOKUP(J37,※編集不可※選択項目!H:I,2,0))</f>
        <v/>
      </c>
      <c r="L37" s="52"/>
      <c r="M37" s="52"/>
      <c r="N37" s="52"/>
      <c r="O37" s="52"/>
      <c r="P37" s="52"/>
      <c r="Q37" s="52"/>
      <c r="R37" s="52"/>
      <c r="S37" s="101"/>
      <c r="T37" s="104"/>
      <c r="U37" s="87"/>
      <c r="V37" s="113"/>
      <c r="W37" s="87"/>
      <c r="X37" s="65"/>
      <c r="Y37" s="66"/>
      <c r="Z37" s="67"/>
      <c r="AA37" s="26" t="str">
        <f t="shared" si="11"/>
        <v/>
      </c>
      <c r="AB37" s="118">
        <f t="shared" si="12"/>
        <v>0</v>
      </c>
      <c r="AC37" s="26" t="str">
        <f t="shared" si="13"/>
        <v/>
      </c>
      <c r="AD37" s="26" t="str">
        <f t="shared" si="14"/>
        <v/>
      </c>
      <c r="AE37" s="118">
        <f t="shared" si="15"/>
        <v>0</v>
      </c>
      <c r="AF37" s="26" t="str">
        <f t="shared" si="16"/>
        <v/>
      </c>
      <c r="AG37" s="26" t="str">
        <f t="shared" si="17"/>
        <v/>
      </c>
      <c r="AH37" s="118">
        <f t="shared" si="18"/>
        <v>0</v>
      </c>
      <c r="AI37" s="26" t="str">
        <f t="shared" si="19"/>
        <v/>
      </c>
      <c r="AK37" s="10">
        <f t="shared" si="20"/>
        <v>0</v>
      </c>
      <c r="AL37" s="10">
        <f t="shared" si="6"/>
        <v>0</v>
      </c>
      <c r="AM37" s="10" t="str">
        <f t="shared" si="21"/>
        <v/>
      </c>
      <c r="AN37" s="10">
        <f t="shared" si="22"/>
        <v>0</v>
      </c>
      <c r="AO37" s="10">
        <f t="shared" si="23"/>
        <v>0</v>
      </c>
    </row>
    <row r="38" spans="1:41" ht="25.4" customHeight="1" x14ac:dyDescent="0.2">
      <c r="A38" s="27">
        <f t="shared" si="3"/>
        <v>27</v>
      </c>
      <c r="B38" s="45" t="str">
        <f t="shared" si="8"/>
        <v/>
      </c>
      <c r="C38" s="86"/>
      <c r="D38" s="25" t="str">
        <f t="shared" si="9"/>
        <v/>
      </c>
      <c r="E38" s="25" t="str">
        <f t="shared" si="10"/>
        <v/>
      </c>
      <c r="F38" s="52"/>
      <c r="G38" s="52"/>
      <c r="H38" s="52"/>
      <c r="I38" s="25" t="str">
        <f t="shared" si="4"/>
        <v/>
      </c>
      <c r="J38" s="25" t="str">
        <f t="shared" si="2"/>
        <v/>
      </c>
      <c r="K38" s="25" t="str">
        <f>IF(J38="","",VLOOKUP(J38,※編集不可※選択項目!H:I,2,0))</f>
        <v/>
      </c>
      <c r="L38" s="52"/>
      <c r="M38" s="52"/>
      <c r="N38" s="52"/>
      <c r="O38" s="52"/>
      <c r="P38" s="52"/>
      <c r="Q38" s="52"/>
      <c r="R38" s="52"/>
      <c r="S38" s="101"/>
      <c r="T38" s="104"/>
      <c r="U38" s="87"/>
      <c r="V38" s="113"/>
      <c r="W38" s="87"/>
      <c r="X38" s="65"/>
      <c r="Y38" s="66"/>
      <c r="Z38" s="67"/>
      <c r="AA38" s="26" t="str">
        <f t="shared" si="11"/>
        <v/>
      </c>
      <c r="AB38" s="118">
        <f t="shared" si="12"/>
        <v>0</v>
      </c>
      <c r="AC38" s="26" t="str">
        <f t="shared" si="13"/>
        <v/>
      </c>
      <c r="AD38" s="26" t="str">
        <f t="shared" si="14"/>
        <v/>
      </c>
      <c r="AE38" s="118">
        <f t="shared" si="15"/>
        <v>0</v>
      </c>
      <c r="AF38" s="26" t="str">
        <f t="shared" si="16"/>
        <v/>
      </c>
      <c r="AG38" s="26" t="str">
        <f t="shared" si="17"/>
        <v/>
      </c>
      <c r="AH38" s="118">
        <f t="shared" si="18"/>
        <v>0</v>
      </c>
      <c r="AI38" s="26" t="str">
        <f t="shared" si="19"/>
        <v/>
      </c>
      <c r="AK38" s="10">
        <f t="shared" si="20"/>
        <v>0</v>
      </c>
      <c r="AL38" s="10">
        <f t="shared" si="6"/>
        <v>0</v>
      </c>
      <c r="AM38" s="10" t="str">
        <f t="shared" si="21"/>
        <v/>
      </c>
      <c r="AN38" s="10">
        <f t="shared" si="22"/>
        <v>0</v>
      </c>
      <c r="AO38" s="10">
        <f t="shared" si="23"/>
        <v>0</v>
      </c>
    </row>
    <row r="39" spans="1:41" ht="25.4" customHeight="1" x14ac:dyDescent="0.2">
      <c r="A39" s="27">
        <f t="shared" si="3"/>
        <v>28</v>
      </c>
      <c r="B39" s="45" t="str">
        <f t="shared" si="8"/>
        <v/>
      </c>
      <c r="C39" s="86"/>
      <c r="D39" s="25" t="str">
        <f t="shared" si="9"/>
        <v/>
      </c>
      <c r="E39" s="25" t="str">
        <f t="shared" si="10"/>
        <v/>
      </c>
      <c r="F39" s="52"/>
      <c r="G39" s="52"/>
      <c r="H39" s="52"/>
      <c r="I39" s="25" t="str">
        <f t="shared" si="4"/>
        <v/>
      </c>
      <c r="J39" s="25" t="str">
        <f t="shared" si="2"/>
        <v/>
      </c>
      <c r="K39" s="25" t="str">
        <f>IF(J39="","",VLOOKUP(J39,※編集不可※選択項目!H:I,2,0))</f>
        <v/>
      </c>
      <c r="L39" s="52"/>
      <c r="M39" s="52"/>
      <c r="N39" s="52"/>
      <c r="O39" s="52"/>
      <c r="P39" s="52"/>
      <c r="Q39" s="52"/>
      <c r="R39" s="52"/>
      <c r="S39" s="101"/>
      <c r="T39" s="104"/>
      <c r="U39" s="87"/>
      <c r="V39" s="113"/>
      <c r="W39" s="87"/>
      <c r="X39" s="65"/>
      <c r="Y39" s="66"/>
      <c r="Z39" s="67"/>
      <c r="AA39" s="26" t="str">
        <f t="shared" si="11"/>
        <v/>
      </c>
      <c r="AB39" s="118">
        <f t="shared" si="12"/>
        <v>0</v>
      </c>
      <c r="AC39" s="26" t="str">
        <f t="shared" si="13"/>
        <v/>
      </c>
      <c r="AD39" s="26" t="str">
        <f t="shared" si="14"/>
        <v/>
      </c>
      <c r="AE39" s="118">
        <f t="shared" si="15"/>
        <v>0</v>
      </c>
      <c r="AF39" s="26" t="str">
        <f t="shared" si="16"/>
        <v/>
      </c>
      <c r="AG39" s="26" t="str">
        <f t="shared" si="17"/>
        <v/>
      </c>
      <c r="AH39" s="118">
        <f t="shared" si="18"/>
        <v>0</v>
      </c>
      <c r="AI39" s="26" t="str">
        <f t="shared" si="19"/>
        <v/>
      </c>
      <c r="AK39" s="10">
        <f t="shared" si="20"/>
        <v>0</v>
      </c>
      <c r="AL39" s="10">
        <f t="shared" si="6"/>
        <v>0</v>
      </c>
      <c r="AM39" s="10" t="str">
        <f t="shared" si="21"/>
        <v/>
      </c>
      <c r="AN39" s="10">
        <f t="shared" si="22"/>
        <v>0</v>
      </c>
      <c r="AO39" s="10">
        <f t="shared" si="23"/>
        <v>0</v>
      </c>
    </row>
    <row r="40" spans="1:41" ht="25.4" customHeight="1" x14ac:dyDescent="0.2">
      <c r="A40" s="27">
        <f t="shared" si="3"/>
        <v>29</v>
      </c>
      <c r="B40" s="45" t="str">
        <f t="shared" si="8"/>
        <v/>
      </c>
      <c r="C40" s="86"/>
      <c r="D40" s="25" t="str">
        <f t="shared" si="9"/>
        <v/>
      </c>
      <c r="E40" s="25" t="str">
        <f t="shared" si="10"/>
        <v/>
      </c>
      <c r="F40" s="52"/>
      <c r="G40" s="52"/>
      <c r="H40" s="52"/>
      <c r="I40" s="25" t="str">
        <f t="shared" si="4"/>
        <v/>
      </c>
      <c r="J40" s="25" t="str">
        <f t="shared" si="2"/>
        <v/>
      </c>
      <c r="K40" s="25" t="str">
        <f>IF(J40="","",VLOOKUP(J40,※編集不可※選択項目!H:I,2,0))</f>
        <v/>
      </c>
      <c r="L40" s="52"/>
      <c r="M40" s="52"/>
      <c r="N40" s="52"/>
      <c r="O40" s="52"/>
      <c r="P40" s="52"/>
      <c r="Q40" s="52"/>
      <c r="R40" s="52"/>
      <c r="S40" s="101"/>
      <c r="T40" s="104"/>
      <c r="U40" s="87"/>
      <c r="V40" s="113"/>
      <c r="W40" s="87"/>
      <c r="X40" s="65"/>
      <c r="Y40" s="66"/>
      <c r="Z40" s="67"/>
      <c r="AA40" s="26" t="str">
        <f t="shared" si="11"/>
        <v/>
      </c>
      <c r="AB40" s="118">
        <f t="shared" si="12"/>
        <v>0</v>
      </c>
      <c r="AC40" s="26" t="str">
        <f t="shared" si="13"/>
        <v/>
      </c>
      <c r="AD40" s="26" t="str">
        <f t="shared" si="14"/>
        <v/>
      </c>
      <c r="AE40" s="118">
        <f t="shared" si="15"/>
        <v>0</v>
      </c>
      <c r="AF40" s="26" t="str">
        <f t="shared" si="16"/>
        <v/>
      </c>
      <c r="AG40" s="26" t="str">
        <f t="shared" si="17"/>
        <v/>
      </c>
      <c r="AH40" s="118">
        <f t="shared" si="18"/>
        <v>0</v>
      </c>
      <c r="AI40" s="26" t="str">
        <f t="shared" si="19"/>
        <v/>
      </c>
      <c r="AK40" s="10">
        <f t="shared" si="20"/>
        <v>0</v>
      </c>
      <c r="AL40" s="10">
        <f t="shared" si="6"/>
        <v>0</v>
      </c>
      <c r="AM40" s="10" t="str">
        <f t="shared" si="21"/>
        <v/>
      </c>
      <c r="AN40" s="10">
        <f t="shared" si="22"/>
        <v>0</v>
      </c>
      <c r="AO40" s="10">
        <f t="shared" si="23"/>
        <v>0</v>
      </c>
    </row>
    <row r="41" spans="1:41" ht="25.4" customHeight="1" x14ac:dyDescent="0.2">
      <c r="A41" s="27">
        <f t="shared" si="3"/>
        <v>30</v>
      </c>
      <c r="B41" s="45" t="str">
        <f t="shared" si="8"/>
        <v/>
      </c>
      <c r="C41" s="86"/>
      <c r="D41" s="25" t="str">
        <f t="shared" si="9"/>
        <v/>
      </c>
      <c r="E41" s="25" t="str">
        <f t="shared" si="10"/>
        <v/>
      </c>
      <c r="F41" s="52"/>
      <c r="G41" s="52"/>
      <c r="H41" s="52"/>
      <c r="I41" s="25" t="str">
        <f t="shared" si="4"/>
        <v/>
      </c>
      <c r="J41" s="25" t="str">
        <f t="shared" si="2"/>
        <v/>
      </c>
      <c r="K41" s="25" t="str">
        <f>IF(J41="","",VLOOKUP(J41,※編集不可※選択項目!H:I,2,0))</f>
        <v/>
      </c>
      <c r="L41" s="52"/>
      <c r="M41" s="52"/>
      <c r="N41" s="52"/>
      <c r="O41" s="52"/>
      <c r="P41" s="52"/>
      <c r="Q41" s="52"/>
      <c r="R41" s="52"/>
      <c r="S41" s="101"/>
      <c r="T41" s="104"/>
      <c r="U41" s="87"/>
      <c r="V41" s="113"/>
      <c r="W41" s="87"/>
      <c r="X41" s="65"/>
      <c r="Y41" s="66"/>
      <c r="Z41" s="67"/>
      <c r="AA41" s="26" t="str">
        <f t="shared" si="11"/>
        <v/>
      </c>
      <c r="AB41" s="118">
        <f t="shared" si="12"/>
        <v>0</v>
      </c>
      <c r="AC41" s="26" t="str">
        <f t="shared" si="13"/>
        <v/>
      </c>
      <c r="AD41" s="26" t="str">
        <f t="shared" si="14"/>
        <v/>
      </c>
      <c r="AE41" s="118">
        <f t="shared" si="15"/>
        <v>0</v>
      </c>
      <c r="AF41" s="26" t="str">
        <f t="shared" si="16"/>
        <v/>
      </c>
      <c r="AG41" s="26" t="str">
        <f t="shared" si="17"/>
        <v/>
      </c>
      <c r="AH41" s="118">
        <f t="shared" si="18"/>
        <v>0</v>
      </c>
      <c r="AI41" s="26" t="str">
        <f t="shared" si="19"/>
        <v/>
      </c>
      <c r="AK41" s="10">
        <f t="shared" si="20"/>
        <v>0</v>
      </c>
      <c r="AL41" s="10">
        <f t="shared" si="6"/>
        <v>0</v>
      </c>
      <c r="AM41" s="10" t="str">
        <f t="shared" si="21"/>
        <v/>
      </c>
      <c r="AN41" s="10">
        <f t="shared" si="22"/>
        <v>0</v>
      </c>
      <c r="AO41" s="10">
        <f t="shared" si="23"/>
        <v>0</v>
      </c>
    </row>
    <row r="42" spans="1:41" ht="25.4" customHeight="1" x14ac:dyDescent="0.2">
      <c r="A42" s="27">
        <f t="shared" si="3"/>
        <v>31</v>
      </c>
      <c r="B42" s="45" t="str">
        <f t="shared" si="8"/>
        <v/>
      </c>
      <c r="C42" s="86"/>
      <c r="D42" s="25" t="str">
        <f t="shared" si="9"/>
        <v/>
      </c>
      <c r="E42" s="25" t="str">
        <f t="shared" si="10"/>
        <v/>
      </c>
      <c r="F42" s="52"/>
      <c r="G42" s="52"/>
      <c r="H42" s="52"/>
      <c r="I42" s="25" t="str">
        <f t="shared" si="4"/>
        <v/>
      </c>
      <c r="J42" s="25" t="str">
        <f t="shared" si="2"/>
        <v/>
      </c>
      <c r="K42" s="25" t="str">
        <f>IF(J42="","",VLOOKUP(J42,※編集不可※選択項目!H:I,2,0))</f>
        <v/>
      </c>
      <c r="L42" s="52"/>
      <c r="M42" s="52"/>
      <c r="N42" s="52"/>
      <c r="O42" s="52"/>
      <c r="P42" s="52"/>
      <c r="Q42" s="52"/>
      <c r="R42" s="52"/>
      <c r="S42" s="101"/>
      <c r="T42" s="104"/>
      <c r="U42" s="87"/>
      <c r="V42" s="113"/>
      <c r="W42" s="87"/>
      <c r="X42" s="65"/>
      <c r="Y42" s="66"/>
      <c r="Z42" s="67"/>
      <c r="AA42" s="26" t="str">
        <f t="shared" si="11"/>
        <v/>
      </c>
      <c r="AB42" s="118">
        <f t="shared" si="12"/>
        <v>0</v>
      </c>
      <c r="AC42" s="26" t="str">
        <f t="shared" si="13"/>
        <v/>
      </c>
      <c r="AD42" s="26" t="str">
        <f t="shared" si="14"/>
        <v/>
      </c>
      <c r="AE42" s="118">
        <f t="shared" si="15"/>
        <v>0</v>
      </c>
      <c r="AF42" s="26" t="str">
        <f t="shared" si="16"/>
        <v/>
      </c>
      <c r="AG42" s="26" t="str">
        <f t="shared" si="17"/>
        <v/>
      </c>
      <c r="AH42" s="118">
        <f t="shared" si="18"/>
        <v>0</v>
      </c>
      <c r="AI42" s="26" t="str">
        <f t="shared" si="19"/>
        <v/>
      </c>
      <c r="AK42" s="10">
        <f t="shared" si="20"/>
        <v>0</v>
      </c>
      <c r="AL42" s="10">
        <f t="shared" si="6"/>
        <v>0</v>
      </c>
      <c r="AM42" s="10" t="str">
        <f t="shared" si="21"/>
        <v/>
      </c>
      <c r="AN42" s="10">
        <f t="shared" si="22"/>
        <v>0</v>
      </c>
      <c r="AO42" s="10">
        <f t="shared" si="23"/>
        <v>0</v>
      </c>
    </row>
    <row r="43" spans="1:41" ht="25.4" customHeight="1" x14ac:dyDescent="0.2">
      <c r="A43" s="27">
        <f t="shared" si="3"/>
        <v>32</v>
      </c>
      <c r="B43" s="45" t="str">
        <f t="shared" si="8"/>
        <v/>
      </c>
      <c r="C43" s="86"/>
      <c r="D43" s="25" t="str">
        <f t="shared" si="9"/>
        <v/>
      </c>
      <c r="E43" s="25" t="str">
        <f t="shared" si="10"/>
        <v/>
      </c>
      <c r="F43" s="52"/>
      <c r="G43" s="52"/>
      <c r="H43" s="52"/>
      <c r="I43" s="25" t="str">
        <f t="shared" si="4"/>
        <v/>
      </c>
      <c r="J43" s="25" t="str">
        <f t="shared" si="2"/>
        <v/>
      </c>
      <c r="K43" s="25" t="str">
        <f>IF(J43="","",VLOOKUP(J43,※編集不可※選択項目!H:I,2,0))</f>
        <v/>
      </c>
      <c r="L43" s="52"/>
      <c r="M43" s="52"/>
      <c r="N43" s="52"/>
      <c r="O43" s="52"/>
      <c r="P43" s="52"/>
      <c r="Q43" s="52"/>
      <c r="R43" s="52"/>
      <c r="S43" s="101"/>
      <c r="T43" s="104"/>
      <c r="U43" s="87"/>
      <c r="V43" s="113"/>
      <c r="W43" s="87"/>
      <c r="X43" s="65"/>
      <c r="Y43" s="66"/>
      <c r="Z43" s="67"/>
      <c r="AA43" s="26" t="str">
        <f t="shared" si="11"/>
        <v/>
      </c>
      <c r="AB43" s="118">
        <f t="shared" si="12"/>
        <v>0</v>
      </c>
      <c r="AC43" s="26" t="str">
        <f t="shared" si="13"/>
        <v/>
      </c>
      <c r="AD43" s="26" t="str">
        <f t="shared" si="14"/>
        <v/>
      </c>
      <c r="AE43" s="118">
        <f t="shared" si="15"/>
        <v>0</v>
      </c>
      <c r="AF43" s="26" t="str">
        <f t="shared" si="16"/>
        <v/>
      </c>
      <c r="AG43" s="26" t="str">
        <f t="shared" si="17"/>
        <v/>
      </c>
      <c r="AH43" s="118">
        <f t="shared" si="18"/>
        <v>0</v>
      </c>
      <c r="AI43" s="26" t="str">
        <f t="shared" si="19"/>
        <v/>
      </c>
      <c r="AK43" s="10">
        <f t="shared" si="20"/>
        <v>0</v>
      </c>
      <c r="AL43" s="10">
        <f t="shared" si="6"/>
        <v>0</v>
      </c>
      <c r="AM43" s="10" t="str">
        <f t="shared" si="21"/>
        <v/>
      </c>
      <c r="AN43" s="10">
        <f t="shared" si="22"/>
        <v>0</v>
      </c>
      <c r="AO43" s="10">
        <f t="shared" si="23"/>
        <v>0</v>
      </c>
    </row>
    <row r="44" spans="1:41" ht="25.4" customHeight="1" x14ac:dyDescent="0.2">
      <c r="A44" s="27">
        <f t="shared" si="3"/>
        <v>33</v>
      </c>
      <c r="B44" s="45" t="str">
        <f t="shared" si="8"/>
        <v/>
      </c>
      <c r="C44" s="86"/>
      <c r="D44" s="25" t="str">
        <f t="shared" si="9"/>
        <v/>
      </c>
      <c r="E44" s="25" t="str">
        <f t="shared" si="10"/>
        <v/>
      </c>
      <c r="F44" s="52"/>
      <c r="G44" s="52"/>
      <c r="H44" s="52"/>
      <c r="I44" s="25" t="str">
        <f t="shared" si="4"/>
        <v/>
      </c>
      <c r="J44" s="25" t="str">
        <f t="shared" si="2"/>
        <v/>
      </c>
      <c r="K44" s="25" t="str">
        <f>IF(J44="","",VLOOKUP(J44,※編集不可※選択項目!H:I,2,0))</f>
        <v/>
      </c>
      <c r="L44" s="52"/>
      <c r="M44" s="52"/>
      <c r="N44" s="52"/>
      <c r="O44" s="52"/>
      <c r="P44" s="52"/>
      <c r="Q44" s="52"/>
      <c r="R44" s="52"/>
      <c r="S44" s="101"/>
      <c r="T44" s="104"/>
      <c r="U44" s="87"/>
      <c r="V44" s="113"/>
      <c r="W44" s="87"/>
      <c r="X44" s="65"/>
      <c r="Y44" s="66"/>
      <c r="Z44" s="67"/>
      <c r="AA44" s="26" t="str">
        <f t="shared" si="11"/>
        <v/>
      </c>
      <c r="AB44" s="118">
        <f t="shared" si="12"/>
        <v>0</v>
      </c>
      <c r="AC44" s="26" t="str">
        <f t="shared" si="13"/>
        <v/>
      </c>
      <c r="AD44" s="26" t="str">
        <f t="shared" si="14"/>
        <v/>
      </c>
      <c r="AE44" s="118">
        <f t="shared" si="15"/>
        <v>0</v>
      </c>
      <c r="AF44" s="26" t="str">
        <f t="shared" si="16"/>
        <v/>
      </c>
      <c r="AG44" s="26" t="str">
        <f t="shared" si="17"/>
        <v/>
      </c>
      <c r="AH44" s="118">
        <f t="shared" si="18"/>
        <v>0</v>
      </c>
      <c r="AI44" s="26" t="str">
        <f t="shared" si="19"/>
        <v/>
      </c>
      <c r="AK44" s="10">
        <f t="shared" si="20"/>
        <v>0</v>
      </c>
      <c r="AL44" s="10">
        <f t="shared" si="6"/>
        <v>0</v>
      </c>
      <c r="AM44" s="10" t="str">
        <f t="shared" si="21"/>
        <v/>
      </c>
      <c r="AN44" s="10">
        <f t="shared" si="22"/>
        <v>0</v>
      </c>
      <c r="AO44" s="10">
        <f t="shared" si="23"/>
        <v>0</v>
      </c>
    </row>
    <row r="45" spans="1:41" ht="25.4" customHeight="1" x14ac:dyDescent="0.2">
      <c r="A45" s="27">
        <f t="shared" si="3"/>
        <v>34</v>
      </c>
      <c r="B45" s="45" t="str">
        <f t="shared" si="8"/>
        <v/>
      </c>
      <c r="C45" s="86"/>
      <c r="D45" s="25" t="str">
        <f t="shared" si="9"/>
        <v/>
      </c>
      <c r="E45" s="25" t="str">
        <f t="shared" si="10"/>
        <v/>
      </c>
      <c r="F45" s="52"/>
      <c r="G45" s="52"/>
      <c r="H45" s="52"/>
      <c r="I45" s="25" t="str">
        <f t="shared" si="4"/>
        <v/>
      </c>
      <c r="J45" s="25" t="str">
        <f t="shared" si="2"/>
        <v/>
      </c>
      <c r="K45" s="25" t="str">
        <f>IF(J45="","",VLOOKUP(J45,※編集不可※選択項目!H:I,2,0))</f>
        <v/>
      </c>
      <c r="L45" s="52"/>
      <c r="M45" s="52"/>
      <c r="N45" s="52"/>
      <c r="O45" s="52"/>
      <c r="P45" s="52"/>
      <c r="Q45" s="52"/>
      <c r="R45" s="52"/>
      <c r="S45" s="101"/>
      <c r="T45" s="104"/>
      <c r="U45" s="87"/>
      <c r="V45" s="113"/>
      <c r="W45" s="87"/>
      <c r="X45" s="65"/>
      <c r="Y45" s="66"/>
      <c r="Z45" s="67"/>
      <c r="AA45" s="26" t="str">
        <f t="shared" si="11"/>
        <v/>
      </c>
      <c r="AB45" s="118">
        <f t="shared" si="12"/>
        <v>0</v>
      </c>
      <c r="AC45" s="26" t="str">
        <f t="shared" si="13"/>
        <v/>
      </c>
      <c r="AD45" s="26" t="str">
        <f t="shared" si="14"/>
        <v/>
      </c>
      <c r="AE45" s="118">
        <f t="shared" si="15"/>
        <v>0</v>
      </c>
      <c r="AF45" s="26" t="str">
        <f t="shared" si="16"/>
        <v/>
      </c>
      <c r="AG45" s="26" t="str">
        <f t="shared" si="17"/>
        <v/>
      </c>
      <c r="AH45" s="118">
        <f t="shared" si="18"/>
        <v>0</v>
      </c>
      <c r="AI45" s="26" t="str">
        <f t="shared" si="19"/>
        <v/>
      </c>
      <c r="AK45" s="10">
        <f t="shared" si="20"/>
        <v>0</v>
      </c>
      <c r="AL45" s="10">
        <f t="shared" si="6"/>
        <v>0</v>
      </c>
      <c r="AM45" s="10" t="str">
        <f t="shared" si="21"/>
        <v/>
      </c>
      <c r="AN45" s="10">
        <f t="shared" si="22"/>
        <v>0</v>
      </c>
      <c r="AO45" s="10">
        <f t="shared" si="23"/>
        <v>0</v>
      </c>
    </row>
    <row r="46" spans="1:41" ht="25.4" customHeight="1" x14ac:dyDescent="0.2">
      <c r="A46" s="27">
        <f t="shared" si="3"/>
        <v>35</v>
      </c>
      <c r="B46" s="45" t="str">
        <f t="shared" si="8"/>
        <v/>
      </c>
      <c r="C46" s="86"/>
      <c r="D46" s="25" t="str">
        <f t="shared" si="9"/>
        <v/>
      </c>
      <c r="E46" s="25" t="str">
        <f t="shared" si="10"/>
        <v/>
      </c>
      <c r="F46" s="52"/>
      <c r="G46" s="52"/>
      <c r="H46" s="52"/>
      <c r="I46" s="25" t="str">
        <f t="shared" si="4"/>
        <v/>
      </c>
      <c r="J46" s="25" t="str">
        <f t="shared" si="2"/>
        <v/>
      </c>
      <c r="K46" s="25" t="str">
        <f>IF(J46="","",VLOOKUP(J46,※編集不可※選択項目!H:I,2,0))</f>
        <v/>
      </c>
      <c r="L46" s="52"/>
      <c r="M46" s="52"/>
      <c r="N46" s="52"/>
      <c r="O46" s="52"/>
      <c r="P46" s="52"/>
      <c r="Q46" s="52"/>
      <c r="R46" s="52"/>
      <c r="S46" s="101"/>
      <c r="T46" s="104"/>
      <c r="U46" s="87"/>
      <c r="V46" s="113"/>
      <c r="W46" s="87"/>
      <c r="X46" s="65"/>
      <c r="Y46" s="66"/>
      <c r="Z46" s="67"/>
      <c r="AA46" s="26" t="str">
        <f t="shared" si="11"/>
        <v/>
      </c>
      <c r="AB46" s="118">
        <f t="shared" si="12"/>
        <v>0</v>
      </c>
      <c r="AC46" s="26" t="str">
        <f t="shared" si="13"/>
        <v/>
      </c>
      <c r="AD46" s="26" t="str">
        <f t="shared" si="14"/>
        <v/>
      </c>
      <c r="AE46" s="118">
        <f t="shared" si="15"/>
        <v>0</v>
      </c>
      <c r="AF46" s="26" t="str">
        <f t="shared" si="16"/>
        <v/>
      </c>
      <c r="AG46" s="26" t="str">
        <f t="shared" si="17"/>
        <v/>
      </c>
      <c r="AH46" s="118">
        <f t="shared" si="18"/>
        <v>0</v>
      </c>
      <c r="AI46" s="26" t="str">
        <f t="shared" si="19"/>
        <v/>
      </c>
      <c r="AK46" s="10">
        <f t="shared" si="20"/>
        <v>0</v>
      </c>
      <c r="AL46" s="10">
        <f t="shared" si="6"/>
        <v>0</v>
      </c>
      <c r="AM46" s="10" t="str">
        <f t="shared" si="21"/>
        <v/>
      </c>
      <c r="AN46" s="10">
        <f t="shared" si="22"/>
        <v>0</v>
      </c>
      <c r="AO46" s="10">
        <f t="shared" si="23"/>
        <v>0</v>
      </c>
    </row>
    <row r="47" spans="1:41" ht="25.4" customHeight="1" x14ac:dyDescent="0.2">
      <c r="A47" s="27">
        <f t="shared" si="3"/>
        <v>36</v>
      </c>
      <c r="B47" s="45" t="str">
        <f t="shared" si="8"/>
        <v/>
      </c>
      <c r="C47" s="86"/>
      <c r="D47" s="25" t="str">
        <f t="shared" si="9"/>
        <v/>
      </c>
      <c r="E47" s="25" t="str">
        <f t="shared" si="10"/>
        <v/>
      </c>
      <c r="F47" s="52"/>
      <c r="G47" s="52"/>
      <c r="H47" s="52"/>
      <c r="I47" s="25" t="str">
        <f t="shared" si="4"/>
        <v/>
      </c>
      <c r="J47" s="25" t="str">
        <f t="shared" si="2"/>
        <v/>
      </c>
      <c r="K47" s="25" t="str">
        <f>IF(J47="","",VLOOKUP(J47,※編集不可※選択項目!H:I,2,0))</f>
        <v/>
      </c>
      <c r="L47" s="52"/>
      <c r="M47" s="52"/>
      <c r="N47" s="52"/>
      <c r="O47" s="52"/>
      <c r="P47" s="52"/>
      <c r="Q47" s="52"/>
      <c r="R47" s="52"/>
      <c r="S47" s="101"/>
      <c r="T47" s="104"/>
      <c r="U47" s="87"/>
      <c r="V47" s="113"/>
      <c r="W47" s="87"/>
      <c r="X47" s="65"/>
      <c r="Y47" s="66"/>
      <c r="Z47" s="67"/>
      <c r="AA47" s="26" t="str">
        <f t="shared" si="11"/>
        <v/>
      </c>
      <c r="AB47" s="118">
        <f t="shared" si="12"/>
        <v>0</v>
      </c>
      <c r="AC47" s="26" t="str">
        <f t="shared" si="13"/>
        <v/>
      </c>
      <c r="AD47" s="26" t="str">
        <f t="shared" si="14"/>
        <v/>
      </c>
      <c r="AE47" s="118">
        <f t="shared" si="15"/>
        <v>0</v>
      </c>
      <c r="AF47" s="26" t="str">
        <f t="shared" si="16"/>
        <v/>
      </c>
      <c r="AG47" s="26" t="str">
        <f t="shared" si="17"/>
        <v/>
      </c>
      <c r="AH47" s="118">
        <f t="shared" si="18"/>
        <v>0</v>
      </c>
      <c r="AI47" s="26" t="str">
        <f t="shared" si="19"/>
        <v/>
      </c>
      <c r="AK47" s="10">
        <f t="shared" si="20"/>
        <v>0</v>
      </c>
      <c r="AL47" s="10">
        <f t="shared" si="6"/>
        <v>0</v>
      </c>
      <c r="AM47" s="10" t="str">
        <f t="shared" si="21"/>
        <v/>
      </c>
      <c r="AN47" s="10">
        <f t="shared" si="22"/>
        <v>0</v>
      </c>
      <c r="AO47" s="10">
        <f t="shared" si="23"/>
        <v>0</v>
      </c>
    </row>
    <row r="48" spans="1:41" ht="25.4" customHeight="1" x14ac:dyDescent="0.2">
      <c r="A48" s="27">
        <f t="shared" si="3"/>
        <v>37</v>
      </c>
      <c r="B48" s="45" t="str">
        <f t="shared" si="8"/>
        <v/>
      </c>
      <c r="C48" s="86"/>
      <c r="D48" s="25" t="str">
        <f t="shared" si="9"/>
        <v/>
      </c>
      <c r="E48" s="25" t="str">
        <f t="shared" si="10"/>
        <v/>
      </c>
      <c r="F48" s="52"/>
      <c r="G48" s="52"/>
      <c r="H48" s="52"/>
      <c r="I48" s="25" t="str">
        <f t="shared" si="4"/>
        <v/>
      </c>
      <c r="J48" s="25" t="str">
        <f t="shared" si="2"/>
        <v/>
      </c>
      <c r="K48" s="25" t="str">
        <f>IF(J48="","",VLOOKUP(J48,※編集不可※選択項目!H:I,2,0))</f>
        <v/>
      </c>
      <c r="L48" s="52"/>
      <c r="M48" s="52"/>
      <c r="N48" s="52"/>
      <c r="O48" s="52"/>
      <c r="P48" s="52"/>
      <c r="Q48" s="52"/>
      <c r="R48" s="52"/>
      <c r="S48" s="101"/>
      <c r="T48" s="104"/>
      <c r="U48" s="87"/>
      <c r="V48" s="113"/>
      <c r="W48" s="87"/>
      <c r="X48" s="65"/>
      <c r="Y48" s="66"/>
      <c r="Z48" s="67"/>
      <c r="AA48" s="26" t="str">
        <f t="shared" si="11"/>
        <v/>
      </c>
      <c r="AB48" s="118">
        <f t="shared" si="12"/>
        <v>0</v>
      </c>
      <c r="AC48" s="26" t="str">
        <f t="shared" si="13"/>
        <v/>
      </c>
      <c r="AD48" s="26" t="str">
        <f t="shared" si="14"/>
        <v/>
      </c>
      <c r="AE48" s="118">
        <f t="shared" si="15"/>
        <v>0</v>
      </c>
      <c r="AF48" s="26" t="str">
        <f t="shared" si="16"/>
        <v/>
      </c>
      <c r="AG48" s="26" t="str">
        <f t="shared" si="17"/>
        <v/>
      </c>
      <c r="AH48" s="118">
        <f t="shared" si="18"/>
        <v>0</v>
      </c>
      <c r="AI48" s="26" t="str">
        <f t="shared" si="19"/>
        <v/>
      </c>
      <c r="AK48" s="10">
        <f t="shared" si="20"/>
        <v>0</v>
      </c>
      <c r="AL48" s="10">
        <f t="shared" si="6"/>
        <v>0</v>
      </c>
      <c r="AM48" s="10" t="str">
        <f t="shared" si="21"/>
        <v/>
      </c>
      <c r="AN48" s="10">
        <f t="shared" si="22"/>
        <v>0</v>
      </c>
      <c r="AO48" s="10">
        <f t="shared" si="23"/>
        <v>0</v>
      </c>
    </row>
    <row r="49" spans="1:41" ht="25.4" customHeight="1" x14ac:dyDescent="0.2">
      <c r="A49" s="27">
        <f t="shared" si="3"/>
        <v>38</v>
      </c>
      <c r="B49" s="45" t="str">
        <f t="shared" si="8"/>
        <v/>
      </c>
      <c r="C49" s="86"/>
      <c r="D49" s="25" t="str">
        <f t="shared" si="9"/>
        <v/>
      </c>
      <c r="E49" s="25" t="str">
        <f t="shared" si="10"/>
        <v/>
      </c>
      <c r="F49" s="52"/>
      <c r="G49" s="52"/>
      <c r="H49" s="52"/>
      <c r="I49" s="25" t="str">
        <f t="shared" si="4"/>
        <v/>
      </c>
      <c r="J49" s="25" t="str">
        <f t="shared" si="2"/>
        <v/>
      </c>
      <c r="K49" s="25" t="str">
        <f>IF(J49="","",VLOOKUP(J49,※編集不可※選択項目!H:I,2,0))</f>
        <v/>
      </c>
      <c r="L49" s="52"/>
      <c r="M49" s="52"/>
      <c r="N49" s="52"/>
      <c r="O49" s="52"/>
      <c r="P49" s="52"/>
      <c r="Q49" s="52"/>
      <c r="R49" s="52"/>
      <c r="S49" s="101"/>
      <c r="T49" s="104"/>
      <c r="U49" s="87"/>
      <c r="V49" s="113"/>
      <c r="W49" s="87"/>
      <c r="X49" s="65"/>
      <c r="Y49" s="66"/>
      <c r="Z49" s="67"/>
      <c r="AA49" s="26" t="str">
        <f t="shared" si="11"/>
        <v/>
      </c>
      <c r="AB49" s="118">
        <f t="shared" si="12"/>
        <v>0</v>
      </c>
      <c r="AC49" s="26" t="str">
        <f t="shared" si="13"/>
        <v/>
      </c>
      <c r="AD49" s="26" t="str">
        <f t="shared" si="14"/>
        <v/>
      </c>
      <c r="AE49" s="118">
        <f t="shared" si="15"/>
        <v>0</v>
      </c>
      <c r="AF49" s="26" t="str">
        <f t="shared" si="16"/>
        <v/>
      </c>
      <c r="AG49" s="26" t="str">
        <f t="shared" si="17"/>
        <v/>
      </c>
      <c r="AH49" s="118">
        <f t="shared" si="18"/>
        <v>0</v>
      </c>
      <c r="AI49" s="26" t="str">
        <f t="shared" si="19"/>
        <v/>
      </c>
      <c r="AK49" s="10">
        <f t="shared" si="20"/>
        <v>0</v>
      </c>
      <c r="AL49" s="10">
        <f t="shared" si="6"/>
        <v>0</v>
      </c>
      <c r="AM49" s="10" t="str">
        <f t="shared" si="21"/>
        <v/>
      </c>
      <c r="AN49" s="10">
        <f t="shared" si="22"/>
        <v>0</v>
      </c>
      <c r="AO49" s="10">
        <f t="shared" si="23"/>
        <v>0</v>
      </c>
    </row>
    <row r="50" spans="1:41" ht="25.4" customHeight="1" x14ac:dyDescent="0.2">
      <c r="A50" s="27">
        <f t="shared" si="3"/>
        <v>39</v>
      </c>
      <c r="B50" s="45" t="str">
        <f t="shared" si="8"/>
        <v/>
      </c>
      <c r="C50" s="86"/>
      <c r="D50" s="25" t="str">
        <f t="shared" si="9"/>
        <v/>
      </c>
      <c r="E50" s="25" t="str">
        <f t="shared" si="10"/>
        <v/>
      </c>
      <c r="F50" s="52"/>
      <c r="G50" s="52"/>
      <c r="H50" s="52"/>
      <c r="I50" s="25" t="str">
        <f t="shared" si="4"/>
        <v/>
      </c>
      <c r="J50" s="25" t="str">
        <f t="shared" si="2"/>
        <v/>
      </c>
      <c r="K50" s="25" t="str">
        <f>IF(J50="","",VLOOKUP(J50,※編集不可※選択項目!H:I,2,0))</f>
        <v/>
      </c>
      <c r="L50" s="52"/>
      <c r="M50" s="52"/>
      <c r="N50" s="52"/>
      <c r="O50" s="52"/>
      <c r="P50" s="52"/>
      <c r="Q50" s="52"/>
      <c r="R50" s="52"/>
      <c r="S50" s="101"/>
      <c r="T50" s="104"/>
      <c r="U50" s="87"/>
      <c r="V50" s="113"/>
      <c r="W50" s="87"/>
      <c r="X50" s="65"/>
      <c r="Y50" s="66"/>
      <c r="Z50" s="67"/>
      <c r="AA50" s="26" t="str">
        <f t="shared" si="11"/>
        <v/>
      </c>
      <c r="AB50" s="118">
        <f t="shared" si="12"/>
        <v>0</v>
      </c>
      <c r="AC50" s="26" t="str">
        <f t="shared" si="13"/>
        <v/>
      </c>
      <c r="AD50" s="26" t="str">
        <f t="shared" si="14"/>
        <v/>
      </c>
      <c r="AE50" s="118">
        <f t="shared" si="15"/>
        <v>0</v>
      </c>
      <c r="AF50" s="26" t="str">
        <f t="shared" si="16"/>
        <v/>
      </c>
      <c r="AG50" s="26" t="str">
        <f t="shared" si="17"/>
        <v/>
      </c>
      <c r="AH50" s="118">
        <f t="shared" si="18"/>
        <v>0</v>
      </c>
      <c r="AI50" s="26" t="str">
        <f t="shared" si="19"/>
        <v/>
      </c>
      <c r="AK50" s="10">
        <f t="shared" si="20"/>
        <v>0</v>
      </c>
      <c r="AL50" s="10">
        <f t="shared" si="6"/>
        <v>0</v>
      </c>
      <c r="AM50" s="10" t="str">
        <f t="shared" si="21"/>
        <v/>
      </c>
      <c r="AN50" s="10">
        <f t="shared" si="22"/>
        <v>0</v>
      </c>
      <c r="AO50" s="10">
        <f t="shared" si="23"/>
        <v>0</v>
      </c>
    </row>
    <row r="51" spans="1:41" ht="25.4" customHeight="1" x14ac:dyDescent="0.2">
      <c r="A51" s="27">
        <f t="shared" si="3"/>
        <v>40</v>
      </c>
      <c r="B51" s="45" t="str">
        <f t="shared" si="8"/>
        <v/>
      </c>
      <c r="C51" s="86"/>
      <c r="D51" s="25" t="str">
        <f t="shared" si="9"/>
        <v/>
      </c>
      <c r="E51" s="25" t="str">
        <f t="shared" si="10"/>
        <v/>
      </c>
      <c r="F51" s="52"/>
      <c r="G51" s="52"/>
      <c r="H51" s="52"/>
      <c r="I51" s="25" t="str">
        <f t="shared" si="4"/>
        <v/>
      </c>
      <c r="J51" s="25" t="str">
        <f t="shared" si="2"/>
        <v/>
      </c>
      <c r="K51" s="25" t="str">
        <f>IF(J51="","",VLOOKUP(J51,※編集不可※選択項目!H:I,2,0))</f>
        <v/>
      </c>
      <c r="L51" s="52"/>
      <c r="M51" s="52"/>
      <c r="N51" s="52"/>
      <c r="O51" s="52"/>
      <c r="P51" s="52"/>
      <c r="Q51" s="52"/>
      <c r="R51" s="52"/>
      <c r="S51" s="101"/>
      <c r="T51" s="104"/>
      <c r="U51" s="87"/>
      <c r="V51" s="113"/>
      <c r="W51" s="87"/>
      <c r="X51" s="65"/>
      <c r="Y51" s="66"/>
      <c r="Z51" s="67"/>
      <c r="AA51" s="26" t="str">
        <f t="shared" si="11"/>
        <v/>
      </c>
      <c r="AB51" s="118">
        <f t="shared" si="12"/>
        <v>0</v>
      </c>
      <c r="AC51" s="26" t="str">
        <f t="shared" si="13"/>
        <v/>
      </c>
      <c r="AD51" s="26" t="str">
        <f t="shared" si="14"/>
        <v/>
      </c>
      <c r="AE51" s="118">
        <f t="shared" si="15"/>
        <v>0</v>
      </c>
      <c r="AF51" s="26" t="str">
        <f t="shared" si="16"/>
        <v/>
      </c>
      <c r="AG51" s="26" t="str">
        <f t="shared" si="17"/>
        <v/>
      </c>
      <c r="AH51" s="118">
        <f t="shared" si="18"/>
        <v>0</v>
      </c>
      <c r="AI51" s="26" t="str">
        <f t="shared" si="19"/>
        <v/>
      </c>
      <c r="AK51" s="10">
        <f t="shared" si="20"/>
        <v>0</v>
      </c>
      <c r="AL51" s="10">
        <f t="shared" si="6"/>
        <v>0</v>
      </c>
      <c r="AM51" s="10" t="str">
        <f t="shared" si="21"/>
        <v/>
      </c>
      <c r="AN51" s="10">
        <f t="shared" si="22"/>
        <v>0</v>
      </c>
      <c r="AO51" s="10">
        <f t="shared" si="23"/>
        <v>0</v>
      </c>
    </row>
    <row r="52" spans="1:41" ht="25.4" customHeight="1" x14ac:dyDescent="0.2">
      <c r="A52" s="27">
        <f t="shared" si="3"/>
        <v>41</v>
      </c>
      <c r="B52" s="45" t="str">
        <f t="shared" si="8"/>
        <v/>
      </c>
      <c r="C52" s="86"/>
      <c r="D52" s="25" t="str">
        <f t="shared" si="9"/>
        <v/>
      </c>
      <c r="E52" s="25" t="str">
        <f t="shared" si="10"/>
        <v/>
      </c>
      <c r="F52" s="52"/>
      <c r="G52" s="52"/>
      <c r="H52" s="52"/>
      <c r="I52" s="25" t="str">
        <f t="shared" si="4"/>
        <v/>
      </c>
      <c r="J52" s="25" t="str">
        <f t="shared" si="2"/>
        <v/>
      </c>
      <c r="K52" s="25" t="str">
        <f>IF(J52="","",VLOOKUP(J52,※編集不可※選択項目!H:I,2,0))</f>
        <v/>
      </c>
      <c r="L52" s="52"/>
      <c r="M52" s="52"/>
      <c r="N52" s="52"/>
      <c r="O52" s="52"/>
      <c r="P52" s="52"/>
      <c r="Q52" s="52"/>
      <c r="R52" s="52"/>
      <c r="S52" s="101"/>
      <c r="T52" s="104"/>
      <c r="U52" s="87"/>
      <c r="V52" s="113"/>
      <c r="W52" s="87"/>
      <c r="X52" s="65"/>
      <c r="Y52" s="66"/>
      <c r="Z52" s="67"/>
      <c r="AA52" s="26" t="str">
        <f t="shared" si="11"/>
        <v/>
      </c>
      <c r="AB52" s="118">
        <f t="shared" si="12"/>
        <v>0</v>
      </c>
      <c r="AC52" s="26" t="str">
        <f t="shared" si="13"/>
        <v/>
      </c>
      <c r="AD52" s="26" t="str">
        <f t="shared" si="14"/>
        <v/>
      </c>
      <c r="AE52" s="118">
        <f t="shared" si="15"/>
        <v>0</v>
      </c>
      <c r="AF52" s="26" t="str">
        <f t="shared" si="16"/>
        <v/>
      </c>
      <c r="AG52" s="26" t="str">
        <f t="shared" si="17"/>
        <v/>
      </c>
      <c r="AH52" s="118">
        <f t="shared" si="18"/>
        <v>0</v>
      </c>
      <c r="AI52" s="26" t="str">
        <f t="shared" si="19"/>
        <v/>
      </c>
      <c r="AK52" s="10">
        <f t="shared" si="20"/>
        <v>0</v>
      </c>
      <c r="AL52" s="10">
        <f t="shared" si="6"/>
        <v>0</v>
      </c>
      <c r="AM52" s="10" t="str">
        <f t="shared" si="21"/>
        <v/>
      </c>
      <c r="AN52" s="10">
        <f t="shared" si="22"/>
        <v>0</v>
      </c>
      <c r="AO52" s="10">
        <f t="shared" si="23"/>
        <v>0</v>
      </c>
    </row>
    <row r="53" spans="1:41" ht="25.4" customHeight="1" x14ac:dyDescent="0.2">
      <c r="A53" s="27">
        <f t="shared" si="3"/>
        <v>42</v>
      </c>
      <c r="B53" s="45" t="str">
        <f t="shared" si="8"/>
        <v/>
      </c>
      <c r="C53" s="86"/>
      <c r="D53" s="25" t="str">
        <f t="shared" si="9"/>
        <v/>
      </c>
      <c r="E53" s="25" t="str">
        <f t="shared" si="10"/>
        <v/>
      </c>
      <c r="F53" s="52"/>
      <c r="G53" s="52"/>
      <c r="H53" s="52"/>
      <c r="I53" s="25" t="str">
        <f t="shared" si="4"/>
        <v/>
      </c>
      <c r="J53" s="25" t="str">
        <f t="shared" si="2"/>
        <v/>
      </c>
      <c r="K53" s="25" t="str">
        <f>IF(J53="","",VLOOKUP(J53,※編集不可※選択項目!H:I,2,0))</f>
        <v/>
      </c>
      <c r="L53" s="52"/>
      <c r="M53" s="52"/>
      <c r="N53" s="52"/>
      <c r="O53" s="52"/>
      <c r="P53" s="52"/>
      <c r="Q53" s="52"/>
      <c r="R53" s="52"/>
      <c r="S53" s="101"/>
      <c r="T53" s="104"/>
      <c r="U53" s="87"/>
      <c r="V53" s="113"/>
      <c r="W53" s="87"/>
      <c r="X53" s="65"/>
      <c r="Y53" s="66"/>
      <c r="Z53" s="67"/>
      <c r="AA53" s="26" t="str">
        <f t="shared" si="11"/>
        <v/>
      </c>
      <c r="AB53" s="118">
        <f t="shared" si="12"/>
        <v>0</v>
      </c>
      <c r="AC53" s="26" t="str">
        <f t="shared" si="13"/>
        <v/>
      </c>
      <c r="AD53" s="26" t="str">
        <f t="shared" si="14"/>
        <v/>
      </c>
      <c r="AE53" s="118">
        <f t="shared" si="15"/>
        <v>0</v>
      </c>
      <c r="AF53" s="26" t="str">
        <f t="shared" si="16"/>
        <v/>
      </c>
      <c r="AG53" s="26" t="str">
        <f t="shared" si="17"/>
        <v/>
      </c>
      <c r="AH53" s="118">
        <f t="shared" si="18"/>
        <v>0</v>
      </c>
      <c r="AI53" s="26" t="str">
        <f t="shared" si="19"/>
        <v/>
      </c>
      <c r="AK53" s="10">
        <f t="shared" si="20"/>
        <v>0</v>
      </c>
      <c r="AL53" s="10">
        <f t="shared" si="6"/>
        <v>0</v>
      </c>
      <c r="AM53" s="10" t="str">
        <f t="shared" si="21"/>
        <v/>
      </c>
      <c r="AN53" s="10">
        <f t="shared" si="22"/>
        <v>0</v>
      </c>
      <c r="AO53" s="10">
        <f t="shared" si="23"/>
        <v>0</v>
      </c>
    </row>
    <row r="54" spans="1:41" ht="24.75" customHeight="1" x14ac:dyDescent="0.2">
      <c r="A54" s="27">
        <f t="shared" si="3"/>
        <v>43</v>
      </c>
      <c r="B54" s="45" t="str">
        <f t="shared" si="8"/>
        <v/>
      </c>
      <c r="C54" s="86"/>
      <c r="D54" s="25" t="str">
        <f t="shared" si="9"/>
        <v/>
      </c>
      <c r="E54" s="25" t="str">
        <f t="shared" si="10"/>
        <v/>
      </c>
      <c r="F54" s="52"/>
      <c r="G54" s="52"/>
      <c r="H54" s="52"/>
      <c r="I54" s="25" t="str">
        <f t="shared" si="4"/>
        <v/>
      </c>
      <c r="J54" s="25" t="str">
        <f t="shared" si="2"/>
        <v/>
      </c>
      <c r="K54" s="25" t="str">
        <f>IF(J54="","",VLOOKUP(J54,※編集不可※選択項目!H:I,2,0))</f>
        <v/>
      </c>
      <c r="L54" s="52"/>
      <c r="M54" s="52"/>
      <c r="N54" s="52"/>
      <c r="O54" s="52"/>
      <c r="P54" s="52"/>
      <c r="Q54" s="52"/>
      <c r="R54" s="52"/>
      <c r="S54" s="101"/>
      <c r="T54" s="104"/>
      <c r="U54" s="87"/>
      <c r="V54" s="113"/>
      <c r="W54" s="87"/>
      <c r="X54" s="65"/>
      <c r="Y54" s="66"/>
      <c r="Z54" s="67"/>
      <c r="AA54" s="26" t="str">
        <f t="shared" si="11"/>
        <v/>
      </c>
      <c r="AB54" s="118">
        <f t="shared" si="12"/>
        <v>0</v>
      </c>
      <c r="AC54" s="26" t="str">
        <f t="shared" si="13"/>
        <v/>
      </c>
      <c r="AD54" s="26" t="str">
        <f t="shared" si="14"/>
        <v/>
      </c>
      <c r="AE54" s="118">
        <f t="shared" si="15"/>
        <v>0</v>
      </c>
      <c r="AF54" s="26" t="str">
        <f t="shared" si="16"/>
        <v/>
      </c>
      <c r="AG54" s="26" t="str">
        <f t="shared" si="17"/>
        <v/>
      </c>
      <c r="AH54" s="118">
        <f t="shared" si="18"/>
        <v>0</v>
      </c>
      <c r="AI54" s="26" t="str">
        <f t="shared" si="19"/>
        <v/>
      </c>
      <c r="AK54" s="10">
        <f t="shared" si="20"/>
        <v>0</v>
      </c>
      <c r="AL54" s="10">
        <f t="shared" si="6"/>
        <v>0</v>
      </c>
      <c r="AM54" s="10" t="str">
        <f t="shared" si="21"/>
        <v/>
      </c>
      <c r="AN54" s="10">
        <f t="shared" si="22"/>
        <v>0</v>
      </c>
      <c r="AO54" s="10">
        <f t="shared" si="23"/>
        <v>0</v>
      </c>
    </row>
    <row r="55" spans="1:41" ht="25.4" customHeight="1" x14ac:dyDescent="0.2">
      <c r="A55" s="27">
        <f t="shared" si="3"/>
        <v>44</v>
      </c>
      <c r="B55" s="45" t="str">
        <f t="shared" si="8"/>
        <v/>
      </c>
      <c r="C55" s="86"/>
      <c r="D55" s="25" t="str">
        <f t="shared" si="9"/>
        <v/>
      </c>
      <c r="E55" s="25" t="str">
        <f t="shared" si="10"/>
        <v/>
      </c>
      <c r="F55" s="52"/>
      <c r="G55" s="52"/>
      <c r="H55" s="52"/>
      <c r="I55" s="25" t="str">
        <f t="shared" si="4"/>
        <v/>
      </c>
      <c r="J55" s="25" t="str">
        <f t="shared" si="2"/>
        <v/>
      </c>
      <c r="K55" s="25" t="str">
        <f>IF(J55="","",VLOOKUP(J55,※編集不可※選択項目!H:I,2,0))</f>
        <v/>
      </c>
      <c r="L55" s="52"/>
      <c r="M55" s="52"/>
      <c r="N55" s="52"/>
      <c r="O55" s="52"/>
      <c r="P55" s="52"/>
      <c r="Q55" s="52"/>
      <c r="R55" s="52"/>
      <c r="S55" s="101"/>
      <c r="T55" s="104"/>
      <c r="U55" s="87"/>
      <c r="V55" s="113"/>
      <c r="W55" s="87"/>
      <c r="X55" s="65"/>
      <c r="Y55" s="66"/>
      <c r="Z55" s="67"/>
      <c r="AA55" s="26" t="str">
        <f t="shared" si="11"/>
        <v/>
      </c>
      <c r="AB55" s="118">
        <f t="shared" si="12"/>
        <v>0</v>
      </c>
      <c r="AC55" s="26" t="str">
        <f t="shared" si="13"/>
        <v/>
      </c>
      <c r="AD55" s="26" t="str">
        <f t="shared" si="14"/>
        <v/>
      </c>
      <c r="AE55" s="118">
        <f t="shared" si="15"/>
        <v>0</v>
      </c>
      <c r="AF55" s="26" t="str">
        <f t="shared" si="16"/>
        <v/>
      </c>
      <c r="AG55" s="26" t="str">
        <f t="shared" si="17"/>
        <v/>
      </c>
      <c r="AH55" s="118">
        <f t="shared" si="18"/>
        <v>0</v>
      </c>
      <c r="AI55" s="26" t="str">
        <f t="shared" si="19"/>
        <v/>
      </c>
      <c r="AK55" s="10">
        <f t="shared" si="20"/>
        <v>0</v>
      </c>
      <c r="AL55" s="10">
        <f t="shared" si="6"/>
        <v>0</v>
      </c>
      <c r="AM55" s="10" t="str">
        <f t="shared" si="21"/>
        <v/>
      </c>
      <c r="AN55" s="10">
        <f t="shared" si="22"/>
        <v>0</v>
      </c>
      <c r="AO55" s="10">
        <f t="shared" si="23"/>
        <v>0</v>
      </c>
    </row>
    <row r="56" spans="1:41" ht="25.4" customHeight="1" x14ac:dyDescent="0.2">
      <c r="A56" s="27">
        <f t="shared" si="3"/>
        <v>45</v>
      </c>
      <c r="B56" s="45" t="str">
        <f t="shared" si="8"/>
        <v/>
      </c>
      <c r="C56" s="86"/>
      <c r="D56" s="25" t="str">
        <f t="shared" si="9"/>
        <v/>
      </c>
      <c r="E56" s="25" t="str">
        <f t="shared" si="10"/>
        <v/>
      </c>
      <c r="F56" s="52"/>
      <c r="G56" s="52"/>
      <c r="H56" s="52"/>
      <c r="I56" s="25" t="str">
        <f t="shared" si="4"/>
        <v/>
      </c>
      <c r="J56" s="25" t="str">
        <f t="shared" si="2"/>
        <v/>
      </c>
      <c r="K56" s="25" t="str">
        <f>IF(J56="","",VLOOKUP(J56,※編集不可※選択項目!H:I,2,0))</f>
        <v/>
      </c>
      <c r="L56" s="52"/>
      <c r="M56" s="52"/>
      <c r="N56" s="52"/>
      <c r="O56" s="52"/>
      <c r="P56" s="52"/>
      <c r="Q56" s="52"/>
      <c r="R56" s="52"/>
      <c r="S56" s="101"/>
      <c r="T56" s="104"/>
      <c r="U56" s="87"/>
      <c r="V56" s="113"/>
      <c r="W56" s="87"/>
      <c r="X56" s="65"/>
      <c r="Y56" s="66"/>
      <c r="Z56" s="67"/>
      <c r="AA56" s="26" t="str">
        <f t="shared" si="11"/>
        <v/>
      </c>
      <c r="AB56" s="118">
        <f t="shared" si="12"/>
        <v>0</v>
      </c>
      <c r="AC56" s="26" t="str">
        <f t="shared" si="13"/>
        <v/>
      </c>
      <c r="AD56" s="26" t="str">
        <f t="shared" si="14"/>
        <v/>
      </c>
      <c r="AE56" s="118">
        <f t="shared" si="15"/>
        <v>0</v>
      </c>
      <c r="AF56" s="26" t="str">
        <f t="shared" si="16"/>
        <v/>
      </c>
      <c r="AG56" s="26" t="str">
        <f t="shared" si="17"/>
        <v/>
      </c>
      <c r="AH56" s="118">
        <f t="shared" si="18"/>
        <v>0</v>
      </c>
      <c r="AI56" s="26" t="str">
        <f t="shared" si="19"/>
        <v/>
      </c>
      <c r="AK56" s="10">
        <f t="shared" si="20"/>
        <v>0</v>
      </c>
      <c r="AL56" s="10">
        <f t="shared" si="6"/>
        <v>0</v>
      </c>
      <c r="AM56" s="10" t="str">
        <f t="shared" si="21"/>
        <v/>
      </c>
      <c r="AN56" s="10">
        <f t="shared" si="22"/>
        <v>0</v>
      </c>
      <c r="AO56" s="10">
        <f t="shared" si="23"/>
        <v>0</v>
      </c>
    </row>
    <row r="58" spans="1:41" x14ac:dyDescent="0.2">
      <c r="AK58" s="60">
        <f>SUM(AK10,AK12:AK56)</f>
        <v>1</v>
      </c>
      <c r="AL58" s="60">
        <f>SUM(AL12:AL56)</f>
        <v>0</v>
      </c>
      <c r="AM58" s="60"/>
      <c r="AN58" s="60">
        <f>IF(COUNTIF(AN12:AN56,"&gt;1"),2,1)</f>
        <v>2</v>
      </c>
      <c r="AO58" s="60">
        <f>SUM(AO12:AO56)</f>
        <v>1</v>
      </c>
    </row>
    <row r="59" spans="1:41" x14ac:dyDescent="0.2">
      <c r="AL59" s="60">
        <f>SUM(AK58:AL58)</f>
        <v>1</v>
      </c>
    </row>
  </sheetData>
  <sheetProtection algorithmName="SHA-512" hashValue="5lNehoIniYL18xzbtd+hXKVOIOWQvodp7Lk/z8g9wtddW6k1ZYkE6/4QNFzkKxWcsVBNhuJS2+2w3M4XjL6JWQ==" saltValue="wPGMHe/ZYtExexwcL4N0gQ==" spinCount="100000" sheet="1" objects="1" scenarios="1" selectLockedCells="1" selectUnlockedCells="1"/>
  <autoFilter ref="A10:AI56" xr:uid="{00000000-0009-0000-0000-000003000000}"/>
  <mergeCells count="36">
    <mergeCell ref="A1:G1"/>
    <mergeCell ref="K1:N1"/>
    <mergeCell ref="A2:B2"/>
    <mergeCell ref="C2:D2"/>
    <mergeCell ref="F2:G2"/>
    <mergeCell ref="L2:N2"/>
    <mergeCell ref="A9:A10"/>
    <mergeCell ref="B9:B10"/>
    <mergeCell ref="C9:C10"/>
    <mergeCell ref="D9:D10"/>
    <mergeCell ref="E9:E10"/>
    <mergeCell ref="A3:E4"/>
    <mergeCell ref="L3:N3"/>
    <mergeCell ref="L4:N4"/>
    <mergeCell ref="N6:O6"/>
    <mergeCell ref="Q6:R6"/>
    <mergeCell ref="S9:S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P9:P10"/>
    <mergeCell ref="Q9:Q10"/>
    <mergeCell ref="AG9:AI9"/>
    <mergeCell ref="T9:T10"/>
    <mergeCell ref="U9:U10"/>
    <mergeCell ref="V9:V10"/>
    <mergeCell ref="X9:Z9"/>
    <mergeCell ref="AA9:AC9"/>
    <mergeCell ref="AD9:AF9"/>
    <mergeCell ref="W9:W10"/>
  </mergeCells>
  <phoneticPr fontId="8"/>
  <conditionalFormatting sqref="AB12:AB56 AE12:AE56 AH12:AH56">
    <cfRule type="cellIs" dxfId="21" priority="1" operator="greaterThanOrEqual">
      <formula>2</formula>
    </cfRule>
  </conditionalFormatting>
  <conditionalFormatting sqref="AC12:AC56 AF12:AF56 AI12:AI56">
    <cfRule type="cellIs" dxfId="20" priority="19" operator="equal">
      <formula>1</formula>
    </cfRule>
  </conditionalFormatting>
  <conditionalFormatting sqref="C2:D2 F2 G3">
    <cfRule type="expression" dxfId="19" priority="24">
      <formula>AND($G$4&gt;0,C2="")</formula>
    </cfRule>
  </conditionalFormatting>
  <conditionalFormatting sqref="L12:L56">
    <cfRule type="expression" dxfId="18" priority="162">
      <formula>$AO12=1</formula>
    </cfRule>
  </conditionalFormatting>
  <conditionalFormatting sqref="G12:H56">
    <cfRule type="expression" dxfId="17" priority="163">
      <formula>$AN12&gt;=2</formula>
    </cfRule>
  </conditionalFormatting>
  <conditionalFormatting sqref="F12:H56 L12:R56">
    <cfRule type="expression" dxfId="16" priority="26">
      <formula>AND($C12&lt;&gt;"",F12="")</formula>
    </cfRule>
  </conditionalFormatting>
  <conditionalFormatting sqref="T12:T56">
    <cfRule type="expression" dxfId="15" priority="23">
      <formula>COUNTIF(G12,"*■*")=0</formula>
    </cfRule>
  </conditionalFormatting>
  <conditionalFormatting sqref="T12:T56">
    <cfRule type="expression" dxfId="14" priority="27">
      <formula>$AL12=1</formula>
    </cfRule>
  </conditionalFormatting>
  <conditionalFormatting sqref="L2">
    <cfRule type="expression" dxfId="13" priority="31">
      <formula>$AL$59&gt;=1</formula>
    </cfRule>
  </conditionalFormatting>
  <conditionalFormatting sqref="L3">
    <cfRule type="expression" dxfId="12" priority="32">
      <formula>$AN$58=2</formula>
    </cfRule>
  </conditionalFormatting>
  <conditionalFormatting sqref="L4">
    <cfRule type="expression" dxfId="11" priority="161">
      <formula>$AO$58&gt;=1</formula>
    </cfRule>
  </conditionalFormatting>
  <dataValidations count="29">
    <dataValidation type="textLength" operator="lessThanOrEqual" allowBlank="1" showInputMessage="1" showErrorMessage="1" errorTitle="無効な入力" error="整数で値を入力して下さい。" sqref="T12:T56" xr:uid="{DA66B858-B738-4070-8B01-84CCFD5B8F33}">
      <formula1>200</formula1>
    </dataValidation>
    <dataValidation type="textLength" operator="lessThanOrEqual" allowBlank="1" showInputMessage="1" showErrorMessage="1" errorTitle="無効な入力" error="200字以内で入力してください。" sqref="T11" xr:uid="{04C6A08F-738E-448A-ACB2-088E0D244B69}">
      <formula1>200</formula1>
    </dataValidation>
    <dataValidation type="list" allowBlank="1" showInputMessage="1" showErrorMessage="1" sqref="X11:X56" xr:uid="{38526A09-C794-4E67-9F31-5EBAEA06C509}">
      <formula1>$X$8</formula1>
    </dataValidation>
    <dataValidation type="list" allowBlank="1" showInputMessage="1" showErrorMessage="1" sqref="Y11:Y56" xr:uid="{71878AD1-5FB1-4AF3-9C71-9AC5540C13A3}">
      <formula1>$Y$7:$Y$8</formula1>
    </dataValidation>
    <dataValidation type="textLength" operator="lessThanOrEqual" allowBlank="1" showErrorMessage="1" errorTitle="無効な入力" error="200文字以下で入力してください。" prompt="200字以内で入力してください。" sqref="T12:T56" xr:uid="{80DB908D-C35B-46B6-A172-366727DDE21C}">
      <formula1>200</formula1>
    </dataValidation>
    <dataValidation allowBlank="1" showInputMessage="1" showErrorMessage="1" prompt="販売会社ではなく、 「製造メーカー」名を入力してください。_x000a_ただし、「株式会社」や「有限会社」等は除いてください。" sqref="D11:E11" xr:uid="{9A4ACFB3-34D8-4296-A0CB-64B4DBD966F9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H2:I2" xr:uid="{690FB7B2-2703-499B-B2F6-4A4D8E82C0CA}">
      <formula1>40</formula1>
    </dataValidation>
    <dataValidation imeMode="fullKatakana" operator="lessThanOrEqual" allowBlank="1" showInputMessage="1" showErrorMessage="1" sqref="E2" xr:uid="{A04C5410-4D37-4659-A266-AE620BC506DB}"/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:I3" xr:uid="{66F02638-EB1B-47AD-AFBE-53E2AE9C6EF8}">
      <formula1>44256</formula1>
    </dataValidation>
    <dataValidation type="textLength" operator="lessThanOrEqual" allowBlank="1" showErrorMessage="1" error="40字以内で入力してください。" prompt="40字以内で入力してください。" sqref="C2:D2" xr:uid="{6D8E03A4-949E-40B8-B95B-435250E2F9C0}">
      <formula1>40</formula1>
    </dataValidation>
    <dataValidation allowBlank="1" showErrorMessage="1" prompt="「種別」をプルダウンにて選択してください。" sqref="B12:B56" xr:uid="{05B2D6E7-4DF3-4500-ACFA-6396244E3A73}"/>
    <dataValidation allowBlank="1" showErrorMessage="1" prompt="販売会社ではなく、 「製造メーカー」名を入力してください。_x000a_ただし、「株式会社」や「有限会社」等は除いてください。" sqref="D12:E56" xr:uid="{113A4EDB-E662-4EFE-8B7A-3978A419266B}"/>
    <dataValidation type="list" allowBlank="1" showInputMessage="1" showErrorMessage="1" sqref="C57:C1048576" xr:uid="{01C22BB5-8052-416B-B381-F35C71B728F9}">
      <formula1>"吸収式冷凍機"</formula1>
    </dataValidation>
    <dataValidation type="custom" allowBlank="1" showInputMessage="1" showErrorMessage="1" errorTitle="無効な入力" error="小数点第一位までの数値を入力してください。" sqref="L11" xr:uid="{07A56461-49BF-42B4-A8FD-A19C0F940A4A}">
      <formula1>$L11*10=INT($L11*10)</formula1>
    </dataValidation>
    <dataValidation type="custom" allowBlank="1" showInputMessage="1" showErrorMessage="1" errorTitle="無効な入力" error="小数点第二位までの数値を入力してください。" sqref="Q11 Q57:Q1048576" xr:uid="{9E075719-AA62-41E7-A382-386603404944}">
      <formula1>$Q11*100=INT($Q11*100)</formula1>
    </dataValidation>
    <dataValidation type="custom" allowBlank="1" showInputMessage="1" showErrorMessage="1" errorTitle="無効な入力" error="整数で値を入力して下さい。" sqref="S12:S56" xr:uid="{43BC2F3D-C984-49DA-8F9A-A990E8514FCD}">
      <formula1>S12=INT(S12)</formula1>
    </dataValidation>
    <dataValidation type="textLength" operator="lessThanOrEqual" allowBlank="1" showInputMessage="1" showErrorMessage="1" errorTitle="無効な入力" error="40文字以下で入力してください。" sqref="U12:U56" xr:uid="{D37CB76D-1201-4B84-AD2A-8110068103BE}">
      <formula1>40</formula1>
    </dataValidation>
    <dataValidation allowBlank="1" showInputMessage="1" sqref="H9:H10 U9:U11 S9:T10 V9:W9" xr:uid="{7EEAA332-7379-49B5-9D84-647388226FA3}"/>
    <dataValidation imeMode="disabled" allowBlank="1" showErrorMessage="1" prompt="基準値に対する性能値を記入してください。_x000a_※本ファイル内「基準値」シートを参照願います。_x000a_※基準値を満たしていない場合は行が赤く表示されます。" sqref="L57:L1048576" xr:uid="{363F1060-8E20-4341-A12D-BF8E1ACEA78A}"/>
    <dataValidation type="textLength" operator="lessThanOrEqual" allowBlank="1" showInputMessage="1" showErrorMessage="1" errorTitle="無効な入力" error="40字以内で入力してください。" sqref="H57:H1048576 H11 T57:T1048576 F11:G1048576" xr:uid="{4F5A2BDC-D7BF-4630-A381-4F67FA22F89C}">
      <formula1>40</formula1>
    </dataValidation>
    <dataValidation allowBlank="1" showErrorMessage="1" sqref="I12:I56" xr:uid="{09030510-D969-4EC3-A70E-8545F125143A}"/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0187B633-F874-46FC-9AC3-85DBC65DBFB6}">
      <formula1>40</formula1>
    </dataValidation>
    <dataValidation type="list" allowBlank="1" showInputMessage="1" showErrorMessage="1" sqref="V12:V56" xr:uid="{F8256FEB-1554-479B-BD5C-5A1DC39E4862}">
      <formula1>"そのまま,移動,自由記入"</formula1>
    </dataValidation>
    <dataValidation type="custom" allowBlank="1" showErrorMessage="1" errorTitle="無効な入力" error="小数点第一位までの数値を入力してください。" sqref="K11:K56" xr:uid="{BC5E44DE-9B72-4629-9767-1658433F50B8}">
      <formula1>$K11*10=INT($K11*10)</formula1>
    </dataValidation>
    <dataValidation type="custom" allowBlank="1" showErrorMessage="1" errorTitle="無効な入力" error="小数点第二位までの数値を入力してください。" sqref="Q12:Q56" xr:uid="{A8ED6445-56E1-4826-AED0-90D569529FC1}">
      <formula1>$Q12*100=INT($Q12*100)</formula1>
    </dataValidation>
    <dataValidation type="custom" allowBlank="1" showInputMessage="1" showErrorMessage="1" errorTitle="無効な入力" error="小数点第二位までの数値を入力してください。" sqref="L12:L56" xr:uid="{440B4F59-A4D5-48D5-B0E7-C350C8A7511B}">
      <formula1>$L12*100=INT($L12*100)</formula1>
    </dataValidation>
    <dataValidation type="custom" allowBlank="1" showInputMessage="1" showErrorMessage="1" errorTitle="無効な入力" error="小数点第一位までの数値を入力してください。" sqref="M11:M1048576" xr:uid="{8A72C9F0-D171-412F-98A1-28136837BF28}">
      <formula1>$M11*10=INT($M11*10)</formula1>
    </dataValidation>
    <dataValidation type="custom" allowBlank="1" showInputMessage="1" showErrorMessage="1" errorTitle="無効な入力" error="小数点第二位までの数値を入力してください。" sqref="N11:N1048576" xr:uid="{1809D567-3F02-42DA-BBE7-97627DAE4552}">
      <formula1>$N11*100=INT($N11*100)</formula1>
    </dataValidation>
    <dataValidation type="custom" allowBlank="1" showInputMessage="1" showErrorMessage="1" errorTitle="無効な入力" error="小数点第一位までの数値を入力してください。" sqref="P11:P1048576" xr:uid="{AB44BDC4-48CA-4A4D-9C67-B6C9B972FBF3}">
      <formula1>$P11*10=INT($P11*10)</formula1>
    </dataValidation>
  </dataValidations>
  <pageMargins left="0.59055118110236227" right="0" top="0.78740157480314965" bottom="0" header="0.31496062992125984" footer="0.31496062992125984"/>
  <pageSetup paperSize="8" scale="30" fitToHeight="0" orientation="landscape" r:id="rId1"/>
  <headerFooter>
    <oddHeader>&amp;R&amp;"-,太字"&amp;36&amp;F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imeMode="disabled" allowBlank="1" showInputMessage="1" showErrorMessage="1" prompt="単位を選択してください。" xr:uid="{BCC8403F-A221-4BCF-B2A9-51E247145137}">
          <x14:formula1>
            <xm:f>※編集不可※選択項目!$D$2:$D$5</xm:f>
          </x14:formula1>
          <xm:sqref>O11 R11</xm:sqref>
        </x14:dataValidation>
        <x14:dataValidation type="list" imeMode="disabled" allowBlank="1" showInputMessage="1" showErrorMessage="1" prompt="「使用エネルギー」をプルダウンにて選択してください。_x000a__x000a_※1機種において、使用エネルギーが複数ある場合は_x000a_使用エネルギーの種類分、同一型番を登録してください。" xr:uid="{EBAF69FD-B68A-4397-811E-7CA1F0EE1C84}">
          <x14:formula1>
            <xm:f>※編集不可※選択項目!$B$2:$B$9</xm:f>
          </x14:formula1>
          <xm:sqref>H11</xm:sqref>
        </x14:dataValidation>
        <x14:dataValidation type="list" imeMode="disabled" allowBlank="1" showErrorMessage="1" prompt="「使用エネルギー」をプルダウンにて選択してください。_x000a__x000a_※1機種において、使用エネルギーが複数ある場合は_x000a_使用エネルギーの種類分、同一型番を登録してください。" xr:uid="{DA4A5EBA-9DDE-4B6C-8F49-EF49F5920299}">
          <x14:formula1>
            <xm:f>※編集不可※選択項目!$B$2:$B$9</xm:f>
          </x14:formula1>
          <xm:sqref>H12:H1048576</xm:sqref>
        </x14:dataValidation>
        <x14:dataValidation type="list" operator="lessThanOrEqual" allowBlank="1" showInputMessage="1" showErrorMessage="1" xr:uid="{396C5892-FB33-4A3B-A34D-2F961CDB668B}">
          <x14:formula1>
            <xm:f>※編集不可※選択項目!$B$2:$B$9</xm:f>
          </x14:formula1>
          <xm:sqref>H12:H56</xm:sqref>
        </x14:dataValidation>
        <x14:dataValidation type="list" allowBlank="1" showErrorMessage="1" xr:uid="{03A8C537-E828-44A1-85DE-19968F2BE1E3}">
          <x14:formula1>
            <xm:f>※編集不可※選択項目!$B$2:$B$9</xm:f>
          </x14:formula1>
          <xm:sqref>H12:H56</xm:sqref>
        </x14:dataValidation>
        <x14:dataValidation type="list" imeMode="disabled" allowBlank="1" showErrorMessage="1" prompt="単位を選択してください。" xr:uid="{C153BA13-89AE-463E-B733-F0B124D5FE1F}">
          <x14:formula1>
            <xm:f>※編集不可※選択項目!$D$2:$D$5</xm:f>
          </x14:formula1>
          <xm:sqref>R12:R1048576 O12:O1048576</xm:sqref>
        </x14:dataValidation>
        <x14:dataValidation type="list" allowBlank="1" showInputMessage="1" showErrorMessage="1" xr:uid="{1460AFB1-24D7-48F6-89C3-65154BDF09E6}">
          <x14:formula1>
            <xm:f>※編集不可※選択項目!$A$2:$A$5</xm:f>
          </x14:formula1>
          <xm:sqref>C11:C56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63CDA-AB98-4F39-ABAD-0B1FAF33956D}">
  <sheetPr>
    <pageSetUpPr fitToPage="1"/>
  </sheetPr>
  <dimension ref="A1:AP314"/>
  <sheetViews>
    <sheetView view="pageBreakPreview" zoomScale="55" zoomScaleNormal="55" zoomScaleSheetLayoutView="55" workbookViewId="0">
      <selection sqref="A1:G1"/>
    </sheetView>
  </sheetViews>
  <sheetFormatPr defaultColWidth="9" defaultRowHeight="19.5" outlineLevelCol="1" x14ac:dyDescent="0.2"/>
  <cols>
    <col min="1" max="1" width="13.58203125" style="18" customWidth="1"/>
    <col min="2" max="8" width="34.33203125" style="10" customWidth="1"/>
    <col min="9" max="9" width="60.58203125" style="10" hidden="1" customWidth="1"/>
    <col min="10" max="10" width="28.58203125" style="10" customWidth="1"/>
    <col min="11" max="12" width="30.58203125" style="10" customWidth="1"/>
    <col min="13" max="13" width="27.58203125" style="84" customWidth="1"/>
    <col min="14" max="14" width="27.58203125" style="85" customWidth="1"/>
    <col min="15" max="15" width="13.08203125" style="85" customWidth="1"/>
    <col min="16" max="16" width="27.58203125" style="84" customWidth="1"/>
    <col min="17" max="17" width="27.58203125" style="85" customWidth="1"/>
    <col min="18" max="18" width="13.08203125" style="85" customWidth="1"/>
    <col min="19" max="19" width="28.5" style="1" customWidth="1"/>
    <col min="20" max="20" width="70.58203125" style="10" customWidth="1"/>
    <col min="21" max="21" width="35.58203125" style="1" customWidth="1"/>
    <col min="22" max="22" width="11.75" style="1" hidden="1" customWidth="1" outlineLevel="1"/>
    <col min="23" max="23" width="23.75" style="1" hidden="1" customWidth="1" outlineLevel="1"/>
    <col min="24" max="25" width="9" style="10" hidden="1" customWidth="1" outlineLevel="1"/>
    <col min="26" max="26" width="23" style="10" hidden="1" customWidth="1" outlineLevel="1"/>
    <col min="27" max="36" width="9" style="10" hidden="1" customWidth="1" outlineLevel="1"/>
    <col min="37" max="37" width="14" style="10" hidden="1" customWidth="1" outlineLevel="1"/>
    <col min="38" max="38" width="20.5" style="10" hidden="1" customWidth="1" outlineLevel="1"/>
    <col min="39" max="39" width="28" style="10" hidden="1" customWidth="1" outlineLevel="1"/>
    <col min="40" max="40" width="11.08203125" style="10" hidden="1" customWidth="1" outlineLevel="1"/>
    <col min="41" max="41" width="9" style="10" hidden="1" customWidth="1" outlineLevel="1"/>
    <col min="42" max="42" width="9" style="10" collapsed="1"/>
    <col min="43" max="16384" width="9" style="10"/>
  </cols>
  <sheetData>
    <row r="1" spans="1:41" ht="40.4" customHeight="1" thickBot="1" x14ac:dyDescent="0.25">
      <c r="A1" s="154" t="s">
        <v>94</v>
      </c>
      <c r="B1" s="155"/>
      <c r="C1" s="155"/>
      <c r="D1" s="155"/>
      <c r="E1" s="155"/>
      <c r="F1" s="155"/>
      <c r="G1" s="156"/>
      <c r="H1" s="71"/>
      <c r="I1" s="17"/>
      <c r="J1"/>
      <c r="K1" s="157" t="s">
        <v>38</v>
      </c>
      <c r="L1" s="158"/>
      <c r="M1" s="158"/>
      <c r="N1" s="159"/>
      <c r="O1" s="10"/>
      <c r="P1" s="12"/>
      <c r="Q1" s="11"/>
      <c r="R1" s="12"/>
      <c r="S1" s="10"/>
      <c r="T1" s="1"/>
      <c r="V1" s="10"/>
      <c r="W1" s="10"/>
      <c r="AL1" s="92" t="s">
        <v>73</v>
      </c>
      <c r="AM1" s="93">
        <v>44977</v>
      </c>
      <c r="AN1" s="90" t="s">
        <v>80</v>
      </c>
      <c r="AO1" s="91" t="s">
        <v>101</v>
      </c>
    </row>
    <row r="2" spans="1:41" ht="120" customHeight="1" x14ac:dyDescent="0.2">
      <c r="A2" s="160" t="s">
        <v>51</v>
      </c>
      <c r="B2" s="161"/>
      <c r="C2" s="168"/>
      <c r="D2" s="169"/>
      <c r="E2" s="29" t="s">
        <v>52</v>
      </c>
      <c r="F2" s="170"/>
      <c r="G2" s="171"/>
      <c r="H2" s="17"/>
      <c r="J2"/>
      <c r="K2" s="73" t="s">
        <v>39</v>
      </c>
      <c r="L2" s="166" t="s">
        <v>63</v>
      </c>
      <c r="M2" s="166"/>
      <c r="N2" s="167"/>
      <c r="O2" s="10"/>
      <c r="P2" s="12"/>
      <c r="Q2" s="11"/>
      <c r="R2" s="12"/>
      <c r="S2" s="10"/>
      <c r="T2" s="1"/>
      <c r="V2" s="10"/>
      <c r="W2" s="10"/>
    </row>
    <row r="3" spans="1:41" ht="120" customHeight="1" x14ac:dyDescent="0.2">
      <c r="A3" s="144" t="s">
        <v>86</v>
      </c>
      <c r="B3" s="144"/>
      <c r="C3" s="144"/>
      <c r="D3" s="144"/>
      <c r="E3" s="144"/>
      <c r="F3" s="31" t="s">
        <v>53</v>
      </c>
      <c r="G3" s="108"/>
      <c r="H3" s="1"/>
      <c r="I3" s="17"/>
      <c r="J3"/>
      <c r="K3" s="30" t="s">
        <v>40</v>
      </c>
      <c r="L3" s="145" t="s">
        <v>121</v>
      </c>
      <c r="M3" s="145"/>
      <c r="N3" s="146"/>
      <c r="O3" s="10"/>
      <c r="P3" s="12"/>
      <c r="Q3" s="11"/>
      <c r="R3" s="12"/>
      <c r="S3" s="13"/>
      <c r="T3" s="1"/>
      <c r="V3" s="10"/>
      <c r="W3" s="10"/>
    </row>
    <row r="4" spans="1:41" ht="120" customHeight="1" thickBot="1" x14ac:dyDescent="0.25">
      <c r="A4" s="144"/>
      <c r="B4" s="144"/>
      <c r="C4" s="144"/>
      <c r="D4" s="144"/>
      <c r="E4" s="144"/>
      <c r="F4" s="32" t="s">
        <v>54</v>
      </c>
      <c r="G4" s="32">
        <f>COUNTIF($B$12:$B$311,"高効率空調")</f>
        <v>0</v>
      </c>
      <c r="H4" s="72"/>
      <c r="I4" s="17"/>
      <c r="J4"/>
      <c r="K4" s="33" t="s">
        <v>88</v>
      </c>
      <c r="L4" s="147" t="s">
        <v>41</v>
      </c>
      <c r="M4" s="147"/>
      <c r="N4" s="148"/>
      <c r="O4" s="10"/>
      <c r="P4" s="16"/>
      <c r="Q4" s="15"/>
      <c r="R4" s="16"/>
      <c r="S4" s="14"/>
      <c r="T4" s="1"/>
      <c r="V4" s="10"/>
      <c r="W4" s="10"/>
      <c r="Y4" s="64" t="str">
        <f>IF(COUNTIF(V12:V311,"✓")=0,"",COUNTIF(V12:V311,"✓"))</f>
        <v/>
      </c>
    </row>
    <row r="5" spans="1:41" ht="29.25" customHeight="1" thickBot="1" x14ac:dyDescent="0.25">
      <c r="A5" s="17"/>
      <c r="B5" s="34"/>
      <c r="C5" s="18"/>
      <c r="D5" s="17"/>
      <c r="E5" s="35"/>
      <c r="F5" s="36"/>
      <c r="G5" s="17"/>
      <c r="H5" s="17"/>
      <c r="I5" s="17"/>
      <c r="J5" s="17"/>
      <c r="K5" s="17"/>
      <c r="L5" s="17"/>
      <c r="M5" s="17"/>
      <c r="N5" s="19"/>
      <c r="O5" s="20"/>
      <c r="P5" s="20"/>
      <c r="Q5" s="19"/>
      <c r="R5" s="20"/>
      <c r="S5" s="21"/>
      <c r="T5" s="8"/>
      <c r="U5" s="8"/>
      <c r="V5" s="8"/>
      <c r="W5" s="8"/>
      <c r="X5" s="18"/>
      <c r="Y5" s="18"/>
    </row>
    <row r="6" spans="1:41" ht="39.75" customHeight="1" x14ac:dyDescent="0.2">
      <c r="A6" s="37" t="s">
        <v>3</v>
      </c>
      <c r="B6" s="38">
        <f>COLUMN()-1</f>
        <v>1</v>
      </c>
      <c r="C6" s="38">
        <f t="shared" ref="C6:I6" si="0">COLUMN()-1</f>
        <v>2</v>
      </c>
      <c r="D6" s="38">
        <f t="shared" si="0"/>
        <v>3</v>
      </c>
      <c r="E6" s="62">
        <f t="shared" si="0"/>
        <v>4</v>
      </c>
      <c r="F6" s="38">
        <f t="shared" si="0"/>
        <v>5</v>
      </c>
      <c r="G6" s="38">
        <f t="shared" si="0"/>
        <v>6</v>
      </c>
      <c r="H6" s="38">
        <f t="shared" si="0"/>
        <v>7</v>
      </c>
      <c r="I6" s="38">
        <f t="shared" si="0"/>
        <v>8</v>
      </c>
      <c r="J6" s="62">
        <f>COLUMN()-2</f>
        <v>8</v>
      </c>
      <c r="K6" s="62">
        <f>COLUMN()-2</f>
        <v>9</v>
      </c>
      <c r="L6" s="62">
        <f>COLUMN()-2</f>
        <v>10</v>
      </c>
      <c r="M6" s="38">
        <f>COLUMN()-2</f>
        <v>11</v>
      </c>
      <c r="N6" s="149">
        <f>COLUMN()-2</f>
        <v>12</v>
      </c>
      <c r="O6" s="150"/>
      <c r="P6" s="62">
        <f>COLUMN()-3</f>
        <v>13</v>
      </c>
      <c r="Q6" s="149">
        <f>COLUMN()-3</f>
        <v>14</v>
      </c>
      <c r="R6" s="150"/>
      <c r="S6" s="78">
        <f>COLUMN()-4</f>
        <v>15</v>
      </c>
      <c r="T6" s="79">
        <f t="shared" ref="T6:U6" si="1">COLUMN()-4</f>
        <v>16</v>
      </c>
      <c r="U6" s="80">
        <f t="shared" si="1"/>
        <v>17</v>
      </c>
      <c r="V6" s="109"/>
      <c r="W6" s="17"/>
      <c r="X6" s="18"/>
      <c r="Y6" s="18"/>
    </row>
    <row r="7" spans="1:41" ht="39.75" customHeight="1" x14ac:dyDescent="0.2">
      <c r="A7" s="39" t="s">
        <v>48</v>
      </c>
      <c r="B7" s="40" t="s">
        <v>43</v>
      </c>
      <c r="C7" s="40" t="s">
        <v>43</v>
      </c>
      <c r="D7" s="40" t="s">
        <v>43</v>
      </c>
      <c r="E7" s="63" t="s">
        <v>104</v>
      </c>
      <c r="F7" s="40" t="s">
        <v>43</v>
      </c>
      <c r="G7" s="40" t="s">
        <v>43</v>
      </c>
      <c r="H7" s="40" t="s">
        <v>43</v>
      </c>
      <c r="I7" s="61" t="s">
        <v>61</v>
      </c>
      <c r="J7" s="63" t="s">
        <v>58</v>
      </c>
      <c r="K7" s="63" t="s">
        <v>58</v>
      </c>
      <c r="L7" s="63" t="s">
        <v>58</v>
      </c>
      <c r="M7" s="40" t="s">
        <v>43</v>
      </c>
      <c r="N7" s="63" t="s">
        <v>58</v>
      </c>
      <c r="O7" s="63" t="s">
        <v>58</v>
      </c>
      <c r="P7" s="63" t="s">
        <v>58</v>
      </c>
      <c r="Q7" s="63" t="s">
        <v>58</v>
      </c>
      <c r="R7" s="63" t="s">
        <v>58</v>
      </c>
      <c r="S7" s="63" t="s">
        <v>58</v>
      </c>
      <c r="T7" s="63" t="s">
        <v>58</v>
      </c>
      <c r="U7" s="81" t="s">
        <v>58</v>
      </c>
      <c r="V7" s="110"/>
      <c r="W7" s="18"/>
      <c r="X7" s="18"/>
      <c r="Y7" s="18" t="s">
        <v>26</v>
      </c>
    </row>
    <row r="8" spans="1:41" ht="39.75" customHeight="1" thickBot="1" x14ac:dyDescent="0.25">
      <c r="A8" s="41" t="s">
        <v>49</v>
      </c>
      <c r="B8" s="42" t="s">
        <v>44</v>
      </c>
      <c r="C8" s="54" t="s">
        <v>55</v>
      </c>
      <c r="D8" s="42" t="s">
        <v>44</v>
      </c>
      <c r="E8" s="42" t="s">
        <v>44</v>
      </c>
      <c r="F8" s="54" t="s">
        <v>55</v>
      </c>
      <c r="G8" s="54" t="s">
        <v>55</v>
      </c>
      <c r="H8" s="54" t="s">
        <v>55</v>
      </c>
      <c r="I8" s="42" t="s">
        <v>44</v>
      </c>
      <c r="J8" s="54" t="s">
        <v>55</v>
      </c>
      <c r="K8" s="42" t="s">
        <v>44</v>
      </c>
      <c r="L8" s="54" t="s">
        <v>55</v>
      </c>
      <c r="M8" s="54" t="s">
        <v>55</v>
      </c>
      <c r="N8" s="54" t="s">
        <v>55</v>
      </c>
      <c r="O8" s="54" t="s">
        <v>55</v>
      </c>
      <c r="P8" s="54" t="s">
        <v>55</v>
      </c>
      <c r="Q8" s="54" t="s">
        <v>55</v>
      </c>
      <c r="R8" s="54" t="s">
        <v>55</v>
      </c>
      <c r="S8" s="82" t="s">
        <v>56</v>
      </c>
      <c r="T8" s="54" t="s">
        <v>89</v>
      </c>
      <c r="U8" s="83" t="s">
        <v>56</v>
      </c>
      <c r="V8" s="111"/>
      <c r="W8" s="112"/>
      <c r="X8" s="18" t="s">
        <v>27</v>
      </c>
      <c r="Y8" s="18" t="s">
        <v>28</v>
      </c>
    </row>
    <row r="9" spans="1:41" ht="32.15" customHeight="1" x14ac:dyDescent="0.2">
      <c r="A9" s="151" t="s">
        <v>42</v>
      </c>
      <c r="B9" s="153" t="s">
        <v>45</v>
      </c>
      <c r="C9" s="139" t="s">
        <v>0</v>
      </c>
      <c r="D9" s="139" t="s">
        <v>46</v>
      </c>
      <c r="E9" s="143" t="s">
        <v>47</v>
      </c>
      <c r="F9" s="139" t="s">
        <v>5</v>
      </c>
      <c r="G9" s="141" t="s">
        <v>8</v>
      </c>
      <c r="H9" s="139" t="s">
        <v>13</v>
      </c>
      <c r="I9" s="141" t="s">
        <v>84</v>
      </c>
      <c r="J9" s="127" t="s">
        <v>57</v>
      </c>
      <c r="K9" s="127" t="s">
        <v>91</v>
      </c>
      <c r="L9" s="143" t="s">
        <v>96</v>
      </c>
      <c r="M9" s="141" t="s">
        <v>97</v>
      </c>
      <c r="N9" s="137" t="s">
        <v>98</v>
      </c>
      <c r="O9" s="96"/>
      <c r="P9" s="143" t="s">
        <v>99</v>
      </c>
      <c r="Q9" s="137" t="s">
        <v>100</v>
      </c>
      <c r="R9" s="96"/>
      <c r="S9" s="137" t="s">
        <v>92</v>
      </c>
      <c r="T9" s="127" t="s">
        <v>59</v>
      </c>
      <c r="U9" s="129" t="s">
        <v>4</v>
      </c>
      <c r="V9" s="131" t="s">
        <v>106</v>
      </c>
      <c r="W9" s="135" t="s">
        <v>107</v>
      </c>
      <c r="X9" s="133" t="s">
        <v>29</v>
      </c>
      <c r="Y9" s="133"/>
      <c r="Z9" s="134"/>
      <c r="AA9" s="126" t="s">
        <v>30</v>
      </c>
      <c r="AB9" s="126"/>
      <c r="AC9" s="126"/>
      <c r="AD9" s="126" t="s">
        <v>31</v>
      </c>
      <c r="AE9" s="126"/>
      <c r="AF9" s="126"/>
      <c r="AG9" s="126" t="s">
        <v>35</v>
      </c>
      <c r="AH9" s="126"/>
      <c r="AI9" s="126"/>
      <c r="AK9" s="116" t="s">
        <v>108</v>
      </c>
    </row>
    <row r="10" spans="1:41" ht="32.15" customHeight="1" x14ac:dyDescent="0.2">
      <c r="A10" s="152"/>
      <c r="B10" s="153"/>
      <c r="C10" s="140"/>
      <c r="D10" s="140"/>
      <c r="E10" s="128"/>
      <c r="F10" s="140"/>
      <c r="G10" s="140"/>
      <c r="H10" s="140"/>
      <c r="I10" s="142"/>
      <c r="J10" s="128"/>
      <c r="K10" s="128"/>
      <c r="L10" s="128"/>
      <c r="M10" s="140"/>
      <c r="N10" s="128"/>
      <c r="O10" s="97" t="s">
        <v>9</v>
      </c>
      <c r="P10" s="128"/>
      <c r="Q10" s="128"/>
      <c r="R10" s="97" t="s">
        <v>9</v>
      </c>
      <c r="S10" s="138"/>
      <c r="T10" s="128"/>
      <c r="U10" s="130"/>
      <c r="V10" s="132"/>
      <c r="W10" s="136"/>
      <c r="X10" s="70" t="s">
        <v>32</v>
      </c>
      <c r="Y10" s="68" t="s">
        <v>25</v>
      </c>
      <c r="Z10" s="69" t="s">
        <v>4</v>
      </c>
      <c r="AA10" s="22" t="s">
        <v>33</v>
      </c>
      <c r="AB10" s="22" t="s">
        <v>34</v>
      </c>
      <c r="AC10" s="22" t="s">
        <v>93</v>
      </c>
      <c r="AD10" s="22" t="s">
        <v>37</v>
      </c>
      <c r="AE10" s="22" t="s">
        <v>34</v>
      </c>
      <c r="AF10" s="22" t="s">
        <v>93</v>
      </c>
      <c r="AG10" s="22" t="s">
        <v>36</v>
      </c>
      <c r="AH10" s="22" t="s">
        <v>34</v>
      </c>
      <c r="AI10" s="22" t="s">
        <v>93</v>
      </c>
      <c r="AK10" s="18">
        <f>IF(AND($G$4&gt;0,OR($C$2="",$F$2="",$G$3="")),1,0)</f>
        <v>0</v>
      </c>
    </row>
    <row r="11" spans="1:41" ht="25.4" customHeight="1" x14ac:dyDescent="0.2">
      <c r="A11" s="43" t="s">
        <v>50</v>
      </c>
      <c r="B11" s="53" t="s">
        <v>75</v>
      </c>
      <c r="C11" s="28" t="s">
        <v>7</v>
      </c>
      <c r="D11" s="25" t="s">
        <v>79</v>
      </c>
      <c r="E11" s="25" t="s">
        <v>76</v>
      </c>
      <c r="F11" s="28" t="s">
        <v>64</v>
      </c>
      <c r="G11" s="28" t="s">
        <v>60</v>
      </c>
      <c r="H11" s="28" t="s">
        <v>14</v>
      </c>
      <c r="I11" s="25" t="str">
        <f t="shared" ref="I11:I75" si="2">IF(G11="","",G11&amp;"["&amp;H11&amp;"]")</f>
        <v>aaa■[都市ガス]</v>
      </c>
      <c r="J11" s="25" t="str">
        <f t="shared" ref="J11:J74" si="3">IF(C11="","",C11)</f>
        <v>吸収冷凍機</v>
      </c>
      <c r="K11" s="25">
        <f>IF(J11="","",VLOOKUP(J11,※編集不可※選択項目!H:I,2,0))</f>
        <v>1.38</v>
      </c>
      <c r="L11" s="28">
        <v>1.55</v>
      </c>
      <c r="M11" s="28">
        <v>20</v>
      </c>
      <c r="N11" s="28">
        <v>20</v>
      </c>
      <c r="O11" s="44" t="s">
        <v>10</v>
      </c>
      <c r="P11" s="28">
        <v>20</v>
      </c>
      <c r="Q11" s="28">
        <v>20</v>
      </c>
      <c r="R11" s="44" t="s">
        <v>11</v>
      </c>
      <c r="S11" s="100">
        <v>400</v>
      </c>
      <c r="T11" s="107" t="s">
        <v>120</v>
      </c>
      <c r="U11" s="50"/>
      <c r="V11" s="115"/>
      <c r="W11" s="50"/>
      <c r="X11" s="119"/>
      <c r="Y11" s="120"/>
      <c r="Z11" s="121"/>
      <c r="AA11" s="118"/>
      <c r="AB11" s="118"/>
      <c r="AC11" s="118"/>
      <c r="AD11" s="118"/>
      <c r="AE11" s="118"/>
      <c r="AF11" s="118"/>
      <c r="AG11" s="118"/>
      <c r="AH11" s="118"/>
      <c r="AI11" s="118"/>
      <c r="AK11" s="116" t="s">
        <v>109</v>
      </c>
      <c r="AL11" s="116" t="s">
        <v>110</v>
      </c>
      <c r="AM11" s="116" t="s">
        <v>111</v>
      </c>
      <c r="AN11" s="117" t="s">
        <v>112</v>
      </c>
      <c r="AO11" s="117" t="s">
        <v>113</v>
      </c>
    </row>
    <row r="12" spans="1:41" ht="25.4" customHeight="1" x14ac:dyDescent="0.2">
      <c r="A12" s="27">
        <f t="shared" ref="A12:A75" si="4">ROW()-11</f>
        <v>1</v>
      </c>
      <c r="B12" s="45" t="str">
        <f>IF($C12="","","高効率空調")</f>
        <v/>
      </c>
      <c r="C12" s="23"/>
      <c r="D12" s="25" t="str">
        <f>IF($C$2="","",IF($B12&lt;&gt;"",$C$2,""))</f>
        <v/>
      </c>
      <c r="E12" s="25" t="str">
        <f>IF($F$2="","",IF($B12&lt;&gt;"",$F$2,""))</f>
        <v/>
      </c>
      <c r="F12" s="24"/>
      <c r="G12" s="24"/>
      <c r="H12" s="24"/>
      <c r="I12" s="25" t="str">
        <f t="shared" si="2"/>
        <v/>
      </c>
      <c r="J12" s="25" t="str">
        <f t="shared" si="3"/>
        <v/>
      </c>
      <c r="K12" s="25" t="str">
        <f>IF(J12="","",VLOOKUP(J12,※編集不可※選択項目!H:I,2,0))</f>
        <v/>
      </c>
      <c r="L12" s="24"/>
      <c r="M12" s="24"/>
      <c r="N12" s="24"/>
      <c r="O12" s="24"/>
      <c r="P12" s="24"/>
      <c r="Q12" s="24"/>
      <c r="R12" s="24"/>
      <c r="S12" s="102"/>
      <c r="T12" s="98"/>
      <c r="U12" s="51"/>
      <c r="V12" s="113"/>
      <c r="W12" s="87"/>
      <c r="X12" s="65"/>
      <c r="Y12" s="66"/>
      <c r="Z12" s="67"/>
      <c r="AA12" s="26" t="str">
        <f>C12&amp;D12&amp;E12&amp;F12&amp;G12&amp;J12&amp;K12&amp;L12&amp;H12&amp;M12&amp;N12&amp;O12&amp;P12&amp;Q12&amp;R12&amp;S12&amp;T12</f>
        <v/>
      </c>
      <c r="AB12" s="118">
        <f>IF(AA12="",0,COUNTIF($AA$12:$AA$310,AA12))</f>
        <v>0</v>
      </c>
      <c r="AC12" s="26" t="str">
        <f>IF(AA12="","",IF(AA12=AA11,1,0))</f>
        <v/>
      </c>
      <c r="AD12" s="26" t="str">
        <f>C12&amp;F12&amp;G12</f>
        <v/>
      </c>
      <c r="AE12" s="118">
        <f>IF(AD12="",0,COUNTIF($AD$12:$AD$310,AD12))</f>
        <v>0</v>
      </c>
      <c r="AF12" s="26" t="str">
        <f t="shared" ref="AF12" si="5">IF(AD12="","",IF(AD12=AD11,1,0))</f>
        <v/>
      </c>
      <c r="AG12" s="26" t="str">
        <f>IF(G12="","",G12)</f>
        <v/>
      </c>
      <c r="AH12" s="118">
        <f>IF(AG12="",0,COUNTIF($AG$12:$AG$310,AG12))</f>
        <v>0</v>
      </c>
      <c r="AI12" s="26" t="str">
        <f>IF(AG12="","",IF(AG12=AG11,1,0))</f>
        <v/>
      </c>
      <c r="AK12" s="18">
        <f>IF(AND($C12&lt;&gt;"",OR(F12="",G12="",H12="",M12="",O12="",L12="",N12="",P12="",Q12="",R12="")),1,0)</f>
        <v>0</v>
      </c>
      <c r="AL12" s="18">
        <f>IF(AND($G12&lt;&gt;"",COUNTIF($G12,"*■*")&gt;0,$T12=""),1,0)</f>
        <v>0</v>
      </c>
      <c r="AM12" s="18" t="str">
        <f>TEXT(IF(G12="","",G12&amp;"["&amp;H12&amp;"]"),"G/標準")</f>
        <v/>
      </c>
      <c r="AN12" s="18">
        <f>IF(AM12="",0,COUNTIF($AM$12:$AM$311,AM12))</f>
        <v>0</v>
      </c>
      <c r="AO12" s="18">
        <f>IF(AND(K12&lt;&gt;"",L12&lt;&gt;"",$K12&gt;$L12),1,0)</f>
        <v>0</v>
      </c>
    </row>
    <row r="13" spans="1:41" ht="25.4" customHeight="1" x14ac:dyDescent="0.2">
      <c r="A13" s="27">
        <f t="shared" si="4"/>
        <v>2</v>
      </c>
      <c r="B13" s="45" t="str">
        <f t="shared" ref="B13:B76" si="6">IF($C13="","","高効率空調")</f>
        <v/>
      </c>
      <c r="C13" s="23"/>
      <c r="D13" s="25" t="str">
        <f t="shared" ref="D13:D76" si="7">IF($C$2="","",IF($B13&lt;&gt;"",$C$2,""))</f>
        <v/>
      </c>
      <c r="E13" s="25" t="str">
        <f t="shared" ref="E13:E76" si="8">IF($F$2="","",IF($B13&lt;&gt;"",$F$2,""))</f>
        <v/>
      </c>
      <c r="F13" s="24"/>
      <c r="G13" s="24"/>
      <c r="H13" s="24"/>
      <c r="I13" s="25" t="str">
        <f t="shared" si="2"/>
        <v/>
      </c>
      <c r="J13" s="25" t="str">
        <f t="shared" si="3"/>
        <v/>
      </c>
      <c r="K13" s="25" t="str">
        <f>IF(J13="","",VLOOKUP(J13,※編集不可※選択項目!H:I,2,0))</f>
        <v/>
      </c>
      <c r="L13" s="24"/>
      <c r="M13" s="24"/>
      <c r="N13" s="24"/>
      <c r="O13" s="24"/>
      <c r="P13" s="24"/>
      <c r="Q13" s="24"/>
      <c r="R13" s="24"/>
      <c r="S13" s="102"/>
      <c r="T13" s="98"/>
      <c r="U13" s="51"/>
      <c r="V13" s="113"/>
      <c r="W13" s="87"/>
      <c r="X13" s="65"/>
      <c r="Y13" s="66"/>
      <c r="Z13" s="67"/>
      <c r="AA13" s="26" t="str">
        <f t="shared" ref="AA13:AA76" si="9">C13&amp;D13&amp;E13&amp;F13&amp;G13&amp;J13&amp;K13&amp;L13&amp;H13&amp;M13&amp;N13&amp;O13&amp;P13&amp;Q13&amp;R13&amp;S13&amp;T13</f>
        <v/>
      </c>
      <c r="AB13" s="118">
        <f t="shared" ref="AB13:AB76" si="10">IF(AA13="",0,COUNTIF($AA$12:$AA$310,AA13))</f>
        <v>0</v>
      </c>
      <c r="AC13" s="26" t="str">
        <f t="shared" ref="AC13:AC76" si="11">IF(AA13="","",IF(AA13=AA12,1,0))</f>
        <v/>
      </c>
      <c r="AD13" s="26" t="str">
        <f t="shared" ref="AD13:AD76" si="12">C13&amp;F13&amp;G13</f>
        <v/>
      </c>
      <c r="AE13" s="118">
        <f t="shared" ref="AE13:AE76" si="13">IF(AD13="",0,COUNTIF($AD$12:$AD$310,AD13))</f>
        <v>0</v>
      </c>
      <c r="AF13" s="26" t="str">
        <f t="shared" ref="AF13:AF76" si="14">IF(AD13="","",IF(AD13=AD12,1,0))</f>
        <v/>
      </c>
      <c r="AG13" s="26" t="str">
        <f t="shared" ref="AG13:AG76" si="15">IF(G13="","",G13)</f>
        <v/>
      </c>
      <c r="AH13" s="118">
        <f t="shared" ref="AH13:AH76" si="16">IF(AG13="",0,COUNTIF($AG$12:$AG$310,AG13))</f>
        <v>0</v>
      </c>
      <c r="AI13" s="26" t="str">
        <f t="shared" ref="AI13:AI76" si="17">IF(AG13="","",IF(AG13=AG12,1,0))</f>
        <v/>
      </c>
      <c r="AK13" s="18">
        <f t="shared" ref="AK13:AK76" si="18">IF(AND($C13&lt;&gt;"",OR(F13="",G13="",H13="",M13="",O13="",L13="",N13="",P13="",Q13="",R13="")),1,0)</f>
        <v>0</v>
      </c>
      <c r="AL13" s="18">
        <f t="shared" ref="AL13:AL76" si="19">IF(AND($G13&lt;&gt;"",COUNTIF($G13,"*■*")&gt;0,$T13=""),1,0)</f>
        <v>0</v>
      </c>
      <c r="AM13" s="18" t="str">
        <f t="shared" ref="AM13:AM76" si="20">TEXT(IF(G13="","",G13&amp;"["&amp;H13&amp;"]"),"G/標準")</f>
        <v/>
      </c>
      <c r="AN13" s="18">
        <f t="shared" ref="AN13:AN76" si="21">IF(AM13="",0,COUNTIF($AM$12:$AM$311,AM13))</f>
        <v>0</v>
      </c>
      <c r="AO13" s="18">
        <f t="shared" ref="AO13:AO76" si="22">IF(AND(K13&lt;&gt;"",L13&lt;&gt;"",$K13&gt;$L13),1,0)</f>
        <v>0</v>
      </c>
    </row>
    <row r="14" spans="1:41" ht="25.4" customHeight="1" x14ac:dyDescent="0.2">
      <c r="A14" s="27">
        <f t="shared" si="4"/>
        <v>3</v>
      </c>
      <c r="B14" s="45" t="str">
        <f t="shared" si="6"/>
        <v/>
      </c>
      <c r="C14" s="23"/>
      <c r="D14" s="25" t="str">
        <f t="shared" si="7"/>
        <v/>
      </c>
      <c r="E14" s="25" t="str">
        <f t="shared" si="8"/>
        <v/>
      </c>
      <c r="F14" s="24"/>
      <c r="G14" s="24"/>
      <c r="H14" s="24"/>
      <c r="I14" s="25" t="str">
        <f t="shared" si="2"/>
        <v/>
      </c>
      <c r="J14" s="25" t="str">
        <f t="shared" si="3"/>
        <v/>
      </c>
      <c r="K14" s="25" t="str">
        <f>IF(J14="","",VLOOKUP(J14,※編集不可※選択項目!H:I,2,0))</f>
        <v/>
      </c>
      <c r="L14" s="24"/>
      <c r="M14" s="24"/>
      <c r="N14" s="24"/>
      <c r="O14" s="24"/>
      <c r="P14" s="24"/>
      <c r="Q14" s="24"/>
      <c r="R14" s="24"/>
      <c r="S14" s="102"/>
      <c r="T14" s="98"/>
      <c r="U14" s="51"/>
      <c r="V14" s="113"/>
      <c r="W14" s="87"/>
      <c r="X14" s="65"/>
      <c r="Y14" s="66"/>
      <c r="Z14" s="67"/>
      <c r="AA14" s="26" t="str">
        <f t="shared" si="9"/>
        <v/>
      </c>
      <c r="AB14" s="118">
        <f t="shared" si="10"/>
        <v>0</v>
      </c>
      <c r="AC14" s="26" t="str">
        <f t="shared" si="11"/>
        <v/>
      </c>
      <c r="AD14" s="26" t="str">
        <f t="shared" si="12"/>
        <v/>
      </c>
      <c r="AE14" s="118">
        <f t="shared" si="13"/>
        <v>0</v>
      </c>
      <c r="AF14" s="26" t="str">
        <f t="shared" si="14"/>
        <v/>
      </c>
      <c r="AG14" s="26" t="str">
        <f t="shared" si="15"/>
        <v/>
      </c>
      <c r="AH14" s="118">
        <f t="shared" si="16"/>
        <v>0</v>
      </c>
      <c r="AI14" s="26" t="str">
        <f t="shared" si="17"/>
        <v/>
      </c>
      <c r="AK14" s="18">
        <f t="shared" si="18"/>
        <v>0</v>
      </c>
      <c r="AL14" s="18">
        <f t="shared" si="19"/>
        <v>0</v>
      </c>
      <c r="AM14" s="18" t="str">
        <f t="shared" si="20"/>
        <v/>
      </c>
      <c r="AN14" s="18">
        <f t="shared" si="21"/>
        <v>0</v>
      </c>
      <c r="AO14" s="18">
        <f t="shared" si="22"/>
        <v>0</v>
      </c>
    </row>
    <row r="15" spans="1:41" ht="25.4" customHeight="1" x14ac:dyDescent="0.2">
      <c r="A15" s="27">
        <f t="shared" si="4"/>
        <v>4</v>
      </c>
      <c r="B15" s="45" t="str">
        <f t="shared" si="6"/>
        <v/>
      </c>
      <c r="C15" s="23"/>
      <c r="D15" s="25" t="str">
        <f t="shared" si="7"/>
        <v/>
      </c>
      <c r="E15" s="25" t="str">
        <f t="shared" si="8"/>
        <v/>
      </c>
      <c r="F15" s="24"/>
      <c r="G15" s="24"/>
      <c r="H15" s="24"/>
      <c r="I15" s="25" t="str">
        <f t="shared" si="2"/>
        <v/>
      </c>
      <c r="J15" s="25" t="str">
        <f t="shared" si="3"/>
        <v/>
      </c>
      <c r="K15" s="25" t="str">
        <f>IF(J15="","",VLOOKUP(J15,※編集不可※選択項目!H:I,2,0))</f>
        <v/>
      </c>
      <c r="L15" s="24"/>
      <c r="M15" s="24"/>
      <c r="N15" s="24"/>
      <c r="O15" s="24"/>
      <c r="P15" s="24"/>
      <c r="Q15" s="24"/>
      <c r="R15" s="24"/>
      <c r="S15" s="102"/>
      <c r="T15" s="98"/>
      <c r="U15" s="51"/>
      <c r="V15" s="113"/>
      <c r="W15" s="87"/>
      <c r="X15" s="65"/>
      <c r="Y15" s="66"/>
      <c r="Z15" s="67"/>
      <c r="AA15" s="26" t="str">
        <f t="shared" si="9"/>
        <v/>
      </c>
      <c r="AB15" s="118">
        <f t="shared" si="10"/>
        <v>0</v>
      </c>
      <c r="AC15" s="26" t="str">
        <f t="shared" si="11"/>
        <v/>
      </c>
      <c r="AD15" s="26" t="str">
        <f t="shared" si="12"/>
        <v/>
      </c>
      <c r="AE15" s="118">
        <f t="shared" si="13"/>
        <v>0</v>
      </c>
      <c r="AF15" s="26" t="str">
        <f t="shared" si="14"/>
        <v/>
      </c>
      <c r="AG15" s="26" t="str">
        <f t="shared" si="15"/>
        <v/>
      </c>
      <c r="AH15" s="118">
        <f t="shared" si="16"/>
        <v>0</v>
      </c>
      <c r="AI15" s="26" t="str">
        <f t="shared" si="17"/>
        <v/>
      </c>
      <c r="AK15" s="18">
        <f t="shared" si="18"/>
        <v>0</v>
      </c>
      <c r="AL15" s="18">
        <f t="shared" si="19"/>
        <v>0</v>
      </c>
      <c r="AM15" s="18" t="str">
        <f t="shared" si="20"/>
        <v/>
      </c>
      <c r="AN15" s="18">
        <f t="shared" si="21"/>
        <v>0</v>
      </c>
      <c r="AO15" s="18">
        <f t="shared" si="22"/>
        <v>0</v>
      </c>
    </row>
    <row r="16" spans="1:41" ht="25.4" customHeight="1" x14ac:dyDescent="0.2">
      <c r="A16" s="27">
        <f t="shared" si="4"/>
        <v>5</v>
      </c>
      <c r="B16" s="45" t="str">
        <f t="shared" si="6"/>
        <v/>
      </c>
      <c r="C16" s="23"/>
      <c r="D16" s="25" t="str">
        <f t="shared" si="7"/>
        <v/>
      </c>
      <c r="E16" s="25" t="str">
        <f t="shared" si="8"/>
        <v/>
      </c>
      <c r="F16" s="24"/>
      <c r="G16" s="24"/>
      <c r="H16" s="24"/>
      <c r="I16" s="25" t="str">
        <f t="shared" si="2"/>
        <v/>
      </c>
      <c r="J16" s="25" t="str">
        <f t="shared" si="3"/>
        <v/>
      </c>
      <c r="K16" s="25" t="str">
        <f>IF(J16="","",VLOOKUP(J16,※編集不可※選択項目!H:I,2,0))</f>
        <v/>
      </c>
      <c r="L16" s="24"/>
      <c r="M16" s="24"/>
      <c r="N16" s="24"/>
      <c r="O16" s="24"/>
      <c r="P16" s="24"/>
      <c r="Q16" s="24"/>
      <c r="R16" s="24"/>
      <c r="S16" s="102"/>
      <c r="T16" s="98"/>
      <c r="U16" s="51"/>
      <c r="V16" s="113"/>
      <c r="W16" s="87"/>
      <c r="X16" s="65"/>
      <c r="Y16" s="66"/>
      <c r="Z16" s="67"/>
      <c r="AA16" s="26" t="str">
        <f t="shared" si="9"/>
        <v/>
      </c>
      <c r="AB16" s="118">
        <f t="shared" si="10"/>
        <v>0</v>
      </c>
      <c r="AC16" s="26" t="str">
        <f t="shared" si="11"/>
        <v/>
      </c>
      <c r="AD16" s="26" t="str">
        <f t="shared" si="12"/>
        <v/>
      </c>
      <c r="AE16" s="118">
        <f t="shared" si="13"/>
        <v>0</v>
      </c>
      <c r="AF16" s="26" t="str">
        <f t="shared" si="14"/>
        <v/>
      </c>
      <c r="AG16" s="26" t="str">
        <f t="shared" si="15"/>
        <v/>
      </c>
      <c r="AH16" s="118">
        <f t="shared" si="16"/>
        <v>0</v>
      </c>
      <c r="AI16" s="26" t="str">
        <f t="shared" si="17"/>
        <v/>
      </c>
      <c r="AK16" s="18">
        <f t="shared" si="18"/>
        <v>0</v>
      </c>
      <c r="AL16" s="18">
        <f t="shared" si="19"/>
        <v>0</v>
      </c>
      <c r="AM16" s="18" t="str">
        <f t="shared" si="20"/>
        <v/>
      </c>
      <c r="AN16" s="18">
        <f t="shared" si="21"/>
        <v>0</v>
      </c>
      <c r="AO16" s="18">
        <f t="shared" si="22"/>
        <v>0</v>
      </c>
    </row>
    <row r="17" spans="1:41" ht="25.4" customHeight="1" x14ac:dyDescent="0.2">
      <c r="A17" s="27">
        <f t="shared" si="4"/>
        <v>6</v>
      </c>
      <c r="B17" s="45" t="str">
        <f t="shared" si="6"/>
        <v/>
      </c>
      <c r="C17" s="23"/>
      <c r="D17" s="25" t="str">
        <f t="shared" si="7"/>
        <v/>
      </c>
      <c r="E17" s="25" t="str">
        <f t="shared" si="8"/>
        <v/>
      </c>
      <c r="F17" s="24"/>
      <c r="G17" s="24"/>
      <c r="H17" s="24"/>
      <c r="I17" s="25" t="str">
        <f t="shared" si="2"/>
        <v/>
      </c>
      <c r="J17" s="25" t="str">
        <f t="shared" si="3"/>
        <v/>
      </c>
      <c r="K17" s="25" t="str">
        <f>IF(J17="","",VLOOKUP(J17,※編集不可※選択項目!H:I,2,0))</f>
        <v/>
      </c>
      <c r="L17" s="24"/>
      <c r="M17" s="24"/>
      <c r="N17" s="24"/>
      <c r="O17" s="24"/>
      <c r="P17" s="24"/>
      <c r="Q17" s="24"/>
      <c r="R17" s="24"/>
      <c r="S17" s="102"/>
      <c r="T17" s="98"/>
      <c r="U17" s="51"/>
      <c r="V17" s="113"/>
      <c r="W17" s="87"/>
      <c r="X17" s="65"/>
      <c r="Y17" s="66"/>
      <c r="Z17" s="67"/>
      <c r="AA17" s="26" t="str">
        <f t="shared" si="9"/>
        <v/>
      </c>
      <c r="AB17" s="118">
        <f t="shared" si="10"/>
        <v>0</v>
      </c>
      <c r="AC17" s="26" t="str">
        <f t="shared" si="11"/>
        <v/>
      </c>
      <c r="AD17" s="26" t="str">
        <f t="shared" si="12"/>
        <v/>
      </c>
      <c r="AE17" s="118">
        <f t="shared" si="13"/>
        <v>0</v>
      </c>
      <c r="AF17" s="26" t="str">
        <f t="shared" si="14"/>
        <v/>
      </c>
      <c r="AG17" s="26" t="str">
        <f t="shared" si="15"/>
        <v/>
      </c>
      <c r="AH17" s="118">
        <f t="shared" si="16"/>
        <v>0</v>
      </c>
      <c r="AI17" s="26" t="str">
        <f t="shared" si="17"/>
        <v/>
      </c>
      <c r="AK17" s="18">
        <f t="shared" si="18"/>
        <v>0</v>
      </c>
      <c r="AL17" s="18">
        <f t="shared" si="19"/>
        <v>0</v>
      </c>
      <c r="AM17" s="18" t="str">
        <f t="shared" si="20"/>
        <v/>
      </c>
      <c r="AN17" s="18">
        <f t="shared" si="21"/>
        <v>0</v>
      </c>
      <c r="AO17" s="18">
        <f t="shared" si="22"/>
        <v>0</v>
      </c>
    </row>
    <row r="18" spans="1:41" ht="25.4" customHeight="1" x14ac:dyDescent="0.2">
      <c r="A18" s="27">
        <f t="shared" si="4"/>
        <v>7</v>
      </c>
      <c r="B18" s="45" t="str">
        <f t="shared" si="6"/>
        <v/>
      </c>
      <c r="C18" s="23"/>
      <c r="D18" s="25" t="str">
        <f t="shared" si="7"/>
        <v/>
      </c>
      <c r="E18" s="25" t="str">
        <f t="shared" si="8"/>
        <v/>
      </c>
      <c r="F18" s="24"/>
      <c r="G18" s="24"/>
      <c r="H18" s="24"/>
      <c r="I18" s="25" t="str">
        <f t="shared" si="2"/>
        <v/>
      </c>
      <c r="J18" s="25" t="str">
        <f t="shared" si="3"/>
        <v/>
      </c>
      <c r="K18" s="25" t="str">
        <f>IF(J18="","",VLOOKUP(J18,※編集不可※選択項目!H:I,2,0))</f>
        <v/>
      </c>
      <c r="L18" s="24"/>
      <c r="M18" s="24"/>
      <c r="N18" s="24"/>
      <c r="O18" s="24"/>
      <c r="P18" s="24"/>
      <c r="Q18" s="24"/>
      <c r="R18" s="24"/>
      <c r="S18" s="102"/>
      <c r="T18" s="98"/>
      <c r="U18" s="51"/>
      <c r="V18" s="113"/>
      <c r="W18" s="87"/>
      <c r="X18" s="65"/>
      <c r="Y18" s="66"/>
      <c r="Z18" s="67"/>
      <c r="AA18" s="26" t="str">
        <f t="shared" si="9"/>
        <v/>
      </c>
      <c r="AB18" s="118">
        <f t="shared" si="10"/>
        <v>0</v>
      </c>
      <c r="AC18" s="26" t="str">
        <f t="shared" si="11"/>
        <v/>
      </c>
      <c r="AD18" s="26" t="str">
        <f t="shared" si="12"/>
        <v/>
      </c>
      <c r="AE18" s="118">
        <f t="shared" si="13"/>
        <v>0</v>
      </c>
      <c r="AF18" s="26" t="str">
        <f t="shared" si="14"/>
        <v/>
      </c>
      <c r="AG18" s="26" t="str">
        <f t="shared" si="15"/>
        <v/>
      </c>
      <c r="AH18" s="118">
        <f t="shared" si="16"/>
        <v>0</v>
      </c>
      <c r="AI18" s="26" t="str">
        <f t="shared" si="17"/>
        <v/>
      </c>
      <c r="AK18" s="18">
        <f t="shared" si="18"/>
        <v>0</v>
      </c>
      <c r="AL18" s="18">
        <f t="shared" si="19"/>
        <v>0</v>
      </c>
      <c r="AM18" s="18" t="str">
        <f t="shared" si="20"/>
        <v/>
      </c>
      <c r="AN18" s="18">
        <f t="shared" si="21"/>
        <v>0</v>
      </c>
      <c r="AO18" s="18">
        <f t="shared" si="22"/>
        <v>0</v>
      </c>
    </row>
    <row r="19" spans="1:41" ht="25.4" customHeight="1" x14ac:dyDescent="0.2">
      <c r="A19" s="27">
        <f t="shared" si="4"/>
        <v>8</v>
      </c>
      <c r="B19" s="45" t="str">
        <f t="shared" si="6"/>
        <v/>
      </c>
      <c r="C19" s="23"/>
      <c r="D19" s="25" t="str">
        <f t="shared" si="7"/>
        <v/>
      </c>
      <c r="E19" s="25" t="str">
        <f t="shared" si="8"/>
        <v/>
      </c>
      <c r="F19" s="24"/>
      <c r="G19" s="24"/>
      <c r="H19" s="24"/>
      <c r="I19" s="25" t="str">
        <f t="shared" si="2"/>
        <v/>
      </c>
      <c r="J19" s="25" t="str">
        <f t="shared" si="3"/>
        <v/>
      </c>
      <c r="K19" s="25" t="str">
        <f>IF(J19="","",VLOOKUP(J19,※編集不可※選択項目!H:I,2,0))</f>
        <v/>
      </c>
      <c r="L19" s="24"/>
      <c r="M19" s="24"/>
      <c r="N19" s="24"/>
      <c r="O19" s="24"/>
      <c r="P19" s="24"/>
      <c r="Q19" s="24"/>
      <c r="R19" s="24"/>
      <c r="S19" s="102"/>
      <c r="T19" s="98"/>
      <c r="U19" s="51"/>
      <c r="V19" s="113"/>
      <c r="W19" s="87"/>
      <c r="X19" s="65"/>
      <c r="Y19" s="66"/>
      <c r="Z19" s="67"/>
      <c r="AA19" s="26" t="str">
        <f t="shared" si="9"/>
        <v/>
      </c>
      <c r="AB19" s="118">
        <f t="shared" si="10"/>
        <v>0</v>
      </c>
      <c r="AC19" s="26" t="str">
        <f t="shared" si="11"/>
        <v/>
      </c>
      <c r="AD19" s="26" t="str">
        <f t="shared" si="12"/>
        <v/>
      </c>
      <c r="AE19" s="118">
        <f t="shared" si="13"/>
        <v>0</v>
      </c>
      <c r="AF19" s="26" t="str">
        <f t="shared" si="14"/>
        <v/>
      </c>
      <c r="AG19" s="26" t="str">
        <f t="shared" si="15"/>
        <v/>
      </c>
      <c r="AH19" s="118">
        <f t="shared" si="16"/>
        <v>0</v>
      </c>
      <c r="AI19" s="26" t="str">
        <f t="shared" si="17"/>
        <v/>
      </c>
      <c r="AK19" s="18">
        <f t="shared" si="18"/>
        <v>0</v>
      </c>
      <c r="AL19" s="18">
        <f t="shared" si="19"/>
        <v>0</v>
      </c>
      <c r="AM19" s="18" t="str">
        <f t="shared" si="20"/>
        <v/>
      </c>
      <c r="AN19" s="18">
        <f t="shared" si="21"/>
        <v>0</v>
      </c>
      <c r="AO19" s="18">
        <f t="shared" si="22"/>
        <v>0</v>
      </c>
    </row>
    <row r="20" spans="1:41" ht="25.4" customHeight="1" x14ac:dyDescent="0.2">
      <c r="A20" s="27">
        <f t="shared" si="4"/>
        <v>9</v>
      </c>
      <c r="B20" s="45" t="str">
        <f t="shared" si="6"/>
        <v/>
      </c>
      <c r="C20" s="23"/>
      <c r="D20" s="25" t="str">
        <f t="shared" si="7"/>
        <v/>
      </c>
      <c r="E20" s="25" t="str">
        <f t="shared" si="8"/>
        <v/>
      </c>
      <c r="F20" s="24"/>
      <c r="G20" s="24"/>
      <c r="H20" s="24"/>
      <c r="I20" s="25" t="str">
        <f t="shared" si="2"/>
        <v/>
      </c>
      <c r="J20" s="25" t="str">
        <f t="shared" si="3"/>
        <v/>
      </c>
      <c r="K20" s="25" t="str">
        <f>IF(J20="","",VLOOKUP(J20,※編集不可※選択項目!H:I,2,0))</f>
        <v/>
      </c>
      <c r="L20" s="24"/>
      <c r="M20" s="24"/>
      <c r="N20" s="24"/>
      <c r="O20" s="24"/>
      <c r="P20" s="24"/>
      <c r="Q20" s="24"/>
      <c r="R20" s="24"/>
      <c r="S20" s="102"/>
      <c r="T20" s="98"/>
      <c r="U20" s="51"/>
      <c r="V20" s="113"/>
      <c r="W20" s="87"/>
      <c r="X20" s="65"/>
      <c r="Y20" s="66"/>
      <c r="Z20" s="67"/>
      <c r="AA20" s="26" t="str">
        <f t="shared" si="9"/>
        <v/>
      </c>
      <c r="AB20" s="118">
        <f t="shared" si="10"/>
        <v>0</v>
      </c>
      <c r="AC20" s="26" t="str">
        <f t="shared" si="11"/>
        <v/>
      </c>
      <c r="AD20" s="26" t="str">
        <f t="shared" si="12"/>
        <v/>
      </c>
      <c r="AE20" s="118">
        <f t="shared" si="13"/>
        <v>0</v>
      </c>
      <c r="AF20" s="26" t="str">
        <f t="shared" si="14"/>
        <v/>
      </c>
      <c r="AG20" s="26" t="str">
        <f t="shared" si="15"/>
        <v/>
      </c>
      <c r="AH20" s="118">
        <f t="shared" si="16"/>
        <v>0</v>
      </c>
      <c r="AI20" s="26" t="str">
        <f t="shared" si="17"/>
        <v/>
      </c>
      <c r="AK20" s="18">
        <f t="shared" si="18"/>
        <v>0</v>
      </c>
      <c r="AL20" s="18">
        <f t="shared" si="19"/>
        <v>0</v>
      </c>
      <c r="AM20" s="18" t="str">
        <f t="shared" si="20"/>
        <v/>
      </c>
      <c r="AN20" s="18">
        <f t="shared" si="21"/>
        <v>0</v>
      </c>
      <c r="AO20" s="18">
        <f t="shared" si="22"/>
        <v>0</v>
      </c>
    </row>
    <row r="21" spans="1:41" ht="25.4" customHeight="1" x14ac:dyDescent="0.2">
      <c r="A21" s="27">
        <f t="shared" si="4"/>
        <v>10</v>
      </c>
      <c r="B21" s="45" t="str">
        <f t="shared" si="6"/>
        <v/>
      </c>
      <c r="C21" s="23"/>
      <c r="D21" s="25" t="str">
        <f t="shared" si="7"/>
        <v/>
      </c>
      <c r="E21" s="25" t="str">
        <f t="shared" si="8"/>
        <v/>
      </c>
      <c r="F21" s="24"/>
      <c r="G21" s="24"/>
      <c r="H21" s="24"/>
      <c r="I21" s="25" t="str">
        <f t="shared" si="2"/>
        <v/>
      </c>
      <c r="J21" s="25" t="str">
        <f t="shared" si="3"/>
        <v/>
      </c>
      <c r="K21" s="25" t="str">
        <f>IF(J21="","",VLOOKUP(J21,※編集不可※選択項目!H:I,2,0))</f>
        <v/>
      </c>
      <c r="L21" s="24"/>
      <c r="M21" s="24"/>
      <c r="N21" s="24"/>
      <c r="O21" s="24"/>
      <c r="P21" s="24"/>
      <c r="Q21" s="24"/>
      <c r="R21" s="24"/>
      <c r="S21" s="102"/>
      <c r="T21" s="98"/>
      <c r="U21" s="51"/>
      <c r="V21" s="113"/>
      <c r="W21" s="87"/>
      <c r="X21" s="65"/>
      <c r="Y21" s="66"/>
      <c r="Z21" s="67"/>
      <c r="AA21" s="26" t="str">
        <f t="shared" si="9"/>
        <v/>
      </c>
      <c r="AB21" s="118">
        <f t="shared" si="10"/>
        <v>0</v>
      </c>
      <c r="AC21" s="26" t="str">
        <f t="shared" si="11"/>
        <v/>
      </c>
      <c r="AD21" s="26" t="str">
        <f t="shared" si="12"/>
        <v/>
      </c>
      <c r="AE21" s="118">
        <f t="shared" si="13"/>
        <v>0</v>
      </c>
      <c r="AF21" s="26" t="str">
        <f t="shared" si="14"/>
        <v/>
      </c>
      <c r="AG21" s="26" t="str">
        <f t="shared" si="15"/>
        <v/>
      </c>
      <c r="AH21" s="118">
        <f t="shared" si="16"/>
        <v>0</v>
      </c>
      <c r="AI21" s="26" t="str">
        <f t="shared" si="17"/>
        <v/>
      </c>
      <c r="AK21" s="18">
        <f t="shared" si="18"/>
        <v>0</v>
      </c>
      <c r="AL21" s="18">
        <f t="shared" si="19"/>
        <v>0</v>
      </c>
      <c r="AM21" s="18" t="str">
        <f t="shared" si="20"/>
        <v/>
      </c>
      <c r="AN21" s="18">
        <f t="shared" si="21"/>
        <v>0</v>
      </c>
      <c r="AO21" s="18">
        <f t="shared" si="22"/>
        <v>0</v>
      </c>
    </row>
    <row r="22" spans="1:41" ht="25.4" customHeight="1" x14ac:dyDescent="0.2">
      <c r="A22" s="27">
        <f t="shared" si="4"/>
        <v>11</v>
      </c>
      <c r="B22" s="45" t="str">
        <f t="shared" si="6"/>
        <v/>
      </c>
      <c r="C22" s="23"/>
      <c r="D22" s="25" t="str">
        <f t="shared" si="7"/>
        <v/>
      </c>
      <c r="E22" s="25" t="str">
        <f t="shared" si="8"/>
        <v/>
      </c>
      <c r="F22" s="24"/>
      <c r="G22" s="24"/>
      <c r="H22" s="24"/>
      <c r="I22" s="25" t="str">
        <f t="shared" si="2"/>
        <v/>
      </c>
      <c r="J22" s="25" t="str">
        <f t="shared" si="3"/>
        <v/>
      </c>
      <c r="K22" s="25" t="str">
        <f>IF(J22="","",VLOOKUP(J22,※編集不可※選択項目!H:I,2,0))</f>
        <v/>
      </c>
      <c r="L22" s="24"/>
      <c r="M22" s="24"/>
      <c r="N22" s="24"/>
      <c r="O22" s="24"/>
      <c r="P22" s="24"/>
      <c r="Q22" s="24"/>
      <c r="R22" s="24"/>
      <c r="S22" s="102"/>
      <c r="T22" s="98"/>
      <c r="U22" s="51"/>
      <c r="V22" s="113"/>
      <c r="W22" s="87"/>
      <c r="X22" s="65"/>
      <c r="Y22" s="66"/>
      <c r="Z22" s="67"/>
      <c r="AA22" s="26" t="str">
        <f t="shared" si="9"/>
        <v/>
      </c>
      <c r="AB22" s="118">
        <f t="shared" si="10"/>
        <v>0</v>
      </c>
      <c r="AC22" s="26" t="str">
        <f t="shared" si="11"/>
        <v/>
      </c>
      <c r="AD22" s="26" t="str">
        <f t="shared" si="12"/>
        <v/>
      </c>
      <c r="AE22" s="118">
        <f t="shared" si="13"/>
        <v>0</v>
      </c>
      <c r="AF22" s="26" t="str">
        <f t="shared" si="14"/>
        <v/>
      </c>
      <c r="AG22" s="26" t="str">
        <f t="shared" si="15"/>
        <v/>
      </c>
      <c r="AH22" s="118">
        <f t="shared" si="16"/>
        <v>0</v>
      </c>
      <c r="AI22" s="26" t="str">
        <f t="shared" si="17"/>
        <v/>
      </c>
      <c r="AK22" s="18">
        <f t="shared" si="18"/>
        <v>0</v>
      </c>
      <c r="AL22" s="18">
        <f t="shared" si="19"/>
        <v>0</v>
      </c>
      <c r="AM22" s="18" t="str">
        <f t="shared" si="20"/>
        <v/>
      </c>
      <c r="AN22" s="18">
        <f t="shared" si="21"/>
        <v>0</v>
      </c>
      <c r="AO22" s="18">
        <f t="shared" si="22"/>
        <v>0</v>
      </c>
    </row>
    <row r="23" spans="1:41" ht="25.4" customHeight="1" x14ac:dyDescent="0.2">
      <c r="A23" s="27">
        <f t="shared" si="4"/>
        <v>12</v>
      </c>
      <c r="B23" s="45" t="str">
        <f t="shared" si="6"/>
        <v/>
      </c>
      <c r="C23" s="23"/>
      <c r="D23" s="25" t="str">
        <f t="shared" si="7"/>
        <v/>
      </c>
      <c r="E23" s="25" t="str">
        <f t="shared" si="8"/>
        <v/>
      </c>
      <c r="F23" s="24"/>
      <c r="G23" s="24"/>
      <c r="H23" s="24"/>
      <c r="I23" s="25" t="str">
        <f t="shared" si="2"/>
        <v/>
      </c>
      <c r="J23" s="25" t="str">
        <f t="shared" si="3"/>
        <v/>
      </c>
      <c r="K23" s="25" t="str">
        <f>IF(J23="","",VLOOKUP(J23,※編集不可※選択項目!H:I,2,0))</f>
        <v/>
      </c>
      <c r="L23" s="24"/>
      <c r="M23" s="24"/>
      <c r="N23" s="24"/>
      <c r="O23" s="24"/>
      <c r="P23" s="24"/>
      <c r="Q23" s="24"/>
      <c r="R23" s="24"/>
      <c r="S23" s="102"/>
      <c r="T23" s="98"/>
      <c r="U23" s="51"/>
      <c r="V23" s="113"/>
      <c r="W23" s="87"/>
      <c r="X23" s="65"/>
      <c r="Y23" s="66"/>
      <c r="Z23" s="67"/>
      <c r="AA23" s="26" t="str">
        <f t="shared" si="9"/>
        <v/>
      </c>
      <c r="AB23" s="118">
        <f t="shared" si="10"/>
        <v>0</v>
      </c>
      <c r="AC23" s="26" t="str">
        <f t="shared" si="11"/>
        <v/>
      </c>
      <c r="AD23" s="26" t="str">
        <f t="shared" si="12"/>
        <v/>
      </c>
      <c r="AE23" s="118">
        <f t="shared" si="13"/>
        <v>0</v>
      </c>
      <c r="AF23" s="26" t="str">
        <f t="shared" si="14"/>
        <v/>
      </c>
      <c r="AG23" s="26" t="str">
        <f t="shared" si="15"/>
        <v/>
      </c>
      <c r="AH23" s="118">
        <f t="shared" si="16"/>
        <v>0</v>
      </c>
      <c r="AI23" s="26" t="str">
        <f t="shared" si="17"/>
        <v/>
      </c>
      <c r="AK23" s="18">
        <f t="shared" si="18"/>
        <v>0</v>
      </c>
      <c r="AL23" s="18">
        <f t="shared" si="19"/>
        <v>0</v>
      </c>
      <c r="AM23" s="18" t="str">
        <f t="shared" si="20"/>
        <v/>
      </c>
      <c r="AN23" s="18">
        <f t="shared" si="21"/>
        <v>0</v>
      </c>
      <c r="AO23" s="18">
        <f t="shared" si="22"/>
        <v>0</v>
      </c>
    </row>
    <row r="24" spans="1:41" ht="25.4" customHeight="1" x14ac:dyDescent="0.2">
      <c r="A24" s="27">
        <f t="shared" si="4"/>
        <v>13</v>
      </c>
      <c r="B24" s="45" t="str">
        <f t="shared" si="6"/>
        <v/>
      </c>
      <c r="C24" s="23"/>
      <c r="D24" s="25" t="str">
        <f t="shared" si="7"/>
        <v/>
      </c>
      <c r="E24" s="25" t="str">
        <f t="shared" si="8"/>
        <v/>
      </c>
      <c r="F24" s="24"/>
      <c r="G24" s="24"/>
      <c r="H24" s="24"/>
      <c r="I24" s="25" t="str">
        <f t="shared" si="2"/>
        <v/>
      </c>
      <c r="J24" s="25" t="str">
        <f t="shared" si="3"/>
        <v/>
      </c>
      <c r="K24" s="25" t="str">
        <f>IF(J24="","",VLOOKUP(J24,※編集不可※選択項目!H:I,2,0))</f>
        <v/>
      </c>
      <c r="L24" s="24"/>
      <c r="M24" s="24"/>
      <c r="N24" s="24"/>
      <c r="O24" s="24"/>
      <c r="P24" s="24"/>
      <c r="Q24" s="24"/>
      <c r="R24" s="24"/>
      <c r="S24" s="102"/>
      <c r="T24" s="98"/>
      <c r="U24" s="51"/>
      <c r="V24" s="113"/>
      <c r="W24" s="87"/>
      <c r="X24" s="65"/>
      <c r="Y24" s="66"/>
      <c r="Z24" s="67"/>
      <c r="AA24" s="26" t="str">
        <f t="shared" si="9"/>
        <v/>
      </c>
      <c r="AB24" s="118">
        <f t="shared" si="10"/>
        <v>0</v>
      </c>
      <c r="AC24" s="26" t="str">
        <f t="shared" si="11"/>
        <v/>
      </c>
      <c r="AD24" s="26" t="str">
        <f t="shared" si="12"/>
        <v/>
      </c>
      <c r="AE24" s="118">
        <f t="shared" si="13"/>
        <v>0</v>
      </c>
      <c r="AF24" s="26" t="str">
        <f t="shared" si="14"/>
        <v/>
      </c>
      <c r="AG24" s="26" t="str">
        <f t="shared" si="15"/>
        <v/>
      </c>
      <c r="AH24" s="118">
        <f t="shared" si="16"/>
        <v>0</v>
      </c>
      <c r="AI24" s="26" t="str">
        <f t="shared" si="17"/>
        <v/>
      </c>
      <c r="AK24" s="18">
        <f t="shared" si="18"/>
        <v>0</v>
      </c>
      <c r="AL24" s="18">
        <f t="shared" si="19"/>
        <v>0</v>
      </c>
      <c r="AM24" s="18" t="str">
        <f t="shared" si="20"/>
        <v/>
      </c>
      <c r="AN24" s="18">
        <f t="shared" si="21"/>
        <v>0</v>
      </c>
      <c r="AO24" s="18">
        <f t="shared" si="22"/>
        <v>0</v>
      </c>
    </row>
    <row r="25" spans="1:41" ht="25.4" customHeight="1" x14ac:dyDescent="0.2">
      <c r="A25" s="27">
        <f t="shared" si="4"/>
        <v>14</v>
      </c>
      <c r="B25" s="45" t="str">
        <f t="shared" si="6"/>
        <v/>
      </c>
      <c r="C25" s="23"/>
      <c r="D25" s="25" t="str">
        <f t="shared" si="7"/>
        <v/>
      </c>
      <c r="E25" s="25" t="str">
        <f t="shared" si="8"/>
        <v/>
      </c>
      <c r="F25" s="24"/>
      <c r="G25" s="24"/>
      <c r="H25" s="24"/>
      <c r="I25" s="25" t="str">
        <f t="shared" si="2"/>
        <v/>
      </c>
      <c r="J25" s="25" t="str">
        <f t="shared" si="3"/>
        <v/>
      </c>
      <c r="K25" s="25" t="str">
        <f>IF(J25="","",VLOOKUP(J25,※編集不可※選択項目!H:I,2,0))</f>
        <v/>
      </c>
      <c r="L25" s="24"/>
      <c r="M25" s="24"/>
      <c r="N25" s="24"/>
      <c r="O25" s="24"/>
      <c r="P25" s="24"/>
      <c r="Q25" s="24"/>
      <c r="R25" s="24"/>
      <c r="S25" s="102"/>
      <c r="T25" s="98"/>
      <c r="U25" s="51"/>
      <c r="V25" s="113"/>
      <c r="W25" s="87"/>
      <c r="X25" s="65"/>
      <c r="Y25" s="66"/>
      <c r="Z25" s="67"/>
      <c r="AA25" s="26" t="str">
        <f t="shared" si="9"/>
        <v/>
      </c>
      <c r="AB25" s="118">
        <f t="shared" si="10"/>
        <v>0</v>
      </c>
      <c r="AC25" s="26" t="str">
        <f t="shared" si="11"/>
        <v/>
      </c>
      <c r="AD25" s="26" t="str">
        <f t="shared" si="12"/>
        <v/>
      </c>
      <c r="AE25" s="118">
        <f t="shared" si="13"/>
        <v>0</v>
      </c>
      <c r="AF25" s="26" t="str">
        <f t="shared" si="14"/>
        <v/>
      </c>
      <c r="AG25" s="26" t="str">
        <f t="shared" si="15"/>
        <v/>
      </c>
      <c r="AH25" s="118">
        <f t="shared" si="16"/>
        <v>0</v>
      </c>
      <c r="AI25" s="26" t="str">
        <f t="shared" si="17"/>
        <v/>
      </c>
      <c r="AK25" s="18">
        <f t="shared" si="18"/>
        <v>0</v>
      </c>
      <c r="AL25" s="18">
        <f t="shared" si="19"/>
        <v>0</v>
      </c>
      <c r="AM25" s="18" t="str">
        <f t="shared" si="20"/>
        <v/>
      </c>
      <c r="AN25" s="18">
        <f t="shared" si="21"/>
        <v>0</v>
      </c>
      <c r="AO25" s="18">
        <f t="shared" si="22"/>
        <v>0</v>
      </c>
    </row>
    <row r="26" spans="1:41" ht="25.4" customHeight="1" x14ac:dyDescent="0.2">
      <c r="A26" s="27">
        <f t="shared" si="4"/>
        <v>15</v>
      </c>
      <c r="B26" s="45" t="str">
        <f t="shared" si="6"/>
        <v/>
      </c>
      <c r="C26" s="23"/>
      <c r="D26" s="25" t="str">
        <f t="shared" si="7"/>
        <v/>
      </c>
      <c r="E26" s="25" t="str">
        <f t="shared" si="8"/>
        <v/>
      </c>
      <c r="F26" s="24"/>
      <c r="G26" s="24"/>
      <c r="H26" s="24"/>
      <c r="I26" s="25" t="str">
        <f t="shared" si="2"/>
        <v/>
      </c>
      <c r="J26" s="25" t="str">
        <f t="shared" si="3"/>
        <v/>
      </c>
      <c r="K26" s="25" t="str">
        <f>IF(J26="","",VLOOKUP(J26,※編集不可※選択項目!H:I,2,0))</f>
        <v/>
      </c>
      <c r="L26" s="24"/>
      <c r="M26" s="24"/>
      <c r="N26" s="24"/>
      <c r="O26" s="24"/>
      <c r="P26" s="24"/>
      <c r="Q26" s="24"/>
      <c r="R26" s="24"/>
      <c r="S26" s="102"/>
      <c r="T26" s="98"/>
      <c r="U26" s="51"/>
      <c r="V26" s="113"/>
      <c r="W26" s="87"/>
      <c r="X26" s="65"/>
      <c r="Y26" s="66"/>
      <c r="Z26" s="67"/>
      <c r="AA26" s="26" t="str">
        <f t="shared" si="9"/>
        <v/>
      </c>
      <c r="AB26" s="118">
        <f t="shared" si="10"/>
        <v>0</v>
      </c>
      <c r="AC26" s="26" t="str">
        <f t="shared" si="11"/>
        <v/>
      </c>
      <c r="AD26" s="26" t="str">
        <f t="shared" si="12"/>
        <v/>
      </c>
      <c r="AE26" s="118">
        <f t="shared" si="13"/>
        <v>0</v>
      </c>
      <c r="AF26" s="26" t="str">
        <f t="shared" si="14"/>
        <v/>
      </c>
      <c r="AG26" s="26" t="str">
        <f t="shared" si="15"/>
        <v/>
      </c>
      <c r="AH26" s="118">
        <f t="shared" si="16"/>
        <v>0</v>
      </c>
      <c r="AI26" s="26" t="str">
        <f t="shared" si="17"/>
        <v/>
      </c>
      <c r="AK26" s="18">
        <f t="shared" si="18"/>
        <v>0</v>
      </c>
      <c r="AL26" s="18">
        <f t="shared" si="19"/>
        <v>0</v>
      </c>
      <c r="AM26" s="18" t="str">
        <f t="shared" si="20"/>
        <v/>
      </c>
      <c r="AN26" s="18">
        <f t="shared" si="21"/>
        <v>0</v>
      </c>
      <c r="AO26" s="18">
        <f t="shared" si="22"/>
        <v>0</v>
      </c>
    </row>
    <row r="27" spans="1:41" ht="25.4" customHeight="1" x14ac:dyDescent="0.2">
      <c r="A27" s="27">
        <f t="shared" si="4"/>
        <v>16</v>
      </c>
      <c r="B27" s="45" t="str">
        <f t="shared" si="6"/>
        <v/>
      </c>
      <c r="C27" s="23"/>
      <c r="D27" s="25" t="str">
        <f t="shared" si="7"/>
        <v/>
      </c>
      <c r="E27" s="25" t="str">
        <f t="shared" si="8"/>
        <v/>
      </c>
      <c r="F27" s="24"/>
      <c r="G27" s="24"/>
      <c r="H27" s="24"/>
      <c r="I27" s="25" t="str">
        <f t="shared" si="2"/>
        <v/>
      </c>
      <c r="J27" s="25" t="str">
        <f t="shared" si="3"/>
        <v/>
      </c>
      <c r="K27" s="25" t="str">
        <f>IF(J27="","",VLOOKUP(J27,※編集不可※選択項目!H:I,2,0))</f>
        <v/>
      </c>
      <c r="L27" s="24"/>
      <c r="M27" s="24"/>
      <c r="N27" s="24"/>
      <c r="O27" s="24"/>
      <c r="P27" s="24"/>
      <c r="Q27" s="24"/>
      <c r="R27" s="24"/>
      <c r="S27" s="102"/>
      <c r="T27" s="98"/>
      <c r="U27" s="51"/>
      <c r="V27" s="113"/>
      <c r="W27" s="87"/>
      <c r="X27" s="65"/>
      <c r="Y27" s="66"/>
      <c r="Z27" s="67"/>
      <c r="AA27" s="26" t="str">
        <f t="shared" si="9"/>
        <v/>
      </c>
      <c r="AB27" s="118">
        <f t="shared" si="10"/>
        <v>0</v>
      </c>
      <c r="AC27" s="26" t="str">
        <f t="shared" si="11"/>
        <v/>
      </c>
      <c r="AD27" s="26" t="str">
        <f t="shared" si="12"/>
        <v/>
      </c>
      <c r="AE27" s="118">
        <f t="shared" si="13"/>
        <v>0</v>
      </c>
      <c r="AF27" s="26" t="str">
        <f t="shared" si="14"/>
        <v/>
      </c>
      <c r="AG27" s="26" t="str">
        <f t="shared" si="15"/>
        <v/>
      </c>
      <c r="AH27" s="118">
        <f t="shared" si="16"/>
        <v>0</v>
      </c>
      <c r="AI27" s="26" t="str">
        <f t="shared" si="17"/>
        <v/>
      </c>
      <c r="AK27" s="18">
        <f t="shared" si="18"/>
        <v>0</v>
      </c>
      <c r="AL27" s="18">
        <f t="shared" si="19"/>
        <v>0</v>
      </c>
      <c r="AM27" s="18" t="str">
        <f t="shared" si="20"/>
        <v/>
      </c>
      <c r="AN27" s="18">
        <f t="shared" si="21"/>
        <v>0</v>
      </c>
      <c r="AO27" s="18">
        <f t="shared" si="22"/>
        <v>0</v>
      </c>
    </row>
    <row r="28" spans="1:41" ht="25.4" customHeight="1" x14ac:dyDescent="0.2">
      <c r="A28" s="27">
        <f t="shared" si="4"/>
        <v>17</v>
      </c>
      <c r="B28" s="45" t="str">
        <f t="shared" si="6"/>
        <v/>
      </c>
      <c r="C28" s="23"/>
      <c r="D28" s="25" t="str">
        <f t="shared" si="7"/>
        <v/>
      </c>
      <c r="E28" s="25" t="str">
        <f t="shared" si="8"/>
        <v/>
      </c>
      <c r="F28" s="24"/>
      <c r="G28" s="24"/>
      <c r="H28" s="24"/>
      <c r="I28" s="25" t="str">
        <f t="shared" si="2"/>
        <v/>
      </c>
      <c r="J28" s="25" t="str">
        <f t="shared" si="3"/>
        <v/>
      </c>
      <c r="K28" s="25" t="str">
        <f>IF(J28="","",VLOOKUP(J28,※編集不可※選択項目!H:I,2,0))</f>
        <v/>
      </c>
      <c r="L28" s="24"/>
      <c r="M28" s="24"/>
      <c r="N28" s="24"/>
      <c r="O28" s="24"/>
      <c r="P28" s="24"/>
      <c r="Q28" s="24"/>
      <c r="R28" s="24"/>
      <c r="S28" s="102"/>
      <c r="T28" s="98"/>
      <c r="U28" s="51"/>
      <c r="V28" s="113"/>
      <c r="W28" s="87"/>
      <c r="X28" s="65"/>
      <c r="Y28" s="66"/>
      <c r="Z28" s="67"/>
      <c r="AA28" s="26" t="str">
        <f t="shared" si="9"/>
        <v/>
      </c>
      <c r="AB28" s="118">
        <f t="shared" si="10"/>
        <v>0</v>
      </c>
      <c r="AC28" s="26" t="str">
        <f t="shared" si="11"/>
        <v/>
      </c>
      <c r="AD28" s="26" t="str">
        <f t="shared" si="12"/>
        <v/>
      </c>
      <c r="AE28" s="118">
        <f t="shared" si="13"/>
        <v>0</v>
      </c>
      <c r="AF28" s="26" t="str">
        <f t="shared" si="14"/>
        <v/>
      </c>
      <c r="AG28" s="26" t="str">
        <f t="shared" si="15"/>
        <v/>
      </c>
      <c r="AH28" s="118">
        <f t="shared" si="16"/>
        <v>0</v>
      </c>
      <c r="AI28" s="26" t="str">
        <f t="shared" si="17"/>
        <v/>
      </c>
      <c r="AK28" s="18">
        <f t="shared" si="18"/>
        <v>0</v>
      </c>
      <c r="AL28" s="18">
        <f t="shared" si="19"/>
        <v>0</v>
      </c>
      <c r="AM28" s="18" t="str">
        <f t="shared" si="20"/>
        <v/>
      </c>
      <c r="AN28" s="18">
        <f t="shared" si="21"/>
        <v>0</v>
      </c>
      <c r="AO28" s="18">
        <f t="shared" si="22"/>
        <v>0</v>
      </c>
    </row>
    <row r="29" spans="1:41" ht="25.4" customHeight="1" x14ac:dyDescent="0.2">
      <c r="A29" s="27">
        <f t="shared" si="4"/>
        <v>18</v>
      </c>
      <c r="B29" s="45" t="str">
        <f t="shared" si="6"/>
        <v/>
      </c>
      <c r="C29" s="23"/>
      <c r="D29" s="25" t="str">
        <f t="shared" si="7"/>
        <v/>
      </c>
      <c r="E29" s="25" t="str">
        <f t="shared" si="8"/>
        <v/>
      </c>
      <c r="F29" s="24"/>
      <c r="G29" s="24"/>
      <c r="H29" s="24"/>
      <c r="I29" s="25" t="str">
        <f t="shared" si="2"/>
        <v/>
      </c>
      <c r="J29" s="25" t="str">
        <f t="shared" si="3"/>
        <v/>
      </c>
      <c r="K29" s="25" t="str">
        <f>IF(J29="","",VLOOKUP(J29,※編集不可※選択項目!H:I,2,0))</f>
        <v/>
      </c>
      <c r="L29" s="24"/>
      <c r="M29" s="24"/>
      <c r="N29" s="24"/>
      <c r="O29" s="24"/>
      <c r="P29" s="24"/>
      <c r="Q29" s="24"/>
      <c r="R29" s="24"/>
      <c r="S29" s="102"/>
      <c r="T29" s="98"/>
      <c r="U29" s="51"/>
      <c r="V29" s="113"/>
      <c r="W29" s="87"/>
      <c r="X29" s="65"/>
      <c r="Y29" s="66"/>
      <c r="Z29" s="67"/>
      <c r="AA29" s="26" t="str">
        <f t="shared" si="9"/>
        <v/>
      </c>
      <c r="AB29" s="118">
        <f t="shared" si="10"/>
        <v>0</v>
      </c>
      <c r="AC29" s="26" t="str">
        <f t="shared" si="11"/>
        <v/>
      </c>
      <c r="AD29" s="26" t="str">
        <f t="shared" si="12"/>
        <v/>
      </c>
      <c r="AE29" s="118">
        <f t="shared" si="13"/>
        <v>0</v>
      </c>
      <c r="AF29" s="26" t="str">
        <f t="shared" si="14"/>
        <v/>
      </c>
      <c r="AG29" s="26" t="str">
        <f t="shared" si="15"/>
        <v/>
      </c>
      <c r="AH29" s="118">
        <f t="shared" si="16"/>
        <v>0</v>
      </c>
      <c r="AI29" s="26" t="str">
        <f t="shared" si="17"/>
        <v/>
      </c>
      <c r="AK29" s="18">
        <f t="shared" si="18"/>
        <v>0</v>
      </c>
      <c r="AL29" s="18">
        <f t="shared" si="19"/>
        <v>0</v>
      </c>
      <c r="AM29" s="18" t="str">
        <f t="shared" si="20"/>
        <v/>
      </c>
      <c r="AN29" s="18">
        <f t="shared" si="21"/>
        <v>0</v>
      </c>
      <c r="AO29" s="18">
        <f t="shared" si="22"/>
        <v>0</v>
      </c>
    </row>
    <row r="30" spans="1:41" ht="25.4" customHeight="1" x14ac:dyDescent="0.2">
      <c r="A30" s="27">
        <f t="shared" si="4"/>
        <v>19</v>
      </c>
      <c r="B30" s="45" t="str">
        <f t="shared" si="6"/>
        <v/>
      </c>
      <c r="C30" s="23"/>
      <c r="D30" s="25" t="str">
        <f t="shared" si="7"/>
        <v/>
      </c>
      <c r="E30" s="25" t="str">
        <f t="shared" si="8"/>
        <v/>
      </c>
      <c r="F30" s="24"/>
      <c r="G30" s="24"/>
      <c r="H30" s="24"/>
      <c r="I30" s="25" t="str">
        <f t="shared" si="2"/>
        <v/>
      </c>
      <c r="J30" s="25" t="str">
        <f t="shared" si="3"/>
        <v/>
      </c>
      <c r="K30" s="25" t="str">
        <f>IF(J30="","",VLOOKUP(J30,※編集不可※選択項目!H:I,2,0))</f>
        <v/>
      </c>
      <c r="L30" s="24"/>
      <c r="M30" s="24"/>
      <c r="N30" s="24"/>
      <c r="O30" s="24"/>
      <c r="P30" s="24"/>
      <c r="Q30" s="24"/>
      <c r="R30" s="24"/>
      <c r="S30" s="102"/>
      <c r="T30" s="98"/>
      <c r="U30" s="51"/>
      <c r="V30" s="113"/>
      <c r="W30" s="87"/>
      <c r="X30" s="65"/>
      <c r="Y30" s="66"/>
      <c r="Z30" s="67"/>
      <c r="AA30" s="26" t="str">
        <f t="shared" si="9"/>
        <v/>
      </c>
      <c r="AB30" s="118">
        <f t="shared" si="10"/>
        <v>0</v>
      </c>
      <c r="AC30" s="26" t="str">
        <f t="shared" si="11"/>
        <v/>
      </c>
      <c r="AD30" s="26" t="str">
        <f t="shared" si="12"/>
        <v/>
      </c>
      <c r="AE30" s="118">
        <f t="shared" si="13"/>
        <v>0</v>
      </c>
      <c r="AF30" s="26" t="str">
        <f t="shared" si="14"/>
        <v/>
      </c>
      <c r="AG30" s="26" t="str">
        <f t="shared" si="15"/>
        <v/>
      </c>
      <c r="AH30" s="118">
        <f t="shared" si="16"/>
        <v>0</v>
      </c>
      <c r="AI30" s="26" t="str">
        <f t="shared" si="17"/>
        <v/>
      </c>
      <c r="AK30" s="18">
        <f t="shared" si="18"/>
        <v>0</v>
      </c>
      <c r="AL30" s="18">
        <f t="shared" si="19"/>
        <v>0</v>
      </c>
      <c r="AM30" s="18" t="str">
        <f t="shared" si="20"/>
        <v/>
      </c>
      <c r="AN30" s="18">
        <f t="shared" si="21"/>
        <v>0</v>
      </c>
      <c r="AO30" s="18">
        <f t="shared" si="22"/>
        <v>0</v>
      </c>
    </row>
    <row r="31" spans="1:41" ht="25.4" customHeight="1" x14ac:dyDescent="0.2">
      <c r="A31" s="27">
        <f t="shared" si="4"/>
        <v>20</v>
      </c>
      <c r="B31" s="45" t="str">
        <f t="shared" si="6"/>
        <v/>
      </c>
      <c r="C31" s="23"/>
      <c r="D31" s="25" t="str">
        <f t="shared" si="7"/>
        <v/>
      </c>
      <c r="E31" s="25" t="str">
        <f t="shared" si="8"/>
        <v/>
      </c>
      <c r="F31" s="24"/>
      <c r="G31" s="24"/>
      <c r="H31" s="24"/>
      <c r="I31" s="25" t="str">
        <f t="shared" si="2"/>
        <v/>
      </c>
      <c r="J31" s="25" t="str">
        <f t="shared" si="3"/>
        <v/>
      </c>
      <c r="K31" s="25" t="str">
        <f>IF(J31="","",VLOOKUP(J31,※編集不可※選択項目!H:I,2,0))</f>
        <v/>
      </c>
      <c r="L31" s="24"/>
      <c r="M31" s="24"/>
      <c r="N31" s="24"/>
      <c r="O31" s="24"/>
      <c r="P31" s="24"/>
      <c r="Q31" s="24"/>
      <c r="R31" s="24"/>
      <c r="S31" s="102"/>
      <c r="T31" s="98"/>
      <c r="U31" s="51"/>
      <c r="V31" s="113"/>
      <c r="W31" s="87"/>
      <c r="X31" s="65"/>
      <c r="Y31" s="66"/>
      <c r="Z31" s="67"/>
      <c r="AA31" s="26" t="str">
        <f t="shared" si="9"/>
        <v/>
      </c>
      <c r="AB31" s="118">
        <f t="shared" si="10"/>
        <v>0</v>
      </c>
      <c r="AC31" s="26" t="str">
        <f t="shared" si="11"/>
        <v/>
      </c>
      <c r="AD31" s="26" t="str">
        <f t="shared" si="12"/>
        <v/>
      </c>
      <c r="AE31" s="118">
        <f t="shared" si="13"/>
        <v>0</v>
      </c>
      <c r="AF31" s="26" t="str">
        <f t="shared" si="14"/>
        <v/>
      </c>
      <c r="AG31" s="26" t="str">
        <f t="shared" si="15"/>
        <v/>
      </c>
      <c r="AH31" s="118">
        <f t="shared" si="16"/>
        <v>0</v>
      </c>
      <c r="AI31" s="26" t="str">
        <f t="shared" si="17"/>
        <v/>
      </c>
      <c r="AK31" s="18">
        <f t="shared" si="18"/>
        <v>0</v>
      </c>
      <c r="AL31" s="18">
        <f t="shared" si="19"/>
        <v>0</v>
      </c>
      <c r="AM31" s="18" t="str">
        <f t="shared" si="20"/>
        <v/>
      </c>
      <c r="AN31" s="18">
        <f t="shared" si="21"/>
        <v>0</v>
      </c>
      <c r="AO31" s="18">
        <f t="shared" si="22"/>
        <v>0</v>
      </c>
    </row>
    <row r="32" spans="1:41" ht="25.4" customHeight="1" x14ac:dyDescent="0.2">
      <c r="A32" s="27">
        <f t="shared" si="4"/>
        <v>21</v>
      </c>
      <c r="B32" s="45" t="str">
        <f t="shared" si="6"/>
        <v/>
      </c>
      <c r="C32" s="23"/>
      <c r="D32" s="25" t="str">
        <f t="shared" si="7"/>
        <v/>
      </c>
      <c r="E32" s="25" t="str">
        <f t="shared" si="8"/>
        <v/>
      </c>
      <c r="F32" s="24"/>
      <c r="G32" s="24"/>
      <c r="H32" s="24"/>
      <c r="I32" s="25" t="str">
        <f t="shared" si="2"/>
        <v/>
      </c>
      <c r="J32" s="25" t="str">
        <f t="shared" si="3"/>
        <v/>
      </c>
      <c r="K32" s="25" t="str">
        <f>IF(J32="","",VLOOKUP(J32,※編集不可※選択項目!H:I,2,0))</f>
        <v/>
      </c>
      <c r="L32" s="24"/>
      <c r="M32" s="24"/>
      <c r="N32" s="24"/>
      <c r="O32" s="24"/>
      <c r="P32" s="24"/>
      <c r="Q32" s="24"/>
      <c r="R32" s="24"/>
      <c r="S32" s="102"/>
      <c r="T32" s="98"/>
      <c r="U32" s="51"/>
      <c r="V32" s="113"/>
      <c r="W32" s="87"/>
      <c r="X32" s="65"/>
      <c r="Y32" s="66"/>
      <c r="Z32" s="67"/>
      <c r="AA32" s="26" t="str">
        <f t="shared" si="9"/>
        <v/>
      </c>
      <c r="AB32" s="118">
        <f t="shared" si="10"/>
        <v>0</v>
      </c>
      <c r="AC32" s="26" t="str">
        <f t="shared" si="11"/>
        <v/>
      </c>
      <c r="AD32" s="26" t="str">
        <f t="shared" si="12"/>
        <v/>
      </c>
      <c r="AE32" s="118">
        <f t="shared" si="13"/>
        <v>0</v>
      </c>
      <c r="AF32" s="26" t="str">
        <f t="shared" si="14"/>
        <v/>
      </c>
      <c r="AG32" s="26" t="str">
        <f t="shared" si="15"/>
        <v/>
      </c>
      <c r="AH32" s="118">
        <f t="shared" si="16"/>
        <v>0</v>
      </c>
      <c r="AI32" s="26" t="str">
        <f t="shared" si="17"/>
        <v/>
      </c>
      <c r="AK32" s="18">
        <f t="shared" si="18"/>
        <v>0</v>
      </c>
      <c r="AL32" s="18">
        <f t="shared" si="19"/>
        <v>0</v>
      </c>
      <c r="AM32" s="18" t="str">
        <f t="shared" si="20"/>
        <v/>
      </c>
      <c r="AN32" s="18">
        <f t="shared" si="21"/>
        <v>0</v>
      </c>
      <c r="AO32" s="18">
        <f t="shared" si="22"/>
        <v>0</v>
      </c>
    </row>
    <row r="33" spans="1:41" ht="25.4" customHeight="1" x14ac:dyDescent="0.2">
      <c r="A33" s="27">
        <f t="shared" si="4"/>
        <v>22</v>
      </c>
      <c r="B33" s="45" t="str">
        <f t="shared" si="6"/>
        <v/>
      </c>
      <c r="C33" s="23"/>
      <c r="D33" s="25" t="str">
        <f t="shared" si="7"/>
        <v/>
      </c>
      <c r="E33" s="25" t="str">
        <f t="shared" si="8"/>
        <v/>
      </c>
      <c r="F33" s="24"/>
      <c r="G33" s="24"/>
      <c r="H33" s="24"/>
      <c r="I33" s="25" t="str">
        <f t="shared" si="2"/>
        <v/>
      </c>
      <c r="J33" s="25" t="str">
        <f t="shared" si="3"/>
        <v/>
      </c>
      <c r="K33" s="25" t="str">
        <f>IF(J33="","",VLOOKUP(J33,※編集不可※選択項目!H:I,2,0))</f>
        <v/>
      </c>
      <c r="L33" s="24"/>
      <c r="M33" s="24"/>
      <c r="N33" s="24"/>
      <c r="O33" s="24"/>
      <c r="P33" s="24"/>
      <c r="Q33" s="24"/>
      <c r="R33" s="24"/>
      <c r="S33" s="102"/>
      <c r="T33" s="98"/>
      <c r="U33" s="51"/>
      <c r="V33" s="113"/>
      <c r="W33" s="87"/>
      <c r="X33" s="65"/>
      <c r="Y33" s="66"/>
      <c r="Z33" s="67"/>
      <c r="AA33" s="26" t="str">
        <f t="shared" si="9"/>
        <v/>
      </c>
      <c r="AB33" s="118">
        <f t="shared" si="10"/>
        <v>0</v>
      </c>
      <c r="AC33" s="26" t="str">
        <f t="shared" si="11"/>
        <v/>
      </c>
      <c r="AD33" s="26" t="str">
        <f t="shared" si="12"/>
        <v/>
      </c>
      <c r="AE33" s="118">
        <f t="shared" si="13"/>
        <v>0</v>
      </c>
      <c r="AF33" s="26" t="str">
        <f t="shared" si="14"/>
        <v/>
      </c>
      <c r="AG33" s="26" t="str">
        <f t="shared" si="15"/>
        <v/>
      </c>
      <c r="AH33" s="118">
        <f t="shared" si="16"/>
        <v>0</v>
      </c>
      <c r="AI33" s="26" t="str">
        <f t="shared" si="17"/>
        <v/>
      </c>
      <c r="AK33" s="18">
        <f t="shared" si="18"/>
        <v>0</v>
      </c>
      <c r="AL33" s="18">
        <f t="shared" si="19"/>
        <v>0</v>
      </c>
      <c r="AM33" s="18" t="str">
        <f t="shared" si="20"/>
        <v/>
      </c>
      <c r="AN33" s="18">
        <f t="shared" si="21"/>
        <v>0</v>
      </c>
      <c r="AO33" s="18">
        <f t="shared" si="22"/>
        <v>0</v>
      </c>
    </row>
    <row r="34" spans="1:41" ht="25.4" customHeight="1" x14ac:dyDescent="0.2">
      <c r="A34" s="27">
        <f t="shared" si="4"/>
        <v>23</v>
      </c>
      <c r="B34" s="45" t="str">
        <f t="shared" si="6"/>
        <v/>
      </c>
      <c r="C34" s="23"/>
      <c r="D34" s="25" t="str">
        <f t="shared" si="7"/>
        <v/>
      </c>
      <c r="E34" s="25" t="str">
        <f t="shared" si="8"/>
        <v/>
      </c>
      <c r="F34" s="24"/>
      <c r="G34" s="24"/>
      <c r="H34" s="24"/>
      <c r="I34" s="25" t="str">
        <f t="shared" si="2"/>
        <v/>
      </c>
      <c r="J34" s="25" t="str">
        <f t="shared" si="3"/>
        <v/>
      </c>
      <c r="K34" s="25" t="str">
        <f>IF(J34="","",VLOOKUP(J34,※編集不可※選択項目!H:I,2,0))</f>
        <v/>
      </c>
      <c r="L34" s="24"/>
      <c r="M34" s="24"/>
      <c r="N34" s="24"/>
      <c r="O34" s="24"/>
      <c r="P34" s="24"/>
      <c r="Q34" s="24"/>
      <c r="R34" s="24"/>
      <c r="S34" s="102"/>
      <c r="T34" s="98"/>
      <c r="U34" s="51"/>
      <c r="V34" s="113"/>
      <c r="W34" s="87"/>
      <c r="X34" s="65"/>
      <c r="Y34" s="66"/>
      <c r="Z34" s="67"/>
      <c r="AA34" s="26" t="str">
        <f t="shared" si="9"/>
        <v/>
      </c>
      <c r="AB34" s="118">
        <f t="shared" si="10"/>
        <v>0</v>
      </c>
      <c r="AC34" s="26" t="str">
        <f t="shared" si="11"/>
        <v/>
      </c>
      <c r="AD34" s="26" t="str">
        <f t="shared" si="12"/>
        <v/>
      </c>
      <c r="AE34" s="118">
        <f t="shared" si="13"/>
        <v>0</v>
      </c>
      <c r="AF34" s="26" t="str">
        <f t="shared" si="14"/>
        <v/>
      </c>
      <c r="AG34" s="26" t="str">
        <f t="shared" si="15"/>
        <v/>
      </c>
      <c r="AH34" s="118">
        <f t="shared" si="16"/>
        <v>0</v>
      </c>
      <c r="AI34" s="26" t="str">
        <f t="shared" si="17"/>
        <v/>
      </c>
      <c r="AK34" s="18">
        <f t="shared" si="18"/>
        <v>0</v>
      </c>
      <c r="AL34" s="18">
        <f t="shared" si="19"/>
        <v>0</v>
      </c>
      <c r="AM34" s="18" t="str">
        <f t="shared" si="20"/>
        <v/>
      </c>
      <c r="AN34" s="18">
        <f t="shared" si="21"/>
        <v>0</v>
      </c>
      <c r="AO34" s="18">
        <f t="shared" si="22"/>
        <v>0</v>
      </c>
    </row>
    <row r="35" spans="1:41" ht="25.4" customHeight="1" x14ac:dyDescent="0.2">
      <c r="A35" s="27">
        <f t="shared" si="4"/>
        <v>24</v>
      </c>
      <c r="B35" s="45" t="str">
        <f t="shared" si="6"/>
        <v/>
      </c>
      <c r="C35" s="23"/>
      <c r="D35" s="25" t="str">
        <f t="shared" si="7"/>
        <v/>
      </c>
      <c r="E35" s="25" t="str">
        <f t="shared" si="8"/>
        <v/>
      </c>
      <c r="F35" s="24"/>
      <c r="G35" s="24"/>
      <c r="H35" s="24"/>
      <c r="I35" s="25" t="str">
        <f t="shared" si="2"/>
        <v/>
      </c>
      <c r="J35" s="25" t="str">
        <f t="shared" si="3"/>
        <v/>
      </c>
      <c r="K35" s="25" t="str">
        <f>IF(J35="","",VLOOKUP(J35,※編集不可※選択項目!H:I,2,0))</f>
        <v/>
      </c>
      <c r="L35" s="24"/>
      <c r="M35" s="24"/>
      <c r="N35" s="24"/>
      <c r="O35" s="24"/>
      <c r="P35" s="24"/>
      <c r="Q35" s="24"/>
      <c r="R35" s="24"/>
      <c r="S35" s="102"/>
      <c r="T35" s="98"/>
      <c r="U35" s="51"/>
      <c r="V35" s="113"/>
      <c r="W35" s="87"/>
      <c r="X35" s="65"/>
      <c r="Y35" s="66"/>
      <c r="Z35" s="67"/>
      <c r="AA35" s="26" t="str">
        <f t="shared" si="9"/>
        <v/>
      </c>
      <c r="AB35" s="118">
        <f t="shared" si="10"/>
        <v>0</v>
      </c>
      <c r="AC35" s="26" t="str">
        <f t="shared" si="11"/>
        <v/>
      </c>
      <c r="AD35" s="26" t="str">
        <f t="shared" si="12"/>
        <v/>
      </c>
      <c r="AE35" s="118">
        <f t="shared" si="13"/>
        <v>0</v>
      </c>
      <c r="AF35" s="26" t="str">
        <f t="shared" si="14"/>
        <v/>
      </c>
      <c r="AG35" s="26" t="str">
        <f t="shared" si="15"/>
        <v/>
      </c>
      <c r="AH35" s="118">
        <f t="shared" si="16"/>
        <v>0</v>
      </c>
      <c r="AI35" s="26" t="str">
        <f t="shared" si="17"/>
        <v/>
      </c>
      <c r="AK35" s="18">
        <f t="shared" si="18"/>
        <v>0</v>
      </c>
      <c r="AL35" s="18">
        <f t="shared" si="19"/>
        <v>0</v>
      </c>
      <c r="AM35" s="18" t="str">
        <f t="shared" si="20"/>
        <v/>
      </c>
      <c r="AN35" s="18">
        <f t="shared" si="21"/>
        <v>0</v>
      </c>
      <c r="AO35" s="18">
        <f t="shared" si="22"/>
        <v>0</v>
      </c>
    </row>
    <row r="36" spans="1:41" ht="25.4" customHeight="1" x14ac:dyDescent="0.2">
      <c r="A36" s="27">
        <f t="shared" si="4"/>
        <v>25</v>
      </c>
      <c r="B36" s="45" t="str">
        <f t="shared" si="6"/>
        <v/>
      </c>
      <c r="C36" s="23"/>
      <c r="D36" s="25" t="str">
        <f t="shared" si="7"/>
        <v/>
      </c>
      <c r="E36" s="25" t="str">
        <f t="shared" si="8"/>
        <v/>
      </c>
      <c r="F36" s="24"/>
      <c r="G36" s="24"/>
      <c r="H36" s="24"/>
      <c r="I36" s="25" t="str">
        <f t="shared" si="2"/>
        <v/>
      </c>
      <c r="J36" s="25" t="str">
        <f t="shared" si="3"/>
        <v/>
      </c>
      <c r="K36" s="25" t="str">
        <f>IF(J36="","",VLOOKUP(J36,※編集不可※選択項目!H:I,2,0))</f>
        <v/>
      </c>
      <c r="L36" s="24"/>
      <c r="M36" s="24"/>
      <c r="N36" s="24"/>
      <c r="O36" s="24"/>
      <c r="P36" s="24"/>
      <c r="Q36" s="24"/>
      <c r="R36" s="24"/>
      <c r="S36" s="102"/>
      <c r="T36" s="98"/>
      <c r="U36" s="51"/>
      <c r="V36" s="113"/>
      <c r="W36" s="87"/>
      <c r="X36" s="65"/>
      <c r="Y36" s="66"/>
      <c r="Z36" s="67"/>
      <c r="AA36" s="26" t="str">
        <f t="shared" si="9"/>
        <v/>
      </c>
      <c r="AB36" s="118">
        <f t="shared" si="10"/>
        <v>0</v>
      </c>
      <c r="AC36" s="26" t="str">
        <f t="shared" si="11"/>
        <v/>
      </c>
      <c r="AD36" s="26" t="str">
        <f t="shared" si="12"/>
        <v/>
      </c>
      <c r="AE36" s="118">
        <f t="shared" si="13"/>
        <v>0</v>
      </c>
      <c r="AF36" s="26" t="str">
        <f t="shared" si="14"/>
        <v/>
      </c>
      <c r="AG36" s="26" t="str">
        <f t="shared" si="15"/>
        <v/>
      </c>
      <c r="AH36" s="118">
        <f t="shared" si="16"/>
        <v>0</v>
      </c>
      <c r="AI36" s="26" t="str">
        <f t="shared" si="17"/>
        <v/>
      </c>
      <c r="AK36" s="18">
        <f t="shared" si="18"/>
        <v>0</v>
      </c>
      <c r="AL36" s="18">
        <f t="shared" si="19"/>
        <v>0</v>
      </c>
      <c r="AM36" s="18" t="str">
        <f t="shared" si="20"/>
        <v/>
      </c>
      <c r="AN36" s="18">
        <f t="shared" si="21"/>
        <v>0</v>
      </c>
      <c r="AO36" s="18">
        <f t="shared" si="22"/>
        <v>0</v>
      </c>
    </row>
    <row r="37" spans="1:41" ht="25.4" customHeight="1" x14ac:dyDescent="0.2">
      <c r="A37" s="27">
        <f t="shared" si="4"/>
        <v>26</v>
      </c>
      <c r="B37" s="45" t="str">
        <f t="shared" si="6"/>
        <v/>
      </c>
      <c r="C37" s="23"/>
      <c r="D37" s="25" t="str">
        <f t="shared" si="7"/>
        <v/>
      </c>
      <c r="E37" s="25" t="str">
        <f t="shared" si="8"/>
        <v/>
      </c>
      <c r="F37" s="24"/>
      <c r="G37" s="24"/>
      <c r="H37" s="24"/>
      <c r="I37" s="25" t="str">
        <f t="shared" si="2"/>
        <v/>
      </c>
      <c r="J37" s="25" t="str">
        <f t="shared" si="3"/>
        <v/>
      </c>
      <c r="K37" s="25" t="str">
        <f>IF(J37="","",VLOOKUP(J37,※編集不可※選択項目!H:I,2,0))</f>
        <v/>
      </c>
      <c r="L37" s="24"/>
      <c r="M37" s="24"/>
      <c r="N37" s="24"/>
      <c r="O37" s="24"/>
      <c r="P37" s="24"/>
      <c r="Q37" s="24"/>
      <c r="R37" s="24"/>
      <c r="S37" s="102"/>
      <c r="T37" s="98"/>
      <c r="U37" s="51"/>
      <c r="V37" s="113"/>
      <c r="W37" s="87"/>
      <c r="X37" s="65"/>
      <c r="Y37" s="66"/>
      <c r="Z37" s="67"/>
      <c r="AA37" s="26" t="str">
        <f t="shared" si="9"/>
        <v/>
      </c>
      <c r="AB37" s="118">
        <f t="shared" si="10"/>
        <v>0</v>
      </c>
      <c r="AC37" s="26" t="str">
        <f t="shared" si="11"/>
        <v/>
      </c>
      <c r="AD37" s="26" t="str">
        <f t="shared" si="12"/>
        <v/>
      </c>
      <c r="AE37" s="118">
        <f t="shared" si="13"/>
        <v>0</v>
      </c>
      <c r="AF37" s="26" t="str">
        <f t="shared" si="14"/>
        <v/>
      </c>
      <c r="AG37" s="26" t="str">
        <f t="shared" si="15"/>
        <v/>
      </c>
      <c r="AH37" s="118">
        <f t="shared" si="16"/>
        <v>0</v>
      </c>
      <c r="AI37" s="26" t="str">
        <f t="shared" si="17"/>
        <v/>
      </c>
      <c r="AK37" s="18">
        <f t="shared" si="18"/>
        <v>0</v>
      </c>
      <c r="AL37" s="18">
        <f t="shared" si="19"/>
        <v>0</v>
      </c>
      <c r="AM37" s="18" t="str">
        <f t="shared" si="20"/>
        <v/>
      </c>
      <c r="AN37" s="18">
        <f t="shared" si="21"/>
        <v>0</v>
      </c>
      <c r="AO37" s="18">
        <f t="shared" si="22"/>
        <v>0</v>
      </c>
    </row>
    <row r="38" spans="1:41" ht="25.4" customHeight="1" x14ac:dyDescent="0.2">
      <c r="A38" s="27">
        <f t="shared" si="4"/>
        <v>27</v>
      </c>
      <c r="B38" s="45" t="str">
        <f t="shared" si="6"/>
        <v/>
      </c>
      <c r="C38" s="23"/>
      <c r="D38" s="25" t="str">
        <f t="shared" si="7"/>
        <v/>
      </c>
      <c r="E38" s="25" t="str">
        <f t="shared" si="8"/>
        <v/>
      </c>
      <c r="F38" s="24"/>
      <c r="G38" s="24"/>
      <c r="H38" s="24"/>
      <c r="I38" s="25" t="str">
        <f t="shared" si="2"/>
        <v/>
      </c>
      <c r="J38" s="25" t="str">
        <f t="shared" si="3"/>
        <v/>
      </c>
      <c r="K38" s="25" t="str">
        <f>IF(J38="","",VLOOKUP(J38,※編集不可※選択項目!H:I,2,0))</f>
        <v/>
      </c>
      <c r="L38" s="24"/>
      <c r="M38" s="24"/>
      <c r="N38" s="24"/>
      <c r="O38" s="24"/>
      <c r="P38" s="24"/>
      <c r="Q38" s="24"/>
      <c r="R38" s="24"/>
      <c r="S38" s="102"/>
      <c r="T38" s="98"/>
      <c r="U38" s="51"/>
      <c r="V38" s="113"/>
      <c r="W38" s="87"/>
      <c r="X38" s="65"/>
      <c r="Y38" s="66"/>
      <c r="Z38" s="67"/>
      <c r="AA38" s="26" t="str">
        <f t="shared" si="9"/>
        <v/>
      </c>
      <c r="AB38" s="118">
        <f t="shared" si="10"/>
        <v>0</v>
      </c>
      <c r="AC38" s="26" t="str">
        <f t="shared" si="11"/>
        <v/>
      </c>
      <c r="AD38" s="26" t="str">
        <f t="shared" si="12"/>
        <v/>
      </c>
      <c r="AE38" s="118">
        <f t="shared" si="13"/>
        <v>0</v>
      </c>
      <c r="AF38" s="26" t="str">
        <f t="shared" si="14"/>
        <v/>
      </c>
      <c r="AG38" s="26" t="str">
        <f t="shared" si="15"/>
        <v/>
      </c>
      <c r="AH38" s="118">
        <f t="shared" si="16"/>
        <v>0</v>
      </c>
      <c r="AI38" s="26" t="str">
        <f t="shared" si="17"/>
        <v/>
      </c>
      <c r="AK38" s="18">
        <f t="shared" si="18"/>
        <v>0</v>
      </c>
      <c r="AL38" s="18">
        <f t="shared" si="19"/>
        <v>0</v>
      </c>
      <c r="AM38" s="18" t="str">
        <f t="shared" si="20"/>
        <v/>
      </c>
      <c r="AN38" s="18">
        <f t="shared" si="21"/>
        <v>0</v>
      </c>
      <c r="AO38" s="18">
        <f t="shared" si="22"/>
        <v>0</v>
      </c>
    </row>
    <row r="39" spans="1:41" ht="25.4" customHeight="1" x14ac:dyDescent="0.2">
      <c r="A39" s="27">
        <f t="shared" si="4"/>
        <v>28</v>
      </c>
      <c r="B39" s="45" t="str">
        <f t="shared" si="6"/>
        <v/>
      </c>
      <c r="C39" s="23"/>
      <c r="D39" s="25" t="str">
        <f t="shared" si="7"/>
        <v/>
      </c>
      <c r="E39" s="25" t="str">
        <f t="shared" si="8"/>
        <v/>
      </c>
      <c r="F39" s="24"/>
      <c r="G39" s="24"/>
      <c r="H39" s="24"/>
      <c r="I39" s="25" t="str">
        <f t="shared" si="2"/>
        <v/>
      </c>
      <c r="J39" s="25" t="str">
        <f t="shared" si="3"/>
        <v/>
      </c>
      <c r="K39" s="25" t="str">
        <f>IF(J39="","",VLOOKUP(J39,※編集不可※選択項目!H:I,2,0))</f>
        <v/>
      </c>
      <c r="L39" s="24"/>
      <c r="M39" s="24"/>
      <c r="N39" s="24"/>
      <c r="O39" s="24"/>
      <c r="P39" s="24"/>
      <c r="Q39" s="24"/>
      <c r="R39" s="24"/>
      <c r="S39" s="102"/>
      <c r="T39" s="98"/>
      <c r="U39" s="51"/>
      <c r="V39" s="113"/>
      <c r="W39" s="87"/>
      <c r="X39" s="65"/>
      <c r="Y39" s="66"/>
      <c r="Z39" s="67"/>
      <c r="AA39" s="26" t="str">
        <f t="shared" si="9"/>
        <v/>
      </c>
      <c r="AB39" s="118">
        <f t="shared" si="10"/>
        <v>0</v>
      </c>
      <c r="AC39" s="26" t="str">
        <f t="shared" si="11"/>
        <v/>
      </c>
      <c r="AD39" s="26" t="str">
        <f t="shared" si="12"/>
        <v/>
      </c>
      <c r="AE39" s="118">
        <f t="shared" si="13"/>
        <v>0</v>
      </c>
      <c r="AF39" s="26" t="str">
        <f t="shared" si="14"/>
        <v/>
      </c>
      <c r="AG39" s="26" t="str">
        <f t="shared" si="15"/>
        <v/>
      </c>
      <c r="AH39" s="118">
        <f t="shared" si="16"/>
        <v>0</v>
      </c>
      <c r="AI39" s="26" t="str">
        <f t="shared" si="17"/>
        <v/>
      </c>
      <c r="AK39" s="18">
        <f t="shared" si="18"/>
        <v>0</v>
      </c>
      <c r="AL39" s="18">
        <f t="shared" si="19"/>
        <v>0</v>
      </c>
      <c r="AM39" s="18" t="str">
        <f t="shared" si="20"/>
        <v/>
      </c>
      <c r="AN39" s="18">
        <f t="shared" si="21"/>
        <v>0</v>
      </c>
      <c r="AO39" s="18">
        <f t="shared" si="22"/>
        <v>0</v>
      </c>
    </row>
    <row r="40" spans="1:41" ht="25.4" customHeight="1" x14ac:dyDescent="0.2">
      <c r="A40" s="27">
        <f t="shared" si="4"/>
        <v>29</v>
      </c>
      <c r="B40" s="45" t="str">
        <f t="shared" si="6"/>
        <v/>
      </c>
      <c r="C40" s="23"/>
      <c r="D40" s="25" t="str">
        <f t="shared" si="7"/>
        <v/>
      </c>
      <c r="E40" s="25" t="str">
        <f t="shared" si="8"/>
        <v/>
      </c>
      <c r="F40" s="24"/>
      <c r="G40" s="24"/>
      <c r="H40" s="24"/>
      <c r="I40" s="25" t="str">
        <f t="shared" si="2"/>
        <v/>
      </c>
      <c r="J40" s="25" t="str">
        <f t="shared" si="3"/>
        <v/>
      </c>
      <c r="K40" s="25" t="str">
        <f>IF(J40="","",VLOOKUP(J40,※編集不可※選択項目!H:I,2,0))</f>
        <v/>
      </c>
      <c r="L40" s="24"/>
      <c r="M40" s="24"/>
      <c r="N40" s="24"/>
      <c r="O40" s="24"/>
      <c r="P40" s="24"/>
      <c r="Q40" s="24"/>
      <c r="R40" s="24"/>
      <c r="S40" s="102"/>
      <c r="T40" s="98"/>
      <c r="U40" s="51"/>
      <c r="V40" s="113"/>
      <c r="W40" s="87"/>
      <c r="X40" s="65"/>
      <c r="Y40" s="66"/>
      <c r="Z40" s="67"/>
      <c r="AA40" s="26" t="str">
        <f t="shared" si="9"/>
        <v/>
      </c>
      <c r="AB40" s="118">
        <f t="shared" si="10"/>
        <v>0</v>
      </c>
      <c r="AC40" s="26" t="str">
        <f t="shared" si="11"/>
        <v/>
      </c>
      <c r="AD40" s="26" t="str">
        <f t="shared" si="12"/>
        <v/>
      </c>
      <c r="AE40" s="118">
        <f t="shared" si="13"/>
        <v>0</v>
      </c>
      <c r="AF40" s="26" t="str">
        <f t="shared" si="14"/>
        <v/>
      </c>
      <c r="AG40" s="26" t="str">
        <f t="shared" si="15"/>
        <v/>
      </c>
      <c r="AH40" s="118">
        <f t="shared" si="16"/>
        <v>0</v>
      </c>
      <c r="AI40" s="26" t="str">
        <f t="shared" si="17"/>
        <v/>
      </c>
      <c r="AK40" s="18">
        <f t="shared" si="18"/>
        <v>0</v>
      </c>
      <c r="AL40" s="18">
        <f t="shared" si="19"/>
        <v>0</v>
      </c>
      <c r="AM40" s="18" t="str">
        <f t="shared" si="20"/>
        <v/>
      </c>
      <c r="AN40" s="18">
        <f t="shared" si="21"/>
        <v>0</v>
      </c>
      <c r="AO40" s="18">
        <f t="shared" si="22"/>
        <v>0</v>
      </c>
    </row>
    <row r="41" spans="1:41" ht="25.4" customHeight="1" x14ac:dyDescent="0.2">
      <c r="A41" s="27">
        <f t="shared" si="4"/>
        <v>30</v>
      </c>
      <c r="B41" s="45" t="str">
        <f t="shared" si="6"/>
        <v/>
      </c>
      <c r="C41" s="23"/>
      <c r="D41" s="25" t="str">
        <f t="shared" si="7"/>
        <v/>
      </c>
      <c r="E41" s="25" t="str">
        <f t="shared" si="8"/>
        <v/>
      </c>
      <c r="F41" s="24"/>
      <c r="G41" s="24"/>
      <c r="H41" s="24"/>
      <c r="I41" s="25" t="str">
        <f t="shared" si="2"/>
        <v/>
      </c>
      <c r="J41" s="25" t="str">
        <f t="shared" si="3"/>
        <v/>
      </c>
      <c r="K41" s="25" t="str">
        <f>IF(J41="","",VLOOKUP(J41,※編集不可※選択項目!H:I,2,0))</f>
        <v/>
      </c>
      <c r="L41" s="24"/>
      <c r="M41" s="24"/>
      <c r="N41" s="24"/>
      <c r="O41" s="24"/>
      <c r="P41" s="24"/>
      <c r="Q41" s="24"/>
      <c r="R41" s="24"/>
      <c r="S41" s="102"/>
      <c r="T41" s="98"/>
      <c r="U41" s="51"/>
      <c r="V41" s="113"/>
      <c r="W41" s="87"/>
      <c r="X41" s="65"/>
      <c r="Y41" s="66"/>
      <c r="Z41" s="67"/>
      <c r="AA41" s="26" t="str">
        <f t="shared" si="9"/>
        <v/>
      </c>
      <c r="AB41" s="118">
        <f t="shared" si="10"/>
        <v>0</v>
      </c>
      <c r="AC41" s="26" t="str">
        <f t="shared" si="11"/>
        <v/>
      </c>
      <c r="AD41" s="26" t="str">
        <f t="shared" si="12"/>
        <v/>
      </c>
      <c r="AE41" s="118">
        <f t="shared" si="13"/>
        <v>0</v>
      </c>
      <c r="AF41" s="26" t="str">
        <f t="shared" si="14"/>
        <v/>
      </c>
      <c r="AG41" s="26" t="str">
        <f t="shared" si="15"/>
        <v/>
      </c>
      <c r="AH41" s="118">
        <f t="shared" si="16"/>
        <v>0</v>
      </c>
      <c r="AI41" s="26" t="str">
        <f t="shared" si="17"/>
        <v/>
      </c>
      <c r="AK41" s="18">
        <f t="shared" si="18"/>
        <v>0</v>
      </c>
      <c r="AL41" s="18">
        <f t="shared" si="19"/>
        <v>0</v>
      </c>
      <c r="AM41" s="18" t="str">
        <f t="shared" si="20"/>
        <v/>
      </c>
      <c r="AN41" s="18">
        <f t="shared" si="21"/>
        <v>0</v>
      </c>
      <c r="AO41" s="18">
        <f t="shared" si="22"/>
        <v>0</v>
      </c>
    </row>
    <row r="42" spans="1:41" ht="25.4" customHeight="1" x14ac:dyDescent="0.2">
      <c r="A42" s="27">
        <f t="shared" si="4"/>
        <v>31</v>
      </c>
      <c r="B42" s="45" t="str">
        <f t="shared" si="6"/>
        <v/>
      </c>
      <c r="C42" s="23"/>
      <c r="D42" s="25" t="str">
        <f t="shared" si="7"/>
        <v/>
      </c>
      <c r="E42" s="25" t="str">
        <f t="shared" si="8"/>
        <v/>
      </c>
      <c r="F42" s="24"/>
      <c r="G42" s="24"/>
      <c r="H42" s="24"/>
      <c r="I42" s="25" t="str">
        <f t="shared" si="2"/>
        <v/>
      </c>
      <c r="J42" s="25" t="str">
        <f t="shared" si="3"/>
        <v/>
      </c>
      <c r="K42" s="25" t="str">
        <f>IF(J42="","",VLOOKUP(J42,※編集不可※選択項目!H:I,2,0))</f>
        <v/>
      </c>
      <c r="L42" s="24"/>
      <c r="M42" s="24"/>
      <c r="N42" s="24"/>
      <c r="O42" s="24"/>
      <c r="P42" s="24"/>
      <c r="Q42" s="24"/>
      <c r="R42" s="24"/>
      <c r="S42" s="102"/>
      <c r="T42" s="98"/>
      <c r="U42" s="51"/>
      <c r="V42" s="113"/>
      <c r="W42" s="87"/>
      <c r="X42" s="65"/>
      <c r="Y42" s="66"/>
      <c r="Z42" s="67"/>
      <c r="AA42" s="26" t="str">
        <f t="shared" si="9"/>
        <v/>
      </c>
      <c r="AB42" s="118">
        <f t="shared" si="10"/>
        <v>0</v>
      </c>
      <c r="AC42" s="26" t="str">
        <f t="shared" si="11"/>
        <v/>
      </c>
      <c r="AD42" s="26" t="str">
        <f t="shared" si="12"/>
        <v/>
      </c>
      <c r="AE42" s="118">
        <f t="shared" si="13"/>
        <v>0</v>
      </c>
      <c r="AF42" s="26" t="str">
        <f t="shared" si="14"/>
        <v/>
      </c>
      <c r="AG42" s="26" t="str">
        <f t="shared" si="15"/>
        <v/>
      </c>
      <c r="AH42" s="118">
        <f t="shared" si="16"/>
        <v>0</v>
      </c>
      <c r="AI42" s="26" t="str">
        <f t="shared" si="17"/>
        <v/>
      </c>
      <c r="AK42" s="18">
        <f t="shared" si="18"/>
        <v>0</v>
      </c>
      <c r="AL42" s="18">
        <f t="shared" si="19"/>
        <v>0</v>
      </c>
      <c r="AM42" s="18" t="str">
        <f t="shared" si="20"/>
        <v/>
      </c>
      <c r="AN42" s="18">
        <f t="shared" si="21"/>
        <v>0</v>
      </c>
      <c r="AO42" s="18">
        <f t="shared" si="22"/>
        <v>0</v>
      </c>
    </row>
    <row r="43" spans="1:41" ht="25.4" customHeight="1" x14ac:dyDescent="0.2">
      <c r="A43" s="27">
        <f t="shared" si="4"/>
        <v>32</v>
      </c>
      <c r="B43" s="45" t="str">
        <f t="shared" si="6"/>
        <v/>
      </c>
      <c r="C43" s="23"/>
      <c r="D43" s="25" t="str">
        <f t="shared" si="7"/>
        <v/>
      </c>
      <c r="E43" s="25" t="str">
        <f t="shared" si="8"/>
        <v/>
      </c>
      <c r="F43" s="24"/>
      <c r="G43" s="24"/>
      <c r="H43" s="24"/>
      <c r="I43" s="25" t="str">
        <f t="shared" si="2"/>
        <v/>
      </c>
      <c r="J43" s="25" t="str">
        <f t="shared" si="3"/>
        <v/>
      </c>
      <c r="K43" s="25" t="str">
        <f>IF(J43="","",VLOOKUP(J43,※編集不可※選択項目!H:I,2,0))</f>
        <v/>
      </c>
      <c r="L43" s="24"/>
      <c r="M43" s="24"/>
      <c r="N43" s="24"/>
      <c r="O43" s="24"/>
      <c r="P43" s="24"/>
      <c r="Q43" s="24"/>
      <c r="R43" s="24"/>
      <c r="S43" s="102"/>
      <c r="T43" s="98"/>
      <c r="U43" s="51"/>
      <c r="V43" s="113"/>
      <c r="W43" s="87"/>
      <c r="X43" s="65"/>
      <c r="Y43" s="66"/>
      <c r="Z43" s="67"/>
      <c r="AA43" s="26" t="str">
        <f t="shared" si="9"/>
        <v/>
      </c>
      <c r="AB43" s="118">
        <f t="shared" si="10"/>
        <v>0</v>
      </c>
      <c r="AC43" s="26" t="str">
        <f t="shared" si="11"/>
        <v/>
      </c>
      <c r="AD43" s="26" t="str">
        <f t="shared" si="12"/>
        <v/>
      </c>
      <c r="AE43" s="118">
        <f t="shared" si="13"/>
        <v>0</v>
      </c>
      <c r="AF43" s="26" t="str">
        <f t="shared" si="14"/>
        <v/>
      </c>
      <c r="AG43" s="26" t="str">
        <f t="shared" si="15"/>
        <v/>
      </c>
      <c r="AH43" s="118">
        <f t="shared" si="16"/>
        <v>0</v>
      </c>
      <c r="AI43" s="26" t="str">
        <f t="shared" si="17"/>
        <v/>
      </c>
      <c r="AK43" s="18">
        <f t="shared" si="18"/>
        <v>0</v>
      </c>
      <c r="AL43" s="18">
        <f t="shared" si="19"/>
        <v>0</v>
      </c>
      <c r="AM43" s="18" t="str">
        <f t="shared" si="20"/>
        <v/>
      </c>
      <c r="AN43" s="18">
        <f t="shared" si="21"/>
        <v>0</v>
      </c>
      <c r="AO43" s="18">
        <f t="shared" si="22"/>
        <v>0</v>
      </c>
    </row>
    <row r="44" spans="1:41" ht="25.4" customHeight="1" x14ac:dyDescent="0.2">
      <c r="A44" s="27">
        <f t="shared" si="4"/>
        <v>33</v>
      </c>
      <c r="B44" s="45" t="str">
        <f t="shared" si="6"/>
        <v/>
      </c>
      <c r="C44" s="23"/>
      <c r="D44" s="25" t="str">
        <f t="shared" si="7"/>
        <v/>
      </c>
      <c r="E44" s="25" t="str">
        <f t="shared" si="8"/>
        <v/>
      </c>
      <c r="F44" s="24"/>
      <c r="G44" s="24"/>
      <c r="H44" s="24"/>
      <c r="I44" s="25" t="str">
        <f t="shared" si="2"/>
        <v/>
      </c>
      <c r="J44" s="25" t="str">
        <f t="shared" si="3"/>
        <v/>
      </c>
      <c r="K44" s="25" t="str">
        <f>IF(J44="","",VLOOKUP(J44,※編集不可※選択項目!H:I,2,0))</f>
        <v/>
      </c>
      <c r="L44" s="24"/>
      <c r="M44" s="24"/>
      <c r="N44" s="24"/>
      <c r="O44" s="24"/>
      <c r="P44" s="24"/>
      <c r="Q44" s="24"/>
      <c r="R44" s="24"/>
      <c r="S44" s="102"/>
      <c r="T44" s="98"/>
      <c r="U44" s="51"/>
      <c r="V44" s="113"/>
      <c r="W44" s="87"/>
      <c r="X44" s="65"/>
      <c r="Y44" s="66"/>
      <c r="Z44" s="67"/>
      <c r="AA44" s="26" t="str">
        <f t="shared" si="9"/>
        <v/>
      </c>
      <c r="AB44" s="118">
        <f t="shared" si="10"/>
        <v>0</v>
      </c>
      <c r="AC44" s="26" t="str">
        <f t="shared" si="11"/>
        <v/>
      </c>
      <c r="AD44" s="26" t="str">
        <f t="shared" si="12"/>
        <v/>
      </c>
      <c r="AE44" s="118">
        <f t="shared" si="13"/>
        <v>0</v>
      </c>
      <c r="AF44" s="26" t="str">
        <f t="shared" si="14"/>
        <v/>
      </c>
      <c r="AG44" s="26" t="str">
        <f t="shared" si="15"/>
        <v/>
      </c>
      <c r="AH44" s="118">
        <f t="shared" si="16"/>
        <v>0</v>
      </c>
      <c r="AI44" s="26" t="str">
        <f t="shared" si="17"/>
        <v/>
      </c>
      <c r="AK44" s="18">
        <f t="shared" si="18"/>
        <v>0</v>
      </c>
      <c r="AL44" s="18">
        <f t="shared" si="19"/>
        <v>0</v>
      </c>
      <c r="AM44" s="18" t="str">
        <f t="shared" si="20"/>
        <v/>
      </c>
      <c r="AN44" s="18">
        <f t="shared" si="21"/>
        <v>0</v>
      </c>
      <c r="AO44" s="18">
        <f t="shared" si="22"/>
        <v>0</v>
      </c>
    </row>
    <row r="45" spans="1:41" ht="25.4" customHeight="1" x14ac:dyDescent="0.2">
      <c r="A45" s="27">
        <f t="shared" si="4"/>
        <v>34</v>
      </c>
      <c r="B45" s="45" t="str">
        <f t="shared" si="6"/>
        <v/>
      </c>
      <c r="C45" s="23"/>
      <c r="D45" s="25" t="str">
        <f t="shared" si="7"/>
        <v/>
      </c>
      <c r="E45" s="25" t="str">
        <f t="shared" si="8"/>
        <v/>
      </c>
      <c r="F45" s="24"/>
      <c r="G45" s="24"/>
      <c r="H45" s="24"/>
      <c r="I45" s="25" t="str">
        <f t="shared" si="2"/>
        <v/>
      </c>
      <c r="J45" s="25" t="str">
        <f t="shared" si="3"/>
        <v/>
      </c>
      <c r="K45" s="25" t="str">
        <f>IF(J45="","",VLOOKUP(J45,※編集不可※選択項目!H:I,2,0))</f>
        <v/>
      </c>
      <c r="L45" s="24"/>
      <c r="M45" s="24"/>
      <c r="N45" s="24"/>
      <c r="O45" s="24"/>
      <c r="P45" s="24"/>
      <c r="Q45" s="24"/>
      <c r="R45" s="24"/>
      <c r="S45" s="102"/>
      <c r="T45" s="98"/>
      <c r="U45" s="51"/>
      <c r="V45" s="113"/>
      <c r="W45" s="87"/>
      <c r="X45" s="65"/>
      <c r="Y45" s="66"/>
      <c r="Z45" s="67"/>
      <c r="AA45" s="26" t="str">
        <f t="shared" si="9"/>
        <v/>
      </c>
      <c r="AB45" s="118">
        <f t="shared" si="10"/>
        <v>0</v>
      </c>
      <c r="AC45" s="26" t="str">
        <f t="shared" si="11"/>
        <v/>
      </c>
      <c r="AD45" s="26" t="str">
        <f t="shared" si="12"/>
        <v/>
      </c>
      <c r="AE45" s="118">
        <f t="shared" si="13"/>
        <v>0</v>
      </c>
      <c r="AF45" s="26" t="str">
        <f t="shared" si="14"/>
        <v/>
      </c>
      <c r="AG45" s="26" t="str">
        <f t="shared" si="15"/>
        <v/>
      </c>
      <c r="AH45" s="118">
        <f t="shared" si="16"/>
        <v>0</v>
      </c>
      <c r="AI45" s="26" t="str">
        <f t="shared" si="17"/>
        <v/>
      </c>
      <c r="AK45" s="18">
        <f t="shared" si="18"/>
        <v>0</v>
      </c>
      <c r="AL45" s="18">
        <f t="shared" si="19"/>
        <v>0</v>
      </c>
      <c r="AM45" s="18" t="str">
        <f t="shared" si="20"/>
        <v/>
      </c>
      <c r="AN45" s="18">
        <f t="shared" si="21"/>
        <v>0</v>
      </c>
      <c r="AO45" s="18">
        <f t="shared" si="22"/>
        <v>0</v>
      </c>
    </row>
    <row r="46" spans="1:41" ht="25.4" customHeight="1" x14ac:dyDescent="0.2">
      <c r="A46" s="27">
        <f t="shared" si="4"/>
        <v>35</v>
      </c>
      <c r="B46" s="45" t="str">
        <f t="shared" si="6"/>
        <v/>
      </c>
      <c r="C46" s="23"/>
      <c r="D46" s="25" t="str">
        <f t="shared" si="7"/>
        <v/>
      </c>
      <c r="E46" s="25" t="str">
        <f t="shared" si="8"/>
        <v/>
      </c>
      <c r="F46" s="24"/>
      <c r="G46" s="24"/>
      <c r="H46" s="24"/>
      <c r="I46" s="25" t="str">
        <f t="shared" si="2"/>
        <v/>
      </c>
      <c r="J46" s="25" t="str">
        <f t="shared" si="3"/>
        <v/>
      </c>
      <c r="K46" s="25" t="str">
        <f>IF(J46="","",VLOOKUP(J46,※編集不可※選択項目!H:I,2,0))</f>
        <v/>
      </c>
      <c r="L46" s="24"/>
      <c r="M46" s="24"/>
      <c r="N46" s="24"/>
      <c r="O46" s="24"/>
      <c r="P46" s="24"/>
      <c r="Q46" s="24"/>
      <c r="R46" s="24"/>
      <c r="S46" s="102"/>
      <c r="T46" s="98"/>
      <c r="U46" s="51"/>
      <c r="V46" s="113"/>
      <c r="W46" s="87"/>
      <c r="X46" s="65"/>
      <c r="Y46" s="66"/>
      <c r="Z46" s="67"/>
      <c r="AA46" s="26" t="str">
        <f t="shared" si="9"/>
        <v/>
      </c>
      <c r="AB46" s="118">
        <f t="shared" si="10"/>
        <v>0</v>
      </c>
      <c r="AC46" s="26" t="str">
        <f t="shared" si="11"/>
        <v/>
      </c>
      <c r="AD46" s="26" t="str">
        <f t="shared" si="12"/>
        <v/>
      </c>
      <c r="AE46" s="118">
        <f t="shared" si="13"/>
        <v>0</v>
      </c>
      <c r="AF46" s="26" t="str">
        <f t="shared" si="14"/>
        <v/>
      </c>
      <c r="AG46" s="26" t="str">
        <f t="shared" si="15"/>
        <v/>
      </c>
      <c r="AH46" s="118">
        <f t="shared" si="16"/>
        <v>0</v>
      </c>
      <c r="AI46" s="26" t="str">
        <f t="shared" si="17"/>
        <v/>
      </c>
      <c r="AK46" s="18">
        <f t="shared" si="18"/>
        <v>0</v>
      </c>
      <c r="AL46" s="18">
        <f t="shared" si="19"/>
        <v>0</v>
      </c>
      <c r="AM46" s="18" t="str">
        <f t="shared" si="20"/>
        <v/>
      </c>
      <c r="AN46" s="18">
        <f t="shared" si="21"/>
        <v>0</v>
      </c>
      <c r="AO46" s="18">
        <f t="shared" si="22"/>
        <v>0</v>
      </c>
    </row>
    <row r="47" spans="1:41" ht="25.4" customHeight="1" x14ac:dyDescent="0.2">
      <c r="A47" s="27">
        <f t="shared" si="4"/>
        <v>36</v>
      </c>
      <c r="B47" s="45" t="str">
        <f t="shared" si="6"/>
        <v/>
      </c>
      <c r="C47" s="23"/>
      <c r="D47" s="25" t="str">
        <f t="shared" si="7"/>
        <v/>
      </c>
      <c r="E47" s="25" t="str">
        <f t="shared" si="8"/>
        <v/>
      </c>
      <c r="F47" s="24"/>
      <c r="G47" s="24"/>
      <c r="H47" s="24"/>
      <c r="I47" s="25" t="str">
        <f t="shared" si="2"/>
        <v/>
      </c>
      <c r="J47" s="25" t="str">
        <f t="shared" si="3"/>
        <v/>
      </c>
      <c r="K47" s="25" t="str">
        <f>IF(J47="","",VLOOKUP(J47,※編集不可※選択項目!H:I,2,0))</f>
        <v/>
      </c>
      <c r="L47" s="24"/>
      <c r="M47" s="24"/>
      <c r="N47" s="24"/>
      <c r="O47" s="24"/>
      <c r="P47" s="24"/>
      <c r="Q47" s="24"/>
      <c r="R47" s="24"/>
      <c r="S47" s="102"/>
      <c r="T47" s="98"/>
      <c r="U47" s="51"/>
      <c r="V47" s="113"/>
      <c r="W47" s="87"/>
      <c r="X47" s="65"/>
      <c r="Y47" s="66"/>
      <c r="Z47" s="67"/>
      <c r="AA47" s="26" t="str">
        <f t="shared" si="9"/>
        <v/>
      </c>
      <c r="AB47" s="118">
        <f t="shared" si="10"/>
        <v>0</v>
      </c>
      <c r="AC47" s="26" t="str">
        <f t="shared" si="11"/>
        <v/>
      </c>
      <c r="AD47" s="26" t="str">
        <f t="shared" si="12"/>
        <v/>
      </c>
      <c r="AE47" s="118">
        <f t="shared" si="13"/>
        <v>0</v>
      </c>
      <c r="AF47" s="26" t="str">
        <f t="shared" si="14"/>
        <v/>
      </c>
      <c r="AG47" s="26" t="str">
        <f t="shared" si="15"/>
        <v/>
      </c>
      <c r="AH47" s="118">
        <f t="shared" si="16"/>
        <v>0</v>
      </c>
      <c r="AI47" s="26" t="str">
        <f t="shared" si="17"/>
        <v/>
      </c>
      <c r="AK47" s="18">
        <f t="shared" si="18"/>
        <v>0</v>
      </c>
      <c r="AL47" s="18">
        <f t="shared" si="19"/>
        <v>0</v>
      </c>
      <c r="AM47" s="18" t="str">
        <f t="shared" si="20"/>
        <v/>
      </c>
      <c r="AN47" s="18">
        <f t="shared" si="21"/>
        <v>0</v>
      </c>
      <c r="AO47" s="18">
        <f t="shared" si="22"/>
        <v>0</v>
      </c>
    </row>
    <row r="48" spans="1:41" ht="25.4" customHeight="1" x14ac:dyDescent="0.2">
      <c r="A48" s="27">
        <f t="shared" si="4"/>
        <v>37</v>
      </c>
      <c r="B48" s="45" t="str">
        <f t="shared" si="6"/>
        <v/>
      </c>
      <c r="C48" s="23"/>
      <c r="D48" s="25" t="str">
        <f t="shared" si="7"/>
        <v/>
      </c>
      <c r="E48" s="25" t="str">
        <f t="shared" si="8"/>
        <v/>
      </c>
      <c r="F48" s="24"/>
      <c r="G48" s="24"/>
      <c r="H48" s="24"/>
      <c r="I48" s="25" t="str">
        <f t="shared" si="2"/>
        <v/>
      </c>
      <c r="J48" s="25" t="str">
        <f t="shared" si="3"/>
        <v/>
      </c>
      <c r="K48" s="25" t="str">
        <f>IF(J48="","",VLOOKUP(J48,※編集不可※選択項目!H:I,2,0))</f>
        <v/>
      </c>
      <c r="L48" s="24"/>
      <c r="M48" s="24"/>
      <c r="N48" s="24"/>
      <c r="O48" s="24"/>
      <c r="P48" s="24"/>
      <c r="Q48" s="24"/>
      <c r="R48" s="24"/>
      <c r="S48" s="102"/>
      <c r="T48" s="98"/>
      <c r="U48" s="51"/>
      <c r="V48" s="113"/>
      <c r="W48" s="87"/>
      <c r="X48" s="65"/>
      <c r="Y48" s="66"/>
      <c r="Z48" s="67"/>
      <c r="AA48" s="26" t="str">
        <f t="shared" si="9"/>
        <v/>
      </c>
      <c r="AB48" s="118">
        <f t="shared" si="10"/>
        <v>0</v>
      </c>
      <c r="AC48" s="26" t="str">
        <f t="shared" si="11"/>
        <v/>
      </c>
      <c r="AD48" s="26" t="str">
        <f t="shared" si="12"/>
        <v/>
      </c>
      <c r="AE48" s="118">
        <f t="shared" si="13"/>
        <v>0</v>
      </c>
      <c r="AF48" s="26" t="str">
        <f t="shared" si="14"/>
        <v/>
      </c>
      <c r="AG48" s="26" t="str">
        <f t="shared" si="15"/>
        <v/>
      </c>
      <c r="AH48" s="118">
        <f t="shared" si="16"/>
        <v>0</v>
      </c>
      <c r="AI48" s="26" t="str">
        <f t="shared" si="17"/>
        <v/>
      </c>
      <c r="AK48" s="18">
        <f t="shared" si="18"/>
        <v>0</v>
      </c>
      <c r="AL48" s="18">
        <f t="shared" si="19"/>
        <v>0</v>
      </c>
      <c r="AM48" s="18" t="str">
        <f t="shared" si="20"/>
        <v/>
      </c>
      <c r="AN48" s="18">
        <f t="shared" si="21"/>
        <v>0</v>
      </c>
      <c r="AO48" s="18">
        <f t="shared" si="22"/>
        <v>0</v>
      </c>
    </row>
    <row r="49" spans="1:41" ht="25.4" customHeight="1" x14ac:dyDescent="0.2">
      <c r="A49" s="27">
        <f t="shared" si="4"/>
        <v>38</v>
      </c>
      <c r="B49" s="45" t="str">
        <f t="shared" si="6"/>
        <v/>
      </c>
      <c r="C49" s="23"/>
      <c r="D49" s="25" t="str">
        <f t="shared" si="7"/>
        <v/>
      </c>
      <c r="E49" s="25" t="str">
        <f t="shared" si="8"/>
        <v/>
      </c>
      <c r="F49" s="24"/>
      <c r="G49" s="24"/>
      <c r="H49" s="24"/>
      <c r="I49" s="25" t="str">
        <f t="shared" si="2"/>
        <v/>
      </c>
      <c r="J49" s="25" t="str">
        <f t="shared" si="3"/>
        <v/>
      </c>
      <c r="K49" s="25" t="str">
        <f>IF(J49="","",VLOOKUP(J49,※編集不可※選択項目!H:I,2,0))</f>
        <v/>
      </c>
      <c r="L49" s="24"/>
      <c r="M49" s="24"/>
      <c r="N49" s="24"/>
      <c r="O49" s="24"/>
      <c r="P49" s="24"/>
      <c r="Q49" s="24"/>
      <c r="R49" s="24"/>
      <c r="S49" s="102"/>
      <c r="T49" s="98"/>
      <c r="U49" s="51"/>
      <c r="V49" s="113"/>
      <c r="W49" s="87"/>
      <c r="X49" s="65"/>
      <c r="Y49" s="66"/>
      <c r="Z49" s="67"/>
      <c r="AA49" s="26" t="str">
        <f t="shared" si="9"/>
        <v/>
      </c>
      <c r="AB49" s="118">
        <f t="shared" si="10"/>
        <v>0</v>
      </c>
      <c r="AC49" s="26" t="str">
        <f t="shared" si="11"/>
        <v/>
      </c>
      <c r="AD49" s="26" t="str">
        <f t="shared" si="12"/>
        <v/>
      </c>
      <c r="AE49" s="118">
        <f t="shared" si="13"/>
        <v>0</v>
      </c>
      <c r="AF49" s="26" t="str">
        <f t="shared" si="14"/>
        <v/>
      </c>
      <c r="AG49" s="26" t="str">
        <f t="shared" si="15"/>
        <v/>
      </c>
      <c r="AH49" s="118">
        <f t="shared" si="16"/>
        <v>0</v>
      </c>
      <c r="AI49" s="26" t="str">
        <f t="shared" si="17"/>
        <v/>
      </c>
      <c r="AK49" s="18">
        <f t="shared" si="18"/>
        <v>0</v>
      </c>
      <c r="AL49" s="18">
        <f t="shared" si="19"/>
        <v>0</v>
      </c>
      <c r="AM49" s="18" t="str">
        <f t="shared" si="20"/>
        <v/>
      </c>
      <c r="AN49" s="18">
        <f t="shared" si="21"/>
        <v>0</v>
      </c>
      <c r="AO49" s="18">
        <f t="shared" si="22"/>
        <v>0</v>
      </c>
    </row>
    <row r="50" spans="1:41" ht="25.4" customHeight="1" x14ac:dyDescent="0.2">
      <c r="A50" s="27">
        <f t="shared" si="4"/>
        <v>39</v>
      </c>
      <c r="B50" s="45" t="str">
        <f t="shared" si="6"/>
        <v/>
      </c>
      <c r="C50" s="23"/>
      <c r="D50" s="25" t="str">
        <f t="shared" si="7"/>
        <v/>
      </c>
      <c r="E50" s="25" t="str">
        <f t="shared" si="8"/>
        <v/>
      </c>
      <c r="F50" s="24"/>
      <c r="G50" s="24"/>
      <c r="H50" s="24"/>
      <c r="I50" s="25" t="str">
        <f t="shared" si="2"/>
        <v/>
      </c>
      <c r="J50" s="25" t="str">
        <f t="shared" si="3"/>
        <v/>
      </c>
      <c r="K50" s="25" t="str">
        <f>IF(J50="","",VLOOKUP(J50,※編集不可※選択項目!H:I,2,0))</f>
        <v/>
      </c>
      <c r="L50" s="24"/>
      <c r="M50" s="24"/>
      <c r="N50" s="24"/>
      <c r="O50" s="24"/>
      <c r="P50" s="24"/>
      <c r="Q50" s="24"/>
      <c r="R50" s="24"/>
      <c r="S50" s="102"/>
      <c r="T50" s="98"/>
      <c r="U50" s="51"/>
      <c r="V50" s="113"/>
      <c r="W50" s="87"/>
      <c r="X50" s="65"/>
      <c r="Y50" s="66"/>
      <c r="Z50" s="67"/>
      <c r="AA50" s="26" t="str">
        <f t="shared" si="9"/>
        <v/>
      </c>
      <c r="AB50" s="118">
        <f t="shared" si="10"/>
        <v>0</v>
      </c>
      <c r="AC50" s="26" t="str">
        <f t="shared" si="11"/>
        <v/>
      </c>
      <c r="AD50" s="26" t="str">
        <f t="shared" si="12"/>
        <v/>
      </c>
      <c r="AE50" s="118">
        <f t="shared" si="13"/>
        <v>0</v>
      </c>
      <c r="AF50" s="26" t="str">
        <f t="shared" si="14"/>
        <v/>
      </c>
      <c r="AG50" s="26" t="str">
        <f t="shared" si="15"/>
        <v/>
      </c>
      <c r="AH50" s="118">
        <f t="shared" si="16"/>
        <v>0</v>
      </c>
      <c r="AI50" s="26" t="str">
        <f t="shared" si="17"/>
        <v/>
      </c>
      <c r="AK50" s="18">
        <f t="shared" si="18"/>
        <v>0</v>
      </c>
      <c r="AL50" s="18">
        <f t="shared" si="19"/>
        <v>0</v>
      </c>
      <c r="AM50" s="18" t="str">
        <f t="shared" si="20"/>
        <v/>
      </c>
      <c r="AN50" s="18">
        <f t="shared" si="21"/>
        <v>0</v>
      </c>
      <c r="AO50" s="18">
        <f t="shared" si="22"/>
        <v>0</v>
      </c>
    </row>
    <row r="51" spans="1:41" ht="25.4" customHeight="1" x14ac:dyDescent="0.2">
      <c r="A51" s="27">
        <f t="shared" si="4"/>
        <v>40</v>
      </c>
      <c r="B51" s="45" t="str">
        <f t="shared" si="6"/>
        <v/>
      </c>
      <c r="C51" s="23"/>
      <c r="D51" s="25" t="str">
        <f t="shared" si="7"/>
        <v/>
      </c>
      <c r="E51" s="25" t="str">
        <f t="shared" si="8"/>
        <v/>
      </c>
      <c r="F51" s="24"/>
      <c r="G51" s="24"/>
      <c r="H51" s="24"/>
      <c r="I51" s="25" t="str">
        <f t="shared" si="2"/>
        <v/>
      </c>
      <c r="J51" s="25" t="str">
        <f t="shared" si="3"/>
        <v/>
      </c>
      <c r="K51" s="25" t="str">
        <f>IF(J51="","",VLOOKUP(J51,※編集不可※選択項目!H:I,2,0))</f>
        <v/>
      </c>
      <c r="L51" s="24"/>
      <c r="M51" s="24"/>
      <c r="N51" s="24"/>
      <c r="O51" s="24"/>
      <c r="P51" s="24"/>
      <c r="Q51" s="24"/>
      <c r="R51" s="24"/>
      <c r="S51" s="102"/>
      <c r="T51" s="98"/>
      <c r="U51" s="51"/>
      <c r="V51" s="113"/>
      <c r="W51" s="87"/>
      <c r="X51" s="65"/>
      <c r="Y51" s="66"/>
      <c r="Z51" s="67"/>
      <c r="AA51" s="26" t="str">
        <f t="shared" si="9"/>
        <v/>
      </c>
      <c r="AB51" s="118">
        <f t="shared" si="10"/>
        <v>0</v>
      </c>
      <c r="AC51" s="26" t="str">
        <f t="shared" si="11"/>
        <v/>
      </c>
      <c r="AD51" s="26" t="str">
        <f t="shared" si="12"/>
        <v/>
      </c>
      <c r="AE51" s="118">
        <f t="shared" si="13"/>
        <v>0</v>
      </c>
      <c r="AF51" s="26" t="str">
        <f t="shared" si="14"/>
        <v/>
      </c>
      <c r="AG51" s="26" t="str">
        <f t="shared" si="15"/>
        <v/>
      </c>
      <c r="AH51" s="118">
        <f t="shared" si="16"/>
        <v>0</v>
      </c>
      <c r="AI51" s="26" t="str">
        <f t="shared" si="17"/>
        <v/>
      </c>
      <c r="AK51" s="18">
        <f t="shared" si="18"/>
        <v>0</v>
      </c>
      <c r="AL51" s="18">
        <f t="shared" si="19"/>
        <v>0</v>
      </c>
      <c r="AM51" s="18" t="str">
        <f t="shared" si="20"/>
        <v/>
      </c>
      <c r="AN51" s="18">
        <f t="shared" si="21"/>
        <v>0</v>
      </c>
      <c r="AO51" s="18">
        <f t="shared" si="22"/>
        <v>0</v>
      </c>
    </row>
    <row r="52" spans="1:41" ht="25.4" customHeight="1" x14ac:dyDescent="0.2">
      <c r="A52" s="27">
        <f t="shared" si="4"/>
        <v>41</v>
      </c>
      <c r="B52" s="45" t="str">
        <f t="shared" si="6"/>
        <v/>
      </c>
      <c r="C52" s="23"/>
      <c r="D52" s="25" t="str">
        <f t="shared" si="7"/>
        <v/>
      </c>
      <c r="E52" s="25" t="str">
        <f t="shared" si="8"/>
        <v/>
      </c>
      <c r="F52" s="24"/>
      <c r="G52" s="24"/>
      <c r="H52" s="24"/>
      <c r="I52" s="25" t="str">
        <f t="shared" si="2"/>
        <v/>
      </c>
      <c r="J52" s="25" t="str">
        <f t="shared" si="3"/>
        <v/>
      </c>
      <c r="K52" s="25" t="str">
        <f>IF(J52="","",VLOOKUP(J52,※編集不可※選択項目!H:I,2,0))</f>
        <v/>
      </c>
      <c r="L52" s="24"/>
      <c r="M52" s="24"/>
      <c r="N52" s="24"/>
      <c r="O52" s="24"/>
      <c r="P52" s="24"/>
      <c r="Q52" s="24"/>
      <c r="R52" s="24"/>
      <c r="S52" s="102"/>
      <c r="T52" s="98"/>
      <c r="U52" s="51"/>
      <c r="V52" s="113"/>
      <c r="W52" s="87"/>
      <c r="X52" s="65"/>
      <c r="Y52" s="66"/>
      <c r="Z52" s="67"/>
      <c r="AA52" s="26" t="str">
        <f t="shared" si="9"/>
        <v/>
      </c>
      <c r="AB52" s="118">
        <f t="shared" si="10"/>
        <v>0</v>
      </c>
      <c r="AC52" s="26" t="str">
        <f t="shared" si="11"/>
        <v/>
      </c>
      <c r="AD52" s="26" t="str">
        <f t="shared" si="12"/>
        <v/>
      </c>
      <c r="AE52" s="118">
        <f t="shared" si="13"/>
        <v>0</v>
      </c>
      <c r="AF52" s="26" t="str">
        <f t="shared" si="14"/>
        <v/>
      </c>
      <c r="AG52" s="26" t="str">
        <f t="shared" si="15"/>
        <v/>
      </c>
      <c r="AH52" s="118">
        <f t="shared" si="16"/>
        <v>0</v>
      </c>
      <c r="AI52" s="26" t="str">
        <f t="shared" si="17"/>
        <v/>
      </c>
      <c r="AK52" s="18">
        <f t="shared" si="18"/>
        <v>0</v>
      </c>
      <c r="AL52" s="18">
        <f t="shared" si="19"/>
        <v>0</v>
      </c>
      <c r="AM52" s="18" t="str">
        <f t="shared" si="20"/>
        <v/>
      </c>
      <c r="AN52" s="18">
        <f t="shared" si="21"/>
        <v>0</v>
      </c>
      <c r="AO52" s="18">
        <f t="shared" si="22"/>
        <v>0</v>
      </c>
    </row>
    <row r="53" spans="1:41" ht="25.4" customHeight="1" x14ac:dyDescent="0.2">
      <c r="A53" s="27">
        <f t="shared" si="4"/>
        <v>42</v>
      </c>
      <c r="B53" s="45" t="str">
        <f t="shared" si="6"/>
        <v/>
      </c>
      <c r="C53" s="23"/>
      <c r="D53" s="25" t="str">
        <f t="shared" si="7"/>
        <v/>
      </c>
      <c r="E53" s="25" t="str">
        <f t="shared" si="8"/>
        <v/>
      </c>
      <c r="F53" s="24"/>
      <c r="G53" s="24"/>
      <c r="H53" s="24"/>
      <c r="I53" s="25" t="str">
        <f t="shared" si="2"/>
        <v/>
      </c>
      <c r="J53" s="25" t="str">
        <f t="shared" si="3"/>
        <v/>
      </c>
      <c r="K53" s="25" t="str">
        <f>IF(J53="","",VLOOKUP(J53,※編集不可※選択項目!H:I,2,0))</f>
        <v/>
      </c>
      <c r="L53" s="24"/>
      <c r="M53" s="24"/>
      <c r="N53" s="24"/>
      <c r="O53" s="24"/>
      <c r="P53" s="24"/>
      <c r="Q53" s="24"/>
      <c r="R53" s="24"/>
      <c r="S53" s="102"/>
      <c r="T53" s="98"/>
      <c r="U53" s="51"/>
      <c r="V53" s="113"/>
      <c r="W53" s="87"/>
      <c r="X53" s="65"/>
      <c r="Y53" s="66"/>
      <c r="Z53" s="67"/>
      <c r="AA53" s="26" t="str">
        <f t="shared" si="9"/>
        <v/>
      </c>
      <c r="AB53" s="118">
        <f t="shared" si="10"/>
        <v>0</v>
      </c>
      <c r="AC53" s="26" t="str">
        <f t="shared" si="11"/>
        <v/>
      </c>
      <c r="AD53" s="26" t="str">
        <f t="shared" si="12"/>
        <v/>
      </c>
      <c r="AE53" s="118">
        <f t="shared" si="13"/>
        <v>0</v>
      </c>
      <c r="AF53" s="26" t="str">
        <f t="shared" si="14"/>
        <v/>
      </c>
      <c r="AG53" s="26" t="str">
        <f t="shared" si="15"/>
        <v/>
      </c>
      <c r="AH53" s="118">
        <f t="shared" si="16"/>
        <v>0</v>
      </c>
      <c r="AI53" s="26" t="str">
        <f t="shared" si="17"/>
        <v/>
      </c>
      <c r="AK53" s="18">
        <f t="shared" si="18"/>
        <v>0</v>
      </c>
      <c r="AL53" s="18">
        <f t="shared" si="19"/>
        <v>0</v>
      </c>
      <c r="AM53" s="18" t="str">
        <f t="shared" si="20"/>
        <v/>
      </c>
      <c r="AN53" s="18">
        <f t="shared" si="21"/>
        <v>0</v>
      </c>
      <c r="AO53" s="18">
        <f t="shared" si="22"/>
        <v>0</v>
      </c>
    </row>
    <row r="54" spans="1:41" ht="25.4" customHeight="1" x14ac:dyDescent="0.2">
      <c r="A54" s="27">
        <f t="shared" si="4"/>
        <v>43</v>
      </c>
      <c r="B54" s="45" t="str">
        <f t="shared" si="6"/>
        <v/>
      </c>
      <c r="C54" s="23"/>
      <c r="D54" s="25" t="str">
        <f t="shared" si="7"/>
        <v/>
      </c>
      <c r="E54" s="25" t="str">
        <f t="shared" si="8"/>
        <v/>
      </c>
      <c r="F54" s="24"/>
      <c r="G54" s="24"/>
      <c r="H54" s="24"/>
      <c r="I54" s="25" t="str">
        <f t="shared" si="2"/>
        <v/>
      </c>
      <c r="J54" s="25" t="str">
        <f t="shared" si="3"/>
        <v/>
      </c>
      <c r="K54" s="25" t="str">
        <f>IF(J54="","",VLOOKUP(J54,※編集不可※選択項目!H:I,2,0))</f>
        <v/>
      </c>
      <c r="L54" s="24"/>
      <c r="M54" s="24"/>
      <c r="N54" s="24"/>
      <c r="O54" s="24"/>
      <c r="P54" s="24"/>
      <c r="Q54" s="24"/>
      <c r="R54" s="24"/>
      <c r="S54" s="102"/>
      <c r="T54" s="98"/>
      <c r="U54" s="51"/>
      <c r="V54" s="113"/>
      <c r="W54" s="87"/>
      <c r="X54" s="65"/>
      <c r="Y54" s="66"/>
      <c r="Z54" s="67"/>
      <c r="AA54" s="26" t="str">
        <f t="shared" si="9"/>
        <v/>
      </c>
      <c r="AB54" s="118">
        <f t="shared" si="10"/>
        <v>0</v>
      </c>
      <c r="AC54" s="26" t="str">
        <f t="shared" si="11"/>
        <v/>
      </c>
      <c r="AD54" s="26" t="str">
        <f t="shared" si="12"/>
        <v/>
      </c>
      <c r="AE54" s="118">
        <f t="shared" si="13"/>
        <v>0</v>
      </c>
      <c r="AF54" s="26" t="str">
        <f t="shared" si="14"/>
        <v/>
      </c>
      <c r="AG54" s="26" t="str">
        <f t="shared" si="15"/>
        <v/>
      </c>
      <c r="AH54" s="118">
        <f t="shared" si="16"/>
        <v>0</v>
      </c>
      <c r="AI54" s="26" t="str">
        <f t="shared" si="17"/>
        <v/>
      </c>
      <c r="AK54" s="18">
        <f t="shared" si="18"/>
        <v>0</v>
      </c>
      <c r="AL54" s="18">
        <f t="shared" si="19"/>
        <v>0</v>
      </c>
      <c r="AM54" s="18" t="str">
        <f t="shared" si="20"/>
        <v/>
      </c>
      <c r="AN54" s="18">
        <f t="shared" si="21"/>
        <v>0</v>
      </c>
      <c r="AO54" s="18">
        <f t="shared" si="22"/>
        <v>0</v>
      </c>
    </row>
    <row r="55" spans="1:41" ht="25.4" customHeight="1" x14ac:dyDescent="0.2">
      <c r="A55" s="27">
        <f t="shared" si="4"/>
        <v>44</v>
      </c>
      <c r="B55" s="45" t="str">
        <f t="shared" si="6"/>
        <v/>
      </c>
      <c r="C55" s="23"/>
      <c r="D55" s="25" t="str">
        <f t="shared" si="7"/>
        <v/>
      </c>
      <c r="E55" s="25" t="str">
        <f t="shared" si="8"/>
        <v/>
      </c>
      <c r="F55" s="24"/>
      <c r="G55" s="24"/>
      <c r="H55" s="24"/>
      <c r="I55" s="25" t="str">
        <f t="shared" si="2"/>
        <v/>
      </c>
      <c r="J55" s="25" t="str">
        <f t="shared" si="3"/>
        <v/>
      </c>
      <c r="K55" s="25" t="str">
        <f>IF(J55="","",VLOOKUP(J55,※編集不可※選択項目!H:I,2,0))</f>
        <v/>
      </c>
      <c r="L55" s="24"/>
      <c r="M55" s="24"/>
      <c r="N55" s="24"/>
      <c r="O55" s="24"/>
      <c r="P55" s="24"/>
      <c r="Q55" s="24"/>
      <c r="R55" s="24"/>
      <c r="S55" s="102"/>
      <c r="T55" s="98"/>
      <c r="U55" s="51"/>
      <c r="V55" s="113"/>
      <c r="W55" s="87"/>
      <c r="X55" s="65"/>
      <c r="Y55" s="66"/>
      <c r="Z55" s="67"/>
      <c r="AA55" s="26" t="str">
        <f t="shared" si="9"/>
        <v/>
      </c>
      <c r="AB55" s="118">
        <f t="shared" si="10"/>
        <v>0</v>
      </c>
      <c r="AC55" s="26" t="str">
        <f t="shared" si="11"/>
        <v/>
      </c>
      <c r="AD55" s="26" t="str">
        <f t="shared" si="12"/>
        <v/>
      </c>
      <c r="AE55" s="118">
        <f t="shared" si="13"/>
        <v>0</v>
      </c>
      <c r="AF55" s="26" t="str">
        <f t="shared" si="14"/>
        <v/>
      </c>
      <c r="AG55" s="26" t="str">
        <f t="shared" si="15"/>
        <v/>
      </c>
      <c r="AH55" s="118">
        <f t="shared" si="16"/>
        <v>0</v>
      </c>
      <c r="AI55" s="26" t="str">
        <f t="shared" si="17"/>
        <v/>
      </c>
      <c r="AK55" s="18">
        <f t="shared" si="18"/>
        <v>0</v>
      </c>
      <c r="AL55" s="18">
        <f t="shared" si="19"/>
        <v>0</v>
      </c>
      <c r="AM55" s="18" t="str">
        <f t="shared" si="20"/>
        <v/>
      </c>
      <c r="AN55" s="18">
        <f t="shared" si="21"/>
        <v>0</v>
      </c>
      <c r="AO55" s="18">
        <f t="shared" si="22"/>
        <v>0</v>
      </c>
    </row>
    <row r="56" spans="1:41" ht="25.4" customHeight="1" x14ac:dyDescent="0.2">
      <c r="A56" s="27">
        <f t="shared" si="4"/>
        <v>45</v>
      </c>
      <c r="B56" s="45" t="str">
        <f t="shared" si="6"/>
        <v/>
      </c>
      <c r="C56" s="23"/>
      <c r="D56" s="25" t="str">
        <f t="shared" si="7"/>
        <v/>
      </c>
      <c r="E56" s="25" t="str">
        <f t="shared" si="8"/>
        <v/>
      </c>
      <c r="F56" s="24"/>
      <c r="G56" s="24"/>
      <c r="H56" s="24"/>
      <c r="I56" s="25" t="str">
        <f t="shared" si="2"/>
        <v/>
      </c>
      <c r="J56" s="25" t="str">
        <f t="shared" si="3"/>
        <v/>
      </c>
      <c r="K56" s="25" t="str">
        <f>IF(J56="","",VLOOKUP(J56,※編集不可※選択項目!H:I,2,0))</f>
        <v/>
      </c>
      <c r="L56" s="24"/>
      <c r="M56" s="24"/>
      <c r="N56" s="24"/>
      <c r="O56" s="24"/>
      <c r="P56" s="24"/>
      <c r="Q56" s="24"/>
      <c r="R56" s="24"/>
      <c r="S56" s="102"/>
      <c r="T56" s="98"/>
      <c r="U56" s="51"/>
      <c r="V56" s="113"/>
      <c r="W56" s="87"/>
      <c r="X56" s="65"/>
      <c r="Y56" s="66"/>
      <c r="Z56" s="67"/>
      <c r="AA56" s="26" t="str">
        <f t="shared" si="9"/>
        <v/>
      </c>
      <c r="AB56" s="118">
        <f t="shared" si="10"/>
        <v>0</v>
      </c>
      <c r="AC56" s="26" t="str">
        <f t="shared" si="11"/>
        <v/>
      </c>
      <c r="AD56" s="26" t="str">
        <f t="shared" si="12"/>
        <v/>
      </c>
      <c r="AE56" s="118">
        <f t="shared" si="13"/>
        <v>0</v>
      </c>
      <c r="AF56" s="26" t="str">
        <f t="shared" si="14"/>
        <v/>
      </c>
      <c r="AG56" s="26" t="str">
        <f t="shared" si="15"/>
        <v/>
      </c>
      <c r="AH56" s="118">
        <f t="shared" si="16"/>
        <v>0</v>
      </c>
      <c r="AI56" s="26" t="str">
        <f t="shared" si="17"/>
        <v/>
      </c>
      <c r="AK56" s="18">
        <f t="shared" si="18"/>
        <v>0</v>
      </c>
      <c r="AL56" s="18">
        <f t="shared" si="19"/>
        <v>0</v>
      </c>
      <c r="AM56" s="18" t="str">
        <f t="shared" si="20"/>
        <v/>
      </c>
      <c r="AN56" s="18">
        <f t="shared" si="21"/>
        <v>0</v>
      </c>
      <c r="AO56" s="18">
        <f t="shared" si="22"/>
        <v>0</v>
      </c>
    </row>
    <row r="57" spans="1:41" ht="25.4" customHeight="1" x14ac:dyDescent="0.2">
      <c r="A57" s="27">
        <f t="shared" si="4"/>
        <v>46</v>
      </c>
      <c r="B57" s="45" t="str">
        <f t="shared" si="6"/>
        <v/>
      </c>
      <c r="C57" s="23"/>
      <c r="D57" s="25" t="str">
        <f t="shared" si="7"/>
        <v/>
      </c>
      <c r="E57" s="25" t="str">
        <f t="shared" si="8"/>
        <v/>
      </c>
      <c r="F57" s="24"/>
      <c r="G57" s="24"/>
      <c r="H57" s="24"/>
      <c r="I57" s="25" t="str">
        <f t="shared" si="2"/>
        <v/>
      </c>
      <c r="J57" s="25" t="str">
        <f t="shared" si="3"/>
        <v/>
      </c>
      <c r="K57" s="25" t="str">
        <f>IF(J57="","",VLOOKUP(J57,※編集不可※選択項目!H:I,2,0))</f>
        <v/>
      </c>
      <c r="L57" s="24"/>
      <c r="M57" s="24"/>
      <c r="N57" s="24"/>
      <c r="O57" s="24"/>
      <c r="P57" s="24"/>
      <c r="Q57" s="24"/>
      <c r="R57" s="24"/>
      <c r="S57" s="102"/>
      <c r="T57" s="98"/>
      <c r="U57" s="51"/>
      <c r="V57" s="113"/>
      <c r="W57" s="87"/>
      <c r="X57" s="65"/>
      <c r="Y57" s="66"/>
      <c r="Z57" s="67"/>
      <c r="AA57" s="26" t="str">
        <f t="shared" si="9"/>
        <v/>
      </c>
      <c r="AB57" s="118">
        <f t="shared" si="10"/>
        <v>0</v>
      </c>
      <c r="AC57" s="26" t="str">
        <f t="shared" si="11"/>
        <v/>
      </c>
      <c r="AD57" s="26" t="str">
        <f t="shared" si="12"/>
        <v/>
      </c>
      <c r="AE57" s="118">
        <f t="shared" si="13"/>
        <v>0</v>
      </c>
      <c r="AF57" s="26" t="str">
        <f t="shared" si="14"/>
        <v/>
      </c>
      <c r="AG57" s="26" t="str">
        <f t="shared" si="15"/>
        <v/>
      </c>
      <c r="AH57" s="118">
        <f t="shared" si="16"/>
        <v>0</v>
      </c>
      <c r="AI57" s="26" t="str">
        <f t="shared" si="17"/>
        <v/>
      </c>
      <c r="AK57" s="18">
        <f t="shared" si="18"/>
        <v>0</v>
      </c>
      <c r="AL57" s="18">
        <f t="shared" si="19"/>
        <v>0</v>
      </c>
      <c r="AM57" s="18" t="str">
        <f t="shared" si="20"/>
        <v/>
      </c>
      <c r="AN57" s="18">
        <f t="shared" si="21"/>
        <v>0</v>
      </c>
      <c r="AO57" s="18">
        <f t="shared" si="22"/>
        <v>0</v>
      </c>
    </row>
    <row r="58" spans="1:41" ht="25.4" customHeight="1" x14ac:dyDescent="0.2">
      <c r="A58" s="27">
        <f t="shared" si="4"/>
        <v>47</v>
      </c>
      <c r="B58" s="45" t="str">
        <f t="shared" si="6"/>
        <v/>
      </c>
      <c r="C58" s="23"/>
      <c r="D58" s="25" t="str">
        <f t="shared" si="7"/>
        <v/>
      </c>
      <c r="E58" s="25" t="str">
        <f t="shared" si="8"/>
        <v/>
      </c>
      <c r="F58" s="24"/>
      <c r="G58" s="24"/>
      <c r="H58" s="24"/>
      <c r="I58" s="25" t="str">
        <f t="shared" si="2"/>
        <v/>
      </c>
      <c r="J58" s="25" t="str">
        <f t="shared" si="3"/>
        <v/>
      </c>
      <c r="K58" s="25" t="str">
        <f>IF(J58="","",VLOOKUP(J58,※編集不可※選択項目!H:I,2,0))</f>
        <v/>
      </c>
      <c r="L58" s="24"/>
      <c r="M58" s="24"/>
      <c r="N58" s="24"/>
      <c r="O58" s="24"/>
      <c r="P58" s="24"/>
      <c r="Q58" s="24"/>
      <c r="R58" s="24"/>
      <c r="S58" s="102"/>
      <c r="T58" s="98"/>
      <c r="U58" s="51"/>
      <c r="V58" s="113"/>
      <c r="W58" s="87"/>
      <c r="X58" s="65"/>
      <c r="Y58" s="66"/>
      <c r="Z58" s="67"/>
      <c r="AA58" s="26" t="str">
        <f t="shared" si="9"/>
        <v/>
      </c>
      <c r="AB58" s="118">
        <f t="shared" si="10"/>
        <v>0</v>
      </c>
      <c r="AC58" s="26" t="str">
        <f t="shared" si="11"/>
        <v/>
      </c>
      <c r="AD58" s="26" t="str">
        <f t="shared" si="12"/>
        <v/>
      </c>
      <c r="AE58" s="118">
        <f t="shared" si="13"/>
        <v>0</v>
      </c>
      <c r="AF58" s="26" t="str">
        <f t="shared" si="14"/>
        <v/>
      </c>
      <c r="AG58" s="26" t="str">
        <f t="shared" si="15"/>
        <v/>
      </c>
      <c r="AH58" s="118">
        <f t="shared" si="16"/>
        <v>0</v>
      </c>
      <c r="AI58" s="26" t="str">
        <f t="shared" si="17"/>
        <v/>
      </c>
      <c r="AK58" s="18">
        <f t="shared" si="18"/>
        <v>0</v>
      </c>
      <c r="AL58" s="18">
        <f t="shared" si="19"/>
        <v>0</v>
      </c>
      <c r="AM58" s="18" t="str">
        <f t="shared" si="20"/>
        <v/>
      </c>
      <c r="AN58" s="18">
        <f t="shared" si="21"/>
        <v>0</v>
      </c>
      <c r="AO58" s="18">
        <f t="shared" si="22"/>
        <v>0</v>
      </c>
    </row>
    <row r="59" spans="1:41" ht="25.4" customHeight="1" x14ac:dyDescent="0.2">
      <c r="A59" s="27">
        <f t="shared" si="4"/>
        <v>48</v>
      </c>
      <c r="B59" s="45" t="str">
        <f t="shared" si="6"/>
        <v/>
      </c>
      <c r="C59" s="23"/>
      <c r="D59" s="25" t="str">
        <f t="shared" si="7"/>
        <v/>
      </c>
      <c r="E59" s="25" t="str">
        <f t="shared" si="8"/>
        <v/>
      </c>
      <c r="F59" s="24"/>
      <c r="G59" s="24"/>
      <c r="H59" s="24"/>
      <c r="I59" s="25" t="str">
        <f t="shared" si="2"/>
        <v/>
      </c>
      <c r="J59" s="25" t="str">
        <f t="shared" si="3"/>
        <v/>
      </c>
      <c r="K59" s="25" t="str">
        <f>IF(J59="","",VLOOKUP(J59,※編集不可※選択項目!H:I,2,0))</f>
        <v/>
      </c>
      <c r="L59" s="24"/>
      <c r="M59" s="24"/>
      <c r="N59" s="24"/>
      <c r="O59" s="24"/>
      <c r="P59" s="24"/>
      <c r="Q59" s="24"/>
      <c r="R59" s="24"/>
      <c r="S59" s="102"/>
      <c r="T59" s="98"/>
      <c r="U59" s="51"/>
      <c r="V59" s="113"/>
      <c r="W59" s="87"/>
      <c r="X59" s="65"/>
      <c r="Y59" s="66"/>
      <c r="Z59" s="67"/>
      <c r="AA59" s="26" t="str">
        <f t="shared" si="9"/>
        <v/>
      </c>
      <c r="AB59" s="118">
        <f t="shared" si="10"/>
        <v>0</v>
      </c>
      <c r="AC59" s="26" t="str">
        <f t="shared" si="11"/>
        <v/>
      </c>
      <c r="AD59" s="26" t="str">
        <f t="shared" si="12"/>
        <v/>
      </c>
      <c r="AE59" s="118">
        <f t="shared" si="13"/>
        <v>0</v>
      </c>
      <c r="AF59" s="26" t="str">
        <f t="shared" si="14"/>
        <v/>
      </c>
      <c r="AG59" s="26" t="str">
        <f t="shared" si="15"/>
        <v/>
      </c>
      <c r="AH59" s="118">
        <f t="shared" si="16"/>
        <v>0</v>
      </c>
      <c r="AI59" s="26" t="str">
        <f t="shared" si="17"/>
        <v/>
      </c>
      <c r="AK59" s="18">
        <f t="shared" si="18"/>
        <v>0</v>
      </c>
      <c r="AL59" s="18">
        <f t="shared" si="19"/>
        <v>0</v>
      </c>
      <c r="AM59" s="18" t="str">
        <f t="shared" si="20"/>
        <v/>
      </c>
      <c r="AN59" s="18">
        <f t="shared" si="21"/>
        <v>0</v>
      </c>
      <c r="AO59" s="18">
        <f t="shared" si="22"/>
        <v>0</v>
      </c>
    </row>
    <row r="60" spans="1:41" ht="25.4" customHeight="1" x14ac:dyDescent="0.2">
      <c r="A60" s="27">
        <f t="shared" si="4"/>
        <v>49</v>
      </c>
      <c r="B60" s="45" t="str">
        <f t="shared" si="6"/>
        <v/>
      </c>
      <c r="C60" s="23"/>
      <c r="D60" s="25" t="str">
        <f t="shared" si="7"/>
        <v/>
      </c>
      <c r="E60" s="25" t="str">
        <f t="shared" si="8"/>
        <v/>
      </c>
      <c r="F60" s="24"/>
      <c r="G60" s="24"/>
      <c r="H60" s="24"/>
      <c r="I60" s="25" t="str">
        <f t="shared" si="2"/>
        <v/>
      </c>
      <c r="J60" s="25" t="str">
        <f t="shared" si="3"/>
        <v/>
      </c>
      <c r="K60" s="25" t="str">
        <f>IF(J60="","",VLOOKUP(J60,※編集不可※選択項目!H:I,2,0))</f>
        <v/>
      </c>
      <c r="L60" s="24"/>
      <c r="M60" s="24"/>
      <c r="N60" s="24"/>
      <c r="O60" s="24"/>
      <c r="P60" s="24"/>
      <c r="Q60" s="24"/>
      <c r="R60" s="24"/>
      <c r="S60" s="102"/>
      <c r="T60" s="98"/>
      <c r="U60" s="51"/>
      <c r="V60" s="113"/>
      <c r="W60" s="87"/>
      <c r="X60" s="65"/>
      <c r="Y60" s="66"/>
      <c r="Z60" s="67"/>
      <c r="AA60" s="26" t="str">
        <f t="shared" si="9"/>
        <v/>
      </c>
      <c r="AB60" s="118">
        <f t="shared" si="10"/>
        <v>0</v>
      </c>
      <c r="AC60" s="26" t="str">
        <f t="shared" si="11"/>
        <v/>
      </c>
      <c r="AD60" s="26" t="str">
        <f t="shared" si="12"/>
        <v/>
      </c>
      <c r="AE60" s="118">
        <f t="shared" si="13"/>
        <v>0</v>
      </c>
      <c r="AF60" s="26" t="str">
        <f t="shared" si="14"/>
        <v/>
      </c>
      <c r="AG60" s="26" t="str">
        <f t="shared" si="15"/>
        <v/>
      </c>
      <c r="AH60" s="118">
        <f t="shared" si="16"/>
        <v>0</v>
      </c>
      <c r="AI60" s="26" t="str">
        <f t="shared" si="17"/>
        <v/>
      </c>
      <c r="AK60" s="18">
        <f t="shared" si="18"/>
        <v>0</v>
      </c>
      <c r="AL60" s="18">
        <f t="shared" si="19"/>
        <v>0</v>
      </c>
      <c r="AM60" s="18" t="str">
        <f t="shared" si="20"/>
        <v/>
      </c>
      <c r="AN60" s="18">
        <f t="shared" si="21"/>
        <v>0</v>
      </c>
      <c r="AO60" s="18">
        <f t="shared" si="22"/>
        <v>0</v>
      </c>
    </row>
    <row r="61" spans="1:41" ht="25.4" customHeight="1" x14ac:dyDescent="0.2">
      <c r="A61" s="27">
        <f t="shared" si="4"/>
        <v>50</v>
      </c>
      <c r="B61" s="45" t="str">
        <f t="shared" si="6"/>
        <v/>
      </c>
      <c r="C61" s="23"/>
      <c r="D61" s="25" t="str">
        <f t="shared" si="7"/>
        <v/>
      </c>
      <c r="E61" s="25" t="str">
        <f t="shared" si="8"/>
        <v/>
      </c>
      <c r="F61" s="24"/>
      <c r="G61" s="24"/>
      <c r="H61" s="24"/>
      <c r="I61" s="25" t="str">
        <f t="shared" si="2"/>
        <v/>
      </c>
      <c r="J61" s="25" t="str">
        <f t="shared" si="3"/>
        <v/>
      </c>
      <c r="K61" s="25" t="str">
        <f>IF(J61="","",VLOOKUP(J61,※編集不可※選択項目!H:I,2,0))</f>
        <v/>
      </c>
      <c r="L61" s="24"/>
      <c r="M61" s="24"/>
      <c r="N61" s="24"/>
      <c r="O61" s="24"/>
      <c r="P61" s="24"/>
      <c r="Q61" s="24"/>
      <c r="R61" s="24"/>
      <c r="S61" s="102"/>
      <c r="T61" s="98"/>
      <c r="U61" s="51"/>
      <c r="V61" s="113"/>
      <c r="W61" s="87"/>
      <c r="X61" s="65"/>
      <c r="Y61" s="66"/>
      <c r="Z61" s="67"/>
      <c r="AA61" s="26" t="str">
        <f t="shared" si="9"/>
        <v/>
      </c>
      <c r="AB61" s="118">
        <f t="shared" si="10"/>
        <v>0</v>
      </c>
      <c r="AC61" s="26" t="str">
        <f t="shared" si="11"/>
        <v/>
      </c>
      <c r="AD61" s="26" t="str">
        <f t="shared" si="12"/>
        <v/>
      </c>
      <c r="AE61" s="118">
        <f t="shared" si="13"/>
        <v>0</v>
      </c>
      <c r="AF61" s="26" t="str">
        <f t="shared" si="14"/>
        <v/>
      </c>
      <c r="AG61" s="26" t="str">
        <f t="shared" si="15"/>
        <v/>
      </c>
      <c r="AH61" s="118">
        <f t="shared" si="16"/>
        <v>0</v>
      </c>
      <c r="AI61" s="26" t="str">
        <f t="shared" si="17"/>
        <v/>
      </c>
      <c r="AK61" s="18">
        <f t="shared" si="18"/>
        <v>0</v>
      </c>
      <c r="AL61" s="18">
        <f t="shared" si="19"/>
        <v>0</v>
      </c>
      <c r="AM61" s="18" t="str">
        <f t="shared" si="20"/>
        <v/>
      </c>
      <c r="AN61" s="18">
        <f t="shared" si="21"/>
        <v>0</v>
      </c>
      <c r="AO61" s="18">
        <f t="shared" si="22"/>
        <v>0</v>
      </c>
    </row>
    <row r="62" spans="1:41" ht="25.4" customHeight="1" x14ac:dyDescent="0.2">
      <c r="A62" s="27">
        <f t="shared" si="4"/>
        <v>51</v>
      </c>
      <c r="B62" s="45" t="str">
        <f t="shared" si="6"/>
        <v/>
      </c>
      <c r="C62" s="23"/>
      <c r="D62" s="25" t="str">
        <f t="shared" si="7"/>
        <v/>
      </c>
      <c r="E62" s="25" t="str">
        <f t="shared" si="8"/>
        <v/>
      </c>
      <c r="F62" s="24"/>
      <c r="G62" s="24"/>
      <c r="H62" s="24"/>
      <c r="I62" s="25" t="str">
        <f t="shared" si="2"/>
        <v/>
      </c>
      <c r="J62" s="25" t="str">
        <f t="shared" si="3"/>
        <v/>
      </c>
      <c r="K62" s="25" t="str">
        <f>IF(J62="","",VLOOKUP(J62,※編集不可※選択項目!H:I,2,0))</f>
        <v/>
      </c>
      <c r="L62" s="24"/>
      <c r="M62" s="24"/>
      <c r="N62" s="24"/>
      <c r="O62" s="24"/>
      <c r="P62" s="24"/>
      <c r="Q62" s="24"/>
      <c r="R62" s="24"/>
      <c r="S62" s="102"/>
      <c r="T62" s="98"/>
      <c r="U62" s="51"/>
      <c r="V62" s="113"/>
      <c r="W62" s="87"/>
      <c r="X62" s="65"/>
      <c r="Y62" s="66"/>
      <c r="Z62" s="67"/>
      <c r="AA62" s="26" t="str">
        <f t="shared" si="9"/>
        <v/>
      </c>
      <c r="AB62" s="118">
        <f t="shared" si="10"/>
        <v>0</v>
      </c>
      <c r="AC62" s="26" t="str">
        <f t="shared" si="11"/>
        <v/>
      </c>
      <c r="AD62" s="26" t="str">
        <f t="shared" si="12"/>
        <v/>
      </c>
      <c r="AE62" s="118">
        <f t="shared" si="13"/>
        <v>0</v>
      </c>
      <c r="AF62" s="26" t="str">
        <f t="shared" si="14"/>
        <v/>
      </c>
      <c r="AG62" s="26" t="str">
        <f t="shared" si="15"/>
        <v/>
      </c>
      <c r="AH62" s="118">
        <f t="shared" si="16"/>
        <v>0</v>
      </c>
      <c r="AI62" s="26" t="str">
        <f t="shared" si="17"/>
        <v/>
      </c>
      <c r="AK62" s="18">
        <f t="shared" si="18"/>
        <v>0</v>
      </c>
      <c r="AL62" s="18">
        <f t="shared" si="19"/>
        <v>0</v>
      </c>
      <c r="AM62" s="18" t="str">
        <f t="shared" si="20"/>
        <v/>
      </c>
      <c r="AN62" s="18">
        <f t="shared" si="21"/>
        <v>0</v>
      </c>
      <c r="AO62" s="18">
        <f t="shared" si="22"/>
        <v>0</v>
      </c>
    </row>
    <row r="63" spans="1:41" ht="25.4" customHeight="1" x14ac:dyDescent="0.2">
      <c r="A63" s="27">
        <f t="shared" si="4"/>
        <v>52</v>
      </c>
      <c r="B63" s="45" t="str">
        <f t="shared" si="6"/>
        <v/>
      </c>
      <c r="C63" s="23"/>
      <c r="D63" s="25" t="str">
        <f t="shared" si="7"/>
        <v/>
      </c>
      <c r="E63" s="25" t="str">
        <f t="shared" si="8"/>
        <v/>
      </c>
      <c r="F63" s="24"/>
      <c r="G63" s="24"/>
      <c r="H63" s="24"/>
      <c r="I63" s="25" t="str">
        <f t="shared" si="2"/>
        <v/>
      </c>
      <c r="J63" s="25" t="str">
        <f t="shared" si="3"/>
        <v/>
      </c>
      <c r="K63" s="25" t="str">
        <f>IF(J63="","",VLOOKUP(J63,※編集不可※選択項目!H:I,2,0))</f>
        <v/>
      </c>
      <c r="L63" s="24"/>
      <c r="M63" s="24"/>
      <c r="N63" s="24"/>
      <c r="O63" s="24"/>
      <c r="P63" s="24"/>
      <c r="Q63" s="24"/>
      <c r="R63" s="24"/>
      <c r="S63" s="102"/>
      <c r="T63" s="98"/>
      <c r="U63" s="51"/>
      <c r="V63" s="113"/>
      <c r="W63" s="87"/>
      <c r="X63" s="65"/>
      <c r="Y63" s="66"/>
      <c r="Z63" s="67"/>
      <c r="AA63" s="26" t="str">
        <f t="shared" si="9"/>
        <v/>
      </c>
      <c r="AB63" s="118">
        <f t="shared" si="10"/>
        <v>0</v>
      </c>
      <c r="AC63" s="26" t="str">
        <f t="shared" si="11"/>
        <v/>
      </c>
      <c r="AD63" s="26" t="str">
        <f t="shared" si="12"/>
        <v/>
      </c>
      <c r="AE63" s="118">
        <f t="shared" si="13"/>
        <v>0</v>
      </c>
      <c r="AF63" s="26" t="str">
        <f t="shared" si="14"/>
        <v/>
      </c>
      <c r="AG63" s="26" t="str">
        <f t="shared" si="15"/>
        <v/>
      </c>
      <c r="AH63" s="118">
        <f t="shared" si="16"/>
        <v>0</v>
      </c>
      <c r="AI63" s="26" t="str">
        <f t="shared" si="17"/>
        <v/>
      </c>
      <c r="AK63" s="18">
        <f t="shared" si="18"/>
        <v>0</v>
      </c>
      <c r="AL63" s="18">
        <f t="shared" si="19"/>
        <v>0</v>
      </c>
      <c r="AM63" s="18" t="str">
        <f t="shared" si="20"/>
        <v/>
      </c>
      <c r="AN63" s="18">
        <f t="shared" si="21"/>
        <v>0</v>
      </c>
      <c r="AO63" s="18">
        <f t="shared" si="22"/>
        <v>0</v>
      </c>
    </row>
    <row r="64" spans="1:41" ht="25.4" customHeight="1" x14ac:dyDescent="0.2">
      <c r="A64" s="27">
        <f t="shared" si="4"/>
        <v>53</v>
      </c>
      <c r="B64" s="45" t="str">
        <f t="shared" si="6"/>
        <v/>
      </c>
      <c r="C64" s="23"/>
      <c r="D64" s="25" t="str">
        <f t="shared" si="7"/>
        <v/>
      </c>
      <c r="E64" s="25" t="str">
        <f t="shared" si="8"/>
        <v/>
      </c>
      <c r="F64" s="24"/>
      <c r="G64" s="24"/>
      <c r="H64" s="24"/>
      <c r="I64" s="25" t="str">
        <f t="shared" si="2"/>
        <v/>
      </c>
      <c r="J64" s="25" t="str">
        <f t="shared" si="3"/>
        <v/>
      </c>
      <c r="K64" s="25" t="str">
        <f>IF(J64="","",VLOOKUP(J64,※編集不可※選択項目!H:I,2,0))</f>
        <v/>
      </c>
      <c r="L64" s="24"/>
      <c r="M64" s="24"/>
      <c r="N64" s="24"/>
      <c r="O64" s="24"/>
      <c r="P64" s="24"/>
      <c r="Q64" s="24"/>
      <c r="R64" s="24"/>
      <c r="S64" s="102"/>
      <c r="T64" s="98"/>
      <c r="U64" s="51"/>
      <c r="V64" s="113"/>
      <c r="W64" s="87"/>
      <c r="X64" s="65"/>
      <c r="Y64" s="66"/>
      <c r="Z64" s="67"/>
      <c r="AA64" s="26" t="str">
        <f t="shared" si="9"/>
        <v/>
      </c>
      <c r="AB64" s="118">
        <f t="shared" si="10"/>
        <v>0</v>
      </c>
      <c r="AC64" s="26" t="str">
        <f t="shared" si="11"/>
        <v/>
      </c>
      <c r="AD64" s="26" t="str">
        <f t="shared" si="12"/>
        <v/>
      </c>
      <c r="AE64" s="118">
        <f t="shared" si="13"/>
        <v>0</v>
      </c>
      <c r="AF64" s="26" t="str">
        <f t="shared" si="14"/>
        <v/>
      </c>
      <c r="AG64" s="26" t="str">
        <f t="shared" si="15"/>
        <v/>
      </c>
      <c r="AH64" s="118">
        <f t="shared" si="16"/>
        <v>0</v>
      </c>
      <c r="AI64" s="26" t="str">
        <f t="shared" si="17"/>
        <v/>
      </c>
      <c r="AK64" s="18">
        <f t="shared" si="18"/>
        <v>0</v>
      </c>
      <c r="AL64" s="18">
        <f t="shared" si="19"/>
        <v>0</v>
      </c>
      <c r="AM64" s="18" t="str">
        <f t="shared" si="20"/>
        <v/>
      </c>
      <c r="AN64" s="18">
        <f t="shared" si="21"/>
        <v>0</v>
      </c>
      <c r="AO64" s="18">
        <f t="shared" si="22"/>
        <v>0</v>
      </c>
    </row>
    <row r="65" spans="1:41" ht="25.4" customHeight="1" x14ac:dyDescent="0.2">
      <c r="A65" s="27">
        <f t="shared" si="4"/>
        <v>54</v>
      </c>
      <c r="B65" s="45" t="str">
        <f t="shared" si="6"/>
        <v/>
      </c>
      <c r="C65" s="23"/>
      <c r="D65" s="25" t="str">
        <f t="shared" si="7"/>
        <v/>
      </c>
      <c r="E65" s="25" t="str">
        <f t="shared" si="8"/>
        <v/>
      </c>
      <c r="F65" s="24"/>
      <c r="G65" s="24"/>
      <c r="H65" s="24"/>
      <c r="I65" s="25" t="str">
        <f t="shared" si="2"/>
        <v/>
      </c>
      <c r="J65" s="25" t="str">
        <f t="shared" si="3"/>
        <v/>
      </c>
      <c r="K65" s="25" t="str">
        <f>IF(J65="","",VLOOKUP(J65,※編集不可※選択項目!H:I,2,0))</f>
        <v/>
      </c>
      <c r="L65" s="24"/>
      <c r="M65" s="24"/>
      <c r="N65" s="24"/>
      <c r="O65" s="24"/>
      <c r="P65" s="24"/>
      <c r="Q65" s="24"/>
      <c r="R65" s="24"/>
      <c r="S65" s="102"/>
      <c r="T65" s="98"/>
      <c r="U65" s="51"/>
      <c r="V65" s="113"/>
      <c r="W65" s="87"/>
      <c r="X65" s="65"/>
      <c r="Y65" s="66"/>
      <c r="Z65" s="67"/>
      <c r="AA65" s="26" t="str">
        <f t="shared" si="9"/>
        <v/>
      </c>
      <c r="AB65" s="118">
        <f t="shared" si="10"/>
        <v>0</v>
      </c>
      <c r="AC65" s="26" t="str">
        <f t="shared" si="11"/>
        <v/>
      </c>
      <c r="AD65" s="26" t="str">
        <f t="shared" si="12"/>
        <v/>
      </c>
      <c r="AE65" s="118">
        <f t="shared" si="13"/>
        <v>0</v>
      </c>
      <c r="AF65" s="26" t="str">
        <f t="shared" si="14"/>
        <v/>
      </c>
      <c r="AG65" s="26" t="str">
        <f t="shared" si="15"/>
        <v/>
      </c>
      <c r="AH65" s="118">
        <f t="shared" si="16"/>
        <v>0</v>
      </c>
      <c r="AI65" s="26" t="str">
        <f t="shared" si="17"/>
        <v/>
      </c>
      <c r="AK65" s="18">
        <f t="shared" si="18"/>
        <v>0</v>
      </c>
      <c r="AL65" s="18">
        <f t="shared" si="19"/>
        <v>0</v>
      </c>
      <c r="AM65" s="18" t="str">
        <f t="shared" si="20"/>
        <v/>
      </c>
      <c r="AN65" s="18">
        <f t="shared" si="21"/>
        <v>0</v>
      </c>
      <c r="AO65" s="18">
        <f t="shared" si="22"/>
        <v>0</v>
      </c>
    </row>
    <row r="66" spans="1:41" ht="25.4" customHeight="1" x14ac:dyDescent="0.2">
      <c r="A66" s="27">
        <f t="shared" si="4"/>
        <v>55</v>
      </c>
      <c r="B66" s="45" t="str">
        <f t="shared" si="6"/>
        <v/>
      </c>
      <c r="C66" s="23"/>
      <c r="D66" s="25" t="str">
        <f t="shared" si="7"/>
        <v/>
      </c>
      <c r="E66" s="25" t="str">
        <f t="shared" si="8"/>
        <v/>
      </c>
      <c r="F66" s="24"/>
      <c r="G66" s="24"/>
      <c r="H66" s="24"/>
      <c r="I66" s="25" t="str">
        <f t="shared" si="2"/>
        <v/>
      </c>
      <c r="J66" s="25" t="str">
        <f t="shared" si="3"/>
        <v/>
      </c>
      <c r="K66" s="25" t="str">
        <f>IF(J66="","",VLOOKUP(J66,※編集不可※選択項目!H:I,2,0))</f>
        <v/>
      </c>
      <c r="L66" s="24"/>
      <c r="M66" s="24"/>
      <c r="N66" s="24"/>
      <c r="O66" s="24"/>
      <c r="P66" s="24"/>
      <c r="Q66" s="24"/>
      <c r="R66" s="24"/>
      <c r="S66" s="102"/>
      <c r="T66" s="98"/>
      <c r="U66" s="51"/>
      <c r="V66" s="113"/>
      <c r="W66" s="87"/>
      <c r="X66" s="65"/>
      <c r="Y66" s="66"/>
      <c r="Z66" s="67"/>
      <c r="AA66" s="26" t="str">
        <f t="shared" si="9"/>
        <v/>
      </c>
      <c r="AB66" s="118">
        <f t="shared" si="10"/>
        <v>0</v>
      </c>
      <c r="AC66" s="26" t="str">
        <f t="shared" si="11"/>
        <v/>
      </c>
      <c r="AD66" s="26" t="str">
        <f t="shared" si="12"/>
        <v/>
      </c>
      <c r="AE66" s="118">
        <f t="shared" si="13"/>
        <v>0</v>
      </c>
      <c r="AF66" s="26" t="str">
        <f t="shared" si="14"/>
        <v/>
      </c>
      <c r="AG66" s="26" t="str">
        <f t="shared" si="15"/>
        <v/>
      </c>
      <c r="AH66" s="118">
        <f t="shared" si="16"/>
        <v>0</v>
      </c>
      <c r="AI66" s="26" t="str">
        <f t="shared" si="17"/>
        <v/>
      </c>
      <c r="AK66" s="18">
        <f t="shared" si="18"/>
        <v>0</v>
      </c>
      <c r="AL66" s="18">
        <f t="shared" si="19"/>
        <v>0</v>
      </c>
      <c r="AM66" s="18" t="str">
        <f t="shared" si="20"/>
        <v/>
      </c>
      <c r="AN66" s="18">
        <f t="shared" si="21"/>
        <v>0</v>
      </c>
      <c r="AO66" s="18">
        <f t="shared" si="22"/>
        <v>0</v>
      </c>
    </row>
    <row r="67" spans="1:41" ht="25.4" customHeight="1" x14ac:dyDescent="0.2">
      <c r="A67" s="27">
        <f t="shared" si="4"/>
        <v>56</v>
      </c>
      <c r="B67" s="45" t="str">
        <f t="shared" si="6"/>
        <v/>
      </c>
      <c r="C67" s="23"/>
      <c r="D67" s="25" t="str">
        <f t="shared" si="7"/>
        <v/>
      </c>
      <c r="E67" s="25" t="str">
        <f t="shared" si="8"/>
        <v/>
      </c>
      <c r="F67" s="24"/>
      <c r="G67" s="24"/>
      <c r="H67" s="24"/>
      <c r="I67" s="25" t="str">
        <f t="shared" si="2"/>
        <v/>
      </c>
      <c r="J67" s="25" t="str">
        <f t="shared" si="3"/>
        <v/>
      </c>
      <c r="K67" s="25" t="str">
        <f>IF(J67="","",VLOOKUP(J67,※編集不可※選択項目!H:I,2,0))</f>
        <v/>
      </c>
      <c r="L67" s="24"/>
      <c r="M67" s="24"/>
      <c r="N67" s="24"/>
      <c r="O67" s="24"/>
      <c r="P67" s="24"/>
      <c r="Q67" s="24"/>
      <c r="R67" s="24"/>
      <c r="S67" s="102"/>
      <c r="T67" s="98"/>
      <c r="U67" s="51"/>
      <c r="V67" s="113"/>
      <c r="W67" s="87"/>
      <c r="X67" s="65"/>
      <c r="Y67" s="66"/>
      <c r="Z67" s="67"/>
      <c r="AA67" s="26" t="str">
        <f t="shared" si="9"/>
        <v/>
      </c>
      <c r="AB67" s="118">
        <f t="shared" si="10"/>
        <v>0</v>
      </c>
      <c r="AC67" s="26" t="str">
        <f t="shared" si="11"/>
        <v/>
      </c>
      <c r="AD67" s="26" t="str">
        <f t="shared" si="12"/>
        <v/>
      </c>
      <c r="AE67" s="118">
        <f t="shared" si="13"/>
        <v>0</v>
      </c>
      <c r="AF67" s="26" t="str">
        <f t="shared" si="14"/>
        <v/>
      </c>
      <c r="AG67" s="26" t="str">
        <f t="shared" si="15"/>
        <v/>
      </c>
      <c r="AH67" s="118">
        <f t="shared" si="16"/>
        <v>0</v>
      </c>
      <c r="AI67" s="26" t="str">
        <f t="shared" si="17"/>
        <v/>
      </c>
      <c r="AK67" s="18">
        <f t="shared" si="18"/>
        <v>0</v>
      </c>
      <c r="AL67" s="18">
        <f t="shared" si="19"/>
        <v>0</v>
      </c>
      <c r="AM67" s="18" t="str">
        <f t="shared" si="20"/>
        <v/>
      </c>
      <c r="AN67" s="18">
        <f t="shared" si="21"/>
        <v>0</v>
      </c>
      <c r="AO67" s="18">
        <f t="shared" si="22"/>
        <v>0</v>
      </c>
    </row>
    <row r="68" spans="1:41" ht="25.4" customHeight="1" x14ac:dyDescent="0.2">
      <c r="A68" s="27">
        <f t="shared" si="4"/>
        <v>57</v>
      </c>
      <c r="B68" s="45" t="str">
        <f t="shared" si="6"/>
        <v/>
      </c>
      <c r="C68" s="23"/>
      <c r="D68" s="25" t="str">
        <f t="shared" si="7"/>
        <v/>
      </c>
      <c r="E68" s="25" t="str">
        <f t="shared" si="8"/>
        <v/>
      </c>
      <c r="F68" s="24"/>
      <c r="G68" s="24"/>
      <c r="H68" s="24"/>
      <c r="I68" s="25" t="str">
        <f t="shared" si="2"/>
        <v/>
      </c>
      <c r="J68" s="25" t="str">
        <f t="shared" si="3"/>
        <v/>
      </c>
      <c r="K68" s="25" t="str">
        <f>IF(J68="","",VLOOKUP(J68,※編集不可※選択項目!H:I,2,0))</f>
        <v/>
      </c>
      <c r="L68" s="24"/>
      <c r="M68" s="24"/>
      <c r="N68" s="24"/>
      <c r="O68" s="24"/>
      <c r="P68" s="24"/>
      <c r="Q68" s="24"/>
      <c r="R68" s="24"/>
      <c r="S68" s="102"/>
      <c r="T68" s="98"/>
      <c r="U68" s="51"/>
      <c r="V68" s="113"/>
      <c r="W68" s="87"/>
      <c r="X68" s="65"/>
      <c r="Y68" s="66"/>
      <c r="Z68" s="67"/>
      <c r="AA68" s="26" t="str">
        <f t="shared" si="9"/>
        <v/>
      </c>
      <c r="AB68" s="118">
        <f t="shared" si="10"/>
        <v>0</v>
      </c>
      <c r="AC68" s="26" t="str">
        <f t="shared" si="11"/>
        <v/>
      </c>
      <c r="AD68" s="26" t="str">
        <f t="shared" si="12"/>
        <v/>
      </c>
      <c r="AE68" s="118">
        <f t="shared" si="13"/>
        <v>0</v>
      </c>
      <c r="AF68" s="26" t="str">
        <f t="shared" si="14"/>
        <v/>
      </c>
      <c r="AG68" s="26" t="str">
        <f t="shared" si="15"/>
        <v/>
      </c>
      <c r="AH68" s="118">
        <f t="shared" si="16"/>
        <v>0</v>
      </c>
      <c r="AI68" s="26" t="str">
        <f t="shared" si="17"/>
        <v/>
      </c>
      <c r="AK68" s="18">
        <f t="shared" si="18"/>
        <v>0</v>
      </c>
      <c r="AL68" s="18">
        <f t="shared" si="19"/>
        <v>0</v>
      </c>
      <c r="AM68" s="18" t="str">
        <f t="shared" si="20"/>
        <v/>
      </c>
      <c r="AN68" s="18">
        <f t="shared" si="21"/>
        <v>0</v>
      </c>
      <c r="AO68" s="18">
        <f t="shared" si="22"/>
        <v>0</v>
      </c>
    </row>
    <row r="69" spans="1:41" ht="25.4" customHeight="1" x14ac:dyDescent="0.2">
      <c r="A69" s="27">
        <f t="shared" si="4"/>
        <v>58</v>
      </c>
      <c r="B69" s="45" t="str">
        <f t="shared" si="6"/>
        <v/>
      </c>
      <c r="C69" s="23"/>
      <c r="D69" s="25" t="str">
        <f t="shared" si="7"/>
        <v/>
      </c>
      <c r="E69" s="25" t="str">
        <f t="shared" si="8"/>
        <v/>
      </c>
      <c r="F69" s="24"/>
      <c r="G69" s="24"/>
      <c r="H69" s="24"/>
      <c r="I69" s="25" t="str">
        <f t="shared" si="2"/>
        <v/>
      </c>
      <c r="J69" s="25" t="str">
        <f t="shared" si="3"/>
        <v/>
      </c>
      <c r="K69" s="25" t="str">
        <f>IF(J69="","",VLOOKUP(J69,※編集不可※選択項目!H:I,2,0))</f>
        <v/>
      </c>
      <c r="L69" s="24"/>
      <c r="M69" s="24"/>
      <c r="N69" s="24"/>
      <c r="O69" s="24"/>
      <c r="P69" s="24"/>
      <c r="Q69" s="24"/>
      <c r="R69" s="24"/>
      <c r="S69" s="102"/>
      <c r="T69" s="98"/>
      <c r="U69" s="51"/>
      <c r="V69" s="113"/>
      <c r="W69" s="87"/>
      <c r="X69" s="65"/>
      <c r="Y69" s="66"/>
      <c r="Z69" s="67"/>
      <c r="AA69" s="26" t="str">
        <f t="shared" si="9"/>
        <v/>
      </c>
      <c r="AB69" s="118">
        <f t="shared" si="10"/>
        <v>0</v>
      </c>
      <c r="AC69" s="26" t="str">
        <f t="shared" si="11"/>
        <v/>
      </c>
      <c r="AD69" s="26" t="str">
        <f t="shared" si="12"/>
        <v/>
      </c>
      <c r="AE69" s="118">
        <f t="shared" si="13"/>
        <v>0</v>
      </c>
      <c r="AF69" s="26" t="str">
        <f t="shared" si="14"/>
        <v/>
      </c>
      <c r="AG69" s="26" t="str">
        <f t="shared" si="15"/>
        <v/>
      </c>
      <c r="AH69" s="118">
        <f t="shared" si="16"/>
        <v>0</v>
      </c>
      <c r="AI69" s="26" t="str">
        <f t="shared" si="17"/>
        <v/>
      </c>
      <c r="AK69" s="18">
        <f t="shared" si="18"/>
        <v>0</v>
      </c>
      <c r="AL69" s="18">
        <f t="shared" si="19"/>
        <v>0</v>
      </c>
      <c r="AM69" s="18" t="str">
        <f t="shared" si="20"/>
        <v/>
      </c>
      <c r="AN69" s="18">
        <f t="shared" si="21"/>
        <v>0</v>
      </c>
      <c r="AO69" s="18">
        <f t="shared" si="22"/>
        <v>0</v>
      </c>
    </row>
    <row r="70" spans="1:41" ht="25.4" customHeight="1" x14ac:dyDescent="0.2">
      <c r="A70" s="27">
        <f t="shared" si="4"/>
        <v>59</v>
      </c>
      <c r="B70" s="45" t="str">
        <f t="shared" si="6"/>
        <v/>
      </c>
      <c r="C70" s="23"/>
      <c r="D70" s="25" t="str">
        <f t="shared" si="7"/>
        <v/>
      </c>
      <c r="E70" s="25" t="str">
        <f t="shared" si="8"/>
        <v/>
      </c>
      <c r="F70" s="24"/>
      <c r="G70" s="24"/>
      <c r="H70" s="24"/>
      <c r="I70" s="25" t="str">
        <f t="shared" si="2"/>
        <v/>
      </c>
      <c r="J70" s="25" t="str">
        <f t="shared" si="3"/>
        <v/>
      </c>
      <c r="K70" s="25" t="str">
        <f>IF(J70="","",VLOOKUP(J70,※編集不可※選択項目!H:I,2,0))</f>
        <v/>
      </c>
      <c r="L70" s="24"/>
      <c r="M70" s="24"/>
      <c r="N70" s="24"/>
      <c r="O70" s="24"/>
      <c r="P70" s="24"/>
      <c r="Q70" s="24"/>
      <c r="R70" s="24"/>
      <c r="S70" s="102"/>
      <c r="T70" s="98"/>
      <c r="U70" s="51"/>
      <c r="V70" s="113"/>
      <c r="W70" s="87"/>
      <c r="X70" s="65"/>
      <c r="Y70" s="66"/>
      <c r="Z70" s="67"/>
      <c r="AA70" s="26" t="str">
        <f t="shared" si="9"/>
        <v/>
      </c>
      <c r="AB70" s="118">
        <f t="shared" si="10"/>
        <v>0</v>
      </c>
      <c r="AC70" s="26" t="str">
        <f t="shared" si="11"/>
        <v/>
      </c>
      <c r="AD70" s="26" t="str">
        <f t="shared" si="12"/>
        <v/>
      </c>
      <c r="AE70" s="118">
        <f t="shared" si="13"/>
        <v>0</v>
      </c>
      <c r="AF70" s="26" t="str">
        <f t="shared" si="14"/>
        <v/>
      </c>
      <c r="AG70" s="26" t="str">
        <f t="shared" si="15"/>
        <v/>
      </c>
      <c r="AH70" s="118">
        <f t="shared" si="16"/>
        <v>0</v>
      </c>
      <c r="AI70" s="26" t="str">
        <f t="shared" si="17"/>
        <v/>
      </c>
      <c r="AK70" s="18">
        <f t="shared" si="18"/>
        <v>0</v>
      </c>
      <c r="AL70" s="18">
        <f t="shared" si="19"/>
        <v>0</v>
      </c>
      <c r="AM70" s="18" t="str">
        <f t="shared" si="20"/>
        <v/>
      </c>
      <c r="AN70" s="18">
        <f t="shared" si="21"/>
        <v>0</v>
      </c>
      <c r="AO70" s="18">
        <f t="shared" si="22"/>
        <v>0</v>
      </c>
    </row>
    <row r="71" spans="1:41" ht="25.4" customHeight="1" x14ac:dyDescent="0.2">
      <c r="A71" s="27">
        <f t="shared" si="4"/>
        <v>60</v>
      </c>
      <c r="B71" s="45" t="str">
        <f t="shared" si="6"/>
        <v/>
      </c>
      <c r="C71" s="23"/>
      <c r="D71" s="25" t="str">
        <f t="shared" si="7"/>
        <v/>
      </c>
      <c r="E71" s="25" t="str">
        <f t="shared" si="8"/>
        <v/>
      </c>
      <c r="F71" s="24"/>
      <c r="G71" s="24"/>
      <c r="H71" s="24"/>
      <c r="I71" s="25" t="str">
        <f t="shared" si="2"/>
        <v/>
      </c>
      <c r="J71" s="25" t="str">
        <f t="shared" si="3"/>
        <v/>
      </c>
      <c r="K71" s="25" t="str">
        <f>IF(J71="","",VLOOKUP(J71,※編集不可※選択項目!H:I,2,0))</f>
        <v/>
      </c>
      <c r="L71" s="24"/>
      <c r="M71" s="24"/>
      <c r="N71" s="24"/>
      <c r="O71" s="24"/>
      <c r="P71" s="24"/>
      <c r="Q71" s="24"/>
      <c r="R71" s="24"/>
      <c r="S71" s="102"/>
      <c r="T71" s="98"/>
      <c r="U71" s="51"/>
      <c r="V71" s="113"/>
      <c r="W71" s="87"/>
      <c r="X71" s="65"/>
      <c r="Y71" s="66"/>
      <c r="Z71" s="67"/>
      <c r="AA71" s="26" t="str">
        <f t="shared" si="9"/>
        <v/>
      </c>
      <c r="AB71" s="118">
        <f t="shared" si="10"/>
        <v>0</v>
      </c>
      <c r="AC71" s="26" t="str">
        <f t="shared" si="11"/>
        <v/>
      </c>
      <c r="AD71" s="26" t="str">
        <f t="shared" si="12"/>
        <v/>
      </c>
      <c r="AE71" s="118">
        <f t="shared" si="13"/>
        <v>0</v>
      </c>
      <c r="AF71" s="26" t="str">
        <f t="shared" si="14"/>
        <v/>
      </c>
      <c r="AG71" s="26" t="str">
        <f t="shared" si="15"/>
        <v/>
      </c>
      <c r="AH71" s="118">
        <f t="shared" si="16"/>
        <v>0</v>
      </c>
      <c r="AI71" s="26" t="str">
        <f t="shared" si="17"/>
        <v/>
      </c>
      <c r="AK71" s="18">
        <f t="shared" si="18"/>
        <v>0</v>
      </c>
      <c r="AL71" s="18">
        <f t="shared" si="19"/>
        <v>0</v>
      </c>
      <c r="AM71" s="18" t="str">
        <f t="shared" si="20"/>
        <v/>
      </c>
      <c r="AN71" s="18">
        <f t="shared" si="21"/>
        <v>0</v>
      </c>
      <c r="AO71" s="18">
        <f t="shared" si="22"/>
        <v>0</v>
      </c>
    </row>
    <row r="72" spans="1:41" ht="25.4" customHeight="1" x14ac:dyDescent="0.2">
      <c r="A72" s="27">
        <f t="shared" si="4"/>
        <v>61</v>
      </c>
      <c r="B72" s="45" t="str">
        <f t="shared" si="6"/>
        <v/>
      </c>
      <c r="C72" s="23"/>
      <c r="D72" s="25" t="str">
        <f t="shared" si="7"/>
        <v/>
      </c>
      <c r="E72" s="25" t="str">
        <f t="shared" si="8"/>
        <v/>
      </c>
      <c r="F72" s="24"/>
      <c r="G72" s="24"/>
      <c r="H72" s="24"/>
      <c r="I72" s="25" t="str">
        <f t="shared" si="2"/>
        <v/>
      </c>
      <c r="J72" s="25" t="str">
        <f t="shared" si="3"/>
        <v/>
      </c>
      <c r="K72" s="25" t="str">
        <f>IF(J72="","",VLOOKUP(J72,※編集不可※選択項目!H:I,2,0))</f>
        <v/>
      </c>
      <c r="L72" s="24"/>
      <c r="M72" s="24"/>
      <c r="N72" s="24"/>
      <c r="O72" s="24"/>
      <c r="P72" s="24"/>
      <c r="Q72" s="24"/>
      <c r="R72" s="24"/>
      <c r="S72" s="102"/>
      <c r="T72" s="98"/>
      <c r="U72" s="51"/>
      <c r="V72" s="113"/>
      <c r="W72" s="87"/>
      <c r="X72" s="65"/>
      <c r="Y72" s="66"/>
      <c r="Z72" s="67"/>
      <c r="AA72" s="26" t="str">
        <f t="shared" si="9"/>
        <v/>
      </c>
      <c r="AB72" s="118">
        <f t="shared" si="10"/>
        <v>0</v>
      </c>
      <c r="AC72" s="26" t="str">
        <f t="shared" si="11"/>
        <v/>
      </c>
      <c r="AD72" s="26" t="str">
        <f t="shared" si="12"/>
        <v/>
      </c>
      <c r="AE72" s="118">
        <f t="shared" si="13"/>
        <v>0</v>
      </c>
      <c r="AF72" s="26" t="str">
        <f t="shared" si="14"/>
        <v/>
      </c>
      <c r="AG72" s="26" t="str">
        <f t="shared" si="15"/>
        <v/>
      </c>
      <c r="AH72" s="118">
        <f t="shared" si="16"/>
        <v>0</v>
      </c>
      <c r="AI72" s="26" t="str">
        <f t="shared" si="17"/>
        <v/>
      </c>
      <c r="AK72" s="18">
        <f t="shared" si="18"/>
        <v>0</v>
      </c>
      <c r="AL72" s="18">
        <f t="shared" si="19"/>
        <v>0</v>
      </c>
      <c r="AM72" s="18" t="str">
        <f t="shared" si="20"/>
        <v/>
      </c>
      <c r="AN72" s="18">
        <f t="shared" si="21"/>
        <v>0</v>
      </c>
      <c r="AO72" s="18">
        <f t="shared" si="22"/>
        <v>0</v>
      </c>
    </row>
    <row r="73" spans="1:41" ht="25.4" customHeight="1" x14ac:dyDescent="0.2">
      <c r="A73" s="27">
        <f t="shared" si="4"/>
        <v>62</v>
      </c>
      <c r="B73" s="45" t="str">
        <f t="shared" si="6"/>
        <v/>
      </c>
      <c r="C73" s="23"/>
      <c r="D73" s="25" t="str">
        <f t="shared" si="7"/>
        <v/>
      </c>
      <c r="E73" s="25" t="str">
        <f t="shared" si="8"/>
        <v/>
      </c>
      <c r="F73" s="24"/>
      <c r="G73" s="24"/>
      <c r="H73" s="24"/>
      <c r="I73" s="25" t="str">
        <f t="shared" si="2"/>
        <v/>
      </c>
      <c r="J73" s="25" t="str">
        <f t="shared" si="3"/>
        <v/>
      </c>
      <c r="K73" s="25" t="str">
        <f>IF(J73="","",VLOOKUP(J73,※編集不可※選択項目!H:I,2,0))</f>
        <v/>
      </c>
      <c r="L73" s="24"/>
      <c r="M73" s="24"/>
      <c r="N73" s="24"/>
      <c r="O73" s="24"/>
      <c r="P73" s="24"/>
      <c r="Q73" s="24"/>
      <c r="R73" s="24"/>
      <c r="S73" s="102"/>
      <c r="T73" s="98"/>
      <c r="U73" s="51"/>
      <c r="V73" s="113"/>
      <c r="W73" s="87"/>
      <c r="X73" s="65"/>
      <c r="Y73" s="66"/>
      <c r="Z73" s="67"/>
      <c r="AA73" s="26" t="str">
        <f t="shared" si="9"/>
        <v/>
      </c>
      <c r="AB73" s="118">
        <f t="shared" si="10"/>
        <v>0</v>
      </c>
      <c r="AC73" s="26" t="str">
        <f t="shared" si="11"/>
        <v/>
      </c>
      <c r="AD73" s="26" t="str">
        <f t="shared" si="12"/>
        <v/>
      </c>
      <c r="AE73" s="118">
        <f t="shared" si="13"/>
        <v>0</v>
      </c>
      <c r="AF73" s="26" t="str">
        <f t="shared" si="14"/>
        <v/>
      </c>
      <c r="AG73" s="26" t="str">
        <f t="shared" si="15"/>
        <v/>
      </c>
      <c r="AH73" s="118">
        <f t="shared" si="16"/>
        <v>0</v>
      </c>
      <c r="AI73" s="26" t="str">
        <f t="shared" si="17"/>
        <v/>
      </c>
      <c r="AK73" s="18">
        <f t="shared" si="18"/>
        <v>0</v>
      </c>
      <c r="AL73" s="18">
        <f t="shared" si="19"/>
        <v>0</v>
      </c>
      <c r="AM73" s="18" t="str">
        <f t="shared" si="20"/>
        <v/>
      </c>
      <c r="AN73" s="18">
        <f t="shared" si="21"/>
        <v>0</v>
      </c>
      <c r="AO73" s="18">
        <f t="shared" si="22"/>
        <v>0</v>
      </c>
    </row>
    <row r="74" spans="1:41" ht="25.4" customHeight="1" x14ac:dyDescent="0.2">
      <c r="A74" s="27">
        <f t="shared" si="4"/>
        <v>63</v>
      </c>
      <c r="B74" s="45" t="str">
        <f t="shared" si="6"/>
        <v/>
      </c>
      <c r="C74" s="23"/>
      <c r="D74" s="25" t="str">
        <f t="shared" si="7"/>
        <v/>
      </c>
      <c r="E74" s="25" t="str">
        <f t="shared" si="8"/>
        <v/>
      </c>
      <c r="F74" s="24"/>
      <c r="G74" s="24"/>
      <c r="H74" s="24"/>
      <c r="I74" s="25" t="str">
        <f t="shared" si="2"/>
        <v/>
      </c>
      <c r="J74" s="25" t="str">
        <f t="shared" si="3"/>
        <v/>
      </c>
      <c r="K74" s="25" t="str">
        <f>IF(J74="","",VLOOKUP(J74,※編集不可※選択項目!H:I,2,0))</f>
        <v/>
      </c>
      <c r="L74" s="24"/>
      <c r="M74" s="24"/>
      <c r="N74" s="24"/>
      <c r="O74" s="24"/>
      <c r="P74" s="24"/>
      <c r="Q74" s="24"/>
      <c r="R74" s="24"/>
      <c r="S74" s="102"/>
      <c r="T74" s="98"/>
      <c r="U74" s="51"/>
      <c r="V74" s="113"/>
      <c r="W74" s="87"/>
      <c r="X74" s="65"/>
      <c r="Y74" s="66"/>
      <c r="Z74" s="67"/>
      <c r="AA74" s="26" t="str">
        <f t="shared" si="9"/>
        <v/>
      </c>
      <c r="AB74" s="118">
        <f t="shared" si="10"/>
        <v>0</v>
      </c>
      <c r="AC74" s="26" t="str">
        <f t="shared" si="11"/>
        <v/>
      </c>
      <c r="AD74" s="26" t="str">
        <f t="shared" si="12"/>
        <v/>
      </c>
      <c r="AE74" s="118">
        <f t="shared" si="13"/>
        <v>0</v>
      </c>
      <c r="AF74" s="26" t="str">
        <f t="shared" si="14"/>
        <v/>
      </c>
      <c r="AG74" s="26" t="str">
        <f t="shared" si="15"/>
        <v/>
      </c>
      <c r="AH74" s="118">
        <f t="shared" si="16"/>
        <v>0</v>
      </c>
      <c r="AI74" s="26" t="str">
        <f t="shared" si="17"/>
        <v/>
      </c>
      <c r="AK74" s="18">
        <f t="shared" si="18"/>
        <v>0</v>
      </c>
      <c r="AL74" s="18">
        <f t="shared" si="19"/>
        <v>0</v>
      </c>
      <c r="AM74" s="18" t="str">
        <f t="shared" si="20"/>
        <v/>
      </c>
      <c r="AN74" s="18">
        <f t="shared" si="21"/>
        <v>0</v>
      </c>
      <c r="AO74" s="18">
        <f t="shared" si="22"/>
        <v>0</v>
      </c>
    </row>
    <row r="75" spans="1:41" ht="25.4" customHeight="1" x14ac:dyDescent="0.2">
      <c r="A75" s="27">
        <f t="shared" si="4"/>
        <v>64</v>
      </c>
      <c r="B75" s="45" t="str">
        <f t="shared" si="6"/>
        <v/>
      </c>
      <c r="C75" s="23"/>
      <c r="D75" s="25" t="str">
        <f t="shared" si="7"/>
        <v/>
      </c>
      <c r="E75" s="25" t="str">
        <f t="shared" si="8"/>
        <v/>
      </c>
      <c r="F75" s="24"/>
      <c r="G75" s="24"/>
      <c r="H75" s="24"/>
      <c r="I75" s="25" t="str">
        <f t="shared" si="2"/>
        <v/>
      </c>
      <c r="J75" s="25" t="str">
        <f t="shared" ref="J75:J138" si="23">IF(C75="","",C75)</f>
        <v/>
      </c>
      <c r="K75" s="25" t="str">
        <f>IF(J75="","",VLOOKUP(J75,※編集不可※選択項目!H:I,2,0))</f>
        <v/>
      </c>
      <c r="L75" s="24"/>
      <c r="M75" s="24"/>
      <c r="N75" s="24"/>
      <c r="O75" s="24"/>
      <c r="P75" s="24"/>
      <c r="Q75" s="24"/>
      <c r="R75" s="24"/>
      <c r="S75" s="102"/>
      <c r="T75" s="98"/>
      <c r="U75" s="51"/>
      <c r="V75" s="113"/>
      <c r="W75" s="87"/>
      <c r="X75" s="65"/>
      <c r="Y75" s="66"/>
      <c r="Z75" s="67"/>
      <c r="AA75" s="26" t="str">
        <f t="shared" si="9"/>
        <v/>
      </c>
      <c r="AB75" s="118">
        <f t="shared" si="10"/>
        <v>0</v>
      </c>
      <c r="AC75" s="26" t="str">
        <f t="shared" si="11"/>
        <v/>
      </c>
      <c r="AD75" s="26" t="str">
        <f t="shared" si="12"/>
        <v/>
      </c>
      <c r="AE75" s="118">
        <f t="shared" si="13"/>
        <v>0</v>
      </c>
      <c r="AF75" s="26" t="str">
        <f t="shared" si="14"/>
        <v/>
      </c>
      <c r="AG75" s="26" t="str">
        <f t="shared" si="15"/>
        <v/>
      </c>
      <c r="AH75" s="118">
        <f t="shared" si="16"/>
        <v>0</v>
      </c>
      <c r="AI75" s="26" t="str">
        <f t="shared" si="17"/>
        <v/>
      </c>
      <c r="AK75" s="18">
        <f t="shared" si="18"/>
        <v>0</v>
      </c>
      <c r="AL75" s="18">
        <f t="shared" si="19"/>
        <v>0</v>
      </c>
      <c r="AM75" s="18" t="str">
        <f t="shared" si="20"/>
        <v/>
      </c>
      <c r="AN75" s="18">
        <f t="shared" si="21"/>
        <v>0</v>
      </c>
      <c r="AO75" s="18">
        <f t="shared" si="22"/>
        <v>0</v>
      </c>
    </row>
    <row r="76" spans="1:41" ht="25.4" customHeight="1" x14ac:dyDescent="0.2">
      <c r="A76" s="27">
        <f t="shared" ref="A76:A139" si="24">ROW()-11</f>
        <v>65</v>
      </c>
      <c r="B76" s="45" t="str">
        <f t="shared" si="6"/>
        <v/>
      </c>
      <c r="C76" s="23"/>
      <c r="D76" s="25" t="str">
        <f t="shared" si="7"/>
        <v/>
      </c>
      <c r="E76" s="25" t="str">
        <f t="shared" si="8"/>
        <v/>
      </c>
      <c r="F76" s="24"/>
      <c r="G76" s="24"/>
      <c r="H76" s="24"/>
      <c r="I76" s="25" t="str">
        <f t="shared" ref="I76:I139" si="25">IF(G76="","",G76&amp;"["&amp;H76&amp;"]")</f>
        <v/>
      </c>
      <c r="J76" s="25" t="str">
        <f t="shared" si="23"/>
        <v/>
      </c>
      <c r="K76" s="25" t="str">
        <f>IF(J76="","",VLOOKUP(J76,※編集不可※選択項目!H:I,2,0))</f>
        <v/>
      </c>
      <c r="L76" s="24"/>
      <c r="M76" s="24"/>
      <c r="N76" s="24"/>
      <c r="O76" s="24"/>
      <c r="P76" s="24"/>
      <c r="Q76" s="24"/>
      <c r="R76" s="24"/>
      <c r="S76" s="102"/>
      <c r="T76" s="98"/>
      <c r="U76" s="51"/>
      <c r="V76" s="113"/>
      <c r="W76" s="87"/>
      <c r="X76" s="65"/>
      <c r="Y76" s="66"/>
      <c r="Z76" s="67"/>
      <c r="AA76" s="26" t="str">
        <f t="shared" si="9"/>
        <v/>
      </c>
      <c r="AB76" s="118">
        <f t="shared" si="10"/>
        <v>0</v>
      </c>
      <c r="AC76" s="26" t="str">
        <f t="shared" si="11"/>
        <v/>
      </c>
      <c r="AD76" s="26" t="str">
        <f t="shared" si="12"/>
        <v/>
      </c>
      <c r="AE76" s="118">
        <f t="shared" si="13"/>
        <v>0</v>
      </c>
      <c r="AF76" s="26" t="str">
        <f t="shared" si="14"/>
        <v/>
      </c>
      <c r="AG76" s="26" t="str">
        <f t="shared" si="15"/>
        <v/>
      </c>
      <c r="AH76" s="118">
        <f t="shared" si="16"/>
        <v>0</v>
      </c>
      <c r="AI76" s="26" t="str">
        <f t="shared" si="17"/>
        <v/>
      </c>
      <c r="AK76" s="18">
        <f t="shared" si="18"/>
        <v>0</v>
      </c>
      <c r="AL76" s="18">
        <f t="shared" si="19"/>
        <v>0</v>
      </c>
      <c r="AM76" s="18" t="str">
        <f t="shared" si="20"/>
        <v/>
      </c>
      <c r="AN76" s="18">
        <f t="shared" si="21"/>
        <v>0</v>
      </c>
      <c r="AO76" s="18">
        <f t="shared" si="22"/>
        <v>0</v>
      </c>
    </row>
    <row r="77" spans="1:41" ht="25.4" customHeight="1" x14ac:dyDescent="0.2">
      <c r="A77" s="27">
        <f t="shared" si="24"/>
        <v>66</v>
      </c>
      <c r="B77" s="45" t="str">
        <f t="shared" ref="B77:B140" si="26">IF($C77="","","高効率空調")</f>
        <v/>
      </c>
      <c r="C77" s="23"/>
      <c r="D77" s="25" t="str">
        <f t="shared" ref="D77:D140" si="27">IF($C$2="","",IF($B77&lt;&gt;"",$C$2,""))</f>
        <v/>
      </c>
      <c r="E77" s="25" t="str">
        <f t="shared" ref="E77:E140" si="28">IF($F$2="","",IF($B77&lt;&gt;"",$F$2,""))</f>
        <v/>
      </c>
      <c r="F77" s="24"/>
      <c r="G77" s="24"/>
      <c r="H77" s="24"/>
      <c r="I77" s="25" t="str">
        <f t="shared" si="25"/>
        <v/>
      </c>
      <c r="J77" s="25" t="str">
        <f t="shared" si="23"/>
        <v/>
      </c>
      <c r="K77" s="25" t="str">
        <f>IF(J77="","",VLOOKUP(J77,※編集不可※選択項目!H:I,2,0))</f>
        <v/>
      </c>
      <c r="L77" s="24"/>
      <c r="M77" s="24"/>
      <c r="N77" s="24"/>
      <c r="O77" s="24"/>
      <c r="P77" s="24"/>
      <c r="Q77" s="24"/>
      <c r="R77" s="24"/>
      <c r="S77" s="102"/>
      <c r="T77" s="98"/>
      <c r="U77" s="51"/>
      <c r="V77" s="113"/>
      <c r="W77" s="87"/>
      <c r="X77" s="65"/>
      <c r="Y77" s="66"/>
      <c r="Z77" s="67"/>
      <c r="AA77" s="26" t="str">
        <f t="shared" ref="AA77:AA140" si="29">C77&amp;D77&amp;E77&amp;F77&amp;G77&amp;J77&amp;K77&amp;L77&amp;H77&amp;M77&amp;N77&amp;O77&amp;P77&amp;Q77&amp;R77&amp;S77&amp;T77</f>
        <v/>
      </c>
      <c r="AB77" s="118">
        <f t="shared" ref="AB77:AB140" si="30">IF(AA77="",0,COUNTIF($AA$12:$AA$310,AA77))</f>
        <v>0</v>
      </c>
      <c r="AC77" s="26" t="str">
        <f t="shared" ref="AC77:AC140" si="31">IF(AA77="","",IF(AA77=AA76,1,0))</f>
        <v/>
      </c>
      <c r="AD77" s="26" t="str">
        <f t="shared" ref="AD77:AD140" si="32">C77&amp;F77&amp;G77</f>
        <v/>
      </c>
      <c r="AE77" s="118">
        <f t="shared" ref="AE77:AE140" si="33">IF(AD77="",0,COUNTIF($AD$12:$AD$310,AD77))</f>
        <v>0</v>
      </c>
      <c r="AF77" s="26" t="str">
        <f t="shared" ref="AF77:AF140" si="34">IF(AD77="","",IF(AD77=AD76,1,0))</f>
        <v/>
      </c>
      <c r="AG77" s="26" t="str">
        <f t="shared" ref="AG77:AG140" si="35">IF(G77="","",G77)</f>
        <v/>
      </c>
      <c r="AH77" s="118">
        <f t="shared" ref="AH77:AH140" si="36">IF(AG77="",0,COUNTIF($AG$12:$AG$310,AG77))</f>
        <v>0</v>
      </c>
      <c r="AI77" s="26" t="str">
        <f t="shared" ref="AI77:AI140" si="37">IF(AG77="","",IF(AG77=AG76,1,0))</f>
        <v/>
      </c>
      <c r="AK77" s="18">
        <f t="shared" ref="AK77:AK140" si="38">IF(AND($C77&lt;&gt;"",OR(F77="",G77="",H77="",M77="",O77="",L77="",N77="",P77="",Q77="",R77="")),1,0)</f>
        <v>0</v>
      </c>
      <c r="AL77" s="18">
        <f t="shared" ref="AL77:AL140" si="39">IF(AND($G77&lt;&gt;"",COUNTIF($G77,"*■*")&gt;0,$T77=""),1,0)</f>
        <v>0</v>
      </c>
      <c r="AM77" s="18" t="str">
        <f t="shared" ref="AM77:AM140" si="40">TEXT(IF(G77="","",G77&amp;"["&amp;H77&amp;"]"),"G/標準")</f>
        <v/>
      </c>
      <c r="AN77" s="18">
        <f t="shared" ref="AN77:AN140" si="41">IF(AM77="",0,COUNTIF($AM$12:$AM$311,AM77))</f>
        <v>0</v>
      </c>
      <c r="AO77" s="18">
        <f t="shared" ref="AO77:AO140" si="42">IF(AND(K77&lt;&gt;"",L77&lt;&gt;"",$K77&gt;$L77),1,0)</f>
        <v>0</v>
      </c>
    </row>
    <row r="78" spans="1:41" ht="25.4" customHeight="1" x14ac:dyDescent="0.2">
      <c r="A78" s="27">
        <f t="shared" si="24"/>
        <v>67</v>
      </c>
      <c r="B78" s="45" t="str">
        <f t="shared" si="26"/>
        <v/>
      </c>
      <c r="C78" s="23"/>
      <c r="D78" s="25" t="str">
        <f t="shared" si="27"/>
        <v/>
      </c>
      <c r="E78" s="25" t="str">
        <f t="shared" si="28"/>
        <v/>
      </c>
      <c r="F78" s="24"/>
      <c r="G78" s="24"/>
      <c r="H78" s="24"/>
      <c r="I78" s="25" t="str">
        <f t="shared" si="25"/>
        <v/>
      </c>
      <c r="J78" s="25" t="str">
        <f t="shared" si="23"/>
        <v/>
      </c>
      <c r="K78" s="25" t="str">
        <f>IF(J78="","",VLOOKUP(J78,※編集不可※選択項目!H:I,2,0))</f>
        <v/>
      </c>
      <c r="L78" s="24"/>
      <c r="M78" s="24"/>
      <c r="N78" s="24"/>
      <c r="O78" s="24"/>
      <c r="P78" s="24"/>
      <c r="Q78" s="24"/>
      <c r="R78" s="24"/>
      <c r="S78" s="102"/>
      <c r="T78" s="98"/>
      <c r="U78" s="51"/>
      <c r="V78" s="113"/>
      <c r="W78" s="87"/>
      <c r="X78" s="65"/>
      <c r="Y78" s="66"/>
      <c r="Z78" s="67"/>
      <c r="AA78" s="26" t="str">
        <f t="shared" si="29"/>
        <v/>
      </c>
      <c r="AB78" s="118">
        <f t="shared" si="30"/>
        <v>0</v>
      </c>
      <c r="AC78" s="26" t="str">
        <f t="shared" si="31"/>
        <v/>
      </c>
      <c r="AD78" s="26" t="str">
        <f t="shared" si="32"/>
        <v/>
      </c>
      <c r="AE78" s="118">
        <f t="shared" si="33"/>
        <v>0</v>
      </c>
      <c r="AF78" s="26" t="str">
        <f t="shared" si="34"/>
        <v/>
      </c>
      <c r="AG78" s="26" t="str">
        <f t="shared" si="35"/>
        <v/>
      </c>
      <c r="AH78" s="118">
        <f t="shared" si="36"/>
        <v>0</v>
      </c>
      <c r="AI78" s="26" t="str">
        <f t="shared" si="37"/>
        <v/>
      </c>
      <c r="AK78" s="18">
        <f t="shared" si="38"/>
        <v>0</v>
      </c>
      <c r="AL78" s="18">
        <f t="shared" si="39"/>
        <v>0</v>
      </c>
      <c r="AM78" s="18" t="str">
        <f t="shared" si="40"/>
        <v/>
      </c>
      <c r="AN78" s="18">
        <f t="shared" si="41"/>
        <v>0</v>
      </c>
      <c r="AO78" s="18">
        <f t="shared" si="42"/>
        <v>0</v>
      </c>
    </row>
    <row r="79" spans="1:41" ht="25.4" customHeight="1" x14ac:dyDescent="0.2">
      <c r="A79" s="27">
        <f t="shared" si="24"/>
        <v>68</v>
      </c>
      <c r="B79" s="45" t="str">
        <f t="shared" si="26"/>
        <v/>
      </c>
      <c r="C79" s="23"/>
      <c r="D79" s="25" t="str">
        <f t="shared" si="27"/>
        <v/>
      </c>
      <c r="E79" s="25" t="str">
        <f t="shared" si="28"/>
        <v/>
      </c>
      <c r="F79" s="24"/>
      <c r="G79" s="24"/>
      <c r="H79" s="24"/>
      <c r="I79" s="25" t="str">
        <f t="shared" si="25"/>
        <v/>
      </c>
      <c r="J79" s="25" t="str">
        <f t="shared" si="23"/>
        <v/>
      </c>
      <c r="K79" s="25" t="str">
        <f>IF(J79="","",VLOOKUP(J79,※編集不可※選択項目!H:I,2,0))</f>
        <v/>
      </c>
      <c r="L79" s="24"/>
      <c r="M79" s="24"/>
      <c r="N79" s="24"/>
      <c r="O79" s="24"/>
      <c r="P79" s="24"/>
      <c r="Q79" s="24"/>
      <c r="R79" s="24"/>
      <c r="S79" s="102"/>
      <c r="T79" s="98"/>
      <c r="U79" s="51"/>
      <c r="V79" s="113"/>
      <c r="W79" s="87"/>
      <c r="X79" s="65"/>
      <c r="Y79" s="66"/>
      <c r="Z79" s="67"/>
      <c r="AA79" s="26" t="str">
        <f t="shared" si="29"/>
        <v/>
      </c>
      <c r="AB79" s="118">
        <f t="shared" si="30"/>
        <v>0</v>
      </c>
      <c r="AC79" s="26" t="str">
        <f t="shared" si="31"/>
        <v/>
      </c>
      <c r="AD79" s="26" t="str">
        <f t="shared" si="32"/>
        <v/>
      </c>
      <c r="AE79" s="118">
        <f t="shared" si="33"/>
        <v>0</v>
      </c>
      <c r="AF79" s="26" t="str">
        <f t="shared" si="34"/>
        <v/>
      </c>
      <c r="AG79" s="26" t="str">
        <f t="shared" si="35"/>
        <v/>
      </c>
      <c r="AH79" s="118">
        <f t="shared" si="36"/>
        <v>0</v>
      </c>
      <c r="AI79" s="26" t="str">
        <f t="shared" si="37"/>
        <v/>
      </c>
      <c r="AK79" s="18">
        <f t="shared" si="38"/>
        <v>0</v>
      </c>
      <c r="AL79" s="18">
        <f t="shared" si="39"/>
        <v>0</v>
      </c>
      <c r="AM79" s="18" t="str">
        <f t="shared" si="40"/>
        <v/>
      </c>
      <c r="AN79" s="18">
        <f t="shared" si="41"/>
        <v>0</v>
      </c>
      <c r="AO79" s="18">
        <f t="shared" si="42"/>
        <v>0</v>
      </c>
    </row>
    <row r="80" spans="1:41" ht="25.4" customHeight="1" x14ac:dyDescent="0.2">
      <c r="A80" s="27">
        <f t="shared" si="24"/>
        <v>69</v>
      </c>
      <c r="B80" s="45" t="str">
        <f t="shared" si="26"/>
        <v/>
      </c>
      <c r="C80" s="23"/>
      <c r="D80" s="25" t="str">
        <f t="shared" si="27"/>
        <v/>
      </c>
      <c r="E80" s="25" t="str">
        <f t="shared" si="28"/>
        <v/>
      </c>
      <c r="F80" s="24"/>
      <c r="G80" s="24"/>
      <c r="H80" s="24"/>
      <c r="I80" s="25" t="str">
        <f t="shared" si="25"/>
        <v/>
      </c>
      <c r="J80" s="25" t="str">
        <f t="shared" si="23"/>
        <v/>
      </c>
      <c r="K80" s="25" t="str">
        <f>IF(J80="","",VLOOKUP(J80,※編集不可※選択項目!H:I,2,0))</f>
        <v/>
      </c>
      <c r="L80" s="24"/>
      <c r="M80" s="24"/>
      <c r="N80" s="24"/>
      <c r="O80" s="24"/>
      <c r="P80" s="24"/>
      <c r="Q80" s="24"/>
      <c r="R80" s="24"/>
      <c r="S80" s="102"/>
      <c r="T80" s="98"/>
      <c r="U80" s="51"/>
      <c r="V80" s="113"/>
      <c r="W80" s="87"/>
      <c r="X80" s="65"/>
      <c r="Y80" s="66"/>
      <c r="Z80" s="67"/>
      <c r="AA80" s="26" t="str">
        <f t="shared" si="29"/>
        <v/>
      </c>
      <c r="AB80" s="118">
        <f t="shared" si="30"/>
        <v>0</v>
      </c>
      <c r="AC80" s="26" t="str">
        <f t="shared" si="31"/>
        <v/>
      </c>
      <c r="AD80" s="26" t="str">
        <f t="shared" si="32"/>
        <v/>
      </c>
      <c r="AE80" s="118">
        <f t="shared" si="33"/>
        <v>0</v>
      </c>
      <c r="AF80" s="26" t="str">
        <f t="shared" si="34"/>
        <v/>
      </c>
      <c r="AG80" s="26" t="str">
        <f t="shared" si="35"/>
        <v/>
      </c>
      <c r="AH80" s="118">
        <f t="shared" si="36"/>
        <v>0</v>
      </c>
      <c r="AI80" s="26" t="str">
        <f t="shared" si="37"/>
        <v/>
      </c>
      <c r="AK80" s="18">
        <f t="shared" si="38"/>
        <v>0</v>
      </c>
      <c r="AL80" s="18">
        <f t="shared" si="39"/>
        <v>0</v>
      </c>
      <c r="AM80" s="18" t="str">
        <f t="shared" si="40"/>
        <v/>
      </c>
      <c r="AN80" s="18">
        <f t="shared" si="41"/>
        <v>0</v>
      </c>
      <c r="AO80" s="18">
        <f t="shared" si="42"/>
        <v>0</v>
      </c>
    </row>
    <row r="81" spans="1:41" ht="25.4" customHeight="1" x14ac:dyDescent="0.2">
      <c r="A81" s="27">
        <f t="shared" si="24"/>
        <v>70</v>
      </c>
      <c r="B81" s="45" t="str">
        <f t="shared" si="26"/>
        <v/>
      </c>
      <c r="C81" s="23"/>
      <c r="D81" s="25" t="str">
        <f t="shared" si="27"/>
        <v/>
      </c>
      <c r="E81" s="25" t="str">
        <f t="shared" si="28"/>
        <v/>
      </c>
      <c r="F81" s="24"/>
      <c r="G81" s="24"/>
      <c r="H81" s="24"/>
      <c r="I81" s="25" t="str">
        <f t="shared" si="25"/>
        <v/>
      </c>
      <c r="J81" s="25" t="str">
        <f t="shared" si="23"/>
        <v/>
      </c>
      <c r="K81" s="25" t="str">
        <f>IF(J81="","",VLOOKUP(J81,※編集不可※選択項目!H:I,2,0))</f>
        <v/>
      </c>
      <c r="L81" s="24"/>
      <c r="M81" s="24"/>
      <c r="N81" s="24"/>
      <c r="O81" s="24"/>
      <c r="P81" s="24"/>
      <c r="Q81" s="24"/>
      <c r="R81" s="24"/>
      <c r="S81" s="102"/>
      <c r="T81" s="98"/>
      <c r="U81" s="51"/>
      <c r="V81" s="113"/>
      <c r="W81" s="87"/>
      <c r="X81" s="65"/>
      <c r="Y81" s="66"/>
      <c r="Z81" s="67"/>
      <c r="AA81" s="26" t="str">
        <f t="shared" si="29"/>
        <v/>
      </c>
      <c r="AB81" s="118">
        <f t="shared" si="30"/>
        <v>0</v>
      </c>
      <c r="AC81" s="26" t="str">
        <f t="shared" si="31"/>
        <v/>
      </c>
      <c r="AD81" s="26" t="str">
        <f t="shared" si="32"/>
        <v/>
      </c>
      <c r="AE81" s="118">
        <f t="shared" si="33"/>
        <v>0</v>
      </c>
      <c r="AF81" s="26" t="str">
        <f t="shared" si="34"/>
        <v/>
      </c>
      <c r="AG81" s="26" t="str">
        <f t="shared" si="35"/>
        <v/>
      </c>
      <c r="AH81" s="118">
        <f t="shared" si="36"/>
        <v>0</v>
      </c>
      <c r="AI81" s="26" t="str">
        <f t="shared" si="37"/>
        <v/>
      </c>
      <c r="AK81" s="18">
        <f t="shared" si="38"/>
        <v>0</v>
      </c>
      <c r="AL81" s="18">
        <f t="shared" si="39"/>
        <v>0</v>
      </c>
      <c r="AM81" s="18" t="str">
        <f t="shared" si="40"/>
        <v/>
      </c>
      <c r="AN81" s="18">
        <f t="shared" si="41"/>
        <v>0</v>
      </c>
      <c r="AO81" s="18">
        <f t="shared" si="42"/>
        <v>0</v>
      </c>
    </row>
    <row r="82" spans="1:41" ht="25.4" customHeight="1" x14ac:dyDescent="0.2">
      <c r="A82" s="27">
        <f t="shared" si="24"/>
        <v>71</v>
      </c>
      <c r="B82" s="45" t="str">
        <f t="shared" si="26"/>
        <v/>
      </c>
      <c r="C82" s="23"/>
      <c r="D82" s="25" t="str">
        <f t="shared" si="27"/>
        <v/>
      </c>
      <c r="E82" s="25" t="str">
        <f t="shared" si="28"/>
        <v/>
      </c>
      <c r="F82" s="24"/>
      <c r="G82" s="24"/>
      <c r="H82" s="24"/>
      <c r="I82" s="25" t="str">
        <f t="shared" si="25"/>
        <v/>
      </c>
      <c r="J82" s="25" t="str">
        <f t="shared" si="23"/>
        <v/>
      </c>
      <c r="K82" s="25" t="str">
        <f>IF(J82="","",VLOOKUP(J82,※編集不可※選択項目!H:I,2,0))</f>
        <v/>
      </c>
      <c r="L82" s="24"/>
      <c r="M82" s="24"/>
      <c r="N82" s="24"/>
      <c r="O82" s="24"/>
      <c r="P82" s="24"/>
      <c r="Q82" s="24"/>
      <c r="R82" s="24"/>
      <c r="S82" s="102"/>
      <c r="T82" s="98"/>
      <c r="U82" s="51"/>
      <c r="V82" s="113"/>
      <c r="W82" s="87"/>
      <c r="X82" s="65"/>
      <c r="Y82" s="66"/>
      <c r="Z82" s="67"/>
      <c r="AA82" s="26" t="str">
        <f t="shared" si="29"/>
        <v/>
      </c>
      <c r="AB82" s="118">
        <f t="shared" si="30"/>
        <v>0</v>
      </c>
      <c r="AC82" s="26" t="str">
        <f t="shared" si="31"/>
        <v/>
      </c>
      <c r="AD82" s="26" t="str">
        <f t="shared" si="32"/>
        <v/>
      </c>
      <c r="AE82" s="118">
        <f t="shared" si="33"/>
        <v>0</v>
      </c>
      <c r="AF82" s="26" t="str">
        <f t="shared" si="34"/>
        <v/>
      </c>
      <c r="AG82" s="26" t="str">
        <f t="shared" si="35"/>
        <v/>
      </c>
      <c r="AH82" s="118">
        <f t="shared" si="36"/>
        <v>0</v>
      </c>
      <c r="AI82" s="26" t="str">
        <f t="shared" si="37"/>
        <v/>
      </c>
      <c r="AK82" s="18">
        <f t="shared" si="38"/>
        <v>0</v>
      </c>
      <c r="AL82" s="18">
        <f t="shared" si="39"/>
        <v>0</v>
      </c>
      <c r="AM82" s="18" t="str">
        <f t="shared" si="40"/>
        <v/>
      </c>
      <c r="AN82" s="18">
        <f t="shared" si="41"/>
        <v>0</v>
      </c>
      <c r="AO82" s="18">
        <f t="shared" si="42"/>
        <v>0</v>
      </c>
    </row>
    <row r="83" spans="1:41" ht="25.4" customHeight="1" x14ac:dyDescent="0.2">
      <c r="A83" s="27">
        <f t="shared" si="24"/>
        <v>72</v>
      </c>
      <c r="B83" s="45" t="str">
        <f t="shared" si="26"/>
        <v/>
      </c>
      <c r="C83" s="23"/>
      <c r="D83" s="25" t="str">
        <f t="shared" si="27"/>
        <v/>
      </c>
      <c r="E83" s="25" t="str">
        <f t="shared" si="28"/>
        <v/>
      </c>
      <c r="F83" s="24"/>
      <c r="G83" s="24"/>
      <c r="H83" s="24"/>
      <c r="I83" s="25" t="str">
        <f t="shared" si="25"/>
        <v/>
      </c>
      <c r="J83" s="25" t="str">
        <f t="shared" si="23"/>
        <v/>
      </c>
      <c r="K83" s="25" t="str">
        <f>IF(J83="","",VLOOKUP(J83,※編集不可※選択項目!H:I,2,0))</f>
        <v/>
      </c>
      <c r="L83" s="24"/>
      <c r="M83" s="24"/>
      <c r="N83" s="24"/>
      <c r="O83" s="24"/>
      <c r="P83" s="24"/>
      <c r="Q83" s="24"/>
      <c r="R83" s="24"/>
      <c r="S83" s="102"/>
      <c r="T83" s="98"/>
      <c r="U83" s="51"/>
      <c r="V83" s="113"/>
      <c r="W83" s="87"/>
      <c r="X83" s="65"/>
      <c r="Y83" s="66"/>
      <c r="Z83" s="67"/>
      <c r="AA83" s="26" t="str">
        <f t="shared" si="29"/>
        <v/>
      </c>
      <c r="AB83" s="118">
        <f t="shared" si="30"/>
        <v>0</v>
      </c>
      <c r="AC83" s="26" t="str">
        <f t="shared" si="31"/>
        <v/>
      </c>
      <c r="AD83" s="26" t="str">
        <f t="shared" si="32"/>
        <v/>
      </c>
      <c r="AE83" s="118">
        <f t="shared" si="33"/>
        <v>0</v>
      </c>
      <c r="AF83" s="26" t="str">
        <f t="shared" si="34"/>
        <v/>
      </c>
      <c r="AG83" s="26" t="str">
        <f t="shared" si="35"/>
        <v/>
      </c>
      <c r="AH83" s="118">
        <f t="shared" si="36"/>
        <v>0</v>
      </c>
      <c r="AI83" s="26" t="str">
        <f t="shared" si="37"/>
        <v/>
      </c>
      <c r="AK83" s="18">
        <f t="shared" si="38"/>
        <v>0</v>
      </c>
      <c r="AL83" s="18">
        <f t="shared" si="39"/>
        <v>0</v>
      </c>
      <c r="AM83" s="18" t="str">
        <f t="shared" si="40"/>
        <v/>
      </c>
      <c r="AN83" s="18">
        <f t="shared" si="41"/>
        <v>0</v>
      </c>
      <c r="AO83" s="18">
        <f t="shared" si="42"/>
        <v>0</v>
      </c>
    </row>
    <row r="84" spans="1:41" ht="25.4" customHeight="1" x14ac:dyDescent="0.2">
      <c r="A84" s="27">
        <f t="shared" si="24"/>
        <v>73</v>
      </c>
      <c r="B84" s="45" t="str">
        <f t="shared" si="26"/>
        <v/>
      </c>
      <c r="C84" s="23"/>
      <c r="D84" s="25" t="str">
        <f t="shared" si="27"/>
        <v/>
      </c>
      <c r="E84" s="25" t="str">
        <f t="shared" si="28"/>
        <v/>
      </c>
      <c r="F84" s="24"/>
      <c r="G84" s="24"/>
      <c r="H84" s="24"/>
      <c r="I84" s="25" t="str">
        <f t="shared" si="25"/>
        <v/>
      </c>
      <c r="J84" s="25" t="str">
        <f t="shared" si="23"/>
        <v/>
      </c>
      <c r="K84" s="25" t="str">
        <f>IF(J84="","",VLOOKUP(J84,※編集不可※選択項目!H:I,2,0))</f>
        <v/>
      </c>
      <c r="L84" s="24"/>
      <c r="M84" s="24"/>
      <c r="N84" s="24"/>
      <c r="O84" s="24"/>
      <c r="P84" s="24"/>
      <c r="Q84" s="24"/>
      <c r="R84" s="24"/>
      <c r="S84" s="102"/>
      <c r="T84" s="98"/>
      <c r="U84" s="51"/>
      <c r="V84" s="113"/>
      <c r="W84" s="87"/>
      <c r="X84" s="65"/>
      <c r="Y84" s="66"/>
      <c r="Z84" s="67"/>
      <c r="AA84" s="26" t="str">
        <f t="shared" si="29"/>
        <v/>
      </c>
      <c r="AB84" s="118">
        <f t="shared" si="30"/>
        <v>0</v>
      </c>
      <c r="AC84" s="26" t="str">
        <f t="shared" si="31"/>
        <v/>
      </c>
      <c r="AD84" s="26" t="str">
        <f t="shared" si="32"/>
        <v/>
      </c>
      <c r="AE84" s="118">
        <f t="shared" si="33"/>
        <v>0</v>
      </c>
      <c r="AF84" s="26" t="str">
        <f t="shared" si="34"/>
        <v/>
      </c>
      <c r="AG84" s="26" t="str">
        <f t="shared" si="35"/>
        <v/>
      </c>
      <c r="AH84" s="118">
        <f t="shared" si="36"/>
        <v>0</v>
      </c>
      <c r="AI84" s="26" t="str">
        <f t="shared" si="37"/>
        <v/>
      </c>
      <c r="AK84" s="18">
        <f t="shared" si="38"/>
        <v>0</v>
      </c>
      <c r="AL84" s="18">
        <f t="shared" si="39"/>
        <v>0</v>
      </c>
      <c r="AM84" s="18" t="str">
        <f t="shared" si="40"/>
        <v/>
      </c>
      <c r="AN84" s="18">
        <f t="shared" si="41"/>
        <v>0</v>
      </c>
      <c r="AO84" s="18">
        <f t="shared" si="42"/>
        <v>0</v>
      </c>
    </row>
    <row r="85" spans="1:41" ht="25.4" customHeight="1" x14ac:dyDescent="0.2">
      <c r="A85" s="27">
        <f t="shared" si="24"/>
        <v>74</v>
      </c>
      <c r="B85" s="45" t="str">
        <f t="shared" si="26"/>
        <v/>
      </c>
      <c r="C85" s="23"/>
      <c r="D85" s="25" t="str">
        <f t="shared" si="27"/>
        <v/>
      </c>
      <c r="E85" s="25" t="str">
        <f t="shared" si="28"/>
        <v/>
      </c>
      <c r="F85" s="24"/>
      <c r="G85" s="24"/>
      <c r="H85" s="24"/>
      <c r="I85" s="25" t="str">
        <f t="shared" si="25"/>
        <v/>
      </c>
      <c r="J85" s="25" t="str">
        <f t="shared" si="23"/>
        <v/>
      </c>
      <c r="K85" s="25" t="str">
        <f>IF(J85="","",VLOOKUP(J85,※編集不可※選択項目!H:I,2,0))</f>
        <v/>
      </c>
      <c r="L85" s="24"/>
      <c r="M85" s="24"/>
      <c r="N85" s="24"/>
      <c r="O85" s="24"/>
      <c r="P85" s="24"/>
      <c r="Q85" s="24"/>
      <c r="R85" s="24"/>
      <c r="S85" s="102"/>
      <c r="T85" s="98"/>
      <c r="U85" s="51"/>
      <c r="V85" s="113"/>
      <c r="W85" s="87"/>
      <c r="X85" s="65"/>
      <c r="Y85" s="66"/>
      <c r="Z85" s="67"/>
      <c r="AA85" s="26" t="str">
        <f t="shared" si="29"/>
        <v/>
      </c>
      <c r="AB85" s="118">
        <f t="shared" si="30"/>
        <v>0</v>
      </c>
      <c r="AC85" s="26" t="str">
        <f t="shared" si="31"/>
        <v/>
      </c>
      <c r="AD85" s="26" t="str">
        <f t="shared" si="32"/>
        <v/>
      </c>
      <c r="AE85" s="118">
        <f t="shared" si="33"/>
        <v>0</v>
      </c>
      <c r="AF85" s="26" t="str">
        <f t="shared" si="34"/>
        <v/>
      </c>
      <c r="AG85" s="26" t="str">
        <f t="shared" si="35"/>
        <v/>
      </c>
      <c r="AH85" s="118">
        <f t="shared" si="36"/>
        <v>0</v>
      </c>
      <c r="AI85" s="26" t="str">
        <f t="shared" si="37"/>
        <v/>
      </c>
      <c r="AK85" s="18">
        <f t="shared" si="38"/>
        <v>0</v>
      </c>
      <c r="AL85" s="18">
        <f t="shared" si="39"/>
        <v>0</v>
      </c>
      <c r="AM85" s="18" t="str">
        <f t="shared" si="40"/>
        <v/>
      </c>
      <c r="AN85" s="18">
        <f t="shared" si="41"/>
        <v>0</v>
      </c>
      <c r="AO85" s="18">
        <f t="shared" si="42"/>
        <v>0</v>
      </c>
    </row>
    <row r="86" spans="1:41" ht="25.4" customHeight="1" x14ac:dyDescent="0.2">
      <c r="A86" s="27">
        <f t="shared" si="24"/>
        <v>75</v>
      </c>
      <c r="B86" s="45" t="str">
        <f t="shared" si="26"/>
        <v/>
      </c>
      <c r="C86" s="23"/>
      <c r="D86" s="25" t="str">
        <f t="shared" si="27"/>
        <v/>
      </c>
      <c r="E86" s="25" t="str">
        <f t="shared" si="28"/>
        <v/>
      </c>
      <c r="F86" s="24"/>
      <c r="G86" s="24"/>
      <c r="H86" s="24"/>
      <c r="I86" s="25" t="str">
        <f t="shared" si="25"/>
        <v/>
      </c>
      <c r="J86" s="25" t="str">
        <f t="shared" si="23"/>
        <v/>
      </c>
      <c r="K86" s="25" t="str">
        <f>IF(J86="","",VLOOKUP(J86,※編集不可※選択項目!H:I,2,0))</f>
        <v/>
      </c>
      <c r="L86" s="24"/>
      <c r="M86" s="24"/>
      <c r="N86" s="24"/>
      <c r="O86" s="24"/>
      <c r="P86" s="24"/>
      <c r="Q86" s="24"/>
      <c r="R86" s="24"/>
      <c r="S86" s="102"/>
      <c r="T86" s="98"/>
      <c r="U86" s="51"/>
      <c r="V86" s="113"/>
      <c r="W86" s="87"/>
      <c r="X86" s="65"/>
      <c r="Y86" s="66"/>
      <c r="Z86" s="67"/>
      <c r="AA86" s="26" t="str">
        <f t="shared" si="29"/>
        <v/>
      </c>
      <c r="AB86" s="118">
        <f t="shared" si="30"/>
        <v>0</v>
      </c>
      <c r="AC86" s="26" t="str">
        <f t="shared" si="31"/>
        <v/>
      </c>
      <c r="AD86" s="26" t="str">
        <f t="shared" si="32"/>
        <v/>
      </c>
      <c r="AE86" s="118">
        <f t="shared" si="33"/>
        <v>0</v>
      </c>
      <c r="AF86" s="26" t="str">
        <f t="shared" si="34"/>
        <v/>
      </c>
      <c r="AG86" s="26" t="str">
        <f t="shared" si="35"/>
        <v/>
      </c>
      <c r="AH86" s="118">
        <f t="shared" si="36"/>
        <v>0</v>
      </c>
      <c r="AI86" s="26" t="str">
        <f t="shared" si="37"/>
        <v/>
      </c>
      <c r="AK86" s="18">
        <f t="shared" si="38"/>
        <v>0</v>
      </c>
      <c r="AL86" s="18">
        <f t="shared" si="39"/>
        <v>0</v>
      </c>
      <c r="AM86" s="18" t="str">
        <f t="shared" si="40"/>
        <v/>
      </c>
      <c r="AN86" s="18">
        <f t="shared" si="41"/>
        <v>0</v>
      </c>
      <c r="AO86" s="18">
        <f t="shared" si="42"/>
        <v>0</v>
      </c>
    </row>
    <row r="87" spans="1:41" ht="25.4" customHeight="1" x14ac:dyDescent="0.2">
      <c r="A87" s="27">
        <f t="shared" si="24"/>
        <v>76</v>
      </c>
      <c r="B87" s="45" t="str">
        <f t="shared" si="26"/>
        <v/>
      </c>
      <c r="C87" s="23"/>
      <c r="D87" s="25" t="str">
        <f t="shared" si="27"/>
        <v/>
      </c>
      <c r="E87" s="25" t="str">
        <f t="shared" si="28"/>
        <v/>
      </c>
      <c r="F87" s="24"/>
      <c r="G87" s="24"/>
      <c r="H87" s="24"/>
      <c r="I87" s="25" t="str">
        <f t="shared" si="25"/>
        <v/>
      </c>
      <c r="J87" s="25" t="str">
        <f t="shared" si="23"/>
        <v/>
      </c>
      <c r="K87" s="25" t="str">
        <f>IF(J87="","",VLOOKUP(J87,※編集不可※選択項目!H:I,2,0))</f>
        <v/>
      </c>
      <c r="L87" s="24"/>
      <c r="M87" s="24"/>
      <c r="N87" s="24"/>
      <c r="O87" s="24"/>
      <c r="P87" s="24"/>
      <c r="Q87" s="24"/>
      <c r="R87" s="24"/>
      <c r="S87" s="102"/>
      <c r="T87" s="98"/>
      <c r="U87" s="51"/>
      <c r="V87" s="113"/>
      <c r="W87" s="87"/>
      <c r="X87" s="65"/>
      <c r="Y87" s="66"/>
      <c r="Z87" s="67"/>
      <c r="AA87" s="26" t="str">
        <f t="shared" si="29"/>
        <v/>
      </c>
      <c r="AB87" s="118">
        <f t="shared" si="30"/>
        <v>0</v>
      </c>
      <c r="AC87" s="26" t="str">
        <f t="shared" si="31"/>
        <v/>
      </c>
      <c r="AD87" s="26" t="str">
        <f t="shared" si="32"/>
        <v/>
      </c>
      <c r="AE87" s="118">
        <f t="shared" si="33"/>
        <v>0</v>
      </c>
      <c r="AF87" s="26" t="str">
        <f t="shared" si="34"/>
        <v/>
      </c>
      <c r="AG87" s="26" t="str">
        <f t="shared" si="35"/>
        <v/>
      </c>
      <c r="AH87" s="118">
        <f t="shared" si="36"/>
        <v>0</v>
      </c>
      <c r="AI87" s="26" t="str">
        <f t="shared" si="37"/>
        <v/>
      </c>
      <c r="AK87" s="18">
        <f t="shared" si="38"/>
        <v>0</v>
      </c>
      <c r="AL87" s="18">
        <f t="shared" si="39"/>
        <v>0</v>
      </c>
      <c r="AM87" s="18" t="str">
        <f t="shared" si="40"/>
        <v/>
      </c>
      <c r="AN87" s="18">
        <f t="shared" si="41"/>
        <v>0</v>
      </c>
      <c r="AO87" s="18">
        <f t="shared" si="42"/>
        <v>0</v>
      </c>
    </row>
    <row r="88" spans="1:41" ht="25.4" customHeight="1" x14ac:dyDescent="0.2">
      <c r="A88" s="27">
        <f t="shared" si="24"/>
        <v>77</v>
      </c>
      <c r="B88" s="45" t="str">
        <f t="shared" si="26"/>
        <v/>
      </c>
      <c r="C88" s="23"/>
      <c r="D88" s="25" t="str">
        <f t="shared" si="27"/>
        <v/>
      </c>
      <c r="E88" s="25" t="str">
        <f t="shared" si="28"/>
        <v/>
      </c>
      <c r="F88" s="24"/>
      <c r="G88" s="24"/>
      <c r="H88" s="24"/>
      <c r="I88" s="25" t="str">
        <f t="shared" si="25"/>
        <v/>
      </c>
      <c r="J88" s="25" t="str">
        <f t="shared" si="23"/>
        <v/>
      </c>
      <c r="K88" s="25" t="str">
        <f>IF(J88="","",VLOOKUP(J88,※編集不可※選択項目!H:I,2,0))</f>
        <v/>
      </c>
      <c r="L88" s="24"/>
      <c r="M88" s="24"/>
      <c r="N88" s="24"/>
      <c r="O88" s="24"/>
      <c r="P88" s="24"/>
      <c r="Q88" s="24"/>
      <c r="R88" s="24"/>
      <c r="S88" s="102"/>
      <c r="T88" s="98"/>
      <c r="U88" s="51"/>
      <c r="V88" s="113"/>
      <c r="W88" s="87"/>
      <c r="X88" s="65"/>
      <c r="Y88" s="66"/>
      <c r="Z88" s="67"/>
      <c r="AA88" s="26" t="str">
        <f t="shared" si="29"/>
        <v/>
      </c>
      <c r="AB88" s="118">
        <f t="shared" si="30"/>
        <v>0</v>
      </c>
      <c r="AC88" s="26" t="str">
        <f t="shared" si="31"/>
        <v/>
      </c>
      <c r="AD88" s="26" t="str">
        <f t="shared" si="32"/>
        <v/>
      </c>
      <c r="AE88" s="118">
        <f t="shared" si="33"/>
        <v>0</v>
      </c>
      <c r="AF88" s="26" t="str">
        <f t="shared" si="34"/>
        <v/>
      </c>
      <c r="AG88" s="26" t="str">
        <f t="shared" si="35"/>
        <v/>
      </c>
      <c r="AH88" s="118">
        <f t="shared" si="36"/>
        <v>0</v>
      </c>
      <c r="AI88" s="26" t="str">
        <f t="shared" si="37"/>
        <v/>
      </c>
      <c r="AK88" s="18">
        <f t="shared" si="38"/>
        <v>0</v>
      </c>
      <c r="AL88" s="18">
        <f t="shared" si="39"/>
        <v>0</v>
      </c>
      <c r="AM88" s="18" t="str">
        <f t="shared" si="40"/>
        <v/>
      </c>
      <c r="AN88" s="18">
        <f t="shared" si="41"/>
        <v>0</v>
      </c>
      <c r="AO88" s="18">
        <f t="shared" si="42"/>
        <v>0</v>
      </c>
    </row>
    <row r="89" spans="1:41" ht="25.4" customHeight="1" x14ac:dyDescent="0.2">
      <c r="A89" s="27">
        <f t="shared" si="24"/>
        <v>78</v>
      </c>
      <c r="B89" s="45" t="str">
        <f t="shared" si="26"/>
        <v/>
      </c>
      <c r="C89" s="23"/>
      <c r="D89" s="25" t="str">
        <f t="shared" si="27"/>
        <v/>
      </c>
      <c r="E89" s="25" t="str">
        <f t="shared" si="28"/>
        <v/>
      </c>
      <c r="F89" s="24"/>
      <c r="G89" s="24"/>
      <c r="H89" s="24"/>
      <c r="I89" s="25" t="str">
        <f t="shared" si="25"/>
        <v/>
      </c>
      <c r="J89" s="25" t="str">
        <f t="shared" si="23"/>
        <v/>
      </c>
      <c r="K89" s="25" t="str">
        <f>IF(J89="","",VLOOKUP(J89,※編集不可※選択項目!H:I,2,0))</f>
        <v/>
      </c>
      <c r="L89" s="24"/>
      <c r="M89" s="24"/>
      <c r="N89" s="24"/>
      <c r="O89" s="24"/>
      <c r="P89" s="24"/>
      <c r="Q89" s="24"/>
      <c r="R89" s="24"/>
      <c r="S89" s="102"/>
      <c r="T89" s="98"/>
      <c r="U89" s="51"/>
      <c r="V89" s="113"/>
      <c r="W89" s="87"/>
      <c r="X89" s="65"/>
      <c r="Y89" s="66"/>
      <c r="Z89" s="67"/>
      <c r="AA89" s="26" t="str">
        <f t="shared" si="29"/>
        <v/>
      </c>
      <c r="AB89" s="118">
        <f t="shared" si="30"/>
        <v>0</v>
      </c>
      <c r="AC89" s="26" t="str">
        <f t="shared" si="31"/>
        <v/>
      </c>
      <c r="AD89" s="26" t="str">
        <f t="shared" si="32"/>
        <v/>
      </c>
      <c r="AE89" s="118">
        <f t="shared" si="33"/>
        <v>0</v>
      </c>
      <c r="AF89" s="26" t="str">
        <f t="shared" si="34"/>
        <v/>
      </c>
      <c r="AG89" s="26" t="str">
        <f t="shared" si="35"/>
        <v/>
      </c>
      <c r="AH89" s="118">
        <f t="shared" si="36"/>
        <v>0</v>
      </c>
      <c r="AI89" s="26" t="str">
        <f t="shared" si="37"/>
        <v/>
      </c>
      <c r="AK89" s="18">
        <f t="shared" si="38"/>
        <v>0</v>
      </c>
      <c r="AL89" s="18">
        <f t="shared" si="39"/>
        <v>0</v>
      </c>
      <c r="AM89" s="18" t="str">
        <f t="shared" si="40"/>
        <v/>
      </c>
      <c r="AN89" s="18">
        <f t="shared" si="41"/>
        <v>0</v>
      </c>
      <c r="AO89" s="18">
        <f t="shared" si="42"/>
        <v>0</v>
      </c>
    </row>
    <row r="90" spans="1:41" ht="25.4" customHeight="1" x14ac:dyDescent="0.2">
      <c r="A90" s="27">
        <f t="shared" si="24"/>
        <v>79</v>
      </c>
      <c r="B90" s="45" t="str">
        <f t="shared" si="26"/>
        <v/>
      </c>
      <c r="C90" s="23"/>
      <c r="D90" s="25" t="str">
        <f t="shared" si="27"/>
        <v/>
      </c>
      <c r="E90" s="25" t="str">
        <f t="shared" si="28"/>
        <v/>
      </c>
      <c r="F90" s="24"/>
      <c r="G90" s="24"/>
      <c r="H90" s="24"/>
      <c r="I90" s="25" t="str">
        <f t="shared" si="25"/>
        <v/>
      </c>
      <c r="J90" s="25" t="str">
        <f t="shared" si="23"/>
        <v/>
      </c>
      <c r="K90" s="25" t="str">
        <f>IF(J90="","",VLOOKUP(J90,※編集不可※選択項目!H:I,2,0))</f>
        <v/>
      </c>
      <c r="L90" s="24"/>
      <c r="M90" s="24"/>
      <c r="N90" s="24"/>
      <c r="O90" s="24"/>
      <c r="P90" s="24"/>
      <c r="Q90" s="24"/>
      <c r="R90" s="24"/>
      <c r="S90" s="102"/>
      <c r="T90" s="98"/>
      <c r="U90" s="51"/>
      <c r="V90" s="113"/>
      <c r="W90" s="87"/>
      <c r="X90" s="65"/>
      <c r="Y90" s="66"/>
      <c r="Z90" s="67"/>
      <c r="AA90" s="26" t="str">
        <f t="shared" si="29"/>
        <v/>
      </c>
      <c r="AB90" s="118">
        <f t="shared" si="30"/>
        <v>0</v>
      </c>
      <c r="AC90" s="26" t="str">
        <f t="shared" si="31"/>
        <v/>
      </c>
      <c r="AD90" s="26" t="str">
        <f t="shared" si="32"/>
        <v/>
      </c>
      <c r="AE90" s="118">
        <f t="shared" si="33"/>
        <v>0</v>
      </c>
      <c r="AF90" s="26" t="str">
        <f t="shared" si="34"/>
        <v/>
      </c>
      <c r="AG90" s="26" t="str">
        <f t="shared" si="35"/>
        <v/>
      </c>
      <c r="AH90" s="118">
        <f t="shared" si="36"/>
        <v>0</v>
      </c>
      <c r="AI90" s="26" t="str">
        <f t="shared" si="37"/>
        <v/>
      </c>
      <c r="AK90" s="18">
        <f t="shared" si="38"/>
        <v>0</v>
      </c>
      <c r="AL90" s="18">
        <f t="shared" si="39"/>
        <v>0</v>
      </c>
      <c r="AM90" s="18" t="str">
        <f t="shared" si="40"/>
        <v/>
      </c>
      <c r="AN90" s="18">
        <f t="shared" si="41"/>
        <v>0</v>
      </c>
      <c r="AO90" s="18">
        <f t="shared" si="42"/>
        <v>0</v>
      </c>
    </row>
    <row r="91" spans="1:41" ht="25.4" customHeight="1" x14ac:dyDescent="0.2">
      <c r="A91" s="27">
        <f t="shared" si="24"/>
        <v>80</v>
      </c>
      <c r="B91" s="45" t="str">
        <f t="shared" si="26"/>
        <v/>
      </c>
      <c r="C91" s="23"/>
      <c r="D91" s="25" t="str">
        <f t="shared" si="27"/>
        <v/>
      </c>
      <c r="E91" s="25" t="str">
        <f t="shared" si="28"/>
        <v/>
      </c>
      <c r="F91" s="24"/>
      <c r="G91" s="24"/>
      <c r="H91" s="24"/>
      <c r="I91" s="25" t="str">
        <f t="shared" si="25"/>
        <v/>
      </c>
      <c r="J91" s="25" t="str">
        <f t="shared" si="23"/>
        <v/>
      </c>
      <c r="K91" s="25" t="str">
        <f>IF(J91="","",VLOOKUP(J91,※編集不可※選択項目!H:I,2,0))</f>
        <v/>
      </c>
      <c r="L91" s="24"/>
      <c r="M91" s="24"/>
      <c r="N91" s="24"/>
      <c r="O91" s="24"/>
      <c r="P91" s="24"/>
      <c r="Q91" s="24"/>
      <c r="R91" s="24"/>
      <c r="S91" s="102"/>
      <c r="T91" s="98"/>
      <c r="U91" s="51"/>
      <c r="V91" s="113"/>
      <c r="W91" s="87"/>
      <c r="X91" s="65"/>
      <c r="Y91" s="66"/>
      <c r="Z91" s="67"/>
      <c r="AA91" s="26" t="str">
        <f t="shared" si="29"/>
        <v/>
      </c>
      <c r="AB91" s="118">
        <f t="shared" si="30"/>
        <v>0</v>
      </c>
      <c r="AC91" s="26" t="str">
        <f t="shared" si="31"/>
        <v/>
      </c>
      <c r="AD91" s="26" t="str">
        <f t="shared" si="32"/>
        <v/>
      </c>
      <c r="AE91" s="118">
        <f t="shared" si="33"/>
        <v>0</v>
      </c>
      <c r="AF91" s="26" t="str">
        <f t="shared" si="34"/>
        <v/>
      </c>
      <c r="AG91" s="26" t="str">
        <f t="shared" si="35"/>
        <v/>
      </c>
      <c r="AH91" s="118">
        <f t="shared" si="36"/>
        <v>0</v>
      </c>
      <c r="AI91" s="26" t="str">
        <f t="shared" si="37"/>
        <v/>
      </c>
      <c r="AK91" s="18">
        <f t="shared" si="38"/>
        <v>0</v>
      </c>
      <c r="AL91" s="18">
        <f t="shared" si="39"/>
        <v>0</v>
      </c>
      <c r="AM91" s="18" t="str">
        <f t="shared" si="40"/>
        <v/>
      </c>
      <c r="AN91" s="18">
        <f t="shared" si="41"/>
        <v>0</v>
      </c>
      <c r="AO91" s="18">
        <f t="shared" si="42"/>
        <v>0</v>
      </c>
    </row>
    <row r="92" spans="1:41" ht="25.4" customHeight="1" x14ac:dyDescent="0.2">
      <c r="A92" s="27">
        <f t="shared" si="24"/>
        <v>81</v>
      </c>
      <c r="B92" s="45" t="str">
        <f t="shared" si="26"/>
        <v/>
      </c>
      <c r="C92" s="23"/>
      <c r="D92" s="25" t="str">
        <f t="shared" si="27"/>
        <v/>
      </c>
      <c r="E92" s="25" t="str">
        <f t="shared" si="28"/>
        <v/>
      </c>
      <c r="F92" s="24"/>
      <c r="G92" s="24"/>
      <c r="H92" s="24"/>
      <c r="I92" s="25" t="str">
        <f t="shared" si="25"/>
        <v/>
      </c>
      <c r="J92" s="25" t="str">
        <f t="shared" si="23"/>
        <v/>
      </c>
      <c r="K92" s="25" t="str">
        <f>IF(J92="","",VLOOKUP(J92,※編集不可※選択項目!H:I,2,0))</f>
        <v/>
      </c>
      <c r="L92" s="24"/>
      <c r="M92" s="24"/>
      <c r="N92" s="24"/>
      <c r="O92" s="24"/>
      <c r="P92" s="24"/>
      <c r="Q92" s="24"/>
      <c r="R92" s="24"/>
      <c r="S92" s="102"/>
      <c r="T92" s="98"/>
      <c r="U92" s="51"/>
      <c r="V92" s="113"/>
      <c r="W92" s="87"/>
      <c r="X92" s="65"/>
      <c r="Y92" s="66"/>
      <c r="Z92" s="67"/>
      <c r="AA92" s="26" t="str">
        <f t="shared" si="29"/>
        <v/>
      </c>
      <c r="AB92" s="118">
        <f t="shared" si="30"/>
        <v>0</v>
      </c>
      <c r="AC92" s="26" t="str">
        <f t="shared" si="31"/>
        <v/>
      </c>
      <c r="AD92" s="26" t="str">
        <f t="shared" si="32"/>
        <v/>
      </c>
      <c r="AE92" s="118">
        <f t="shared" si="33"/>
        <v>0</v>
      </c>
      <c r="AF92" s="26" t="str">
        <f t="shared" si="34"/>
        <v/>
      </c>
      <c r="AG92" s="26" t="str">
        <f t="shared" si="35"/>
        <v/>
      </c>
      <c r="AH92" s="118">
        <f t="shared" si="36"/>
        <v>0</v>
      </c>
      <c r="AI92" s="26" t="str">
        <f t="shared" si="37"/>
        <v/>
      </c>
      <c r="AK92" s="18">
        <f t="shared" si="38"/>
        <v>0</v>
      </c>
      <c r="AL92" s="18">
        <f t="shared" si="39"/>
        <v>0</v>
      </c>
      <c r="AM92" s="18" t="str">
        <f t="shared" si="40"/>
        <v/>
      </c>
      <c r="AN92" s="18">
        <f t="shared" si="41"/>
        <v>0</v>
      </c>
      <c r="AO92" s="18">
        <f t="shared" si="42"/>
        <v>0</v>
      </c>
    </row>
    <row r="93" spans="1:41" ht="25.4" customHeight="1" x14ac:dyDescent="0.2">
      <c r="A93" s="27">
        <f t="shared" si="24"/>
        <v>82</v>
      </c>
      <c r="B93" s="45" t="str">
        <f t="shared" si="26"/>
        <v/>
      </c>
      <c r="C93" s="23"/>
      <c r="D93" s="25" t="str">
        <f t="shared" si="27"/>
        <v/>
      </c>
      <c r="E93" s="25" t="str">
        <f t="shared" si="28"/>
        <v/>
      </c>
      <c r="F93" s="24"/>
      <c r="G93" s="24"/>
      <c r="H93" s="24"/>
      <c r="I93" s="25" t="str">
        <f t="shared" si="25"/>
        <v/>
      </c>
      <c r="J93" s="25" t="str">
        <f t="shared" si="23"/>
        <v/>
      </c>
      <c r="K93" s="25" t="str">
        <f>IF(J93="","",VLOOKUP(J93,※編集不可※選択項目!H:I,2,0))</f>
        <v/>
      </c>
      <c r="L93" s="24"/>
      <c r="M93" s="24"/>
      <c r="N93" s="24"/>
      <c r="O93" s="24"/>
      <c r="P93" s="24"/>
      <c r="Q93" s="24"/>
      <c r="R93" s="24"/>
      <c r="S93" s="102"/>
      <c r="T93" s="98"/>
      <c r="U93" s="51"/>
      <c r="V93" s="113"/>
      <c r="W93" s="87"/>
      <c r="X93" s="65"/>
      <c r="Y93" s="66"/>
      <c r="Z93" s="67"/>
      <c r="AA93" s="26" t="str">
        <f t="shared" si="29"/>
        <v/>
      </c>
      <c r="AB93" s="118">
        <f t="shared" si="30"/>
        <v>0</v>
      </c>
      <c r="AC93" s="26" t="str">
        <f t="shared" si="31"/>
        <v/>
      </c>
      <c r="AD93" s="26" t="str">
        <f t="shared" si="32"/>
        <v/>
      </c>
      <c r="AE93" s="118">
        <f t="shared" si="33"/>
        <v>0</v>
      </c>
      <c r="AF93" s="26" t="str">
        <f t="shared" si="34"/>
        <v/>
      </c>
      <c r="AG93" s="26" t="str">
        <f t="shared" si="35"/>
        <v/>
      </c>
      <c r="AH93" s="118">
        <f t="shared" si="36"/>
        <v>0</v>
      </c>
      <c r="AI93" s="26" t="str">
        <f t="shared" si="37"/>
        <v/>
      </c>
      <c r="AK93" s="18">
        <f t="shared" si="38"/>
        <v>0</v>
      </c>
      <c r="AL93" s="18">
        <f t="shared" si="39"/>
        <v>0</v>
      </c>
      <c r="AM93" s="18" t="str">
        <f t="shared" si="40"/>
        <v/>
      </c>
      <c r="AN93" s="18">
        <f t="shared" si="41"/>
        <v>0</v>
      </c>
      <c r="AO93" s="18">
        <f t="shared" si="42"/>
        <v>0</v>
      </c>
    </row>
    <row r="94" spans="1:41" ht="25.4" customHeight="1" x14ac:dyDescent="0.2">
      <c r="A94" s="27">
        <f t="shared" si="24"/>
        <v>83</v>
      </c>
      <c r="B94" s="45" t="str">
        <f t="shared" si="26"/>
        <v/>
      </c>
      <c r="C94" s="23"/>
      <c r="D94" s="25" t="str">
        <f t="shared" si="27"/>
        <v/>
      </c>
      <c r="E94" s="25" t="str">
        <f t="shared" si="28"/>
        <v/>
      </c>
      <c r="F94" s="24"/>
      <c r="G94" s="24"/>
      <c r="H94" s="24"/>
      <c r="I94" s="25" t="str">
        <f t="shared" si="25"/>
        <v/>
      </c>
      <c r="J94" s="25" t="str">
        <f t="shared" si="23"/>
        <v/>
      </c>
      <c r="K94" s="25" t="str">
        <f>IF(J94="","",VLOOKUP(J94,※編集不可※選択項目!H:I,2,0))</f>
        <v/>
      </c>
      <c r="L94" s="24"/>
      <c r="M94" s="24"/>
      <c r="N94" s="24"/>
      <c r="O94" s="24"/>
      <c r="P94" s="24"/>
      <c r="Q94" s="24"/>
      <c r="R94" s="24"/>
      <c r="S94" s="102"/>
      <c r="T94" s="98"/>
      <c r="U94" s="51"/>
      <c r="V94" s="113"/>
      <c r="W94" s="87"/>
      <c r="X94" s="65"/>
      <c r="Y94" s="66"/>
      <c r="Z94" s="67"/>
      <c r="AA94" s="26" t="str">
        <f t="shared" si="29"/>
        <v/>
      </c>
      <c r="AB94" s="118">
        <f t="shared" si="30"/>
        <v>0</v>
      </c>
      <c r="AC94" s="26" t="str">
        <f t="shared" si="31"/>
        <v/>
      </c>
      <c r="AD94" s="26" t="str">
        <f t="shared" si="32"/>
        <v/>
      </c>
      <c r="AE94" s="118">
        <f t="shared" si="33"/>
        <v>0</v>
      </c>
      <c r="AF94" s="26" t="str">
        <f t="shared" si="34"/>
        <v/>
      </c>
      <c r="AG94" s="26" t="str">
        <f t="shared" si="35"/>
        <v/>
      </c>
      <c r="AH94" s="118">
        <f t="shared" si="36"/>
        <v>0</v>
      </c>
      <c r="AI94" s="26" t="str">
        <f t="shared" si="37"/>
        <v/>
      </c>
      <c r="AK94" s="18">
        <f t="shared" si="38"/>
        <v>0</v>
      </c>
      <c r="AL94" s="18">
        <f t="shared" si="39"/>
        <v>0</v>
      </c>
      <c r="AM94" s="18" t="str">
        <f t="shared" si="40"/>
        <v/>
      </c>
      <c r="AN94" s="18">
        <f t="shared" si="41"/>
        <v>0</v>
      </c>
      <c r="AO94" s="18">
        <f t="shared" si="42"/>
        <v>0</v>
      </c>
    </row>
    <row r="95" spans="1:41" ht="25.4" customHeight="1" x14ac:dyDescent="0.2">
      <c r="A95" s="27">
        <f t="shared" si="24"/>
        <v>84</v>
      </c>
      <c r="B95" s="45" t="str">
        <f t="shared" si="26"/>
        <v/>
      </c>
      <c r="C95" s="23"/>
      <c r="D95" s="25" t="str">
        <f t="shared" si="27"/>
        <v/>
      </c>
      <c r="E95" s="25" t="str">
        <f t="shared" si="28"/>
        <v/>
      </c>
      <c r="F95" s="24"/>
      <c r="G95" s="24"/>
      <c r="H95" s="24"/>
      <c r="I95" s="25" t="str">
        <f t="shared" si="25"/>
        <v/>
      </c>
      <c r="J95" s="25" t="str">
        <f t="shared" si="23"/>
        <v/>
      </c>
      <c r="K95" s="25" t="str">
        <f>IF(J95="","",VLOOKUP(J95,※編集不可※選択項目!H:I,2,0))</f>
        <v/>
      </c>
      <c r="L95" s="24"/>
      <c r="M95" s="24"/>
      <c r="N95" s="24"/>
      <c r="O95" s="24"/>
      <c r="P95" s="24"/>
      <c r="Q95" s="24"/>
      <c r="R95" s="24"/>
      <c r="S95" s="102"/>
      <c r="T95" s="98"/>
      <c r="U95" s="51"/>
      <c r="V95" s="113"/>
      <c r="W95" s="87"/>
      <c r="X95" s="65"/>
      <c r="Y95" s="66"/>
      <c r="Z95" s="67"/>
      <c r="AA95" s="26" t="str">
        <f t="shared" si="29"/>
        <v/>
      </c>
      <c r="AB95" s="118">
        <f t="shared" si="30"/>
        <v>0</v>
      </c>
      <c r="AC95" s="26" t="str">
        <f t="shared" si="31"/>
        <v/>
      </c>
      <c r="AD95" s="26" t="str">
        <f t="shared" si="32"/>
        <v/>
      </c>
      <c r="AE95" s="118">
        <f t="shared" si="33"/>
        <v>0</v>
      </c>
      <c r="AF95" s="26" t="str">
        <f t="shared" si="34"/>
        <v/>
      </c>
      <c r="AG95" s="26" t="str">
        <f t="shared" si="35"/>
        <v/>
      </c>
      <c r="AH95" s="118">
        <f t="shared" si="36"/>
        <v>0</v>
      </c>
      <c r="AI95" s="26" t="str">
        <f t="shared" si="37"/>
        <v/>
      </c>
      <c r="AK95" s="18">
        <f t="shared" si="38"/>
        <v>0</v>
      </c>
      <c r="AL95" s="18">
        <f t="shared" si="39"/>
        <v>0</v>
      </c>
      <c r="AM95" s="18" t="str">
        <f t="shared" si="40"/>
        <v/>
      </c>
      <c r="AN95" s="18">
        <f t="shared" si="41"/>
        <v>0</v>
      </c>
      <c r="AO95" s="18">
        <f t="shared" si="42"/>
        <v>0</v>
      </c>
    </row>
    <row r="96" spans="1:41" ht="25.4" customHeight="1" x14ac:dyDescent="0.2">
      <c r="A96" s="27">
        <f t="shared" si="24"/>
        <v>85</v>
      </c>
      <c r="B96" s="45" t="str">
        <f t="shared" si="26"/>
        <v/>
      </c>
      <c r="C96" s="23"/>
      <c r="D96" s="25" t="str">
        <f t="shared" si="27"/>
        <v/>
      </c>
      <c r="E96" s="25" t="str">
        <f t="shared" si="28"/>
        <v/>
      </c>
      <c r="F96" s="24"/>
      <c r="G96" s="24"/>
      <c r="H96" s="24"/>
      <c r="I96" s="25" t="str">
        <f t="shared" si="25"/>
        <v/>
      </c>
      <c r="J96" s="25" t="str">
        <f t="shared" si="23"/>
        <v/>
      </c>
      <c r="K96" s="25" t="str">
        <f>IF(J96="","",VLOOKUP(J96,※編集不可※選択項目!H:I,2,0))</f>
        <v/>
      </c>
      <c r="L96" s="24"/>
      <c r="M96" s="24"/>
      <c r="N96" s="24"/>
      <c r="O96" s="24"/>
      <c r="P96" s="24"/>
      <c r="Q96" s="24"/>
      <c r="R96" s="24"/>
      <c r="S96" s="102"/>
      <c r="T96" s="98"/>
      <c r="U96" s="51"/>
      <c r="V96" s="113"/>
      <c r="W96" s="87"/>
      <c r="X96" s="65"/>
      <c r="Y96" s="66"/>
      <c r="Z96" s="67"/>
      <c r="AA96" s="26" t="str">
        <f t="shared" si="29"/>
        <v/>
      </c>
      <c r="AB96" s="118">
        <f t="shared" si="30"/>
        <v>0</v>
      </c>
      <c r="AC96" s="26" t="str">
        <f t="shared" si="31"/>
        <v/>
      </c>
      <c r="AD96" s="26" t="str">
        <f t="shared" si="32"/>
        <v/>
      </c>
      <c r="AE96" s="118">
        <f t="shared" si="33"/>
        <v>0</v>
      </c>
      <c r="AF96" s="26" t="str">
        <f t="shared" si="34"/>
        <v/>
      </c>
      <c r="AG96" s="26" t="str">
        <f t="shared" si="35"/>
        <v/>
      </c>
      <c r="AH96" s="118">
        <f t="shared" si="36"/>
        <v>0</v>
      </c>
      <c r="AI96" s="26" t="str">
        <f t="shared" si="37"/>
        <v/>
      </c>
      <c r="AK96" s="18">
        <f t="shared" si="38"/>
        <v>0</v>
      </c>
      <c r="AL96" s="18">
        <f t="shared" si="39"/>
        <v>0</v>
      </c>
      <c r="AM96" s="18" t="str">
        <f t="shared" si="40"/>
        <v/>
      </c>
      <c r="AN96" s="18">
        <f t="shared" si="41"/>
        <v>0</v>
      </c>
      <c r="AO96" s="18">
        <f t="shared" si="42"/>
        <v>0</v>
      </c>
    </row>
    <row r="97" spans="1:41" ht="25.4" customHeight="1" x14ac:dyDescent="0.2">
      <c r="A97" s="27">
        <f t="shared" si="24"/>
        <v>86</v>
      </c>
      <c r="B97" s="45" t="str">
        <f t="shared" si="26"/>
        <v/>
      </c>
      <c r="C97" s="23"/>
      <c r="D97" s="25" t="str">
        <f t="shared" si="27"/>
        <v/>
      </c>
      <c r="E97" s="25" t="str">
        <f t="shared" si="28"/>
        <v/>
      </c>
      <c r="F97" s="24"/>
      <c r="G97" s="24"/>
      <c r="H97" s="24"/>
      <c r="I97" s="25" t="str">
        <f t="shared" si="25"/>
        <v/>
      </c>
      <c r="J97" s="25" t="str">
        <f t="shared" si="23"/>
        <v/>
      </c>
      <c r="K97" s="25" t="str">
        <f>IF(J97="","",VLOOKUP(J97,※編集不可※選択項目!H:I,2,0))</f>
        <v/>
      </c>
      <c r="L97" s="24"/>
      <c r="M97" s="24"/>
      <c r="N97" s="24"/>
      <c r="O97" s="24"/>
      <c r="P97" s="24"/>
      <c r="Q97" s="24"/>
      <c r="R97" s="24"/>
      <c r="S97" s="102"/>
      <c r="T97" s="98"/>
      <c r="U97" s="51"/>
      <c r="V97" s="113"/>
      <c r="W97" s="87"/>
      <c r="X97" s="65"/>
      <c r="Y97" s="66"/>
      <c r="Z97" s="67"/>
      <c r="AA97" s="26" t="str">
        <f t="shared" si="29"/>
        <v/>
      </c>
      <c r="AB97" s="118">
        <f t="shared" si="30"/>
        <v>0</v>
      </c>
      <c r="AC97" s="26" t="str">
        <f t="shared" si="31"/>
        <v/>
      </c>
      <c r="AD97" s="26" t="str">
        <f t="shared" si="32"/>
        <v/>
      </c>
      <c r="AE97" s="118">
        <f t="shared" si="33"/>
        <v>0</v>
      </c>
      <c r="AF97" s="26" t="str">
        <f t="shared" si="34"/>
        <v/>
      </c>
      <c r="AG97" s="26" t="str">
        <f t="shared" si="35"/>
        <v/>
      </c>
      <c r="AH97" s="118">
        <f t="shared" si="36"/>
        <v>0</v>
      </c>
      <c r="AI97" s="26" t="str">
        <f t="shared" si="37"/>
        <v/>
      </c>
      <c r="AK97" s="18">
        <f t="shared" si="38"/>
        <v>0</v>
      </c>
      <c r="AL97" s="18">
        <f t="shared" si="39"/>
        <v>0</v>
      </c>
      <c r="AM97" s="18" t="str">
        <f t="shared" si="40"/>
        <v/>
      </c>
      <c r="AN97" s="18">
        <f t="shared" si="41"/>
        <v>0</v>
      </c>
      <c r="AO97" s="18">
        <f t="shared" si="42"/>
        <v>0</v>
      </c>
    </row>
    <row r="98" spans="1:41" ht="25.4" customHeight="1" x14ac:dyDescent="0.2">
      <c r="A98" s="27">
        <f t="shared" si="24"/>
        <v>87</v>
      </c>
      <c r="B98" s="45" t="str">
        <f t="shared" si="26"/>
        <v/>
      </c>
      <c r="C98" s="23"/>
      <c r="D98" s="25" t="str">
        <f t="shared" si="27"/>
        <v/>
      </c>
      <c r="E98" s="25" t="str">
        <f t="shared" si="28"/>
        <v/>
      </c>
      <c r="F98" s="24"/>
      <c r="G98" s="24"/>
      <c r="H98" s="24"/>
      <c r="I98" s="25" t="str">
        <f t="shared" si="25"/>
        <v/>
      </c>
      <c r="J98" s="25" t="str">
        <f t="shared" si="23"/>
        <v/>
      </c>
      <c r="K98" s="25" t="str">
        <f>IF(J98="","",VLOOKUP(J98,※編集不可※選択項目!H:I,2,0))</f>
        <v/>
      </c>
      <c r="L98" s="24"/>
      <c r="M98" s="24"/>
      <c r="N98" s="24"/>
      <c r="O98" s="24"/>
      <c r="P98" s="24"/>
      <c r="Q98" s="24"/>
      <c r="R98" s="24"/>
      <c r="S98" s="102"/>
      <c r="T98" s="98"/>
      <c r="U98" s="51"/>
      <c r="V98" s="113"/>
      <c r="W98" s="87"/>
      <c r="X98" s="65"/>
      <c r="Y98" s="66"/>
      <c r="Z98" s="67"/>
      <c r="AA98" s="26" t="str">
        <f t="shared" si="29"/>
        <v/>
      </c>
      <c r="AB98" s="118">
        <f t="shared" si="30"/>
        <v>0</v>
      </c>
      <c r="AC98" s="26" t="str">
        <f t="shared" si="31"/>
        <v/>
      </c>
      <c r="AD98" s="26" t="str">
        <f t="shared" si="32"/>
        <v/>
      </c>
      <c r="AE98" s="118">
        <f t="shared" si="33"/>
        <v>0</v>
      </c>
      <c r="AF98" s="26" t="str">
        <f t="shared" si="34"/>
        <v/>
      </c>
      <c r="AG98" s="26" t="str">
        <f t="shared" si="35"/>
        <v/>
      </c>
      <c r="AH98" s="118">
        <f t="shared" si="36"/>
        <v>0</v>
      </c>
      <c r="AI98" s="26" t="str">
        <f t="shared" si="37"/>
        <v/>
      </c>
      <c r="AK98" s="18">
        <f t="shared" si="38"/>
        <v>0</v>
      </c>
      <c r="AL98" s="18">
        <f t="shared" si="39"/>
        <v>0</v>
      </c>
      <c r="AM98" s="18" t="str">
        <f t="shared" si="40"/>
        <v/>
      </c>
      <c r="AN98" s="18">
        <f t="shared" si="41"/>
        <v>0</v>
      </c>
      <c r="AO98" s="18">
        <f t="shared" si="42"/>
        <v>0</v>
      </c>
    </row>
    <row r="99" spans="1:41" ht="25.4" customHeight="1" x14ac:dyDescent="0.2">
      <c r="A99" s="27">
        <f t="shared" si="24"/>
        <v>88</v>
      </c>
      <c r="B99" s="45" t="str">
        <f t="shared" si="26"/>
        <v/>
      </c>
      <c r="C99" s="23"/>
      <c r="D99" s="25" t="str">
        <f t="shared" si="27"/>
        <v/>
      </c>
      <c r="E99" s="25" t="str">
        <f t="shared" si="28"/>
        <v/>
      </c>
      <c r="F99" s="24"/>
      <c r="G99" s="24"/>
      <c r="H99" s="24"/>
      <c r="I99" s="25" t="str">
        <f t="shared" si="25"/>
        <v/>
      </c>
      <c r="J99" s="25" t="str">
        <f t="shared" si="23"/>
        <v/>
      </c>
      <c r="K99" s="25" t="str">
        <f>IF(J99="","",VLOOKUP(J99,※編集不可※選択項目!H:I,2,0))</f>
        <v/>
      </c>
      <c r="L99" s="24"/>
      <c r="M99" s="24"/>
      <c r="N99" s="24"/>
      <c r="O99" s="24"/>
      <c r="P99" s="24"/>
      <c r="Q99" s="24"/>
      <c r="R99" s="24"/>
      <c r="S99" s="102"/>
      <c r="T99" s="98"/>
      <c r="U99" s="51"/>
      <c r="V99" s="113"/>
      <c r="W99" s="87"/>
      <c r="X99" s="65"/>
      <c r="Y99" s="66"/>
      <c r="Z99" s="67"/>
      <c r="AA99" s="26" t="str">
        <f t="shared" si="29"/>
        <v/>
      </c>
      <c r="AB99" s="118">
        <f t="shared" si="30"/>
        <v>0</v>
      </c>
      <c r="AC99" s="26" t="str">
        <f t="shared" si="31"/>
        <v/>
      </c>
      <c r="AD99" s="26" t="str">
        <f t="shared" si="32"/>
        <v/>
      </c>
      <c r="AE99" s="118">
        <f t="shared" si="33"/>
        <v>0</v>
      </c>
      <c r="AF99" s="26" t="str">
        <f t="shared" si="34"/>
        <v/>
      </c>
      <c r="AG99" s="26" t="str">
        <f t="shared" si="35"/>
        <v/>
      </c>
      <c r="AH99" s="118">
        <f t="shared" si="36"/>
        <v>0</v>
      </c>
      <c r="AI99" s="26" t="str">
        <f t="shared" si="37"/>
        <v/>
      </c>
      <c r="AK99" s="18">
        <f t="shared" si="38"/>
        <v>0</v>
      </c>
      <c r="AL99" s="18">
        <f t="shared" si="39"/>
        <v>0</v>
      </c>
      <c r="AM99" s="18" t="str">
        <f t="shared" si="40"/>
        <v/>
      </c>
      <c r="AN99" s="18">
        <f t="shared" si="41"/>
        <v>0</v>
      </c>
      <c r="AO99" s="18">
        <f t="shared" si="42"/>
        <v>0</v>
      </c>
    </row>
    <row r="100" spans="1:41" ht="25.4" customHeight="1" x14ac:dyDescent="0.2">
      <c r="A100" s="27">
        <f t="shared" si="24"/>
        <v>89</v>
      </c>
      <c r="B100" s="45" t="str">
        <f t="shared" si="26"/>
        <v/>
      </c>
      <c r="C100" s="23"/>
      <c r="D100" s="25" t="str">
        <f t="shared" si="27"/>
        <v/>
      </c>
      <c r="E100" s="25" t="str">
        <f t="shared" si="28"/>
        <v/>
      </c>
      <c r="F100" s="24"/>
      <c r="G100" s="24"/>
      <c r="H100" s="24"/>
      <c r="I100" s="25" t="str">
        <f t="shared" si="25"/>
        <v/>
      </c>
      <c r="J100" s="25" t="str">
        <f t="shared" si="23"/>
        <v/>
      </c>
      <c r="K100" s="25" t="str">
        <f>IF(J100="","",VLOOKUP(J100,※編集不可※選択項目!H:I,2,0))</f>
        <v/>
      </c>
      <c r="L100" s="24"/>
      <c r="M100" s="24"/>
      <c r="N100" s="24"/>
      <c r="O100" s="24"/>
      <c r="P100" s="24"/>
      <c r="Q100" s="24"/>
      <c r="R100" s="24"/>
      <c r="S100" s="102"/>
      <c r="T100" s="98"/>
      <c r="U100" s="51"/>
      <c r="V100" s="113"/>
      <c r="W100" s="87"/>
      <c r="X100" s="65"/>
      <c r="Y100" s="66"/>
      <c r="Z100" s="67"/>
      <c r="AA100" s="26" t="str">
        <f t="shared" si="29"/>
        <v/>
      </c>
      <c r="AB100" s="118">
        <f t="shared" si="30"/>
        <v>0</v>
      </c>
      <c r="AC100" s="26" t="str">
        <f t="shared" si="31"/>
        <v/>
      </c>
      <c r="AD100" s="26" t="str">
        <f t="shared" si="32"/>
        <v/>
      </c>
      <c r="AE100" s="118">
        <f t="shared" si="33"/>
        <v>0</v>
      </c>
      <c r="AF100" s="26" t="str">
        <f t="shared" si="34"/>
        <v/>
      </c>
      <c r="AG100" s="26" t="str">
        <f t="shared" si="35"/>
        <v/>
      </c>
      <c r="AH100" s="118">
        <f t="shared" si="36"/>
        <v>0</v>
      </c>
      <c r="AI100" s="26" t="str">
        <f t="shared" si="37"/>
        <v/>
      </c>
      <c r="AK100" s="18">
        <f t="shared" si="38"/>
        <v>0</v>
      </c>
      <c r="AL100" s="18">
        <f t="shared" si="39"/>
        <v>0</v>
      </c>
      <c r="AM100" s="18" t="str">
        <f t="shared" si="40"/>
        <v/>
      </c>
      <c r="AN100" s="18">
        <f t="shared" si="41"/>
        <v>0</v>
      </c>
      <c r="AO100" s="18">
        <f t="shared" si="42"/>
        <v>0</v>
      </c>
    </row>
    <row r="101" spans="1:41" ht="25.4" customHeight="1" x14ac:dyDescent="0.2">
      <c r="A101" s="27">
        <f t="shared" si="24"/>
        <v>90</v>
      </c>
      <c r="B101" s="45" t="str">
        <f t="shared" si="26"/>
        <v/>
      </c>
      <c r="C101" s="23"/>
      <c r="D101" s="25" t="str">
        <f t="shared" si="27"/>
        <v/>
      </c>
      <c r="E101" s="25" t="str">
        <f t="shared" si="28"/>
        <v/>
      </c>
      <c r="F101" s="24"/>
      <c r="G101" s="24"/>
      <c r="H101" s="24"/>
      <c r="I101" s="25" t="str">
        <f t="shared" si="25"/>
        <v/>
      </c>
      <c r="J101" s="25" t="str">
        <f t="shared" si="23"/>
        <v/>
      </c>
      <c r="K101" s="25" t="str">
        <f>IF(J101="","",VLOOKUP(J101,※編集不可※選択項目!H:I,2,0))</f>
        <v/>
      </c>
      <c r="L101" s="24"/>
      <c r="M101" s="24"/>
      <c r="N101" s="24"/>
      <c r="O101" s="24"/>
      <c r="P101" s="24"/>
      <c r="Q101" s="24"/>
      <c r="R101" s="24"/>
      <c r="S101" s="102"/>
      <c r="T101" s="98"/>
      <c r="U101" s="51"/>
      <c r="V101" s="113"/>
      <c r="W101" s="87"/>
      <c r="X101" s="65"/>
      <c r="Y101" s="66"/>
      <c r="Z101" s="67"/>
      <c r="AA101" s="26" t="str">
        <f t="shared" si="29"/>
        <v/>
      </c>
      <c r="AB101" s="118">
        <f t="shared" si="30"/>
        <v>0</v>
      </c>
      <c r="AC101" s="26" t="str">
        <f t="shared" si="31"/>
        <v/>
      </c>
      <c r="AD101" s="26" t="str">
        <f t="shared" si="32"/>
        <v/>
      </c>
      <c r="AE101" s="118">
        <f t="shared" si="33"/>
        <v>0</v>
      </c>
      <c r="AF101" s="26" t="str">
        <f t="shared" si="34"/>
        <v/>
      </c>
      <c r="AG101" s="26" t="str">
        <f t="shared" si="35"/>
        <v/>
      </c>
      <c r="AH101" s="118">
        <f t="shared" si="36"/>
        <v>0</v>
      </c>
      <c r="AI101" s="26" t="str">
        <f t="shared" si="37"/>
        <v/>
      </c>
      <c r="AK101" s="18">
        <f t="shared" si="38"/>
        <v>0</v>
      </c>
      <c r="AL101" s="18">
        <f t="shared" si="39"/>
        <v>0</v>
      </c>
      <c r="AM101" s="18" t="str">
        <f t="shared" si="40"/>
        <v/>
      </c>
      <c r="AN101" s="18">
        <f t="shared" si="41"/>
        <v>0</v>
      </c>
      <c r="AO101" s="18">
        <f t="shared" si="42"/>
        <v>0</v>
      </c>
    </row>
    <row r="102" spans="1:41" ht="25.4" customHeight="1" x14ac:dyDescent="0.2">
      <c r="A102" s="27">
        <f t="shared" si="24"/>
        <v>91</v>
      </c>
      <c r="B102" s="45" t="str">
        <f t="shared" si="26"/>
        <v/>
      </c>
      <c r="C102" s="23"/>
      <c r="D102" s="25" t="str">
        <f t="shared" si="27"/>
        <v/>
      </c>
      <c r="E102" s="25" t="str">
        <f t="shared" si="28"/>
        <v/>
      </c>
      <c r="F102" s="24"/>
      <c r="G102" s="24"/>
      <c r="H102" s="24"/>
      <c r="I102" s="25" t="str">
        <f t="shared" si="25"/>
        <v/>
      </c>
      <c r="J102" s="25" t="str">
        <f t="shared" si="23"/>
        <v/>
      </c>
      <c r="K102" s="25" t="str">
        <f>IF(J102="","",VLOOKUP(J102,※編集不可※選択項目!H:I,2,0))</f>
        <v/>
      </c>
      <c r="L102" s="24"/>
      <c r="M102" s="24"/>
      <c r="N102" s="24"/>
      <c r="O102" s="24"/>
      <c r="P102" s="24"/>
      <c r="Q102" s="24"/>
      <c r="R102" s="24"/>
      <c r="S102" s="102"/>
      <c r="T102" s="98"/>
      <c r="U102" s="51"/>
      <c r="V102" s="113"/>
      <c r="W102" s="87"/>
      <c r="X102" s="65"/>
      <c r="Y102" s="66"/>
      <c r="Z102" s="67"/>
      <c r="AA102" s="26" t="str">
        <f t="shared" si="29"/>
        <v/>
      </c>
      <c r="AB102" s="118">
        <f t="shared" si="30"/>
        <v>0</v>
      </c>
      <c r="AC102" s="26" t="str">
        <f t="shared" si="31"/>
        <v/>
      </c>
      <c r="AD102" s="26" t="str">
        <f t="shared" si="32"/>
        <v/>
      </c>
      <c r="AE102" s="118">
        <f t="shared" si="33"/>
        <v>0</v>
      </c>
      <c r="AF102" s="26" t="str">
        <f t="shared" si="34"/>
        <v/>
      </c>
      <c r="AG102" s="26" t="str">
        <f t="shared" si="35"/>
        <v/>
      </c>
      <c r="AH102" s="118">
        <f t="shared" si="36"/>
        <v>0</v>
      </c>
      <c r="AI102" s="26" t="str">
        <f t="shared" si="37"/>
        <v/>
      </c>
      <c r="AK102" s="18">
        <f t="shared" si="38"/>
        <v>0</v>
      </c>
      <c r="AL102" s="18">
        <f t="shared" si="39"/>
        <v>0</v>
      </c>
      <c r="AM102" s="18" t="str">
        <f t="shared" si="40"/>
        <v/>
      </c>
      <c r="AN102" s="18">
        <f t="shared" si="41"/>
        <v>0</v>
      </c>
      <c r="AO102" s="18">
        <f t="shared" si="42"/>
        <v>0</v>
      </c>
    </row>
    <row r="103" spans="1:41" ht="25.4" customHeight="1" x14ac:dyDescent="0.2">
      <c r="A103" s="27">
        <f t="shared" si="24"/>
        <v>92</v>
      </c>
      <c r="B103" s="45" t="str">
        <f t="shared" si="26"/>
        <v/>
      </c>
      <c r="C103" s="23"/>
      <c r="D103" s="25" t="str">
        <f t="shared" si="27"/>
        <v/>
      </c>
      <c r="E103" s="25" t="str">
        <f t="shared" si="28"/>
        <v/>
      </c>
      <c r="F103" s="24"/>
      <c r="G103" s="24"/>
      <c r="H103" s="24"/>
      <c r="I103" s="25" t="str">
        <f t="shared" si="25"/>
        <v/>
      </c>
      <c r="J103" s="25" t="str">
        <f t="shared" si="23"/>
        <v/>
      </c>
      <c r="K103" s="25" t="str">
        <f>IF(J103="","",VLOOKUP(J103,※編集不可※選択項目!H:I,2,0))</f>
        <v/>
      </c>
      <c r="L103" s="24"/>
      <c r="M103" s="24"/>
      <c r="N103" s="24"/>
      <c r="O103" s="24"/>
      <c r="P103" s="24"/>
      <c r="Q103" s="24"/>
      <c r="R103" s="24"/>
      <c r="S103" s="102"/>
      <c r="T103" s="98"/>
      <c r="U103" s="51"/>
      <c r="V103" s="113"/>
      <c r="W103" s="87"/>
      <c r="X103" s="65"/>
      <c r="Y103" s="66"/>
      <c r="Z103" s="67"/>
      <c r="AA103" s="26" t="str">
        <f t="shared" si="29"/>
        <v/>
      </c>
      <c r="AB103" s="118">
        <f t="shared" si="30"/>
        <v>0</v>
      </c>
      <c r="AC103" s="26" t="str">
        <f t="shared" si="31"/>
        <v/>
      </c>
      <c r="AD103" s="26" t="str">
        <f t="shared" si="32"/>
        <v/>
      </c>
      <c r="AE103" s="118">
        <f t="shared" si="33"/>
        <v>0</v>
      </c>
      <c r="AF103" s="26" t="str">
        <f t="shared" si="34"/>
        <v/>
      </c>
      <c r="AG103" s="26" t="str">
        <f t="shared" si="35"/>
        <v/>
      </c>
      <c r="AH103" s="118">
        <f t="shared" si="36"/>
        <v>0</v>
      </c>
      <c r="AI103" s="26" t="str">
        <f t="shared" si="37"/>
        <v/>
      </c>
      <c r="AK103" s="18">
        <f t="shared" si="38"/>
        <v>0</v>
      </c>
      <c r="AL103" s="18">
        <f t="shared" si="39"/>
        <v>0</v>
      </c>
      <c r="AM103" s="18" t="str">
        <f t="shared" si="40"/>
        <v/>
      </c>
      <c r="AN103" s="18">
        <f t="shared" si="41"/>
        <v>0</v>
      </c>
      <c r="AO103" s="18">
        <f t="shared" si="42"/>
        <v>0</v>
      </c>
    </row>
    <row r="104" spans="1:41" ht="25.4" customHeight="1" x14ac:dyDescent="0.2">
      <c r="A104" s="27">
        <f t="shared" si="24"/>
        <v>93</v>
      </c>
      <c r="B104" s="45" t="str">
        <f t="shared" si="26"/>
        <v/>
      </c>
      <c r="C104" s="23"/>
      <c r="D104" s="25" t="str">
        <f t="shared" si="27"/>
        <v/>
      </c>
      <c r="E104" s="25" t="str">
        <f t="shared" si="28"/>
        <v/>
      </c>
      <c r="F104" s="24"/>
      <c r="G104" s="24"/>
      <c r="H104" s="24"/>
      <c r="I104" s="25" t="str">
        <f t="shared" si="25"/>
        <v/>
      </c>
      <c r="J104" s="25" t="str">
        <f t="shared" si="23"/>
        <v/>
      </c>
      <c r="K104" s="25" t="str">
        <f>IF(J104="","",VLOOKUP(J104,※編集不可※選択項目!H:I,2,0))</f>
        <v/>
      </c>
      <c r="L104" s="24"/>
      <c r="M104" s="24"/>
      <c r="N104" s="24"/>
      <c r="O104" s="24"/>
      <c r="P104" s="24"/>
      <c r="Q104" s="24"/>
      <c r="R104" s="24"/>
      <c r="S104" s="102"/>
      <c r="T104" s="98"/>
      <c r="U104" s="51"/>
      <c r="V104" s="113"/>
      <c r="W104" s="87"/>
      <c r="X104" s="65"/>
      <c r="Y104" s="66"/>
      <c r="Z104" s="67"/>
      <c r="AA104" s="26" t="str">
        <f t="shared" si="29"/>
        <v/>
      </c>
      <c r="AB104" s="118">
        <f t="shared" si="30"/>
        <v>0</v>
      </c>
      <c r="AC104" s="26" t="str">
        <f t="shared" si="31"/>
        <v/>
      </c>
      <c r="AD104" s="26" t="str">
        <f t="shared" si="32"/>
        <v/>
      </c>
      <c r="AE104" s="118">
        <f t="shared" si="33"/>
        <v>0</v>
      </c>
      <c r="AF104" s="26" t="str">
        <f t="shared" si="34"/>
        <v/>
      </c>
      <c r="AG104" s="26" t="str">
        <f t="shared" si="35"/>
        <v/>
      </c>
      <c r="AH104" s="118">
        <f t="shared" si="36"/>
        <v>0</v>
      </c>
      <c r="AI104" s="26" t="str">
        <f t="shared" si="37"/>
        <v/>
      </c>
      <c r="AK104" s="18">
        <f t="shared" si="38"/>
        <v>0</v>
      </c>
      <c r="AL104" s="18">
        <f t="shared" si="39"/>
        <v>0</v>
      </c>
      <c r="AM104" s="18" t="str">
        <f t="shared" si="40"/>
        <v/>
      </c>
      <c r="AN104" s="18">
        <f t="shared" si="41"/>
        <v>0</v>
      </c>
      <c r="AO104" s="18">
        <f t="shared" si="42"/>
        <v>0</v>
      </c>
    </row>
    <row r="105" spans="1:41" ht="25.4" customHeight="1" x14ac:dyDescent="0.2">
      <c r="A105" s="27">
        <f t="shared" si="24"/>
        <v>94</v>
      </c>
      <c r="B105" s="45" t="str">
        <f t="shared" si="26"/>
        <v/>
      </c>
      <c r="C105" s="23"/>
      <c r="D105" s="25" t="str">
        <f t="shared" si="27"/>
        <v/>
      </c>
      <c r="E105" s="25" t="str">
        <f t="shared" si="28"/>
        <v/>
      </c>
      <c r="F105" s="24"/>
      <c r="G105" s="24"/>
      <c r="H105" s="24"/>
      <c r="I105" s="25" t="str">
        <f t="shared" si="25"/>
        <v/>
      </c>
      <c r="J105" s="25" t="str">
        <f t="shared" si="23"/>
        <v/>
      </c>
      <c r="K105" s="25" t="str">
        <f>IF(J105="","",VLOOKUP(J105,※編集不可※選択項目!H:I,2,0))</f>
        <v/>
      </c>
      <c r="L105" s="24"/>
      <c r="M105" s="24"/>
      <c r="N105" s="24"/>
      <c r="O105" s="24"/>
      <c r="P105" s="24"/>
      <c r="Q105" s="24"/>
      <c r="R105" s="24"/>
      <c r="S105" s="102"/>
      <c r="T105" s="98"/>
      <c r="U105" s="51"/>
      <c r="V105" s="113"/>
      <c r="W105" s="87"/>
      <c r="X105" s="65"/>
      <c r="Y105" s="66"/>
      <c r="Z105" s="67"/>
      <c r="AA105" s="26" t="str">
        <f t="shared" si="29"/>
        <v/>
      </c>
      <c r="AB105" s="118">
        <f t="shared" si="30"/>
        <v>0</v>
      </c>
      <c r="AC105" s="26" t="str">
        <f t="shared" si="31"/>
        <v/>
      </c>
      <c r="AD105" s="26" t="str">
        <f t="shared" si="32"/>
        <v/>
      </c>
      <c r="AE105" s="118">
        <f t="shared" si="33"/>
        <v>0</v>
      </c>
      <c r="AF105" s="26" t="str">
        <f t="shared" si="34"/>
        <v/>
      </c>
      <c r="AG105" s="26" t="str">
        <f t="shared" si="35"/>
        <v/>
      </c>
      <c r="AH105" s="118">
        <f t="shared" si="36"/>
        <v>0</v>
      </c>
      <c r="AI105" s="26" t="str">
        <f t="shared" si="37"/>
        <v/>
      </c>
      <c r="AK105" s="18">
        <f t="shared" si="38"/>
        <v>0</v>
      </c>
      <c r="AL105" s="18">
        <f t="shared" si="39"/>
        <v>0</v>
      </c>
      <c r="AM105" s="18" t="str">
        <f t="shared" si="40"/>
        <v/>
      </c>
      <c r="AN105" s="18">
        <f t="shared" si="41"/>
        <v>0</v>
      </c>
      <c r="AO105" s="18">
        <f t="shared" si="42"/>
        <v>0</v>
      </c>
    </row>
    <row r="106" spans="1:41" ht="25.4" customHeight="1" x14ac:dyDescent="0.2">
      <c r="A106" s="27">
        <f t="shared" si="24"/>
        <v>95</v>
      </c>
      <c r="B106" s="45" t="str">
        <f t="shared" si="26"/>
        <v/>
      </c>
      <c r="C106" s="23"/>
      <c r="D106" s="25" t="str">
        <f t="shared" si="27"/>
        <v/>
      </c>
      <c r="E106" s="25" t="str">
        <f t="shared" si="28"/>
        <v/>
      </c>
      <c r="F106" s="24"/>
      <c r="G106" s="24"/>
      <c r="H106" s="24"/>
      <c r="I106" s="25" t="str">
        <f t="shared" si="25"/>
        <v/>
      </c>
      <c r="J106" s="25" t="str">
        <f t="shared" si="23"/>
        <v/>
      </c>
      <c r="K106" s="25" t="str">
        <f>IF(J106="","",VLOOKUP(J106,※編集不可※選択項目!H:I,2,0))</f>
        <v/>
      </c>
      <c r="L106" s="24"/>
      <c r="M106" s="24"/>
      <c r="N106" s="24"/>
      <c r="O106" s="24"/>
      <c r="P106" s="24"/>
      <c r="Q106" s="24"/>
      <c r="R106" s="24"/>
      <c r="S106" s="102"/>
      <c r="T106" s="98"/>
      <c r="U106" s="51"/>
      <c r="V106" s="113"/>
      <c r="W106" s="87"/>
      <c r="X106" s="65"/>
      <c r="Y106" s="66"/>
      <c r="Z106" s="67"/>
      <c r="AA106" s="26" t="str">
        <f t="shared" si="29"/>
        <v/>
      </c>
      <c r="AB106" s="118">
        <f t="shared" si="30"/>
        <v>0</v>
      </c>
      <c r="AC106" s="26" t="str">
        <f t="shared" si="31"/>
        <v/>
      </c>
      <c r="AD106" s="26" t="str">
        <f t="shared" si="32"/>
        <v/>
      </c>
      <c r="AE106" s="118">
        <f t="shared" si="33"/>
        <v>0</v>
      </c>
      <c r="AF106" s="26" t="str">
        <f t="shared" si="34"/>
        <v/>
      </c>
      <c r="AG106" s="26" t="str">
        <f t="shared" si="35"/>
        <v/>
      </c>
      <c r="AH106" s="118">
        <f t="shared" si="36"/>
        <v>0</v>
      </c>
      <c r="AI106" s="26" t="str">
        <f t="shared" si="37"/>
        <v/>
      </c>
      <c r="AK106" s="18">
        <f t="shared" si="38"/>
        <v>0</v>
      </c>
      <c r="AL106" s="18">
        <f t="shared" si="39"/>
        <v>0</v>
      </c>
      <c r="AM106" s="18" t="str">
        <f t="shared" si="40"/>
        <v/>
      </c>
      <c r="AN106" s="18">
        <f t="shared" si="41"/>
        <v>0</v>
      </c>
      <c r="AO106" s="18">
        <f t="shared" si="42"/>
        <v>0</v>
      </c>
    </row>
    <row r="107" spans="1:41" ht="25.4" customHeight="1" x14ac:dyDescent="0.2">
      <c r="A107" s="27">
        <f t="shared" si="24"/>
        <v>96</v>
      </c>
      <c r="B107" s="45" t="str">
        <f t="shared" si="26"/>
        <v/>
      </c>
      <c r="C107" s="23"/>
      <c r="D107" s="25" t="str">
        <f t="shared" si="27"/>
        <v/>
      </c>
      <c r="E107" s="25" t="str">
        <f t="shared" si="28"/>
        <v/>
      </c>
      <c r="F107" s="24"/>
      <c r="G107" s="24"/>
      <c r="H107" s="24"/>
      <c r="I107" s="25" t="str">
        <f t="shared" si="25"/>
        <v/>
      </c>
      <c r="J107" s="25" t="str">
        <f t="shared" si="23"/>
        <v/>
      </c>
      <c r="K107" s="25" t="str">
        <f>IF(J107="","",VLOOKUP(J107,※編集不可※選択項目!H:I,2,0))</f>
        <v/>
      </c>
      <c r="L107" s="24"/>
      <c r="M107" s="24"/>
      <c r="N107" s="24"/>
      <c r="O107" s="24"/>
      <c r="P107" s="24"/>
      <c r="Q107" s="24"/>
      <c r="R107" s="24"/>
      <c r="S107" s="102"/>
      <c r="T107" s="98"/>
      <c r="U107" s="51"/>
      <c r="V107" s="113"/>
      <c r="W107" s="87"/>
      <c r="X107" s="65"/>
      <c r="Y107" s="66"/>
      <c r="Z107" s="67"/>
      <c r="AA107" s="26" t="str">
        <f t="shared" si="29"/>
        <v/>
      </c>
      <c r="AB107" s="118">
        <f t="shared" si="30"/>
        <v>0</v>
      </c>
      <c r="AC107" s="26" t="str">
        <f t="shared" si="31"/>
        <v/>
      </c>
      <c r="AD107" s="26" t="str">
        <f t="shared" si="32"/>
        <v/>
      </c>
      <c r="AE107" s="118">
        <f t="shared" si="33"/>
        <v>0</v>
      </c>
      <c r="AF107" s="26" t="str">
        <f t="shared" si="34"/>
        <v/>
      </c>
      <c r="AG107" s="26" t="str">
        <f t="shared" si="35"/>
        <v/>
      </c>
      <c r="AH107" s="118">
        <f t="shared" si="36"/>
        <v>0</v>
      </c>
      <c r="AI107" s="26" t="str">
        <f t="shared" si="37"/>
        <v/>
      </c>
      <c r="AK107" s="18">
        <f t="shared" si="38"/>
        <v>0</v>
      </c>
      <c r="AL107" s="18">
        <f t="shared" si="39"/>
        <v>0</v>
      </c>
      <c r="AM107" s="18" t="str">
        <f t="shared" si="40"/>
        <v/>
      </c>
      <c r="AN107" s="18">
        <f t="shared" si="41"/>
        <v>0</v>
      </c>
      <c r="AO107" s="18">
        <f t="shared" si="42"/>
        <v>0</v>
      </c>
    </row>
    <row r="108" spans="1:41" ht="25.4" customHeight="1" x14ac:dyDescent="0.2">
      <c r="A108" s="27">
        <f t="shared" si="24"/>
        <v>97</v>
      </c>
      <c r="B108" s="45" t="str">
        <f t="shared" si="26"/>
        <v/>
      </c>
      <c r="C108" s="23"/>
      <c r="D108" s="25" t="str">
        <f t="shared" si="27"/>
        <v/>
      </c>
      <c r="E108" s="25" t="str">
        <f t="shared" si="28"/>
        <v/>
      </c>
      <c r="F108" s="24"/>
      <c r="G108" s="24"/>
      <c r="H108" s="24"/>
      <c r="I108" s="25" t="str">
        <f t="shared" si="25"/>
        <v/>
      </c>
      <c r="J108" s="25" t="str">
        <f t="shared" si="23"/>
        <v/>
      </c>
      <c r="K108" s="25" t="str">
        <f>IF(J108="","",VLOOKUP(J108,※編集不可※選択項目!H:I,2,0))</f>
        <v/>
      </c>
      <c r="L108" s="24"/>
      <c r="M108" s="24"/>
      <c r="N108" s="24"/>
      <c r="O108" s="24"/>
      <c r="P108" s="24"/>
      <c r="Q108" s="24"/>
      <c r="R108" s="24"/>
      <c r="S108" s="102"/>
      <c r="T108" s="98"/>
      <c r="U108" s="51"/>
      <c r="V108" s="113"/>
      <c r="W108" s="87"/>
      <c r="X108" s="65"/>
      <c r="Y108" s="66"/>
      <c r="Z108" s="67"/>
      <c r="AA108" s="26" t="str">
        <f t="shared" si="29"/>
        <v/>
      </c>
      <c r="AB108" s="118">
        <f t="shared" si="30"/>
        <v>0</v>
      </c>
      <c r="AC108" s="26" t="str">
        <f t="shared" si="31"/>
        <v/>
      </c>
      <c r="AD108" s="26" t="str">
        <f t="shared" si="32"/>
        <v/>
      </c>
      <c r="AE108" s="118">
        <f t="shared" si="33"/>
        <v>0</v>
      </c>
      <c r="AF108" s="26" t="str">
        <f t="shared" si="34"/>
        <v/>
      </c>
      <c r="AG108" s="26" t="str">
        <f t="shared" si="35"/>
        <v/>
      </c>
      <c r="AH108" s="118">
        <f t="shared" si="36"/>
        <v>0</v>
      </c>
      <c r="AI108" s="26" t="str">
        <f t="shared" si="37"/>
        <v/>
      </c>
      <c r="AK108" s="18">
        <f t="shared" si="38"/>
        <v>0</v>
      </c>
      <c r="AL108" s="18">
        <f t="shared" si="39"/>
        <v>0</v>
      </c>
      <c r="AM108" s="18" t="str">
        <f t="shared" si="40"/>
        <v/>
      </c>
      <c r="AN108" s="18">
        <f t="shared" si="41"/>
        <v>0</v>
      </c>
      <c r="AO108" s="18">
        <f t="shared" si="42"/>
        <v>0</v>
      </c>
    </row>
    <row r="109" spans="1:41" ht="25.4" customHeight="1" x14ac:dyDescent="0.2">
      <c r="A109" s="27">
        <f t="shared" si="24"/>
        <v>98</v>
      </c>
      <c r="B109" s="45" t="str">
        <f t="shared" si="26"/>
        <v/>
      </c>
      <c r="C109" s="23"/>
      <c r="D109" s="25" t="str">
        <f t="shared" si="27"/>
        <v/>
      </c>
      <c r="E109" s="25" t="str">
        <f t="shared" si="28"/>
        <v/>
      </c>
      <c r="F109" s="24"/>
      <c r="G109" s="24"/>
      <c r="H109" s="24"/>
      <c r="I109" s="25" t="str">
        <f t="shared" si="25"/>
        <v/>
      </c>
      <c r="J109" s="25" t="str">
        <f t="shared" si="23"/>
        <v/>
      </c>
      <c r="K109" s="25" t="str">
        <f>IF(J109="","",VLOOKUP(J109,※編集不可※選択項目!H:I,2,0))</f>
        <v/>
      </c>
      <c r="L109" s="24"/>
      <c r="M109" s="24"/>
      <c r="N109" s="24"/>
      <c r="O109" s="24"/>
      <c r="P109" s="24"/>
      <c r="Q109" s="24"/>
      <c r="R109" s="24"/>
      <c r="S109" s="102"/>
      <c r="T109" s="98"/>
      <c r="U109" s="51"/>
      <c r="V109" s="113"/>
      <c r="W109" s="87"/>
      <c r="X109" s="65"/>
      <c r="Y109" s="66"/>
      <c r="Z109" s="67"/>
      <c r="AA109" s="26" t="str">
        <f t="shared" si="29"/>
        <v/>
      </c>
      <c r="AB109" s="118">
        <f t="shared" si="30"/>
        <v>0</v>
      </c>
      <c r="AC109" s="26" t="str">
        <f t="shared" si="31"/>
        <v/>
      </c>
      <c r="AD109" s="26" t="str">
        <f t="shared" si="32"/>
        <v/>
      </c>
      <c r="AE109" s="118">
        <f t="shared" si="33"/>
        <v>0</v>
      </c>
      <c r="AF109" s="26" t="str">
        <f t="shared" si="34"/>
        <v/>
      </c>
      <c r="AG109" s="26" t="str">
        <f t="shared" si="35"/>
        <v/>
      </c>
      <c r="AH109" s="118">
        <f t="shared" si="36"/>
        <v>0</v>
      </c>
      <c r="AI109" s="26" t="str">
        <f t="shared" si="37"/>
        <v/>
      </c>
      <c r="AK109" s="18">
        <f t="shared" si="38"/>
        <v>0</v>
      </c>
      <c r="AL109" s="18">
        <f t="shared" si="39"/>
        <v>0</v>
      </c>
      <c r="AM109" s="18" t="str">
        <f t="shared" si="40"/>
        <v/>
      </c>
      <c r="AN109" s="18">
        <f t="shared" si="41"/>
        <v>0</v>
      </c>
      <c r="AO109" s="18">
        <f t="shared" si="42"/>
        <v>0</v>
      </c>
    </row>
    <row r="110" spans="1:41" ht="25.4" customHeight="1" x14ac:dyDescent="0.2">
      <c r="A110" s="27">
        <f t="shared" si="24"/>
        <v>99</v>
      </c>
      <c r="B110" s="45" t="str">
        <f t="shared" si="26"/>
        <v/>
      </c>
      <c r="C110" s="23"/>
      <c r="D110" s="25" t="str">
        <f t="shared" si="27"/>
        <v/>
      </c>
      <c r="E110" s="25" t="str">
        <f t="shared" si="28"/>
        <v/>
      </c>
      <c r="F110" s="24"/>
      <c r="G110" s="24"/>
      <c r="H110" s="24"/>
      <c r="I110" s="25" t="str">
        <f t="shared" si="25"/>
        <v/>
      </c>
      <c r="J110" s="25" t="str">
        <f t="shared" si="23"/>
        <v/>
      </c>
      <c r="K110" s="25" t="str">
        <f>IF(J110="","",VLOOKUP(J110,※編集不可※選択項目!H:I,2,0))</f>
        <v/>
      </c>
      <c r="L110" s="24"/>
      <c r="M110" s="24"/>
      <c r="N110" s="24"/>
      <c r="O110" s="24"/>
      <c r="P110" s="24"/>
      <c r="Q110" s="24"/>
      <c r="R110" s="24"/>
      <c r="S110" s="102"/>
      <c r="T110" s="98"/>
      <c r="U110" s="51"/>
      <c r="V110" s="113"/>
      <c r="W110" s="87"/>
      <c r="X110" s="65"/>
      <c r="Y110" s="66"/>
      <c r="Z110" s="67"/>
      <c r="AA110" s="26" t="str">
        <f t="shared" si="29"/>
        <v/>
      </c>
      <c r="AB110" s="118">
        <f t="shared" si="30"/>
        <v>0</v>
      </c>
      <c r="AC110" s="26" t="str">
        <f t="shared" si="31"/>
        <v/>
      </c>
      <c r="AD110" s="26" t="str">
        <f t="shared" si="32"/>
        <v/>
      </c>
      <c r="AE110" s="118">
        <f t="shared" si="33"/>
        <v>0</v>
      </c>
      <c r="AF110" s="26" t="str">
        <f t="shared" si="34"/>
        <v/>
      </c>
      <c r="AG110" s="26" t="str">
        <f t="shared" si="35"/>
        <v/>
      </c>
      <c r="AH110" s="118">
        <f t="shared" si="36"/>
        <v>0</v>
      </c>
      <c r="AI110" s="26" t="str">
        <f t="shared" si="37"/>
        <v/>
      </c>
      <c r="AK110" s="18">
        <f t="shared" si="38"/>
        <v>0</v>
      </c>
      <c r="AL110" s="18">
        <f t="shared" si="39"/>
        <v>0</v>
      </c>
      <c r="AM110" s="18" t="str">
        <f t="shared" si="40"/>
        <v/>
      </c>
      <c r="AN110" s="18">
        <f t="shared" si="41"/>
        <v>0</v>
      </c>
      <c r="AO110" s="18">
        <f t="shared" si="42"/>
        <v>0</v>
      </c>
    </row>
    <row r="111" spans="1:41" ht="25.4" customHeight="1" x14ac:dyDescent="0.2">
      <c r="A111" s="27">
        <f t="shared" si="24"/>
        <v>100</v>
      </c>
      <c r="B111" s="45" t="str">
        <f t="shared" si="26"/>
        <v/>
      </c>
      <c r="C111" s="23"/>
      <c r="D111" s="25" t="str">
        <f t="shared" si="27"/>
        <v/>
      </c>
      <c r="E111" s="25" t="str">
        <f t="shared" si="28"/>
        <v/>
      </c>
      <c r="F111" s="24"/>
      <c r="G111" s="24"/>
      <c r="H111" s="24"/>
      <c r="I111" s="25" t="str">
        <f t="shared" si="25"/>
        <v/>
      </c>
      <c r="J111" s="25" t="str">
        <f t="shared" si="23"/>
        <v/>
      </c>
      <c r="K111" s="25" t="str">
        <f>IF(J111="","",VLOOKUP(J111,※編集不可※選択項目!H:I,2,0))</f>
        <v/>
      </c>
      <c r="L111" s="24"/>
      <c r="M111" s="24"/>
      <c r="N111" s="24"/>
      <c r="O111" s="24"/>
      <c r="P111" s="24"/>
      <c r="Q111" s="24"/>
      <c r="R111" s="24"/>
      <c r="S111" s="102"/>
      <c r="T111" s="98"/>
      <c r="U111" s="51"/>
      <c r="V111" s="113"/>
      <c r="W111" s="87"/>
      <c r="X111" s="65"/>
      <c r="Y111" s="66"/>
      <c r="Z111" s="67"/>
      <c r="AA111" s="26" t="str">
        <f t="shared" si="29"/>
        <v/>
      </c>
      <c r="AB111" s="118">
        <f t="shared" si="30"/>
        <v>0</v>
      </c>
      <c r="AC111" s="26" t="str">
        <f t="shared" si="31"/>
        <v/>
      </c>
      <c r="AD111" s="26" t="str">
        <f t="shared" si="32"/>
        <v/>
      </c>
      <c r="AE111" s="118">
        <f t="shared" si="33"/>
        <v>0</v>
      </c>
      <c r="AF111" s="26" t="str">
        <f t="shared" si="34"/>
        <v/>
      </c>
      <c r="AG111" s="26" t="str">
        <f t="shared" si="35"/>
        <v/>
      </c>
      <c r="AH111" s="118">
        <f t="shared" si="36"/>
        <v>0</v>
      </c>
      <c r="AI111" s="26" t="str">
        <f t="shared" si="37"/>
        <v/>
      </c>
      <c r="AK111" s="18">
        <f t="shared" si="38"/>
        <v>0</v>
      </c>
      <c r="AL111" s="18">
        <f t="shared" si="39"/>
        <v>0</v>
      </c>
      <c r="AM111" s="18" t="str">
        <f t="shared" si="40"/>
        <v/>
      </c>
      <c r="AN111" s="18">
        <f t="shared" si="41"/>
        <v>0</v>
      </c>
      <c r="AO111" s="18">
        <f t="shared" si="42"/>
        <v>0</v>
      </c>
    </row>
    <row r="112" spans="1:41" ht="25.4" customHeight="1" x14ac:dyDescent="0.2">
      <c r="A112" s="27">
        <f t="shared" si="24"/>
        <v>101</v>
      </c>
      <c r="B112" s="45" t="str">
        <f t="shared" si="26"/>
        <v/>
      </c>
      <c r="C112" s="23"/>
      <c r="D112" s="25" t="str">
        <f t="shared" si="27"/>
        <v/>
      </c>
      <c r="E112" s="25" t="str">
        <f t="shared" si="28"/>
        <v/>
      </c>
      <c r="F112" s="24"/>
      <c r="G112" s="24"/>
      <c r="H112" s="24"/>
      <c r="I112" s="25" t="str">
        <f t="shared" si="25"/>
        <v/>
      </c>
      <c r="J112" s="25" t="str">
        <f t="shared" si="23"/>
        <v/>
      </c>
      <c r="K112" s="25" t="str">
        <f>IF(J112="","",VLOOKUP(J112,※編集不可※選択項目!H:I,2,0))</f>
        <v/>
      </c>
      <c r="L112" s="24"/>
      <c r="M112" s="24"/>
      <c r="N112" s="24"/>
      <c r="O112" s="24"/>
      <c r="P112" s="24"/>
      <c r="Q112" s="24"/>
      <c r="R112" s="24"/>
      <c r="S112" s="102"/>
      <c r="T112" s="98"/>
      <c r="U112" s="51"/>
      <c r="V112" s="113"/>
      <c r="W112" s="87"/>
      <c r="X112" s="65"/>
      <c r="Y112" s="66"/>
      <c r="Z112" s="67"/>
      <c r="AA112" s="26" t="str">
        <f t="shared" si="29"/>
        <v/>
      </c>
      <c r="AB112" s="118">
        <f t="shared" si="30"/>
        <v>0</v>
      </c>
      <c r="AC112" s="26" t="str">
        <f t="shared" si="31"/>
        <v/>
      </c>
      <c r="AD112" s="26" t="str">
        <f t="shared" si="32"/>
        <v/>
      </c>
      <c r="AE112" s="118">
        <f t="shared" si="33"/>
        <v>0</v>
      </c>
      <c r="AF112" s="26" t="str">
        <f t="shared" si="34"/>
        <v/>
      </c>
      <c r="AG112" s="26" t="str">
        <f t="shared" si="35"/>
        <v/>
      </c>
      <c r="AH112" s="118">
        <f t="shared" si="36"/>
        <v>0</v>
      </c>
      <c r="AI112" s="26" t="str">
        <f t="shared" si="37"/>
        <v/>
      </c>
      <c r="AK112" s="18">
        <f t="shared" si="38"/>
        <v>0</v>
      </c>
      <c r="AL112" s="18">
        <f t="shared" si="39"/>
        <v>0</v>
      </c>
      <c r="AM112" s="18" t="str">
        <f t="shared" si="40"/>
        <v/>
      </c>
      <c r="AN112" s="18">
        <f t="shared" si="41"/>
        <v>0</v>
      </c>
      <c r="AO112" s="18">
        <f t="shared" si="42"/>
        <v>0</v>
      </c>
    </row>
    <row r="113" spans="1:41" ht="25.4" customHeight="1" x14ac:dyDescent="0.2">
      <c r="A113" s="27">
        <f t="shared" si="24"/>
        <v>102</v>
      </c>
      <c r="B113" s="45" t="str">
        <f t="shared" si="26"/>
        <v/>
      </c>
      <c r="C113" s="23"/>
      <c r="D113" s="25" t="str">
        <f t="shared" si="27"/>
        <v/>
      </c>
      <c r="E113" s="25" t="str">
        <f t="shared" si="28"/>
        <v/>
      </c>
      <c r="F113" s="24"/>
      <c r="G113" s="24"/>
      <c r="H113" s="24"/>
      <c r="I113" s="25" t="str">
        <f t="shared" si="25"/>
        <v/>
      </c>
      <c r="J113" s="25" t="str">
        <f t="shared" si="23"/>
        <v/>
      </c>
      <c r="K113" s="25" t="str">
        <f>IF(J113="","",VLOOKUP(J113,※編集不可※選択項目!H:I,2,0))</f>
        <v/>
      </c>
      <c r="L113" s="24"/>
      <c r="M113" s="24"/>
      <c r="N113" s="24"/>
      <c r="O113" s="24"/>
      <c r="P113" s="24"/>
      <c r="Q113" s="24"/>
      <c r="R113" s="24"/>
      <c r="S113" s="102"/>
      <c r="T113" s="98"/>
      <c r="U113" s="51"/>
      <c r="V113" s="113"/>
      <c r="W113" s="87"/>
      <c r="X113" s="65"/>
      <c r="Y113" s="66"/>
      <c r="Z113" s="67"/>
      <c r="AA113" s="26" t="str">
        <f t="shared" si="29"/>
        <v/>
      </c>
      <c r="AB113" s="118">
        <f t="shared" si="30"/>
        <v>0</v>
      </c>
      <c r="AC113" s="26" t="str">
        <f t="shared" si="31"/>
        <v/>
      </c>
      <c r="AD113" s="26" t="str">
        <f t="shared" si="32"/>
        <v/>
      </c>
      <c r="AE113" s="118">
        <f t="shared" si="33"/>
        <v>0</v>
      </c>
      <c r="AF113" s="26" t="str">
        <f t="shared" si="34"/>
        <v/>
      </c>
      <c r="AG113" s="26" t="str">
        <f t="shared" si="35"/>
        <v/>
      </c>
      <c r="AH113" s="118">
        <f t="shared" si="36"/>
        <v>0</v>
      </c>
      <c r="AI113" s="26" t="str">
        <f t="shared" si="37"/>
        <v/>
      </c>
      <c r="AK113" s="18">
        <f t="shared" si="38"/>
        <v>0</v>
      </c>
      <c r="AL113" s="18">
        <f t="shared" si="39"/>
        <v>0</v>
      </c>
      <c r="AM113" s="18" t="str">
        <f t="shared" si="40"/>
        <v/>
      </c>
      <c r="AN113" s="18">
        <f t="shared" si="41"/>
        <v>0</v>
      </c>
      <c r="AO113" s="18">
        <f t="shared" si="42"/>
        <v>0</v>
      </c>
    </row>
    <row r="114" spans="1:41" ht="25.4" customHeight="1" x14ac:dyDescent="0.2">
      <c r="A114" s="27">
        <f t="shared" si="24"/>
        <v>103</v>
      </c>
      <c r="B114" s="45" t="str">
        <f t="shared" si="26"/>
        <v/>
      </c>
      <c r="C114" s="23"/>
      <c r="D114" s="25" t="str">
        <f t="shared" si="27"/>
        <v/>
      </c>
      <c r="E114" s="25" t="str">
        <f t="shared" si="28"/>
        <v/>
      </c>
      <c r="F114" s="24"/>
      <c r="G114" s="24"/>
      <c r="H114" s="24"/>
      <c r="I114" s="25" t="str">
        <f t="shared" si="25"/>
        <v/>
      </c>
      <c r="J114" s="25" t="str">
        <f t="shared" si="23"/>
        <v/>
      </c>
      <c r="K114" s="25" t="str">
        <f>IF(J114="","",VLOOKUP(J114,※編集不可※選択項目!H:I,2,0))</f>
        <v/>
      </c>
      <c r="L114" s="24"/>
      <c r="M114" s="24"/>
      <c r="N114" s="24"/>
      <c r="O114" s="24"/>
      <c r="P114" s="24"/>
      <c r="Q114" s="24"/>
      <c r="R114" s="24"/>
      <c r="S114" s="102"/>
      <c r="T114" s="98"/>
      <c r="U114" s="51"/>
      <c r="V114" s="113"/>
      <c r="W114" s="87"/>
      <c r="X114" s="65"/>
      <c r="Y114" s="66"/>
      <c r="Z114" s="67"/>
      <c r="AA114" s="26" t="str">
        <f t="shared" si="29"/>
        <v/>
      </c>
      <c r="AB114" s="118">
        <f t="shared" si="30"/>
        <v>0</v>
      </c>
      <c r="AC114" s="26" t="str">
        <f t="shared" si="31"/>
        <v/>
      </c>
      <c r="AD114" s="26" t="str">
        <f t="shared" si="32"/>
        <v/>
      </c>
      <c r="AE114" s="118">
        <f t="shared" si="33"/>
        <v>0</v>
      </c>
      <c r="AF114" s="26" t="str">
        <f t="shared" si="34"/>
        <v/>
      </c>
      <c r="AG114" s="26" t="str">
        <f t="shared" si="35"/>
        <v/>
      </c>
      <c r="AH114" s="118">
        <f t="shared" si="36"/>
        <v>0</v>
      </c>
      <c r="AI114" s="26" t="str">
        <f t="shared" si="37"/>
        <v/>
      </c>
      <c r="AK114" s="18">
        <f t="shared" si="38"/>
        <v>0</v>
      </c>
      <c r="AL114" s="18">
        <f t="shared" si="39"/>
        <v>0</v>
      </c>
      <c r="AM114" s="18" t="str">
        <f t="shared" si="40"/>
        <v/>
      </c>
      <c r="AN114" s="18">
        <f t="shared" si="41"/>
        <v>0</v>
      </c>
      <c r="AO114" s="18">
        <f t="shared" si="42"/>
        <v>0</v>
      </c>
    </row>
    <row r="115" spans="1:41" ht="25.4" customHeight="1" x14ac:dyDescent="0.2">
      <c r="A115" s="27">
        <f t="shared" si="24"/>
        <v>104</v>
      </c>
      <c r="B115" s="45" t="str">
        <f t="shared" si="26"/>
        <v/>
      </c>
      <c r="C115" s="23"/>
      <c r="D115" s="25" t="str">
        <f t="shared" si="27"/>
        <v/>
      </c>
      <c r="E115" s="25" t="str">
        <f t="shared" si="28"/>
        <v/>
      </c>
      <c r="F115" s="24"/>
      <c r="G115" s="24"/>
      <c r="H115" s="24"/>
      <c r="I115" s="25" t="str">
        <f t="shared" si="25"/>
        <v/>
      </c>
      <c r="J115" s="25" t="str">
        <f t="shared" si="23"/>
        <v/>
      </c>
      <c r="K115" s="25" t="str">
        <f>IF(J115="","",VLOOKUP(J115,※編集不可※選択項目!H:I,2,0))</f>
        <v/>
      </c>
      <c r="L115" s="24"/>
      <c r="M115" s="24"/>
      <c r="N115" s="24"/>
      <c r="O115" s="24"/>
      <c r="P115" s="24"/>
      <c r="Q115" s="24"/>
      <c r="R115" s="24"/>
      <c r="S115" s="102"/>
      <c r="T115" s="98"/>
      <c r="U115" s="51"/>
      <c r="V115" s="113"/>
      <c r="W115" s="87"/>
      <c r="X115" s="65"/>
      <c r="Y115" s="66"/>
      <c r="Z115" s="67"/>
      <c r="AA115" s="26" t="str">
        <f t="shared" si="29"/>
        <v/>
      </c>
      <c r="AB115" s="118">
        <f t="shared" si="30"/>
        <v>0</v>
      </c>
      <c r="AC115" s="26" t="str">
        <f t="shared" si="31"/>
        <v/>
      </c>
      <c r="AD115" s="26" t="str">
        <f t="shared" si="32"/>
        <v/>
      </c>
      <c r="AE115" s="118">
        <f t="shared" si="33"/>
        <v>0</v>
      </c>
      <c r="AF115" s="26" t="str">
        <f t="shared" si="34"/>
        <v/>
      </c>
      <c r="AG115" s="26" t="str">
        <f t="shared" si="35"/>
        <v/>
      </c>
      <c r="AH115" s="118">
        <f t="shared" si="36"/>
        <v>0</v>
      </c>
      <c r="AI115" s="26" t="str">
        <f t="shared" si="37"/>
        <v/>
      </c>
      <c r="AK115" s="18">
        <f t="shared" si="38"/>
        <v>0</v>
      </c>
      <c r="AL115" s="18">
        <f t="shared" si="39"/>
        <v>0</v>
      </c>
      <c r="AM115" s="18" t="str">
        <f t="shared" si="40"/>
        <v/>
      </c>
      <c r="AN115" s="18">
        <f t="shared" si="41"/>
        <v>0</v>
      </c>
      <c r="AO115" s="18">
        <f t="shared" si="42"/>
        <v>0</v>
      </c>
    </row>
    <row r="116" spans="1:41" ht="25.4" customHeight="1" x14ac:dyDescent="0.2">
      <c r="A116" s="27">
        <f t="shared" si="24"/>
        <v>105</v>
      </c>
      <c r="B116" s="45" t="str">
        <f t="shared" si="26"/>
        <v/>
      </c>
      <c r="C116" s="23"/>
      <c r="D116" s="25" t="str">
        <f t="shared" si="27"/>
        <v/>
      </c>
      <c r="E116" s="25" t="str">
        <f t="shared" si="28"/>
        <v/>
      </c>
      <c r="F116" s="24"/>
      <c r="G116" s="24"/>
      <c r="H116" s="24"/>
      <c r="I116" s="25" t="str">
        <f t="shared" si="25"/>
        <v/>
      </c>
      <c r="J116" s="25" t="str">
        <f t="shared" si="23"/>
        <v/>
      </c>
      <c r="K116" s="25" t="str">
        <f>IF(J116="","",VLOOKUP(J116,※編集不可※選択項目!H:I,2,0))</f>
        <v/>
      </c>
      <c r="L116" s="24"/>
      <c r="M116" s="24"/>
      <c r="N116" s="24"/>
      <c r="O116" s="24"/>
      <c r="P116" s="24"/>
      <c r="Q116" s="24"/>
      <c r="R116" s="24"/>
      <c r="S116" s="102"/>
      <c r="T116" s="98"/>
      <c r="U116" s="51"/>
      <c r="V116" s="113"/>
      <c r="W116" s="87"/>
      <c r="X116" s="65"/>
      <c r="Y116" s="66"/>
      <c r="Z116" s="67"/>
      <c r="AA116" s="26" t="str">
        <f t="shared" si="29"/>
        <v/>
      </c>
      <c r="AB116" s="118">
        <f t="shared" si="30"/>
        <v>0</v>
      </c>
      <c r="AC116" s="26" t="str">
        <f t="shared" si="31"/>
        <v/>
      </c>
      <c r="AD116" s="26" t="str">
        <f t="shared" si="32"/>
        <v/>
      </c>
      <c r="AE116" s="118">
        <f t="shared" si="33"/>
        <v>0</v>
      </c>
      <c r="AF116" s="26" t="str">
        <f t="shared" si="34"/>
        <v/>
      </c>
      <c r="AG116" s="26" t="str">
        <f t="shared" si="35"/>
        <v/>
      </c>
      <c r="AH116" s="118">
        <f t="shared" si="36"/>
        <v>0</v>
      </c>
      <c r="AI116" s="26" t="str">
        <f t="shared" si="37"/>
        <v/>
      </c>
      <c r="AK116" s="18">
        <f t="shared" si="38"/>
        <v>0</v>
      </c>
      <c r="AL116" s="18">
        <f t="shared" si="39"/>
        <v>0</v>
      </c>
      <c r="AM116" s="18" t="str">
        <f t="shared" si="40"/>
        <v/>
      </c>
      <c r="AN116" s="18">
        <f t="shared" si="41"/>
        <v>0</v>
      </c>
      <c r="AO116" s="18">
        <f t="shared" si="42"/>
        <v>0</v>
      </c>
    </row>
    <row r="117" spans="1:41" ht="25.4" customHeight="1" x14ac:dyDescent="0.2">
      <c r="A117" s="27">
        <f t="shared" si="24"/>
        <v>106</v>
      </c>
      <c r="B117" s="45" t="str">
        <f t="shared" si="26"/>
        <v/>
      </c>
      <c r="C117" s="23"/>
      <c r="D117" s="25" t="str">
        <f t="shared" si="27"/>
        <v/>
      </c>
      <c r="E117" s="25" t="str">
        <f t="shared" si="28"/>
        <v/>
      </c>
      <c r="F117" s="24"/>
      <c r="G117" s="24"/>
      <c r="H117" s="24"/>
      <c r="I117" s="25" t="str">
        <f t="shared" si="25"/>
        <v/>
      </c>
      <c r="J117" s="25" t="str">
        <f t="shared" si="23"/>
        <v/>
      </c>
      <c r="K117" s="25" t="str">
        <f>IF(J117="","",VLOOKUP(J117,※編集不可※選択項目!H:I,2,0))</f>
        <v/>
      </c>
      <c r="L117" s="24"/>
      <c r="M117" s="24"/>
      <c r="N117" s="24"/>
      <c r="O117" s="24"/>
      <c r="P117" s="24"/>
      <c r="Q117" s="24"/>
      <c r="R117" s="24"/>
      <c r="S117" s="102"/>
      <c r="T117" s="98"/>
      <c r="U117" s="51"/>
      <c r="V117" s="113"/>
      <c r="W117" s="87"/>
      <c r="X117" s="65"/>
      <c r="Y117" s="66"/>
      <c r="Z117" s="67"/>
      <c r="AA117" s="26" t="str">
        <f t="shared" si="29"/>
        <v/>
      </c>
      <c r="AB117" s="118">
        <f t="shared" si="30"/>
        <v>0</v>
      </c>
      <c r="AC117" s="26" t="str">
        <f t="shared" si="31"/>
        <v/>
      </c>
      <c r="AD117" s="26" t="str">
        <f t="shared" si="32"/>
        <v/>
      </c>
      <c r="AE117" s="118">
        <f t="shared" si="33"/>
        <v>0</v>
      </c>
      <c r="AF117" s="26" t="str">
        <f t="shared" si="34"/>
        <v/>
      </c>
      <c r="AG117" s="26" t="str">
        <f t="shared" si="35"/>
        <v/>
      </c>
      <c r="AH117" s="118">
        <f t="shared" si="36"/>
        <v>0</v>
      </c>
      <c r="AI117" s="26" t="str">
        <f t="shared" si="37"/>
        <v/>
      </c>
      <c r="AK117" s="18">
        <f t="shared" si="38"/>
        <v>0</v>
      </c>
      <c r="AL117" s="18">
        <f t="shared" si="39"/>
        <v>0</v>
      </c>
      <c r="AM117" s="18" t="str">
        <f t="shared" si="40"/>
        <v/>
      </c>
      <c r="AN117" s="18">
        <f t="shared" si="41"/>
        <v>0</v>
      </c>
      <c r="AO117" s="18">
        <f t="shared" si="42"/>
        <v>0</v>
      </c>
    </row>
    <row r="118" spans="1:41" ht="25.4" customHeight="1" x14ac:dyDescent="0.2">
      <c r="A118" s="27">
        <f t="shared" si="24"/>
        <v>107</v>
      </c>
      <c r="B118" s="45" t="str">
        <f t="shared" si="26"/>
        <v/>
      </c>
      <c r="C118" s="23"/>
      <c r="D118" s="25" t="str">
        <f t="shared" si="27"/>
        <v/>
      </c>
      <c r="E118" s="25" t="str">
        <f t="shared" si="28"/>
        <v/>
      </c>
      <c r="F118" s="24"/>
      <c r="G118" s="24"/>
      <c r="H118" s="24"/>
      <c r="I118" s="25" t="str">
        <f t="shared" si="25"/>
        <v/>
      </c>
      <c r="J118" s="25" t="str">
        <f t="shared" si="23"/>
        <v/>
      </c>
      <c r="K118" s="25" t="str">
        <f>IF(J118="","",VLOOKUP(J118,※編集不可※選択項目!H:I,2,0))</f>
        <v/>
      </c>
      <c r="L118" s="24"/>
      <c r="M118" s="24"/>
      <c r="N118" s="24"/>
      <c r="O118" s="24"/>
      <c r="P118" s="24"/>
      <c r="Q118" s="24"/>
      <c r="R118" s="24"/>
      <c r="S118" s="102"/>
      <c r="T118" s="98"/>
      <c r="U118" s="51"/>
      <c r="V118" s="113"/>
      <c r="W118" s="87"/>
      <c r="X118" s="65"/>
      <c r="Y118" s="66"/>
      <c r="Z118" s="67"/>
      <c r="AA118" s="26" t="str">
        <f t="shared" si="29"/>
        <v/>
      </c>
      <c r="AB118" s="118">
        <f t="shared" si="30"/>
        <v>0</v>
      </c>
      <c r="AC118" s="26" t="str">
        <f t="shared" si="31"/>
        <v/>
      </c>
      <c r="AD118" s="26" t="str">
        <f t="shared" si="32"/>
        <v/>
      </c>
      <c r="AE118" s="118">
        <f t="shared" si="33"/>
        <v>0</v>
      </c>
      <c r="AF118" s="26" t="str">
        <f t="shared" si="34"/>
        <v/>
      </c>
      <c r="AG118" s="26" t="str">
        <f t="shared" si="35"/>
        <v/>
      </c>
      <c r="AH118" s="118">
        <f t="shared" si="36"/>
        <v>0</v>
      </c>
      <c r="AI118" s="26" t="str">
        <f t="shared" si="37"/>
        <v/>
      </c>
      <c r="AK118" s="18">
        <f t="shared" si="38"/>
        <v>0</v>
      </c>
      <c r="AL118" s="18">
        <f t="shared" si="39"/>
        <v>0</v>
      </c>
      <c r="AM118" s="18" t="str">
        <f t="shared" si="40"/>
        <v/>
      </c>
      <c r="AN118" s="18">
        <f t="shared" si="41"/>
        <v>0</v>
      </c>
      <c r="AO118" s="18">
        <f t="shared" si="42"/>
        <v>0</v>
      </c>
    </row>
    <row r="119" spans="1:41" ht="25.4" customHeight="1" x14ac:dyDescent="0.2">
      <c r="A119" s="27">
        <f t="shared" si="24"/>
        <v>108</v>
      </c>
      <c r="B119" s="45" t="str">
        <f t="shared" si="26"/>
        <v/>
      </c>
      <c r="C119" s="23"/>
      <c r="D119" s="25" t="str">
        <f t="shared" si="27"/>
        <v/>
      </c>
      <c r="E119" s="25" t="str">
        <f t="shared" si="28"/>
        <v/>
      </c>
      <c r="F119" s="24"/>
      <c r="G119" s="24"/>
      <c r="H119" s="24"/>
      <c r="I119" s="25" t="str">
        <f t="shared" si="25"/>
        <v/>
      </c>
      <c r="J119" s="25" t="str">
        <f t="shared" si="23"/>
        <v/>
      </c>
      <c r="K119" s="25" t="str">
        <f>IF(J119="","",VLOOKUP(J119,※編集不可※選択項目!H:I,2,0))</f>
        <v/>
      </c>
      <c r="L119" s="24"/>
      <c r="M119" s="24"/>
      <c r="N119" s="24"/>
      <c r="O119" s="24"/>
      <c r="P119" s="24"/>
      <c r="Q119" s="24"/>
      <c r="R119" s="24"/>
      <c r="S119" s="102"/>
      <c r="T119" s="98"/>
      <c r="U119" s="51"/>
      <c r="V119" s="113"/>
      <c r="W119" s="87"/>
      <c r="X119" s="65"/>
      <c r="Y119" s="66"/>
      <c r="Z119" s="67"/>
      <c r="AA119" s="26" t="str">
        <f t="shared" si="29"/>
        <v/>
      </c>
      <c r="AB119" s="118">
        <f t="shared" si="30"/>
        <v>0</v>
      </c>
      <c r="AC119" s="26" t="str">
        <f t="shared" si="31"/>
        <v/>
      </c>
      <c r="AD119" s="26" t="str">
        <f t="shared" si="32"/>
        <v/>
      </c>
      <c r="AE119" s="118">
        <f t="shared" si="33"/>
        <v>0</v>
      </c>
      <c r="AF119" s="26" t="str">
        <f t="shared" si="34"/>
        <v/>
      </c>
      <c r="AG119" s="26" t="str">
        <f t="shared" si="35"/>
        <v/>
      </c>
      <c r="AH119" s="118">
        <f t="shared" si="36"/>
        <v>0</v>
      </c>
      <c r="AI119" s="26" t="str">
        <f t="shared" si="37"/>
        <v/>
      </c>
      <c r="AK119" s="18">
        <f t="shared" si="38"/>
        <v>0</v>
      </c>
      <c r="AL119" s="18">
        <f t="shared" si="39"/>
        <v>0</v>
      </c>
      <c r="AM119" s="18" t="str">
        <f t="shared" si="40"/>
        <v/>
      </c>
      <c r="AN119" s="18">
        <f t="shared" si="41"/>
        <v>0</v>
      </c>
      <c r="AO119" s="18">
        <f t="shared" si="42"/>
        <v>0</v>
      </c>
    </row>
    <row r="120" spans="1:41" ht="25.4" customHeight="1" x14ac:dyDescent="0.2">
      <c r="A120" s="27">
        <f t="shared" si="24"/>
        <v>109</v>
      </c>
      <c r="B120" s="45" t="str">
        <f t="shared" si="26"/>
        <v/>
      </c>
      <c r="C120" s="23"/>
      <c r="D120" s="25" t="str">
        <f t="shared" si="27"/>
        <v/>
      </c>
      <c r="E120" s="25" t="str">
        <f t="shared" si="28"/>
        <v/>
      </c>
      <c r="F120" s="24"/>
      <c r="G120" s="24"/>
      <c r="H120" s="24"/>
      <c r="I120" s="25" t="str">
        <f t="shared" si="25"/>
        <v/>
      </c>
      <c r="J120" s="25" t="str">
        <f t="shared" si="23"/>
        <v/>
      </c>
      <c r="K120" s="25" t="str">
        <f>IF(J120="","",VLOOKUP(J120,※編集不可※選択項目!H:I,2,0))</f>
        <v/>
      </c>
      <c r="L120" s="24"/>
      <c r="M120" s="24"/>
      <c r="N120" s="24"/>
      <c r="O120" s="24"/>
      <c r="P120" s="24"/>
      <c r="Q120" s="24"/>
      <c r="R120" s="24"/>
      <c r="S120" s="102"/>
      <c r="T120" s="98"/>
      <c r="U120" s="51"/>
      <c r="V120" s="113"/>
      <c r="W120" s="87"/>
      <c r="X120" s="65"/>
      <c r="Y120" s="66"/>
      <c r="Z120" s="67"/>
      <c r="AA120" s="26" t="str">
        <f t="shared" si="29"/>
        <v/>
      </c>
      <c r="AB120" s="118">
        <f t="shared" si="30"/>
        <v>0</v>
      </c>
      <c r="AC120" s="26" t="str">
        <f t="shared" si="31"/>
        <v/>
      </c>
      <c r="AD120" s="26" t="str">
        <f t="shared" si="32"/>
        <v/>
      </c>
      <c r="AE120" s="118">
        <f t="shared" si="33"/>
        <v>0</v>
      </c>
      <c r="AF120" s="26" t="str">
        <f t="shared" si="34"/>
        <v/>
      </c>
      <c r="AG120" s="26" t="str">
        <f t="shared" si="35"/>
        <v/>
      </c>
      <c r="AH120" s="118">
        <f t="shared" si="36"/>
        <v>0</v>
      </c>
      <c r="AI120" s="26" t="str">
        <f t="shared" si="37"/>
        <v/>
      </c>
      <c r="AK120" s="18">
        <f t="shared" si="38"/>
        <v>0</v>
      </c>
      <c r="AL120" s="18">
        <f t="shared" si="39"/>
        <v>0</v>
      </c>
      <c r="AM120" s="18" t="str">
        <f t="shared" si="40"/>
        <v/>
      </c>
      <c r="AN120" s="18">
        <f t="shared" si="41"/>
        <v>0</v>
      </c>
      <c r="AO120" s="18">
        <f t="shared" si="42"/>
        <v>0</v>
      </c>
    </row>
    <row r="121" spans="1:41" ht="25.4" customHeight="1" x14ac:dyDescent="0.2">
      <c r="A121" s="27">
        <f t="shared" si="24"/>
        <v>110</v>
      </c>
      <c r="B121" s="45" t="str">
        <f t="shared" si="26"/>
        <v/>
      </c>
      <c r="C121" s="23"/>
      <c r="D121" s="25" t="str">
        <f t="shared" si="27"/>
        <v/>
      </c>
      <c r="E121" s="25" t="str">
        <f t="shared" si="28"/>
        <v/>
      </c>
      <c r="F121" s="24"/>
      <c r="G121" s="24"/>
      <c r="H121" s="24"/>
      <c r="I121" s="25" t="str">
        <f t="shared" si="25"/>
        <v/>
      </c>
      <c r="J121" s="25" t="str">
        <f t="shared" si="23"/>
        <v/>
      </c>
      <c r="K121" s="25" t="str">
        <f>IF(J121="","",VLOOKUP(J121,※編集不可※選択項目!H:I,2,0))</f>
        <v/>
      </c>
      <c r="L121" s="24"/>
      <c r="M121" s="24"/>
      <c r="N121" s="24"/>
      <c r="O121" s="24"/>
      <c r="P121" s="24"/>
      <c r="Q121" s="24"/>
      <c r="R121" s="24"/>
      <c r="S121" s="102"/>
      <c r="T121" s="98"/>
      <c r="U121" s="51"/>
      <c r="V121" s="113"/>
      <c r="W121" s="87"/>
      <c r="X121" s="65"/>
      <c r="Y121" s="66"/>
      <c r="Z121" s="67"/>
      <c r="AA121" s="26" t="str">
        <f t="shared" si="29"/>
        <v/>
      </c>
      <c r="AB121" s="118">
        <f t="shared" si="30"/>
        <v>0</v>
      </c>
      <c r="AC121" s="26" t="str">
        <f t="shared" si="31"/>
        <v/>
      </c>
      <c r="AD121" s="26" t="str">
        <f t="shared" si="32"/>
        <v/>
      </c>
      <c r="AE121" s="118">
        <f t="shared" si="33"/>
        <v>0</v>
      </c>
      <c r="AF121" s="26" t="str">
        <f t="shared" si="34"/>
        <v/>
      </c>
      <c r="AG121" s="26" t="str">
        <f t="shared" si="35"/>
        <v/>
      </c>
      <c r="AH121" s="118">
        <f t="shared" si="36"/>
        <v>0</v>
      </c>
      <c r="AI121" s="26" t="str">
        <f t="shared" si="37"/>
        <v/>
      </c>
      <c r="AK121" s="18">
        <f t="shared" si="38"/>
        <v>0</v>
      </c>
      <c r="AL121" s="18">
        <f t="shared" si="39"/>
        <v>0</v>
      </c>
      <c r="AM121" s="18" t="str">
        <f t="shared" si="40"/>
        <v/>
      </c>
      <c r="AN121" s="18">
        <f t="shared" si="41"/>
        <v>0</v>
      </c>
      <c r="AO121" s="18">
        <f t="shared" si="42"/>
        <v>0</v>
      </c>
    </row>
    <row r="122" spans="1:41" ht="25.4" customHeight="1" x14ac:dyDescent="0.2">
      <c r="A122" s="27">
        <f t="shared" si="24"/>
        <v>111</v>
      </c>
      <c r="B122" s="45" t="str">
        <f t="shared" si="26"/>
        <v/>
      </c>
      <c r="C122" s="23"/>
      <c r="D122" s="25" t="str">
        <f t="shared" si="27"/>
        <v/>
      </c>
      <c r="E122" s="25" t="str">
        <f t="shared" si="28"/>
        <v/>
      </c>
      <c r="F122" s="24"/>
      <c r="G122" s="24"/>
      <c r="H122" s="24"/>
      <c r="I122" s="25" t="str">
        <f t="shared" si="25"/>
        <v/>
      </c>
      <c r="J122" s="25" t="str">
        <f t="shared" si="23"/>
        <v/>
      </c>
      <c r="K122" s="25" t="str">
        <f>IF(J122="","",VLOOKUP(J122,※編集不可※選択項目!H:I,2,0))</f>
        <v/>
      </c>
      <c r="L122" s="24"/>
      <c r="M122" s="24"/>
      <c r="N122" s="24"/>
      <c r="O122" s="24"/>
      <c r="P122" s="24"/>
      <c r="Q122" s="24"/>
      <c r="R122" s="24"/>
      <c r="S122" s="102"/>
      <c r="T122" s="98"/>
      <c r="U122" s="51"/>
      <c r="V122" s="113"/>
      <c r="W122" s="87"/>
      <c r="X122" s="65"/>
      <c r="Y122" s="66"/>
      <c r="Z122" s="67"/>
      <c r="AA122" s="26" t="str">
        <f t="shared" si="29"/>
        <v/>
      </c>
      <c r="AB122" s="118">
        <f t="shared" si="30"/>
        <v>0</v>
      </c>
      <c r="AC122" s="26" t="str">
        <f t="shared" si="31"/>
        <v/>
      </c>
      <c r="AD122" s="26" t="str">
        <f t="shared" si="32"/>
        <v/>
      </c>
      <c r="AE122" s="118">
        <f t="shared" si="33"/>
        <v>0</v>
      </c>
      <c r="AF122" s="26" t="str">
        <f t="shared" si="34"/>
        <v/>
      </c>
      <c r="AG122" s="26" t="str">
        <f t="shared" si="35"/>
        <v/>
      </c>
      <c r="AH122" s="118">
        <f t="shared" si="36"/>
        <v>0</v>
      </c>
      <c r="AI122" s="26" t="str">
        <f t="shared" si="37"/>
        <v/>
      </c>
      <c r="AK122" s="18">
        <f t="shared" si="38"/>
        <v>0</v>
      </c>
      <c r="AL122" s="18">
        <f t="shared" si="39"/>
        <v>0</v>
      </c>
      <c r="AM122" s="18" t="str">
        <f t="shared" si="40"/>
        <v/>
      </c>
      <c r="AN122" s="18">
        <f t="shared" si="41"/>
        <v>0</v>
      </c>
      <c r="AO122" s="18">
        <f t="shared" si="42"/>
        <v>0</v>
      </c>
    </row>
    <row r="123" spans="1:41" ht="25.4" customHeight="1" x14ac:dyDescent="0.2">
      <c r="A123" s="27">
        <f t="shared" si="24"/>
        <v>112</v>
      </c>
      <c r="B123" s="45" t="str">
        <f t="shared" si="26"/>
        <v/>
      </c>
      <c r="C123" s="23"/>
      <c r="D123" s="25" t="str">
        <f t="shared" si="27"/>
        <v/>
      </c>
      <c r="E123" s="25" t="str">
        <f t="shared" si="28"/>
        <v/>
      </c>
      <c r="F123" s="24"/>
      <c r="G123" s="24"/>
      <c r="H123" s="24"/>
      <c r="I123" s="25" t="str">
        <f t="shared" si="25"/>
        <v/>
      </c>
      <c r="J123" s="25" t="str">
        <f t="shared" si="23"/>
        <v/>
      </c>
      <c r="K123" s="25" t="str">
        <f>IF(J123="","",VLOOKUP(J123,※編集不可※選択項目!H:I,2,0))</f>
        <v/>
      </c>
      <c r="L123" s="24"/>
      <c r="M123" s="24"/>
      <c r="N123" s="24"/>
      <c r="O123" s="24"/>
      <c r="P123" s="24"/>
      <c r="Q123" s="24"/>
      <c r="R123" s="24"/>
      <c r="S123" s="102"/>
      <c r="T123" s="98"/>
      <c r="U123" s="51"/>
      <c r="V123" s="113"/>
      <c r="W123" s="87"/>
      <c r="X123" s="65"/>
      <c r="Y123" s="66"/>
      <c r="Z123" s="67"/>
      <c r="AA123" s="26" t="str">
        <f t="shared" si="29"/>
        <v/>
      </c>
      <c r="AB123" s="118">
        <f t="shared" si="30"/>
        <v>0</v>
      </c>
      <c r="AC123" s="26" t="str">
        <f t="shared" si="31"/>
        <v/>
      </c>
      <c r="AD123" s="26" t="str">
        <f t="shared" si="32"/>
        <v/>
      </c>
      <c r="AE123" s="118">
        <f t="shared" si="33"/>
        <v>0</v>
      </c>
      <c r="AF123" s="26" t="str">
        <f t="shared" si="34"/>
        <v/>
      </c>
      <c r="AG123" s="26" t="str">
        <f t="shared" si="35"/>
        <v/>
      </c>
      <c r="AH123" s="118">
        <f t="shared" si="36"/>
        <v>0</v>
      </c>
      <c r="AI123" s="26" t="str">
        <f t="shared" si="37"/>
        <v/>
      </c>
      <c r="AK123" s="18">
        <f t="shared" si="38"/>
        <v>0</v>
      </c>
      <c r="AL123" s="18">
        <f t="shared" si="39"/>
        <v>0</v>
      </c>
      <c r="AM123" s="18" t="str">
        <f t="shared" si="40"/>
        <v/>
      </c>
      <c r="AN123" s="18">
        <f t="shared" si="41"/>
        <v>0</v>
      </c>
      <c r="AO123" s="18">
        <f t="shared" si="42"/>
        <v>0</v>
      </c>
    </row>
    <row r="124" spans="1:41" ht="25.4" customHeight="1" x14ac:dyDescent="0.2">
      <c r="A124" s="27">
        <f t="shared" si="24"/>
        <v>113</v>
      </c>
      <c r="B124" s="45" t="str">
        <f t="shared" si="26"/>
        <v/>
      </c>
      <c r="C124" s="23"/>
      <c r="D124" s="25" t="str">
        <f t="shared" si="27"/>
        <v/>
      </c>
      <c r="E124" s="25" t="str">
        <f t="shared" si="28"/>
        <v/>
      </c>
      <c r="F124" s="24"/>
      <c r="G124" s="24"/>
      <c r="H124" s="24"/>
      <c r="I124" s="25" t="str">
        <f t="shared" si="25"/>
        <v/>
      </c>
      <c r="J124" s="25" t="str">
        <f t="shared" si="23"/>
        <v/>
      </c>
      <c r="K124" s="25" t="str">
        <f>IF(J124="","",VLOOKUP(J124,※編集不可※選択項目!H:I,2,0))</f>
        <v/>
      </c>
      <c r="L124" s="24"/>
      <c r="M124" s="24"/>
      <c r="N124" s="24"/>
      <c r="O124" s="24"/>
      <c r="P124" s="24"/>
      <c r="Q124" s="24"/>
      <c r="R124" s="24"/>
      <c r="S124" s="102"/>
      <c r="T124" s="98"/>
      <c r="U124" s="51"/>
      <c r="V124" s="113"/>
      <c r="W124" s="87"/>
      <c r="X124" s="65"/>
      <c r="Y124" s="66"/>
      <c r="Z124" s="67"/>
      <c r="AA124" s="26" t="str">
        <f t="shared" si="29"/>
        <v/>
      </c>
      <c r="AB124" s="118">
        <f t="shared" si="30"/>
        <v>0</v>
      </c>
      <c r="AC124" s="26" t="str">
        <f t="shared" si="31"/>
        <v/>
      </c>
      <c r="AD124" s="26" t="str">
        <f t="shared" si="32"/>
        <v/>
      </c>
      <c r="AE124" s="118">
        <f t="shared" si="33"/>
        <v>0</v>
      </c>
      <c r="AF124" s="26" t="str">
        <f t="shared" si="34"/>
        <v/>
      </c>
      <c r="AG124" s="26" t="str">
        <f t="shared" si="35"/>
        <v/>
      </c>
      <c r="AH124" s="118">
        <f t="shared" si="36"/>
        <v>0</v>
      </c>
      <c r="AI124" s="26" t="str">
        <f t="shared" si="37"/>
        <v/>
      </c>
      <c r="AK124" s="18">
        <f t="shared" si="38"/>
        <v>0</v>
      </c>
      <c r="AL124" s="18">
        <f t="shared" si="39"/>
        <v>0</v>
      </c>
      <c r="AM124" s="18" t="str">
        <f t="shared" si="40"/>
        <v/>
      </c>
      <c r="AN124" s="18">
        <f t="shared" si="41"/>
        <v>0</v>
      </c>
      <c r="AO124" s="18">
        <f t="shared" si="42"/>
        <v>0</v>
      </c>
    </row>
    <row r="125" spans="1:41" ht="25.4" customHeight="1" x14ac:dyDescent="0.2">
      <c r="A125" s="27">
        <f t="shared" si="24"/>
        <v>114</v>
      </c>
      <c r="B125" s="45" t="str">
        <f t="shared" si="26"/>
        <v/>
      </c>
      <c r="C125" s="23"/>
      <c r="D125" s="25" t="str">
        <f t="shared" si="27"/>
        <v/>
      </c>
      <c r="E125" s="25" t="str">
        <f t="shared" si="28"/>
        <v/>
      </c>
      <c r="F125" s="24"/>
      <c r="G125" s="24"/>
      <c r="H125" s="24"/>
      <c r="I125" s="25" t="str">
        <f t="shared" si="25"/>
        <v/>
      </c>
      <c r="J125" s="25" t="str">
        <f t="shared" si="23"/>
        <v/>
      </c>
      <c r="K125" s="25" t="str">
        <f>IF(J125="","",VLOOKUP(J125,※編集不可※選択項目!H:I,2,0))</f>
        <v/>
      </c>
      <c r="L125" s="24"/>
      <c r="M125" s="24"/>
      <c r="N125" s="24"/>
      <c r="O125" s="24"/>
      <c r="P125" s="24"/>
      <c r="Q125" s="24"/>
      <c r="R125" s="24"/>
      <c r="S125" s="102"/>
      <c r="T125" s="98"/>
      <c r="U125" s="51"/>
      <c r="V125" s="113"/>
      <c r="W125" s="87"/>
      <c r="X125" s="65"/>
      <c r="Y125" s="66"/>
      <c r="Z125" s="67"/>
      <c r="AA125" s="26" t="str">
        <f t="shared" si="29"/>
        <v/>
      </c>
      <c r="AB125" s="118">
        <f t="shared" si="30"/>
        <v>0</v>
      </c>
      <c r="AC125" s="26" t="str">
        <f t="shared" si="31"/>
        <v/>
      </c>
      <c r="AD125" s="26" t="str">
        <f t="shared" si="32"/>
        <v/>
      </c>
      <c r="AE125" s="118">
        <f t="shared" si="33"/>
        <v>0</v>
      </c>
      <c r="AF125" s="26" t="str">
        <f t="shared" si="34"/>
        <v/>
      </c>
      <c r="AG125" s="26" t="str">
        <f t="shared" si="35"/>
        <v/>
      </c>
      <c r="AH125" s="118">
        <f t="shared" si="36"/>
        <v>0</v>
      </c>
      <c r="AI125" s="26" t="str">
        <f t="shared" si="37"/>
        <v/>
      </c>
      <c r="AK125" s="18">
        <f t="shared" si="38"/>
        <v>0</v>
      </c>
      <c r="AL125" s="18">
        <f t="shared" si="39"/>
        <v>0</v>
      </c>
      <c r="AM125" s="18" t="str">
        <f t="shared" si="40"/>
        <v/>
      </c>
      <c r="AN125" s="18">
        <f t="shared" si="41"/>
        <v>0</v>
      </c>
      <c r="AO125" s="18">
        <f t="shared" si="42"/>
        <v>0</v>
      </c>
    </row>
    <row r="126" spans="1:41" ht="25.4" customHeight="1" x14ac:dyDescent="0.2">
      <c r="A126" s="27">
        <f t="shared" si="24"/>
        <v>115</v>
      </c>
      <c r="B126" s="45" t="str">
        <f t="shared" si="26"/>
        <v/>
      </c>
      <c r="C126" s="23"/>
      <c r="D126" s="25" t="str">
        <f t="shared" si="27"/>
        <v/>
      </c>
      <c r="E126" s="25" t="str">
        <f t="shared" si="28"/>
        <v/>
      </c>
      <c r="F126" s="24"/>
      <c r="G126" s="24"/>
      <c r="H126" s="24"/>
      <c r="I126" s="25" t="str">
        <f t="shared" si="25"/>
        <v/>
      </c>
      <c r="J126" s="25" t="str">
        <f t="shared" si="23"/>
        <v/>
      </c>
      <c r="K126" s="25" t="str">
        <f>IF(J126="","",VLOOKUP(J126,※編集不可※選択項目!H:I,2,0))</f>
        <v/>
      </c>
      <c r="L126" s="24"/>
      <c r="M126" s="24"/>
      <c r="N126" s="24"/>
      <c r="O126" s="24"/>
      <c r="P126" s="24"/>
      <c r="Q126" s="24"/>
      <c r="R126" s="24"/>
      <c r="S126" s="102"/>
      <c r="T126" s="98"/>
      <c r="U126" s="51"/>
      <c r="V126" s="113"/>
      <c r="W126" s="87"/>
      <c r="X126" s="65"/>
      <c r="Y126" s="66"/>
      <c r="Z126" s="67"/>
      <c r="AA126" s="26" t="str">
        <f t="shared" si="29"/>
        <v/>
      </c>
      <c r="AB126" s="118">
        <f t="shared" si="30"/>
        <v>0</v>
      </c>
      <c r="AC126" s="26" t="str">
        <f t="shared" si="31"/>
        <v/>
      </c>
      <c r="AD126" s="26" t="str">
        <f t="shared" si="32"/>
        <v/>
      </c>
      <c r="AE126" s="118">
        <f t="shared" si="33"/>
        <v>0</v>
      </c>
      <c r="AF126" s="26" t="str">
        <f t="shared" si="34"/>
        <v/>
      </c>
      <c r="AG126" s="26" t="str">
        <f t="shared" si="35"/>
        <v/>
      </c>
      <c r="AH126" s="118">
        <f t="shared" si="36"/>
        <v>0</v>
      </c>
      <c r="AI126" s="26" t="str">
        <f t="shared" si="37"/>
        <v/>
      </c>
      <c r="AK126" s="18">
        <f t="shared" si="38"/>
        <v>0</v>
      </c>
      <c r="AL126" s="18">
        <f t="shared" si="39"/>
        <v>0</v>
      </c>
      <c r="AM126" s="18" t="str">
        <f t="shared" si="40"/>
        <v/>
      </c>
      <c r="AN126" s="18">
        <f t="shared" si="41"/>
        <v>0</v>
      </c>
      <c r="AO126" s="18">
        <f t="shared" si="42"/>
        <v>0</v>
      </c>
    </row>
    <row r="127" spans="1:41" ht="25.4" customHeight="1" x14ac:dyDescent="0.2">
      <c r="A127" s="27">
        <f t="shared" si="24"/>
        <v>116</v>
      </c>
      <c r="B127" s="45" t="str">
        <f t="shared" si="26"/>
        <v/>
      </c>
      <c r="C127" s="23"/>
      <c r="D127" s="25" t="str">
        <f t="shared" si="27"/>
        <v/>
      </c>
      <c r="E127" s="25" t="str">
        <f t="shared" si="28"/>
        <v/>
      </c>
      <c r="F127" s="24"/>
      <c r="G127" s="24"/>
      <c r="H127" s="24"/>
      <c r="I127" s="25" t="str">
        <f t="shared" si="25"/>
        <v/>
      </c>
      <c r="J127" s="25" t="str">
        <f t="shared" si="23"/>
        <v/>
      </c>
      <c r="K127" s="25" t="str">
        <f>IF(J127="","",VLOOKUP(J127,※編集不可※選択項目!H:I,2,0))</f>
        <v/>
      </c>
      <c r="L127" s="24"/>
      <c r="M127" s="24"/>
      <c r="N127" s="24"/>
      <c r="O127" s="24"/>
      <c r="P127" s="24"/>
      <c r="Q127" s="24"/>
      <c r="R127" s="24"/>
      <c r="S127" s="102"/>
      <c r="T127" s="98"/>
      <c r="U127" s="51"/>
      <c r="V127" s="113"/>
      <c r="W127" s="87"/>
      <c r="X127" s="65"/>
      <c r="Y127" s="66"/>
      <c r="Z127" s="67"/>
      <c r="AA127" s="26" t="str">
        <f t="shared" si="29"/>
        <v/>
      </c>
      <c r="AB127" s="118">
        <f t="shared" si="30"/>
        <v>0</v>
      </c>
      <c r="AC127" s="26" t="str">
        <f t="shared" si="31"/>
        <v/>
      </c>
      <c r="AD127" s="26" t="str">
        <f t="shared" si="32"/>
        <v/>
      </c>
      <c r="AE127" s="118">
        <f t="shared" si="33"/>
        <v>0</v>
      </c>
      <c r="AF127" s="26" t="str">
        <f t="shared" si="34"/>
        <v/>
      </c>
      <c r="AG127" s="26" t="str">
        <f t="shared" si="35"/>
        <v/>
      </c>
      <c r="AH127" s="118">
        <f t="shared" si="36"/>
        <v>0</v>
      </c>
      <c r="AI127" s="26" t="str">
        <f t="shared" si="37"/>
        <v/>
      </c>
      <c r="AK127" s="18">
        <f t="shared" si="38"/>
        <v>0</v>
      </c>
      <c r="AL127" s="18">
        <f t="shared" si="39"/>
        <v>0</v>
      </c>
      <c r="AM127" s="18" t="str">
        <f t="shared" si="40"/>
        <v/>
      </c>
      <c r="AN127" s="18">
        <f t="shared" si="41"/>
        <v>0</v>
      </c>
      <c r="AO127" s="18">
        <f t="shared" si="42"/>
        <v>0</v>
      </c>
    </row>
    <row r="128" spans="1:41" ht="25.4" customHeight="1" x14ac:dyDescent="0.2">
      <c r="A128" s="27">
        <f t="shared" si="24"/>
        <v>117</v>
      </c>
      <c r="B128" s="45" t="str">
        <f t="shared" si="26"/>
        <v/>
      </c>
      <c r="C128" s="23"/>
      <c r="D128" s="25" t="str">
        <f t="shared" si="27"/>
        <v/>
      </c>
      <c r="E128" s="25" t="str">
        <f t="shared" si="28"/>
        <v/>
      </c>
      <c r="F128" s="24"/>
      <c r="G128" s="24"/>
      <c r="H128" s="24"/>
      <c r="I128" s="25" t="str">
        <f t="shared" si="25"/>
        <v/>
      </c>
      <c r="J128" s="25" t="str">
        <f t="shared" si="23"/>
        <v/>
      </c>
      <c r="K128" s="25" t="str">
        <f>IF(J128="","",VLOOKUP(J128,※編集不可※選択項目!H:I,2,0))</f>
        <v/>
      </c>
      <c r="L128" s="24"/>
      <c r="M128" s="24"/>
      <c r="N128" s="24"/>
      <c r="O128" s="24"/>
      <c r="P128" s="24"/>
      <c r="Q128" s="24"/>
      <c r="R128" s="24"/>
      <c r="S128" s="102"/>
      <c r="T128" s="98"/>
      <c r="U128" s="51"/>
      <c r="V128" s="113"/>
      <c r="W128" s="87"/>
      <c r="X128" s="65"/>
      <c r="Y128" s="66"/>
      <c r="Z128" s="67"/>
      <c r="AA128" s="26" t="str">
        <f t="shared" si="29"/>
        <v/>
      </c>
      <c r="AB128" s="118">
        <f t="shared" si="30"/>
        <v>0</v>
      </c>
      <c r="AC128" s="26" t="str">
        <f t="shared" si="31"/>
        <v/>
      </c>
      <c r="AD128" s="26" t="str">
        <f t="shared" si="32"/>
        <v/>
      </c>
      <c r="AE128" s="118">
        <f t="shared" si="33"/>
        <v>0</v>
      </c>
      <c r="AF128" s="26" t="str">
        <f t="shared" si="34"/>
        <v/>
      </c>
      <c r="AG128" s="26" t="str">
        <f t="shared" si="35"/>
        <v/>
      </c>
      <c r="AH128" s="118">
        <f t="shared" si="36"/>
        <v>0</v>
      </c>
      <c r="AI128" s="26" t="str">
        <f t="shared" si="37"/>
        <v/>
      </c>
      <c r="AK128" s="18">
        <f t="shared" si="38"/>
        <v>0</v>
      </c>
      <c r="AL128" s="18">
        <f t="shared" si="39"/>
        <v>0</v>
      </c>
      <c r="AM128" s="18" t="str">
        <f t="shared" si="40"/>
        <v/>
      </c>
      <c r="AN128" s="18">
        <f t="shared" si="41"/>
        <v>0</v>
      </c>
      <c r="AO128" s="18">
        <f t="shared" si="42"/>
        <v>0</v>
      </c>
    </row>
    <row r="129" spans="1:41" ht="25.4" customHeight="1" x14ac:dyDescent="0.2">
      <c r="A129" s="27">
        <f t="shared" si="24"/>
        <v>118</v>
      </c>
      <c r="B129" s="45" t="str">
        <f t="shared" si="26"/>
        <v/>
      </c>
      <c r="C129" s="23"/>
      <c r="D129" s="25" t="str">
        <f t="shared" si="27"/>
        <v/>
      </c>
      <c r="E129" s="25" t="str">
        <f t="shared" si="28"/>
        <v/>
      </c>
      <c r="F129" s="24"/>
      <c r="G129" s="24"/>
      <c r="H129" s="24"/>
      <c r="I129" s="25" t="str">
        <f t="shared" si="25"/>
        <v/>
      </c>
      <c r="J129" s="25" t="str">
        <f t="shared" si="23"/>
        <v/>
      </c>
      <c r="K129" s="25" t="str">
        <f>IF(J129="","",VLOOKUP(J129,※編集不可※選択項目!H:I,2,0))</f>
        <v/>
      </c>
      <c r="L129" s="24"/>
      <c r="M129" s="24"/>
      <c r="N129" s="24"/>
      <c r="O129" s="24"/>
      <c r="P129" s="24"/>
      <c r="Q129" s="24"/>
      <c r="R129" s="24"/>
      <c r="S129" s="102"/>
      <c r="T129" s="98"/>
      <c r="U129" s="51"/>
      <c r="V129" s="113"/>
      <c r="W129" s="87"/>
      <c r="X129" s="65"/>
      <c r="Y129" s="66"/>
      <c r="Z129" s="67"/>
      <c r="AA129" s="26" t="str">
        <f t="shared" si="29"/>
        <v/>
      </c>
      <c r="AB129" s="118">
        <f t="shared" si="30"/>
        <v>0</v>
      </c>
      <c r="AC129" s="26" t="str">
        <f t="shared" si="31"/>
        <v/>
      </c>
      <c r="AD129" s="26" t="str">
        <f t="shared" si="32"/>
        <v/>
      </c>
      <c r="AE129" s="118">
        <f t="shared" si="33"/>
        <v>0</v>
      </c>
      <c r="AF129" s="26" t="str">
        <f t="shared" si="34"/>
        <v/>
      </c>
      <c r="AG129" s="26" t="str">
        <f t="shared" si="35"/>
        <v/>
      </c>
      <c r="AH129" s="118">
        <f t="shared" si="36"/>
        <v>0</v>
      </c>
      <c r="AI129" s="26" t="str">
        <f t="shared" si="37"/>
        <v/>
      </c>
      <c r="AK129" s="18">
        <f t="shared" si="38"/>
        <v>0</v>
      </c>
      <c r="AL129" s="18">
        <f t="shared" si="39"/>
        <v>0</v>
      </c>
      <c r="AM129" s="18" t="str">
        <f t="shared" si="40"/>
        <v/>
      </c>
      <c r="AN129" s="18">
        <f t="shared" si="41"/>
        <v>0</v>
      </c>
      <c r="AO129" s="18">
        <f t="shared" si="42"/>
        <v>0</v>
      </c>
    </row>
    <row r="130" spans="1:41" ht="25.4" customHeight="1" x14ac:dyDescent="0.2">
      <c r="A130" s="27">
        <f t="shared" si="24"/>
        <v>119</v>
      </c>
      <c r="B130" s="45" t="str">
        <f t="shared" si="26"/>
        <v/>
      </c>
      <c r="C130" s="23"/>
      <c r="D130" s="25" t="str">
        <f t="shared" si="27"/>
        <v/>
      </c>
      <c r="E130" s="25" t="str">
        <f t="shared" si="28"/>
        <v/>
      </c>
      <c r="F130" s="24"/>
      <c r="G130" s="24"/>
      <c r="H130" s="24"/>
      <c r="I130" s="25" t="str">
        <f t="shared" si="25"/>
        <v/>
      </c>
      <c r="J130" s="25" t="str">
        <f t="shared" si="23"/>
        <v/>
      </c>
      <c r="K130" s="25" t="str">
        <f>IF(J130="","",VLOOKUP(J130,※編集不可※選択項目!H:I,2,0))</f>
        <v/>
      </c>
      <c r="L130" s="24"/>
      <c r="M130" s="24"/>
      <c r="N130" s="24"/>
      <c r="O130" s="24"/>
      <c r="P130" s="24"/>
      <c r="Q130" s="24"/>
      <c r="R130" s="24"/>
      <c r="S130" s="102"/>
      <c r="T130" s="98"/>
      <c r="U130" s="51"/>
      <c r="V130" s="113"/>
      <c r="W130" s="87"/>
      <c r="X130" s="65"/>
      <c r="Y130" s="66"/>
      <c r="Z130" s="67"/>
      <c r="AA130" s="26" t="str">
        <f t="shared" si="29"/>
        <v/>
      </c>
      <c r="AB130" s="118">
        <f t="shared" si="30"/>
        <v>0</v>
      </c>
      <c r="AC130" s="26" t="str">
        <f t="shared" si="31"/>
        <v/>
      </c>
      <c r="AD130" s="26" t="str">
        <f t="shared" si="32"/>
        <v/>
      </c>
      <c r="AE130" s="118">
        <f t="shared" si="33"/>
        <v>0</v>
      </c>
      <c r="AF130" s="26" t="str">
        <f t="shared" si="34"/>
        <v/>
      </c>
      <c r="AG130" s="26" t="str">
        <f t="shared" si="35"/>
        <v/>
      </c>
      <c r="AH130" s="118">
        <f t="shared" si="36"/>
        <v>0</v>
      </c>
      <c r="AI130" s="26" t="str">
        <f t="shared" si="37"/>
        <v/>
      </c>
      <c r="AK130" s="18">
        <f t="shared" si="38"/>
        <v>0</v>
      </c>
      <c r="AL130" s="18">
        <f t="shared" si="39"/>
        <v>0</v>
      </c>
      <c r="AM130" s="18" t="str">
        <f t="shared" si="40"/>
        <v/>
      </c>
      <c r="AN130" s="18">
        <f t="shared" si="41"/>
        <v>0</v>
      </c>
      <c r="AO130" s="18">
        <f t="shared" si="42"/>
        <v>0</v>
      </c>
    </row>
    <row r="131" spans="1:41" ht="25.4" customHeight="1" x14ac:dyDescent="0.2">
      <c r="A131" s="27">
        <f t="shared" si="24"/>
        <v>120</v>
      </c>
      <c r="B131" s="45" t="str">
        <f t="shared" si="26"/>
        <v/>
      </c>
      <c r="C131" s="23"/>
      <c r="D131" s="25" t="str">
        <f t="shared" si="27"/>
        <v/>
      </c>
      <c r="E131" s="25" t="str">
        <f t="shared" si="28"/>
        <v/>
      </c>
      <c r="F131" s="24"/>
      <c r="G131" s="24"/>
      <c r="H131" s="24"/>
      <c r="I131" s="25" t="str">
        <f t="shared" si="25"/>
        <v/>
      </c>
      <c r="J131" s="25" t="str">
        <f t="shared" si="23"/>
        <v/>
      </c>
      <c r="K131" s="25" t="str">
        <f>IF(J131="","",VLOOKUP(J131,※編集不可※選択項目!H:I,2,0))</f>
        <v/>
      </c>
      <c r="L131" s="24"/>
      <c r="M131" s="24"/>
      <c r="N131" s="24"/>
      <c r="O131" s="24"/>
      <c r="P131" s="24"/>
      <c r="Q131" s="24"/>
      <c r="R131" s="24"/>
      <c r="S131" s="102"/>
      <c r="T131" s="98"/>
      <c r="U131" s="51"/>
      <c r="V131" s="113"/>
      <c r="W131" s="87"/>
      <c r="X131" s="65"/>
      <c r="Y131" s="66"/>
      <c r="Z131" s="67"/>
      <c r="AA131" s="26" t="str">
        <f t="shared" si="29"/>
        <v/>
      </c>
      <c r="AB131" s="118">
        <f t="shared" si="30"/>
        <v>0</v>
      </c>
      <c r="AC131" s="26" t="str">
        <f t="shared" si="31"/>
        <v/>
      </c>
      <c r="AD131" s="26" t="str">
        <f t="shared" si="32"/>
        <v/>
      </c>
      <c r="AE131" s="118">
        <f t="shared" si="33"/>
        <v>0</v>
      </c>
      <c r="AF131" s="26" t="str">
        <f t="shared" si="34"/>
        <v/>
      </c>
      <c r="AG131" s="26" t="str">
        <f t="shared" si="35"/>
        <v/>
      </c>
      <c r="AH131" s="118">
        <f t="shared" si="36"/>
        <v>0</v>
      </c>
      <c r="AI131" s="26" t="str">
        <f t="shared" si="37"/>
        <v/>
      </c>
      <c r="AK131" s="18">
        <f t="shared" si="38"/>
        <v>0</v>
      </c>
      <c r="AL131" s="18">
        <f t="shared" si="39"/>
        <v>0</v>
      </c>
      <c r="AM131" s="18" t="str">
        <f t="shared" si="40"/>
        <v/>
      </c>
      <c r="AN131" s="18">
        <f t="shared" si="41"/>
        <v>0</v>
      </c>
      <c r="AO131" s="18">
        <f t="shared" si="42"/>
        <v>0</v>
      </c>
    </row>
    <row r="132" spans="1:41" ht="25.4" customHeight="1" x14ac:dyDescent="0.2">
      <c r="A132" s="27">
        <f t="shared" si="24"/>
        <v>121</v>
      </c>
      <c r="B132" s="45" t="str">
        <f t="shared" si="26"/>
        <v/>
      </c>
      <c r="C132" s="23"/>
      <c r="D132" s="25" t="str">
        <f t="shared" si="27"/>
        <v/>
      </c>
      <c r="E132" s="25" t="str">
        <f t="shared" si="28"/>
        <v/>
      </c>
      <c r="F132" s="24"/>
      <c r="G132" s="24"/>
      <c r="H132" s="24"/>
      <c r="I132" s="25" t="str">
        <f t="shared" si="25"/>
        <v/>
      </c>
      <c r="J132" s="25" t="str">
        <f t="shared" si="23"/>
        <v/>
      </c>
      <c r="K132" s="25" t="str">
        <f>IF(J132="","",VLOOKUP(J132,※編集不可※選択項目!H:I,2,0))</f>
        <v/>
      </c>
      <c r="L132" s="24"/>
      <c r="M132" s="24"/>
      <c r="N132" s="24"/>
      <c r="O132" s="24"/>
      <c r="P132" s="24"/>
      <c r="Q132" s="24"/>
      <c r="R132" s="24"/>
      <c r="S132" s="102"/>
      <c r="T132" s="98"/>
      <c r="U132" s="51"/>
      <c r="V132" s="113"/>
      <c r="W132" s="87"/>
      <c r="X132" s="65"/>
      <c r="Y132" s="66"/>
      <c r="Z132" s="67"/>
      <c r="AA132" s="26" t="str">
        <f t="shared" si="29"/>
        <v/>
      </c>
      <c r="AB132" s="118">
        <f t="shared" si="30"/>
        <v>0</v>
      </c>
      <c r="AC132" s="26" t="str">
        <f t="shared" si="31"/>
        <v/>
      </c>
      <c r="AD132" s="26" t="str">
        <f t="shared" si="32"/>
        <v/>
      </c>
      <c r="AE132" s="118">
        <f t="shared" si="33"/>
        <v>0</v>
      </c>
      <c r="AF132" s="26" t="str">
        <f t="shared" si="34"/>
        <v/>
      </c>
      <c r="AG132" s="26" t="str">
        <f t="shared" si="35"/>
        <v/>
      </c>
      <c r="AH132" s="118">
        <f t="shared" si="36"/>
        <v>0</v>
      </c>
      <c r="AI132" s="26" t="str">
        <f t="shared" si="37"/>
        <v/>
      </c>
      <c r="AK132" s="18">
        <f t="shared" si="38"/>
        <v>0</v>
      </c>
      <c r="AL132" s="18">
        <f t="shared" si="39"/>
        <v>0</v>
      </c>
      <c r="AM132" s="18" t="str">
        <f t="shared" si="40"/>
        <v/>
      </c>
      <c r="AN132" s="18">
        <f t="shared" si="41"/>
        <v>0</v>
      </c>
      <c r="AO132" s="18">
        <f t="shared" si="42"/>
        <v>0</v>
      </c>
    </row>
    <row r="133" spans="1:41" ht="25.4" customHeight="1" x14ac:dyDescent="0.2">
      <c r="A133" s="27">
        <f t="shared" si="24"/>
        <v>122</v>
      </c>
      <c r="B133" s="45" t="str">
        <f t="shared" si="26"/>
        <v/>
      </c>
      <c r="C133" s="23"/>
      <c r="D133" s="25" t="str">
        <f t="shared" si="27"/>
        <v/>
      </c>
      <c r="E133" s="25" t="str">
        <f t="shared" si="28"/>
        <v/>
      </c>
      <c r="F133" s="24"/>
      <c r="G133" s="24"/>
      <c r="H133" s="24"/>
      <c r="I133" s="25" t="str">
        <f t="shared" si="25"/>
        <v/>
      </c>
      <c r="J133" s="25" t="str">
        <f t="shared" si="23"/>
        <v/>
      </c>
      <c r="K133" s="25" t="str">
        <f>IF(J133="","",VLOOKUP(J133,※編集不可※選択項目!H:I,2,0))</f>
        <v/>
      </c>
      <c r="L133" s="24"/>
      <c r="M133" s="24"/>
      <c r="N133" s="24"/>
      <c r="O133" s="24"/>
      <c r="P133" s="24"/>
      <c r="Q133" s="24"/>
      <c r="R133" s="24"/>
      <c r="S133" s="102"/>
      <c r="T133" s="98"/>
      <c r="U133" s="51"/>
      <c r="V133" s="113"/>
      <c r="W133" s="87"/>
      <c r="X133" s="65"/>
      <c r="Y133" s="66"/>
      <c r="Z133" s="67"/>
      <c r="AA133" s="26" t="str">
        <f t="shared" si="29"/>
        <v/>
      </c>
      <c r="AB133" s="118">
        <f t="shared" si="30"/>
        <v>0</v>
      </c>
      <c r="AC133" s="26" t="str">
        <f t="shared" si="31"/>
        <v/>
      </c>
      <c r="AD133" s="26" t="str">
        <f t="shared" si="32"/>
        <v/>
      </c>
      <c r="AE133" s="118">
        <f t="shared" si="33"/>
        <v>0</v>
      </c>
      <c r="AF133" s="26" t="str">
        <f t="shared" si="34"/>
        <v/>
      </c>
      <c r="AG133" s="26" t="str">
        <f t="shared" si="35"/>
        <v/>
      </c>
      <c r="AH133" s="118">
        <f t="shared" si="36"/>
        <v>0</v>
      </c>
      <c r="AI133" s="26" t="str">
        <f t="shared" si="37"/>
        <v/>
      </c>
      <c r="AK133" s="18">
        <f t="shared" si="38"/>
        <v>0</v>
      </c>
      <c r="AL133" s="18">
        <f t="shared" si="39"/>
        <v>0</v>
      </c>
      <c r="AM133" s="18" t="str">
        <f t="shared" si="40"/>
        <v/>
      </c>
      <c r="AN133" s="18">
        <f t="shared" si="41"/>
        <v>0</v>
      </c>
      <c r="AO133" s="18">
        <f t="shared" si="42"/>
        <v>0</v>
      </c>
    </row>
    <row r="134" spans="1:41" ht="25.4" customHeight="1" x14ac:dyDescent="0.2">
      <c r="A134" s="27">
        <f t="shared" si="24"/>
        <v>123</v>
      </c>
      <c r="B134" s="45" t="str">
        <f t="shared" si="26"/>
        <v/>
      </c>
      <c r="C134" s="23"/>
      <c r="D134" s="25" t="str">
        <f t="shared" si="27"/>
        <v/>
      </c>
      <c r="E134" s="25" t="str">
        <f t="shared" si="28"/>
        <v/>
      </c>
      <c r="F134" s="24"/>
      <c r="G134" s="24"/>
      <c r="H134" s="24"/>
      <c r="I134" s="25" t="str">
        <f t="shared" si="25"/>
        <v/>
      </c>
      <c r="J134" s="25" t="str">
        <f t="shared" si="23"/>
        <v/>
      </c>
      <c r="K134" s="25" t="str">
        <f>IF(J134="","",VLOOKUP(J134,※編集不可※選択項目!H:I,2,0))</f>
        <v/>
      </c>
      <c r="L134" s="24"/>
      <c r="M134" s="24"/>
      <c r="N134" s="24"/>
      <c r="O134" s="24"/>
      <c r="P134" s="24"/>
      <c r="Q134" s="24"/>
      <c r="R134" s="24"/>
      <c r="S134" s="102"/>
      <c r="T134" s="98"/>
      <c r="U134" s="51"/>
      <c r="V134" s="113"/>
      <c r="W134" s="87"/>
      <c r="X134" s="65"/>
      <c r="Y134" s="66"/>
      <c r="Z134" s="67"/>
      <c r="AA134" s="26" t="str">
        <f t="shared" si="29"/>
        <v/>
      </c>
      <c r="AB134" s="118">
        <f t="shared" si="30"/>
        <v>0</v>
      </c>
      <c r="AC134" s="26" t="str">
        <f t="shared" si="31"/>
        <v/>
      </c>
      <c r="AD134" s="26" t="str">
        <f t="shared" si="32"/>
        <v/>
      </c>
      <c r="AE134" s="118">
        <f t="shared" si="33"/>
        <v>0</v>
      </c>
      <c r="AF134" s="26" t="str">
        <f t="shared" si="34"/>
        <v/>
      </c>
      <c r="AG134" s="26" t="str">
        <f t="shared" si="35"/>
        <v/>
      </c>
      <c r="AH134" s="118">
        <f t="shared" si="36"/>
        <v>0</v>
      </c>
      <c r="AI134" s="26" t="str">
        <f t="shared" si="37"/>
        <v/>
      </c>
      <c r="AK134" s="18">
        <f t="shared" si="38"/>
        <v>0</v>
      </c>
      <c r="AL134" s="18">
        <f t="shared" si="39"/>
        <v>0</v>
      </c>
      <c r="AM134" s="18" t="str">
        <f t="shared" si="40"/>
        <v/>
      </c>
      <c r="AN134" s="18">
        <f t="shared" si="41"/>
        <v>0</v>
      </c>
      <c r="AO134" s="18">
        <f t="shared" si="42"/>
        <v>0</v>
      </c>
    </row>
    <row r="135" spans="1:41" ht="25.4" customHeight="1" x14ac:dyDescent="0.2">
      <c r="A135" s="27">
        <f t="shared" si="24"/>
        <v>124</v>
      </c>
      <c r="B135" s="45" t="str">
        <f t="shared" si="26"/>
        <v/>
      </c>
      <c r="C135" s="23"/>
      <c r="D135" s="25" t="str">
        <f t="shared" si="27"/>
        <v/>
      </c>
      <c r="E135" s="25" t="str">
        <f t="shared" si="28"/>
        <v/>
      </c>
      <c r="F135" s="24"/>
      <c r="G135" s="24"/>
      <c r="H135" s="24"/>
      <c r="I135" s="25" t="str">
        <f t="shared" si="25"/>
        <v/>
      </c>
      <c r="J135" s="25" t="str">
        <f t="shared" si="23"/>
        <v/>
      </c>
      <c r="K135" s="25" t="str">
        <f>IF(J135="","",VLOOKUP(J135,※編集不可※選択項目!H:I,2,0))</f>
        <v/>
      </c>
      <c r="L135" s="24"/>
      <c r="M135" s="24"/>
      <c r="N135" s="24"/>
      <c r="O135" s="24"/>
      <c r="P135" s="24"/>
      <c r="Q135" s="24"/>
      <c r="R135" s="24"/>
      <c r="S135" s="102"/>
      <c r="T135" s="98"/>
      <c r="U135" s="51"/>
      <c r="V135" s="113"/>
      <c r="W135" s="87"/>
      <c r="X135" s="65"/>
      <c r="Y135" s="66"/>
      <c r="Z135" s="67"/>
      <c r="AA135" s="26" t="str">
        <f t="shared" si="29"/>
        <v/>
      </c>
      <c r="AB135" s="118">
        <f t="shared" si="30"/>
        <v>0</v>
      </c>
      <c r="AC135" s="26" t="str">
        <f t="shared" si="31"/>
        <v/>
      </c>
      <c r="AD135" s="26" t="str">
        <f t="shared" si="32"/>
        <v/>
      </c>
      <c r="AE135" s="118">
        <f t="shared" si="33"/>
        <v>0</v>
      </c>
      <c r="AF135" s="26" t="str">
        <f t="shared" si="34"/>
        <v/>
      </c>
      <c r="AG135" s="26" t="str">
        <f t="shared" si="35"/>
        <v/>
      </c>
      <c r="AH135" s="118">
        <f t="shared" si="36"/>
        <v>0</v>
      </c>
      <c r="AI135" s="26" t="str">
        <f t="shared" si="37"/>
        <v/>
      </c>
      <c r="AK135" s="18">
        <f t="shared" si="38"/>
        <v>0</v>
      </c>
      <c r="AL135" s="18">
        <f t="shared" si="39"/>
        <v>0</v>
      </c>
      <c r="AM135" s="18" t="str">
        <f t="shared" si="40"/>
        <v/>
      </c>
      <c r="AN135" s="18">
        <f t="shared" si="41"/>
        <v>0</v>
      </c>
      <c r="AO135" s="18">
        <f t="shared" si="42"/>
        <v>0</v>
      </c>
    </row>
    <row r="136" spans="1:41" ht="25.4" customHeight="1" x14ac:dyDescent="0.2">
      <c r="A136" s="27">
        <f t="shared" si="24"/>
        <v>125</v>
      </c>
      <c r="B136" s="45" t="str">
        <f t="shared" si="26"/>
        <v/>
      </c>
      <c r="C136" s="23"/>
      <c r="D136" s="25" t="str">
        <f t="shared" si="27"/>
        <v/>
      </c>
      <c r="E136" s="25" t="str">
        <f t="shared" si="28"/>
        <v/>
      </c>
      <c r="F136" s="24"/>
      <c r="G136" s="24"/>
      <c r="H136" s="24"/>
      <c r="I136" s="25" t="str">
        <f t="shared" si="25"/>
        <v/>
      </c>
      <c r="J136" s="25" t="str">
        <f t="shared" si="23"/>
        <v/>
      </c>
      <c r="K136" s="25" t="str">
        <f>IF(J136="","",VLOOKUP(J136,※編集不可※選択項目!H:I,2,0))</f>
        <v/>
      </c>
      <c r="L136" s="24"/>
      <c r="M136" s="24"/>
      <c r="N136" s="24"/>
      <c r="O136" s="24"/>
      <c r="P136" s="24"/>
      <c r="Q136" s="24"/>
      <c r="R136" s="24"/>
      <c r="S136" s="102"/>
      <c r="T136" s="98"/>
      <c r="U136" s="51"/>
      <c r="V136" s="113"/>
      <c r="W136" s="87"/>
      <c r="X136" s="65"/>
      <c r="Y136" s="66"/>
      <c r="Z136" s="67"/>
      <c r="AA136" s="26" t="str">
        <f t="shared" si="29"/>
        <v/>
      </c>
      <c r="AB136" s="118">
        <f t="shared" si="30"/>
        <v>0</v>
      </c>
      <c r="AC136" s="26" t="str">
        <f t="shared" si="31"/>
        <v/>
      </c>
      <c r="AD136" s="26" t="str">
        <f t="shared" si="32"/>
        <v/>
      </c>
      <c r="AE136" s="118">
        <f t="shared" si="33"/>
        <v>0</v>
      </c>
      <c r="AF136" s="26" t="str">
        <f t="shared" si="34"/>
        <v/>
      </c>
      <c r="AG136" s="26" t="str">
        <f t="shared" si="35"/>
        <v/>
      </c>
      <c r="AH136" s="118">
        <f t="shared" si="36"/>
        <v>0</v>
      </c>
      <c r="AI136" s="26" t="str">
        <f t="shared" si="37"/>
        <v/>
      </c>
      <c r="AK136" s="18">
        <f t="shared" si="38"/>
        <v>0</v>
      </c>
      <c r="AL136" s="18">
        <f t="shared" si="39"/>
        <v>0</v>
      </c>
      <c r="AM136" s="18" t="str">
        <f t="shared" si="40"/>
        <v/>
      </c>
      <c r="AN136" s="18">
        <f t="shared" si="41"/>
        <v>0</v>
      </c>
      <c r="AO136" s="18">
        <f t="shared" si="42"/>
        <v>0</v>
      </c>
    </row>
    <row r="137" spans="1:41" ht="25.4" customHeight="1" x14ac:dyDescent="0.2">
      <c r="A137" s="27">
        <f t="shared" si="24"/>
        <v>126</v>
      </c>
      <c r="B137" s="45" t="str">
        <f t="shared" si="26"/>
        <v/>
      </c>
      <c r="C137" s="23"/>
      <c r="D137" s="25" t="str">
        <f t="shared" si="27"/>
        <v/>
      </c>
      <c r="E137" s="25" t="str">
        <f t="shared" si="28"/>
        <v/>
      </c>
      <c r="F137" s="24"/>
      <c r="G137" s="24"/>
      <c r="H137" s="24"/>
      <c r="I137" s="25" t="str">
        <f t="shared" si="25"/>
        <v/>
      </c>
      <c r="J137" s="25" t="str">
        <f t="shared" si="23"/>
        <v/>
      </c>
      <c r="K137" s="25" t="str">
        <f>IF(J137="","",VLOOKUP(J137,※編集不可※選択項目!H:I,2,0))</f>
        <v/>
      </c>
      <c r="L137" s="24"/>
      <c r="M137" s="24"/>
      <c r="N137" s="24"/>
      <c r="O137" s="24"/>
      <c r="P137" s="24"/>
      <c r="Q137" s="24"/>
      <c r="R137" s="24"/>
      <c r="S137" s="102"/>
      <c r="T137" s="98"/>
      <c r="U137" s="51"/>
      <c r="V137" s="113"/>
      <c r="W137" s="87"/>
      <c r="X137" s="65"/>
      <c r="Y137" s="66"/>
      <c r="Z137" s="67"/>
      <c r="AA137" s="26" t="str">
        <f t="shared" si="29"/>
        <v/>
      </c>
      <c r="AB137" s="118">
        <f t="shared" si="30"/>
        <v>0</v>
      </c>
      <c r="AC137" s="26" t="str">
        <f t="shared" si="31"/>
        <v/>
      </c>
      <c r="AD137" s="26" t="str">
        <f t="shared" si="32"/>
        <v/>
      </c>
      <c r="AE137" s="118">
        <f t="shared" si="33"/>
        <v>0</v>
      </c>
      <c r="AF137" s="26" t="str">
        <f t="shared" si="34"/>
        <v/>
      </c>
      <c r="AG137" s="26" t="str">
        <f t="shared" si="35"/>
        <v/>
      </c>
      <c r="AH137" s="118">
        <f t="shared" si="36"/>
        <v>0</v>
      </c>
      <c r="AI137" s="26" t="str">
        <f t="shared" si="37"/>
        <v/>
      </c>
      <c r="AK137" s="18">
        <f t="shared" si="38"/>
        <v>0</v>
      </c>
      <c r="AL137" s="18">
        <f t="shared" si="39"/>
        <v>0</v>
      </c>
      <c r="AM137" s="18" t="str">
        <f t="shared" si="40"/>
        <v/>
      </c>
      <c r="AN137" s="18">
        <f t="shared" si="41"/>
        <v>0</v>
      </c>
      <c r="AO137" s="18">
        <f t="shared" si="42"/>
        <v>0</v>
      </c>
    </row>
    <row r="138" spans="1:41" ht="25.4" customHeight="1" x14ac:dyDescent="0.2">
      <c r="A138" s="27">
        <f t="shared" si="24"/>
        <v>127</v>
      </c>
      <c r="B138" s="45" t="str">
        <f t="shared" si="26"/>
        <v/>
      </c>
      <c r="C138" s="23"/>
      <c r="D138" s="25" t="str">
        <f t="shared" si="27"/>
        <v/>
      </c>
      <c r="E138" s="25" t="str">
        <f t="shared" si="28"/>
        <v/>
      </c>
      <c r="F138" s="24"/>
      <c r="G138" s="24"/>
      <c r="H138" s="24"/>
      <c r="I138" s="25" t="str">
        <f t="shared" si="25"/>
        <v/>
      </c>
      <c r="J138" s="25" t="str">
        <f t="shared" si="23"/>
        <v/>
      </c>
      <c r="K138" s="25" t="str">
        <f>IF(J138="","",VLOOKUP(J138,※編集不可※選択項目!H:I,2,0))</f>
        <v/>
      </c>
      <c r="L138" s="24"/>
      <c r="M138" s="24"/>
      <c r="N138" s="24"/>
      <c r="O138" s="24"/>
      <c r="P138" s="24"/>
      <c r="Q138" s="24"/>
      <c r="R138" s="24"/>
      <c r="S138" s="102"/>
      <c r="T138" s="98"/>
      <c r="U138" s="51"/>
      <c r="V138" s="113"/>
      <c r="W138" s="87"/>
      <c r="X138" s="65"/>
      <c r="Y138" s="66"/>
      <c r="Z138" s="67"/>
      <c r="AA138" s="26" t="str">
        <f t="shared" si="29"/>
        <v/>
      </c>
      <c r="AB138" s="118">
        <f t="shared" si="30"/>
        <v>0</v>
      </c>
      <c r="AC138" s="26" t="str">
        <f t="shared" si="31"/>
        <v/>
      </c>
      <c r="AD138" s="26" t="str">
        <f t="shared" si="32"/>
        <v/>
      </c>
      <c r="AE138" s="118">
        <f t="shared" si="33"/>
        <v>0</v>
      </c>
      <c r="AF138" s="26" t="str">
        <f t="shared" si="34"/>
        <v/>
      </c>
      <c r="AG138" s="26" t="str">
        <f t="shared" si="35"/>
        <v/>
      </c>
      <c r="AH138" s="118">
        <f t="shared" si="36"/>
        <v>0</v>
      </c>
      <c r="AI138" s="26" t="str">
        <f t="shared" si="37"/>
        <v/>
      </c>
      <c r="AK138" s="18">
        <f t="shared" si="38"/>
        <v>0</v>
      </c>
      <c r="AL138" s="18">
        <f t="shared" si="39"/>
        <v>0</v>
      </c>
      <c r="AM138" s="18" t="str">
        <f t="shared" si="40"/>
        <v/>
      </c>
      <c r="AN138" s="18">
        <f t="shared" si="41"/>
        <v>0</v>
      </c>
      <c r="AO138" s="18">
        <f t="shared" si="42"/>
        <v>0</v>
      </c>
    </row>
    <row r="139" spans="1:41" ht="25.4" customHeight="1" x14ac:dyDescent="0.2">
      <c r="A139" s="27">
        <f t="shared" si="24"/>
        <v>128</v>
      </c>
      <c r="B139" s="45" t="str">
        <f t="shared" si="26"/>
        <v/>
      </c>
      <c r="C139" s="23"/>
      <c r="D139" s="25" t="str">
        <f t="shared" si="27"/>
        <v/>
      </c>
      <c r="E139" s="25" t="str">
        <f t="shared" si="28"/>
        <v/>
      </c>
      <c r="F139" s="24"/>
      <c r="G139" s="24"/>
      <c r="H139" s="24"/>
      <c r="I139" s="25" t="str">
        <f t="shared" si="25"/>
        <v/>
      </c>
      <c r="J139" s="25" t="str">
        <f t="shared" ref="J139:J202" si="43">IF(C139="","",C139)</f>
        <v/>
      </c>
      <c r="K139" s="25" t="str">
        <f>IF(J139="","",VLOOKUP(J139,※編集不可※選択項目!H:I,2,0))</f>
        <v/>
      </c>
      <c r="L139" s="24"/>
      <c r="M139" s="24"/>
      <c r="N139" s="24"/>
      <c r="O139" s="24"/>
      <c r="P139" s="24"/>
      <c r="Q139" s="24"/>
      <c r="R139" s="24"/>
      <c r="S139" s="102"/>
      <c r="T139" s="98"/>
      <c r="U139" s="51"/>
      <c r="V139" s="113"/>
      <c r="W139" s="87"/>
      <c r="X139" s="65"/>
      <c r="Y139" s="66"/>
      <c r="Z139" s="67"/>
      <c r="AA139" s="26" t="str">
        <f t="shared" si="29"/>
        <v/>
      </c>
      <c r="AB139" s="118">
        <f t="shared" si="30"/>
        <v>0</v>
      </c>
      <c r="AC139" s="26" t="str">
        <f t="shared" si="31"/>
        <v/>
      </c>
      <c r="AD139" s="26" t="str">
        <f t="shared" si="32"/>
        <v/>
      </c>
      <c r="AE139" s="118">
        <f t="shared" si="33"/>
        <v>0</v>
      </c>
      <c r="AF139" s="26" t="str">
        <f t="shared" si="34"/>
        <v/>
      </c>
      <c r="AG139" s="26" t="str">
        <f t="shared" si="35"/>
        <v/>
      </c>
      <c r="AH139" s="118">
        <f t="shared" si="36"/>
        <v>0</v>
      </c>
      <c r="AI139" s="26" t="str">
        <f t="shared" si="37"/>
        <v/>
      </c>
      <c r="AK139" s="18">
        <f t="shared" si="38"/>
        <v>0</v>
      </c>
      <c r="AL139" s="18">
        <f t="shared" si="39"/>
        <v>0</v>
      </c>
      <c r="AM139" s="18" t="str">
        <f t="shared" si="40"/>
        <v/>
      </c>
      <c r="AN139" s="18">
        <f t="shared" si="41"/>
        <v>0</v>
      </c>
      <c r="AO139" s="18">
        <f t="shared" si="42"/>
        <v>0</v>
      </c>
    </row>
    <row r="140" spans="1:41" ht="25.4" customHeight="1" x14ac:dyDescent="0.2">
      <c r="A140" s="27">
        <f t="shared" ref="A140:A203" si="44">ROW()-11</f>
        <v>129</v>
      </c>
      <c r="B140" s="45" t="str">
        <f t="shared" si="26"/>
        <v/>
      </c>
      <c r="C140" s="23"/>
      <c r="D140" s="25" t="str">
        <f t="shared" si="27"/>
        <v/>
      </c>
      <c r="E140" s="25" t="str">
        <f t="shared" si="28"/>
        <v/>
      </c>
      <c r="F140" s="24"/>
      <c r="G140" s="24"/>
      <c r="H140" s="24"/>
      <c r="I140" s="25" t="str">
        <f t="shared" ref="I140:I203" si="45">IF(G140="","",G140&amp;"["&amp;H140&amp;"]")</f>
        <v/>
      </c>
      <c r="J140" s="25" t="str">
        <f t="shared" si="43"/>
        <v/>
      </c>
      <c r="K140" s="25" t="str">
        <f>IF(J140="","",VLOOKUP(J140,※編集不可※選択項目!H:I,2,0))</f>
        <v/>
      </c>
      <c r="L140" s="24"/>
      <c r="M140" s="24"/>
      <c r="N140" s="24"/>
      <c r="O140" s="24"/>
      <c r="P140" s="24"/>
      <c r="Q140" s="24"/>
      <c r="R140" s="24"/>
      <c r="S140" s="102"/>
      <c r="T140" s="98"/>
      <c r="U140" s="51"/>
      <c r="V140" s="113"/>
      <c r="W140" s="87"/>
      <c r="X140" s="65"/>
      <c r="Y140" s="66"/>
      <c r="Z140" s="67"/>
      <c r="AA140" s="26" t="str">
        <f t="shared" si="29"/>
        <v/>
      </c>
      <c r="AB140" s="118">
        <f t="shared" si="30"/>
        <v>0</v>
      </c>
      <c r="AC140" s="26" t="str">
        <f t="shared" si="31"/>
        <v/>
      </c>
      <c r="AD140" s="26" t="str">
        <f t="shared" si="32"/>
        <v/>
      </c>
      <c r="AE140" s="118">
        <f t="shared" si="33"/>
        <v>0</v>
      </c>
      <c r="AF140" s="26" t="str">
        <f t="shared" si="34"/>
        <v/>
      </c>
      <c r="AG140" s="26" t="str">
        <f t="shared" si="35"/>
        <v/>
      </c>
      <c r="AH140" s="118">
        <f t="shared" si="36"/>
        <v>0</v>
      </c>
      <c r="AI140" s="26" t="str">
        <f t="shared" si="37"/>
        <v/>
      </c>
      <c r="AK140" s="18">
        <f t="shared" si="38"/>
        <v>0</v>
      </c>
      <c r="AL140" s="18">
        <f t="shared" si="39"/>
        <v>0</v>
      </c>
      <c r="AM140" s="18" t="str">
        <f t="shared" si="40"/>
        <v/>
      </c>
      <c r="AN140" s="18">
        <f t="shared" si="41"/>
        <v>0</v>
      </c>
      <c r="AO140" s="18">
        <f t="shared" si="42"/>
        <v>0</v>
      </c>
    </row>
    <row r="141" spans="1:41" ht="25.4" customHeight="1" x14ac:dyDescent="0.2">
      <c r="A141" s="27">
        <f t="shared" si="44"/>
        <v>130</v>
      </c>
      <c r="B141" s="45" t="str">
        <f t="shared" ref="B141:B204" si="46">IF($C141="","","高効率空調")</f>
        <v/>
      </c>
      <c r="C141" s="23"/>
      <c r="D141" s="25" t="str">
        <f t="shared" ref="D141:D204" si="47">IF($C$2="","",IF($B141&lt;&gt;"",$C$2,""))</f>
        <v/>
      </c>
      <c r="E141" s="25" t="str">
        <f t="shared" ref="E141:E204" si="48">IF($F$2="","",IF($B141&lt;&gt;"",$F$2,""))</f>
        <v/>
      </c>
      <c r="F141" s="24"/>
      <c r="G141" s="24"/>
      <c r="H141" s="24"/>
      <c r="I141" s="25" t="str">
        <f t="shared" si="45"/>
        <v/>
      </c>
      <c r="J141" s="25" t="str">
        <f t="shared" si="43"/>
        <v/>
      </c>
      <c r="K141" s="25" t="str">
        <f>IF(J141="","",VLOOKUP(J141,※編集不可※選択項目!H:I,2,0))</f>
        <v/>
      </c>
      <c r="L141" s="24"/>
      <c r="M141" s="24"/>
      <c r="N141" s="24"/>
      <c r="O141" s="24"/>
      <c r="P141" s="24"/>
      <c r="Q141" s="24"/>
      <c r="R141" s="24"/>
      <c r="S141" s="102"/>
      <c r="T141" s="98"/>
      <c r="U141" s="51"/>
      <c r="V141" s="113"/>
      <c r="W141" s="87"/>
      <c r="X141" s="65"/>
      <c r="Y141" s="66"/>
      <c r="Z141" s="67"/>
      <c r="AA141" s="26" t="str">
        <f t="shared" ref="AA141:AA204" si="49">C141&amp;D141&amp;E141&amp;F141&amp;G141&amp;J141&amp;K141&amp;L141&amp;H141&amp;M141&amp;N141&amp;O141&amp;P141&amp;Q141&amp;R141&amp;S141&amp;T141</f>
        <v/>
      </c>
      <c r="AB141" s="118">
        <f t="shared" ref="AB141:AB204" si="50">IF(AA141="",0,COUNTIF($AA$12:$AA$310,AA141))</f>
        <v>0</v>
      </c>
      <c r="AC141" s="26" t="str">
        <f t="shared" ref="AC141:AC204" si="51">IF(AA141="","",IF(AA141=AA140,1,0))</f>
        <v/>
      </c>
      <c r="AD141" s="26" t="str">
        <f t="shared" ref="AD141:AD204" si="52">C141&amp;F141&amp;G141</f>
        <v/>
      </c>
      <c r="AE141" s="118">
        <f t="shared" ref="AE141:AE204" si="53">IF(AD141="",0,COUNTIF($AD$12:$AD$310,AD141))</f>
        <v>0</v>
      </c>
      <c r="AF141" s="26" t="str">
        <f t="shared" ref="AF141:AF204" si="54">IF(AD141="","",IF(AD141=AD140,1,0))</f>
        <v/>
      </c>
      <c r="AG141" s="26" t="str">
        <f t="shared" ref="AG141:AG204" si="55">IF(G141="","",G141)</f>
        <v/>
      </c>
      <c r="AH141" s="118">
        <f t="shared" ref="AH141:AH204" si="56">IF(AG141="",0,COUNTIF($AG$12:$AG$310,AG141))</f>
        <v>0</v>
      </c>
      <c r="AI141" s="26" t="str">
        <f t="shared" ref="AI141:AI204" si="57">IF(AG141="","",IF(AG141=AG140,1,0))</f>
        <v/>
      </c>
      <c r="AK141" s="18">
        <f t="shared" ref="AK141:AK204" si="58">IF(AND($C141&lt;&gt;"",OR(F141="",G141="",H141="",M141="",O141="",L141="",N141="",P141="",Q141="",R141="")),1,0)</f>
        <v>0</v>
      </c>
      <c r="AL141" s="18">
        <f t="shared" ref="AL141:AL204" si="59">IF(AND($G141&lt;&gt;"",COUNTIF($G141,"*■*")&gt;0,$T141=""),1,0)</f>
        <v>0</v>
      </c>
      <c r="AM141" s="18" t="str">
        <f t="shared" ref="AM141:AM204" si="60">TEXT(IF(G141="","",G141&amp;"["&amp;H141&amp;"]"),"G/標準")</f>
        <v/>
      </c>
      <c r="AN141" s="18">
        <f t="shared" ref="AN141:AN204" si="61">IF(AM141="",0,COUNTIF($AM$12:$AM$311,AM141))</f>
        <v>0</v>
      </c>
      <c r="AO141" s="18">
        <f t="shared" ref="AO141:AO204" si="62">IF(AND(K141&lt;&gt;"",L141&lt;&gt;"",$K141&gt;$L141),1,0)</f>
        <v>0</v>
      </c>
    </row>
    <row r="142" spans="1:41" ht="25.4" customHeight="1" x14ac:dyDescent="0.2">
      <c r="A142" s="27">
        <f t="shared" si="44"/>
        <v>131</v>
      </c>
      <c r="B142" s="45" t="str">
        <f t="shared" si="46"/>
        <v/>
      </c>
      <c r="C142" s="23"/>
      <c r="D142" s="25" t="str">
        <f t="shared" si="47"/>
        <v/>
      </c>
      <c r="E142" s="25" t="str">
        <f t="shared" si="48"/>
        <v/>
      </c>
      <c r="F142" s="24"/>
      <c r="G142" s="24"/>
      <c r="H142" s="24"/>
      <c r="I142" s="25" t="str">
        <f t="shared" si="45"/>
        <v/>
      </c>
      <c r="J142" s="25" t="str">
        <f t="shared" si="43"/>
        <v/>
      </c>
      <c r="K142" s="25" t="str">
        <f>IF(J142="","",VLOOKUP(J142,※編集不可※選択項目!H:I,2,0))</f>
        <v/>
      </c>
      <c r="L142" s="24"/>
      <c r="M142" s="24"/>
      <c r="N142" s="24"/>
      <c r="O142" s="24"/>
      <c r="P142" s="24"/>
      <c r="Q142" s="24"/>
      <c r="R142" s="24"/>
      <c r="S142" s="102"/>
      <c r="T142" s="98"/>
      <c r="U142" s="51"/>
      <c r="V142" s="113"/>
      <c r="W142" s="87"/>
      <c r="X142" s="65"/>
      <c r="Y142" s="66"/>
      <c r="Z142" s="67"/>
      <c r="AA142" s="26" t="str">
        <f t="shared" si="49"/>
        <v/>
      </c>
      <c r="AB142" s="118">
        <f t="shared" si="50"/>
        <v>0</v>
      </c>
      <c r="AC142" s="26" t="str">
        <f t="shared" si="51"/>
        <v/>
      </c>
      <c r="AD142" s="26" t="str">
        <f t="shared" si="52"/>
        <v/>
      </c>
      <c r="AE142" s="118">
        <f t="shared" si="53"/>
        <v>0</v>
      </c>
      <c r="AF142" s="26" t="str">
        <f t="shared" si="54"/>
        <v/>
      </c>
      <c r="AG142" s="26" t="str">
        <f t="shared" si="55"/>
        <v/>
      </c>
      <c r="AH142" s="118">
        <f t="shared" si="56"/>
        <v>0</v>
      </c>
      <c r="AI142" s="26" t="str">
        <f t="shared" si="57"/>
        <v/>
      </c>
      <c r="AK142" s="18">
        <f t="shared" si="58"/>
        <v>0</v>
      </c>
      <c r="AL142" s="18">
        <f t="shared" si="59"/>
        <v>0</v>
      </c>
      <c r="AM142" s="18" t="str">
        <f t="shared" si="60"/>
        <v/>
      </c>
      <c r="AN142" s="18">
        <f t="shared" si="61"/>
        <v>0</v>
      </c>
      <c r="AO142" s="18">
        <f t="shared" si="62"/>
        <v>0</v>
      </c>
    </row>
    <row r="143" spans="1:41" ht="25.4" customHeight="1" x14ac:dyDescent="0.2">
      <c r="A143" s="27">
        <f t="shared" si="44"/>
        <v>132</v>
      </c>
      <c r="B143" s="45" t="str">
        <f t="shared" si="46"/>
        <v/>
      </c>
      <c r="C143" s="23"/>
      <c r="D143" s="25" t="str">
        <f t="shared" si="47"/>
        <v/>
      </c>
      <c r="E143" s="25" t="str">
        <f t="shared" si="48"/>
        <v/>
      </c>
      <c r="F143" s="24"/>
      <c r="G143" s="24"/>
      <c r="H143" s="24"/>
      <c r="I143" s="25" t="str">
        <f t="shared" si="45"/>
        <v/>
      </c>
      <c r="J143" s="25" t="str">
        <f t="shared" si="43"/>
        <v/>
      </c>
      <c r="K143" s="25" t="str">
        <f>IF(J143="","",VLOOKUP(J143,※編集不可※選択項目!H:I,2,0))</f>
        <v/>
      </c>
      <c r="L143" s="24"/>
      <c r="M143" s="24"/>
      <c r="N143" s="24"/>
      <c r="O143" s="24"/>
      <c r="P143" s="24"/>
      <c r="Q143" s="24"/>
      <c r="R143" s="24"/>
      <c r="S143" s="102"/>
      <c r="T143" s="98"/>
      <c r="U143" s="51"/>
      <c r="V143" s="113"/>
      <c r="W143" s="87"/>
      <c r="X143" s="65"/>
      <c r="Y143" s="66"/>
      <c r="Z143" s="67"/>
      <c r="AA143" s="26" t="str">
        <f t="shared" si="49"/>
        <v/>
      </c>
      <c r="AB143" s="118">
        <f t="shared" si="50"/>
        <v>0</v>
      </c>
      <c r="AC143" s="26" t="str">
        <f t="shared" si="51"/>
        <v/>
      </c>
      <c r="AD143" s="26" t="str">
        <f t="shared" si="52"/>
        <v/>
      </c>
      <c r="AE143" s="118">
        <f t="shared" si="53"/>
        <v>0</v>
      </c>
      <c r="AF143" s="26" t="str">
        <f t="shared" si="54"/>
        <v/>
      </c>
      <c r="AG143" s="26" t="str">
        <f t="shared" si="55"/>
        <v/>
      </c>
      <c r="AH143" s="118">
        <f t="shared" si="56"/>
        <v>0</v>
      </c>
      <c r="AI143" s="26" t="str">
        <f t="shared" si="57"/>
        <v/>
      </c>
      <c r="AK143" s="18">
        <f t="shared" si="58"/>
        <v>0</v>
      </c>
      <c r="AL143" s="18">
        <f t="shared" si="59"/>
        <v>0</v>
      </c>
      <c r="AM143" s="18" t="str">
        <f t="shared" si="60"/>
        <v/>
      </c>
      <c r="AN143" s="18">
        <f t="shared" si="61"/>
        <v>0</v>
      </c>
      <c r="AO143" s="18">
        <f t="shared" si="62"/>
        <v>0</v>
      </c>
    </row>
    <row r="144" spans="1:41" ht="25.4" customHeight="1" x14ac:dyDescent="0.2">
      <c r="A144" s="27">
        <f t="shared" si="44"/>
        <v>133</v>
      </c>
      <c r="B144" s="45" t="str">
        <f t="shared" si="46"/>
        <v/>
      </c>
      <c r="C144" s="23"/>
      <c r="D144" s="25" t="str">
        <f t="shared" si="47"/>
        <v/>
      </c>
      <c r="E144" s="25" t="str">
        <f t="shared" si="48"/>
        <v/>
      </c>
      <c r="F144" s="24"/>
      <c r="G144" s="24"/>
      <c r="H144" s="24"/>
      <c r="I144" s="25" t="str">
        <f t="shared" si="45"/>
        <v/>
      </c>
      <c r="J144" s="25" t="str">
        <f t="shared" si="43"/>
        <v/>
      </c>
      <c r="K144" s="25" t="str">
        <f>IF(J144="","",VLOOKUP(J144,※編集不可※選択項目!H:I,2,0))</f>
        <v/>
      </c>
      <c r="L144" s="24"/>
      <c r="M144" s="24"/>
      <c r="N144" s="24"/>
      <c r="O144" s="24"/>
      <c r="P144" s="24"/>
      <c r="Q144" s="24"/>
      <c r="R144" s="24"/>
      <c r="S144" s="102"/>
      <c r="T144" s="98"/>
      <c r="U144" s="51"/>
      <c r="V144" s="113"/>
      <c r="W144" s="87"/>
      <c r="X144" s="65"/>
      <c r="Y144" s="66"/>
      <c r="Z144" s="67"/>
      <c r="AA144" s="26" t="str">
        <f t="shared" si="49"/>
        <v/>
      </c>
      <c r="AB144" s="118">
        <f t="shared" si="50"/>
        <v>0</v>
      </c>
      <c r="AC144" s="26" t="str">
        <f t="shared" si="51"/>
        <v/>
      </c>
      <c r="AD144" s="26" t="str">
        <f t="shared" si="52"/>
        <v/>
      </c>
      <c r="AE144" s="118">
        <f t="shared" si="53"/>
        <v>0</v>
      </c>
      <c r="AF144" s="26" t="str">
        <f t="shared" si="54"/>
        <v/>
      </c>
      <c r="AG144" s="26" t="str">
        <f t="shared" si="55"/>
        <v/>
      </c>
      <c r="AH144" s="118">
        <f t="shared" si="56"/>
        <v>0</v>
      </c>
      <c r="AI144" s="26" t="str">
        <f t="shared" si="57"/>
        <v/>
      </c>
      <c r="AK144" s="18">
        <f t="shared" si="58"/>
        <v>0</v>
      </c>
      <c r="AL144" s="18">
        <f t="shared" si="59"/>
        <v>0</v>
      </c>
      <c r="AM144" s="18" t="str">
        <f t="shared" si="60"/>
        <v/>
      </c>
      <c r="AN144" s="18">
        <f t="shared" si="61"/>
        <v>0</v>
      </c>
      <c r="AO144" s="18">
        <f t="shared" si="62"/>
        <v>0</v>
      </c>
    </row>
    <row r="145" spans="1:41" ht="25.4" customHeight="1" x14ac:dyDescent="0.2">
      <c r="A145" s="27">
        <f t="shared" si="44"/>
        <v>134</v>
      </c>
      <c r="B145" s="45" t="str">
        <f t="shared" si="46"/>
        <v/>
      </c>
      <c r="C145" s="23"/>
      <c r="D145" s="25" t="str">
        <f t="shared" si="47"/>
        <v/>
      </c>
      <c r="E145" s="25" t="str">
        <f t="shared" si="48"/>
        <v/>
      </c>
      <c r="F145" s="24"/>
      <c r="G145" s="24"/>
      <c r="H145" s="24"/>
      <c r="I145" s="25" t="str">
        <f t="shared" si="45"/>
        <v/>
      </c>
      <c r="J145" s="25" t="str">
        <f t="shared" si="43"/>
        <v/>
      </c>
      <c r="K145" s="25" t="str">
        <f>IF(J145="","",VLOOKUP(J145,※編集不可※選択項目!H:I,2,0))</f>
        <v/>
      </c>
      <c r="L145" s="24"/>
      <c r="M145" s="24"/>
      <c r="N145" s="24"/>
      <c r="O145" s="24"/>
      <c r="P145" s="24"/>
      <c r="Q145" s="24"/>
      <c r="R145" s="24"/>
      <c r="S145" s="102"/>
      <c r="T145" s="98"/>
      <c r="U145" s="51"/>
      <c r="V145" s="113"/>
      <c r="W145" s="87"/>
      <c r="X145" s="65"/>
      <c r="Y145" s="66"/>
      <c r="Z145" s="67"/>
      <c r="AA145" s="26" t="str">
        <f t="shared" si="49"/>
        <v/>
      </c>
      <c r="AB145" s="118">
        <f t="shared" si="50"/>
        <v>0</v>
      </c>
      <c r="AC145" s="26" t="str">
        <f t="shared" si="51"/>
        <v/>
      </c>
      <c r="AD145" s="26" t="str">
        <f t="shared" si="52"/>
        <v/>
      </c>
      <c r="AE145" s="118">
        <f t="shared" si="53"/>
        <v>0</v>
      </c>
      <c r="AF145" s="26" t="str">
        <f t="shared" si="54"/>
        <v/>
      </c>
      <c r="AG145" s="26" t="str">
        <f t="shared" si="55"/>
        <v/>
      </c>
      <c r="AH145" s="118">
        <f t="shared" si="56"/>
        <v>0</v>
      </c>
      <c r="AI145" s="26" t="str">
        <f t="shared" si="57"/>
        <v/>
      </c>
      <c r="AK145" s="18">
        <f t="shared" si="58"/>
        <v>0</v>
      </c>
      <c r="AL145" s="18">
        <f t="shared" si="59"/>
        <v>0</v>
      </c>
      <c r="AM145" s="18" t="str">
        <f t="shared" si="60"/>
        <v/>
      </c>
      <c r="AN145" s="18">
        <f t="shared" si="61"/>
        <v>0</v>
      </c>
      <c r="AO145" s="18">
        <f t="shared" si="62"/>
        <v>0</v>
      </c>
    </row>
    <row r="146" spans="1:41" ht="25.4" customHeight="1" x14ac:dyDescent="0.2">
      <c r="A146" s="27">
        <f t="shared" si="44"/>
        <v>135</v>
      </c>
      <c r="B146" s="45" t="str">
        <f t="shared" si="46"/>
        <v/>
      </c>
      <c r="C146" s="23"/>
      <c r="D146" s="25" t="str">
        <f t="shared" si="47"/>
        <v/>
      </c>
      <c r="E146" s="25" t="str">
        <f t="shared" si="48"/>
        <v/>
      </c>
      <c r="F146" s="24"/>
      <c r="G146" s="24"/>
      <c r="H146" s="24"/>
      <c r="I146" s="25" t="str">
        <f t="shared" si="45"/>
        <v/>
      </c>
      <c r="J146" s="25" t="str">
        <f t="shared" si="43"/>
        <v/>
      </c>
      <c r="K146" s="25" t="str">
        <f>IF(J146="","",VLOOKUP(J146,※編集不可※選択項目!H:I,2,0))</f>
        <v/>
      </c>
      <c r="L146" s="24"/>
      <c r="M146" s="24"/>
      <c r="N146" s="24"/>
      <c r="O146" s="24"/>
      <c r="P146" s="24"/>
      <c r="Q146" s="24"/>
      <c r="R146" s="24"/>
      <c r="S146" s="102"/>
      <c r="T146" s="98"/>
      <c r="U146" s="51"/>
      <c r="V146" s="113"/>
      <c r="W146" s="87"/>
      <c r="X146" s="65"/>
      <c r="Y146" s="66"/>
      <c r="Z146" s="67"/>
      <c r="AA146" s="26" t="str">
        <f t="shared" si="49"/>
        <v/>
      </c>
      <c r="AB146" s="118">
        <f t="shared" si="50"/>
        <v>0</v>
      </c>
      <c r="AC146" s="26" t="str">
        <f t="shared" si="51"/>
        <v/>
      </c>
      <c r="AD146" s="26" t="str">
        <f t="shared" si="52"/>
        <v/>
      </c>
      <c r="AE146" s="118">
        <f t="shared" si="53"/>
        <v>0</v>
      </c>
      <c r="AF146" s="26" t="str">
        <f t="shared" si="54"/>
        <v/>
      </c>
      <c r="AG146" s="26" t="str">
        <f t="shared" si="55"/>
        <v/>
      </c>
      <c r="AH146" s="118">
        <f t="shared" si="56"/>
        <v>0</v>
      </c>
      <c r="AI146" s="26" t="str">
        <f t="shared" si="57"/>
        <v/>
      </c>
      <c r="AK146" s="18">
        <f t="shared" si="58"/>
        <v>0</v>
      </c>
      <c r="AL146" s="18">
        <f t="shared" si="59"/>
        <v>0</v>
      </c>
      <c r="AM146" s="18" t="str">
        <f t="shared" si="60"/>
        <v/>
      </c>
      <c r="AN146" s="18">
        <f t="shared" si="61"/>
        <v>0</v>
      </c>
      <c r="AO146" s="18">
        <f t="shared" si="62"/>
        <v>0</v>
      </c>
    </row>
    <row r="147" spans="1:41" ht="25.4" customHeight="1" x14ac:dyDescent="0.2">
      <c r="A147" s="27">
        <f t="shared" si="44"/>
        <v>136</v>
      </c>
      <c r="B147" s="45" t="str">
        <f t="shared" si="46"/>
        <v/>
      </c>
      <c r="C147" s="23"/>
      <c r="D147" s="25" t="str">
        <f t="shared" si="47"/>
        <v/>
      </c>
      <c r="E147" s="25" t="str">
        <f t="shared" si="48"/>
        <v/>
      </c>
      <c r="F147" s="24"/>
      <c r="G147" s="24"/>
      <c r="H147" s="24"/>
      <c r="I147" s="25" t="str">
        <f t="shared" si="45"/>
        <v/>
      </c>
      <c r="J147" s="25" t="str">
        <f t="shared" si="43"/>
        <v/>
      </c>
      <c r="K147" s="25" t="str">
        <f>IF(J147="","",VLOOKUP(J147,※編集不可※選択項目!H:I,2,0))</f>
        <v/>
      </c>
      <c r="L147" s="24"/>
      <c r="M147" s="24"/>
      <c r="N147" s="24"/>
      <c r="O147" s="24"/>
      <c r="P147" s="24"/>
      <c r="Q147" s="24"/>
      <c r="R147" s="24"/>
      <c r="S147" s="102"/>
      <c r="T147" s="98"/>
      <c r="U147" s="51"/>
      <c r="V147" s="113"/>
      <c r="W147" s="87"/>
      <c r="X147" s="65"/>
      <c r="Y147" s="66"/>
      <c r="Z147" s="67"/>
      <c r="AA147" s="26" t="str">
        <f t="shared" si="49"/>
        <v/>
      </c>
      <c r="AB147" s="118">
        <f t="shared" si="50"/>
        <v>0</v>
      </c>
      <c r="AC147" s="26" t="str">
        <f t="shared" si="51"/>
        <v/>
      </c>
      <c r="AD147" s="26" t="str">
        <f t="shared" si="52"/>
        <v/>
      </c>
      <c r="AE147" s="118">
        <f t="shared" si="53"/>
        <v>0</v>
      </c>
      <c r="AF147" s="26" t="str">
        <f t="shared" si="54"/>
        <v/>
      </c>
      <c r="AG147" s="26" t="str">
        <f t="shared" si="55"/>
        <v/>
      </c>
      <c r="AH147" s="118">
        <f t="shared" si="56"/>
        <v>0</v>
      </c>
      <c r="AI147" s="26" t="str">
        <f t="shared" si="57"/>
        <v/>
      </c>
      <c r="AK147" s="18">
        <f t="shared" si="58"/>
        <v>0</v>
      </c>
      <c r="AL147" s="18">
        <f t="shared" si="59"/>
        <v>0</v>
      </c>
      <c r="AM147" s="18" t="str">
        <f t="shared" si="60"/>
        <v/>
      </c>
      <c r="AN147" s="18">
        <f t="shared" si="61"/>
        <v>0</v>
      </c>
      <c r="AO147" s="18">
        <f t="shared" si="62"/>
        <v>0</v>
      </c>
    </row>
    <row r="148" spans="1:41" ht="25.4" customHeight="1" x14ac:dyDescent="0.2">
      <c r="A148" s="27">
        <f t="shared" si="44"/>
        <v>137</v>
      </c>
      <c r="B148" s="45" t="str">
        <f t="shared" si="46"/>
        <v/>
      </c>
      <c r="C148" s="23"/>
      <c r="D148" s="25" t="str">
        <f t="shared" si="47"/>
        <v/>
      </c>
      <c r="E148" s="25" t="str">
        <f t="shared" si="48"/>
        <v/>
      </c>
      <c r="F148" s="24"/>
      <c r="G148" s="24"/>
      <c r="H148" s="24"/>
      <c r="I148" s="25" t="str">
        <f t="shared" si="45"/>
        <v/>
      </c>
      <c r="J148" s="25" t="str">
        <f t="shared" si="43"/>
        <v/>
      </c>
      <c r="K148" s="25" t="str">
        <f>IF(J148="","",VLOOKUP(J148,※編集不可※選択項目!H:I,2,0))</f>
        <v/>
      </c>
      <c r="L148" s="24"/>
      <c r="M148" s="24"/>
      <c r="N148" s="24"/>
      <c r="O148" s="24"/>
      <c r="P148" s="24"/>
      <c r="Q148" s="24"/>
      <c r="R148" s="24"/>
      <c r="S148" s="102"/>
      <c r="T148" s="98"/>
      <c r="U148" s="51"/>
      <c r="V148" s="113"/>
      <c r="W148" s="87"/>
      <c r="X148" s="65"/>
      <c r="Y148" s="66"/>
      <c r="Z148" s="67"/>
      <c r="AA148" s="26" t="str">
        <f t="shared" si="49"/>
        <v/>
      </c>
      <c r="AB148" s="118">
        <f t="shared" si="50"/>
        <v>0</v>
      </c>
      <c r="AC148" s="26" t="str">
        <f t="shared" si="51"/>
        <v/>
      </c>
      <c r="AD148" s="26" t="str">
        <f t="shared" si="52"/>
        <v/>
      </c>
      <c r="AE148" s="118">
        <f t="shared" si="53"/>
        <v>0</v>
      </c>
      <c r="AF148" s="26" t="str">
        <f t="shared" si="54"/>
        <v/>
      </c>
      <c r="AG148" s="26" t="str">
        <f t="shared" si="55"/>
        <v/>
      </c>
      <c r="AH148" s="118">
        <f t="shared" si="56"/>
        <v>0</v>
      </c>
      <c r="AI148" s="26" t="str">
        <f t="shared" si="57"/>
        <v/>
      </c>
      <c r="AK148" s="18">
        <f t="shared" si="58"/>
        <v>0</v>
      </c>
      <c r="AL148" s="18">
        <f t="shared" si="59"/>
        <v>0</v>
      </c>
      <c r="AM148" s="18" t="str">
        <f t="shared" si="60"/>
        <v/>
      </c>
      <c r="AN148" s="18">
        <f t="shared" si="61"/>
        <v>0</v>
      </c>
      <c r="AO148" s="18">
        <f t="shared" si="62"/>
        <v>0</v>
      </c>
    </row>
    <row r="149" spans="1:41" ht="25.4" customHeight="1" x14ac:dyDescent="0.2">
      <c r="A149" s="27">
        <f t="shared" si="44"/>
        <v>138</v>
      </c>
      <c r="B149" s="45" t="str">
        <f t="shared" si="46"/>
        <v/>
      </c>
      <c r="C149" s="23"/>
      <c r="D149" s="25" t="str">
        <f t="shared" si="47"/>
        <v/>
      </c>
      <c r="E149" s="25" t="str">
        <f t="shared" si="48"/>
        <v/>
      </c>
      <c r="F149" s="24"/>
      <c r="G149" s="24"/>
      <c r="H149" s="24"/>
      <c r="I149" s="25" t="str">
        <f t="shared" si="45"/>
        <v/>
      </c>
      <c r="J149" s="25" t="str">
        <f t="shared" si="43"/>
        <v/>
      </c>
      <c r="K149" s="25" t="str">
        <f>IF(J149="","",VLOOKUP(J149,※編集不可※選択項目!H:I,2,0))</f>
        <v/>
      </c>
      <c r="L149" s="24"/>
      <c r="M149" s="24"/>
      <c r="N149" s="24"/>
      <c r="O149" s="24"/>
      <c r="P149" s="24"/>
      <c r="Q149" s="24"/>
      <c r="R149" s="24"/>
      <c r="S149" s="102"/>
      <c r="T149" s="98"/>
      <c r="U149" s="51"/>
      <c r="V149" s="113"/>
      <c r="W149" s="87"/>
      <c r="X149" s="65"/>
      <c r="Y149" s="66"/>
      <c r="Z149" s="67"/>
      <c r="AA149" s="26" t="str">
        <f t="shared" si="49"/>
        <v/>
      </c>
      <c r="AB149" s="118">
        <f t="shared" si="50"/>
        <v>0</v>
      </c>
      <c r="AC149" s="26" t="str">
        <f t="shared" si="51"/>
        <v/>
      </c>
      <c r="AD149" s="26" t="str">
        <f t="shared" si="52"/>
        <v/>
      </c>
      <c r="AE149" s="118">
        <f t="shared" si="53"/>
        <v>0</v>
      </c>
      <c r="AF149" s="26" t="str">
        <f t="shared" si="54"/>
        <v/>
      </c>
      <c r="AG149" s="26" t="str">
        <f t="shared" si="55"/>
        <v/>
      </c>
      <c r="AH149" s="118">
        <f t="shared" si="56"/>
        <v>0</v>
      </c>
      <c r="AI149" s="26" t="str">
        <f t="shared" si="57"/>
        <v/>
      </c>
      <c r="AK149" s="18">
        <f t="shared" si="58"/>
        <v>0</v>
      </c>
      <c r="AL149" s="18">
        <f t="shared" si="59"/>
        <v>0</v>
      </c>
      <c r="AM149" s="18" t="str">
        <f t="shared" si="60"/>
        <v/>
      </c>
      <c r="AN149" s="18">
        <f t="shared" si="61"/>
        <v>0</v>
      </c>
      <c r="AO149" s="18">
        <f t="shared" si="62"/>
        <v>0</v>
      </c>
    </row>
    <row r="150" spans="1:41" ht="25.4" customHeight="1" x14ac:dyDescent="0.2">
      <c r="A150" s="27">
        <f t="shared" si="44"/>
        <v>139</v>
      </c>
      <c r="B150" s="45" t="str">
        <f t="shared" si="46"/>
        <v/>
      </c>
      <c r="C150" s="23"/>
      <c r="D150" s="25" t="str">
        <f t="shared" si="47"/>
        <v/>
      </c>
      <c r="E150" s="25" t="str">
        <f t="shared" si="48"/>
        <v/>
      </c>
      <c r="F150" s="24"/>
      <c r="G150" s="24"/>
      <c r="H150" s="24"/>
      <c r="I150" s="25" t="str">
        <f t="shared" si="45"/>
        <v/>
      </c>
      <c r="J150" s="25" t="str">
        <f t="shared" si="43"/>
        <v/>
      </c>
      <c r="K150" s="25" t="str">
        <f>IF(J150="","",VLOOKUP(J150,※編集不可※選択項目!H:I,2,0))</f>
        <v/>
      </c>
      <c r="L150" s="24"/>
      <c r="M150" s="24"/>
      <c r="N150" s="24"/>
      <c r="O150" s="24"/>
      <c r="P150" s="24"/>
      <c r="Q150" s="24"/>
      <c r="R150" s="24"/>
      <c r="S150" s="102"/>
      <c r="T150" s="98"/>
      <c r="U150" s="51"/>
      <c r="V150" s="113"/>
      <c r="W150" s="87"/>
      <c r="X150" s="65"/>
      <c r="Y150" s="66"/>
      <c r="Z150" s="67"/>
      <c r="AA150" s="26" t="str">
        <f t="shared" si="49"/>
        <v/>
      </c>
      <c r="AB150" s="118">
        <f t="shared" si="50"/>
        <v>0</v>
      </c>
      <c r="AC150" s="26" t="str">
        <f t="shared" si="51"/>
        <v/>
      </c>
      <c r="AD150" s="26" t="str">
        <f t="shared" si="52"/>
        <v/>
      </c>
      <c r="AE150" s="118">
        <f t="shared" si="53"/>
        <v>0</v>
      </c>
      <c r="AF150" s="26" t="str">
        <f t="shared" si="54"/>
        <v/>
      </c>
      <c r="AG150" s="26" t="str">
        <f t="shared" si="55"/>
        <v/>
      </c>
      <c r="AH150" s="118">
        <f t="shared" si="56"/>
        <v>0</v>
      </c>
      <c r="AI150" s="26" t="str">
        <f t="shared" si="57"/>
        <v/>
      </c>
      <c r="AK150" s="18">
        <f t="shared" si="58"/>
        <v>0</v>
      </c>
      <c r="AL150" s="18">
        <f t="shared" si="59"/>
        <v>0</v>
      </c>
      <c r="AM150" s="18" t="str">
        <f t="shared" si="60"/>
        <v/>
      </c>
      <c r="AN150" s="18">
        <f t="shared" si="61"/>
        <v>0</v>
      </c>
      <c r="AO150" s="18">
        <f t="shared" si="62"/>
        <v>0</v>
      </c>
    </row>
    <row r="151" spans="1:41" ht="25.4" customHeight="1" x14ac:dyDescent="0.2">
      <c r="A151" s="27">
        <f t="shared" si="44"/>
        <v>140</v>
      </c>
      <c r="B151" s="45" t="str">
        <f t="shared" si="46"/>
        <v/>
      </c>
      <c r="C151" s="23"/>
      <c r="D151" s="25" t="str">
        <f t="shared" si="47"/>
        <v/>
      </c>
      <c r="E151" s="25" t="str">
        <f t="shared" si="48"/>
        <v/>
      </c>
      <c r="F151" s="24"/>
      <c r="G151" s="24"/>
      <c r="H151" s="24"/>
      <c r="I151" s="25" t="str">
        <f t="shared" si="45"/>
        <v/>
      </c>
      <c r="J151" s="25" t="str">
        <f t="shared" si="43"/>
        <v/>
      </c>
      <c r="K151" s="25" t="str">
        <f>IF(J151="","",VLOOKUP(J151,※編集不可※選択項目!H:I,2,0))</f>
        <v/>
      </c>
      <c r="L151" s="24"/>
      <c r="M151" s="24"/>
      <c r="N151" s="24"/>
      <c r="O151" s="24"/>
      <c r="P151" s="24"/>
      <c r="Q151" s="24"/>
      <c r="R151" s="24"/>
      <c r="S151" s="102"/>
      <c r="T151" s="98"/>
      <c r="U151" s="51"/>
      <c r="V151" s="113"/>
      <c r="W151" s="87"/>
      <c r="X151" s="65"/>
      <c r="Y151" s="66"/>
      <c r="Z151" s="67"/>
      <c r="AA151" s="26" t="str">
        <f t="shared" si="49"/>
        <v/>
      </c>
      <c r="AB151" s="118">
        <f t="shared" si="50"/>
        <v>0</v>
      </c>
      <c r="AC151" s="26" t="str">
        <f t="shared" si="51"/>
        <v/>
      </c>
      <c r="AD151" s="26" t="str">
        <f t="shared" si="52"/>
        <v/>
      </c>
      <c r="AE151" s="118">
        <f t="shared" si="53"/>
        <v>0</v>
      </c>
      <c r="AF151" s="26" t="str">
        <f t="shared" si="54"/>
        <v/>
      </c>
      <c r="AG151" s="26" t="str">
        <f t="shared" si="55"/>
        <v/>
      </c>
      <c r="AH151" s="118">
        <f t="shared" si="56"/>
        <v>0</v>
      </c>
      <c r="AI151" s="26" t="str">
        <f t="shared" si="57"/>
        <v/>
      </c>
      <c r="AK151" s="18">
        <f t="shared" si="58"/>
        <v>0</v>
      </c>
      <c r="AL151" s="18">
        <f t="shared" si="59"/>
        <v>0</v>
      </c>
      <c r="AM151" s="18" t="str">
        <f t="shared" si="60"/>
        <v/>
      </c>
      <c r="AN151" s="18">
        <f t="shared" si="61"/>
        <v>0</v>
      </c>
      <c r="AO151" s="18">
        <f t="shared" si="62"/>
        <v>0</v>
      </c>
    </row>
    <row r="152" spans="1:41" ht="25.4" customHeight="1" x14ac:dyDescent="0.2">
      <c r="A152" s="27">
        <f t="shared" si="44"/>
        <v>141</v>
      </c>
      <c r="B152" s="45" t="str">
        <f t="shared" si="46"/>
        <v/>
      </c>
      <c r="C152" s="23"/>
      <c r="D152" s="25" t="str">
        <f t="shared" si="47"/>
        <v/>
      </c>
      <c r="E152" s="25" t="str">
        <f t="shared" si="48"/>
        <v/>
      </c>
      <c r="F152" s="24"/>
      <c r="G152" s="24"/>
      <c r="H152" s="24"/>
      <c r="I152" s="25" t="str">
        <f t="shared" si="45"/>
        <v/>
      </c>
      <c r="J152" s="25" t="str">
        <f t="shared" si="43"/>
        <v/>
      </c>
      <c r="K152" s="25" t="str">
        <f>IF(J152="","",VLOOKUP(J152,※編集不可※選択項目!H:I,2,0))</f>
        <v/>
      </c>
      <c r="L152" s="24"/>
      <c r="M152" s="24"/>
      <c r="N152" s="24"/>
      <c r="O152" s="24"/>
      <c r="P152" s="24"/>
      <c r="Q152" s="24"/>
      <c r="R152" s="24"/>
      <c r="S152" s="102"/>
      <c r="T152" s="98"/>
      <c r="U152" s="51"/>
      <c r="V152" s="113"/>
      <c r="W152" s="87"/>
      <c r="X152" s="65"/>
      <c r="Y152" s="66"/>
      <c r="Z152" s="67"/>
      <c r="AA152" s="26" t="str">
        <f t="shared" si="49"/>
        <v/>
      </c>
      <c r="AB152" s="118">
        <f t="shared" si="50"/>
        <v>0</v>
      </c>
      <c r="AC152" s="26" t="str">
        <f t="shared" si="51"/>
        <v/>
      </c>
      <c r="AD152" s="26" t="str">
        <f t="shared" si="52"/>
        <v/>
      </c>
      <c r="AE152" s="118">
        <f t="shared" si="53"/>
        <v>0</v>
      </c>
      <c r="AF152" s="26" t="str">
        <f t="shared" si="54"/>
        <v/>
      </c>
      <c r="AG152" s="26" t="str">
        <f t="shared" si="55"/>
        <v/>
      </c>
      <c r="AH152" s="118">
        <f t="shared" si="56"/>
        <v>0</v>
      </c>
      <c r="AI152" s="26" t="str">
        <f t="shared" si="57"/>
        <v/>
      </c>
      <c r="AK152" s="18">
        <f t="shared" si="58"/>
        <v>0</v>
      </c>
      <c r="AL152" s="18">
        <f t="shared" si="59"/>
        <v>0</v>
      </c>
      <c r="AM152" s="18" t="str">
        <f t="shared" si="60"/>
        <v/>
      </c>
      <c r="AN152" s="18">
        <f t="shared" si="61"/>
        <v>0</v>
      </c>
      <c r="AO152" s="18">
        <f t="shared" si="62"/>
        <v>0</v>
      </c>
    </row>
    <row r="153" spans="1:41" ht="25.4" customHeight="1" x14ac:dyDescent="0.2">
      <c r="A153" s="27">
        <f t="shared" si="44"/>
        <v>142</v>
      </c>
      <c r="B153" s="45" t="str">
        <f t="shared" si="46"/>
        <v/>
      </c>
      <c r="C153" s="23"/>
      <c r="D153" s="25" t="str">
        <f t="shared" si="47"/>
        <v/>
      </c>
      <c r="E153" s="25" t="str">
        <f t="shared" si="48"/>
        <v/>
      </c>
      <c r="F153" s="24"/>
      <c r="G153" s="24"/>
      <c r="H153" s="24"/>
      <c r="I153" s="25" t="str">
        <f t="shared" si="45"/>
        <v/>
      </c>
      <c r="J153" s="25" t="str">
        <f t="shared" si="43"/>
        <v/>
      </c>
      <c r="K153" s="25" t="str">
        <f>IF(J153="","",VLOOKUP(J153,※編集不可※選択項目!H:I,2,0))</f>
        <v/>
      </c>
      <c r="L153" s="24"/>
      <c r="M153" s="24"/>
      <c r="N153" s="24"/>
      <c r="O153" s="24"/>
      <c r="P153" s="24"/>
      <c r="Q153" s="24"/>
      <c r="R153" s="24"/>
      <c r="S153" s="102"/>
      <c r="T153" s="98"/>
      <c r="U153" s="51"/>
      <c r="V153" s="113"/>
      <c r="W153" s="87"/>
      <c r="X153" s="65"/>
      <c r="Y153" s="66"/>
      <c r="Z153" s="67"/>
      <c r="AA153" s="26" t="str">
        <f t="shared" si="49"/>
        <v/>
      </c>
      <c r="AB153" s="118">
        <f t="shared" si="50"/>
        <v>0</v>
      </c>
      <c r="AC153" s="26" t="str">
        <f t="shared" si="51"/>
        <v/>
      </c>
      <c r="AD153" s="26" t="str">
        <f t="shared" si="52"/>
        <v/>
      </c>
      <c r="AE153" s="118">
        <f t="shared" si="53"/>
        <v>0</v>
      </c>
      <c r="AF153" s="26" t="str">
        <f t="shared" si="54"/>
        <v/>
      </c>
      <c r="AG153" s="26" t="str">
        <f t="shared" si="55"/>
        <v/>
      </c>
      <c r="AH153" s="118">
        <f t="shared" si="56"/>
        <v>0</v>
      </c>
      <c r="AI153" s="26" t="str">
        <f t="shared" si="57"/>
        <v/>
      </c>
      <c r="AK153" s="18">
        <f t="shared" si="58"/>
        <v>0</v>
      </c>
      <c r="AL153" s="18">
        <f t="shared" si="59"/>
        <v>0</v>
      </c>
      <c r="AM153" s="18" t="str">
        <f t="shared" si="60"/>
        <v/>
      </c>
      <c r="AN153" s="18">
        <f t="shared" si="61"/>
        <v>0</v>
      </c>
      <c r="AO153" s="18">
        <f t="shared" si="62"/>
        <v>0</v>
      </c>
    </row>
    <row r="154" spans="1:41" ht="25.4" customHeight="1" x14ac:dyDescent="0.2">
      <c r="A154" s="27">
        <f t="shared" si="44"/>
        <v>143</v>
      </c>
      <c r="B154" s="45" t="str">
        <f t="shared" si="46"/>
        <v/>
      </c>
      <c r="C154" s="23"/>
      <c r="D154" s="25" t="str">
        <f t="shared" si="47"/>
        <v/>
      </c>
      <c r="E154" s="25" t="str">
        <f t="shared" si="48"/>
        <v/>
      </c>
      <c r="F154" s="24"/>
      <c r="G154" s="24"/>
      <c r="H154" s="24"/>
      <c r="I154" s="25" t="str">
        <f t="shared" si="45"/>
        <v/>
      </c>
      <c r="J154" s="25" t="str">
        <f t="shared" si="43"/>
        <v/>
      </c>
      <c r="K154" s="25" t="str">
        <f>IF(J154="","",VLOOKUP(J154,※編集不可※選択項目!H:I,2,0))</f>
        <v/>
      </c>
      <c r="L154" s="24"/>
      <c r="M154" s="24"/>
      <c r="N154" s="24"/>
      <c r="O154" s="24"/>
      <c r="P154" s="24"/>
      <c r="Q154" s="24"/>
      <c r="R154" s="24"/>
      <c r="S154" s="102"/>
      <c r="T154" s="98"/>
      <c r="U154" s="51"/>
      <c r="V154" s="113"/>
      <c r="W154" s="87"/>
      <c r="X154" s="65"/>
      <c r="Y154" s="66"/>
      <c r="Z154" s="67"/>
      <c r="AA154" s="26" t="str">
        <f t="shared" si="49"/>
        <v/>
      </c>
      <c r="AB154" s="118">
        <f t="shared" si="50"/>
        <v>0</v>
      </c>
      <c r="AC154" s="26" t="str">
        <f t="shared" si="51"/>
        <v/>
      </c>
      <c r="AD154" s="26" t="str">
        <f t="shared" si="52"/>
        <v/>
      </c>
      <c r="AE154" s="118">
        <f t="shared" si="53"/>
        <v>0</v>
      </c>
      <c r="AF154" s="26" t="str">
        <f t="shared" si="54"/>
        <v/>
      </c>
      <c r="AG154" s="26" t="str">
        <f t="shared" si="55"/>
        <v/>
      </c>
      <c r="AH154" s="118">
        <f t="shared" si="56"/>
        <v>0</v>
      </c>
      <c r="AI154" s="26" t="str">
        <f t="shared" si="57"/>
        <v/>
      </c>
      <c r="AK154" s="18">
        <f t="shared" si="58"/>
        <v>0</v>
      </c>
      <c r="AL154" s="18">
        <f t="shared" si="59"/>
        <v>0</v>
      </c>
      <c r="AM154" s="18" t="str">
        <f t="shared" si="60"/>
        <v/>
      </c>
      <c r="AN154" s="18">
        <f t="shared" si="61"/>
        <v>0</v>
      </c>
      <c r="AO154" s="18">
        <f t="shared" si="62"/>
        <v>0</v>
      </c>
    </row>
    <row r="155" spans="1:41" ht="25.4" customHeight="1" x14ac:dyDescent="0.2">
      <c r="A155" s="27">
        <f t="shared" si="44"/>
        <v>144</v>
      </c>
      <c r="B155" s="45" t="str">
        <f t="shared" si="46"/>
        <v/>
      </c>
      <c r="C155" s="23"/>
      <c r="D155" s="25" t="str">
        <f t="shared" si="47"/>
        <v/>
      </c>
      <c r="E155" s="25" t="str">
        <f t="shared" si="48"/>
        <v/>
      </c>
      <c r="F155" s="24"/>
      <c r="G155" s="24"/>
      <c r="H155" s="24"/>
      <c r="I155" s="25" t="str">
        <f t="shared" si="45"/>
        <v/>
      </c>
      <c r="J155" s="25" t="str">
        <f t="shared" si="43"/>
        <v/>
      </c>
      <c r="K155" s="25" t="str">
        <f>IF(J155="","",VLOOKUP(J155,※編集不可※選択項目!H:I,2,0))</f>
        <v/>
      </c>
      <c r="L155" s="24"/>
      <c r="M155" s="24"/>
      <c r="N155" s="24"/>
      <c r="O155" s="24"/>
      <c r="P155" s="24"/>
      <c r="Q155" s="24"/>
      <c r="R155" s="24"/>
      <c r="S155" s="102"/>
      <c r="T155" s="98"/>
      <c r="U155" s="51"/>
      <c r="V155" s="113"/>
      <c r="W155" s="87"/>
      <c r="X155" s="65"/>
      <c r="Y155" s="66"/>
      <c r="Z155" s="67"/>
      <c r="AA155" s="26" t="str">
        <f t="shared" si="49"/>
        <v/>
      </c>
      <c r="AB155" s="118">
        <f t="shared" si="50"/>
        <v>0</v>
      </c>
      <c r="AC155" s="26" t="str">
        <f t="shared" si="51"/>
        <v/>
      </c>
      <c r="AD155" s="26" t="str">
        <f t="shared" si="52"/>
        <v/>
      </c>
      <c r="AE155" s="118">
        <f t="shared" si="53"/>
        <v>0</v>
      </c>
      <c r="AF155" s="26" t="str">
        <f t="shared" si="54"/>
        <v/>
      </c>
      <c r="AG155" s="26" t="str">
        <f t="shared" si="55"/>
        <v/>
      </c>
      <c r="AH155" s="118">
        <f t="shared" si="56"/>
        <v>0</v>
      </c>
      <c r="AI155" s="26" t="str">
        <f t="shared" si="57"/>
        <v/>
      </c>
      <c r="AK155" s="18">
        <f t="shared" si="58"/>
        <v>0</v>
      </c>
      <c r="AL155" s="18">
        <f t="shared" si="59"/>
        <v>0</v>
      </c>
      <c r="AM155" s="18" t="str">
        <f t="shared" si="60"/>
        <v/>
      </c>
      <c r="AN155" s="18">
        <f t="shared" si="61"/>
        <v>0</v>
      </c>
      <c r="AO155" s="18">
        <f t="shared" si="62"/>
        <v>0</v>
      </c>
    </row>
    <row r="156" spans="1:41" ht="25.4" customHeight="1" x14ac:dyDescent="0.2">
      <c r="A156" s="27">
        <f t="shared" si="44"/>
        <v>145</v>
      </c>
      <c r="B156" s="45" t="str">
        <f t="shared" si="46"/>
        <v/>
      </c>
      <c r="C156" s="23"/>
      <c r="D156" s="25" t="str">
        <f t="shared" si="47"/>
        <v/>
      </c>
      <c r="E156" s="25" t="str">
        <f t="shared" si="48"/>
        <v/>
      </c>
      <c r="F156" s="24"/>
      <c r="G156" s="24"/>
      <c r="H156" s="24"/>
      <c r="I156" s="25" t="str">
        <f t="shared" si="45"/>
        <v/>
      </c>
      <c r="J156" s="25" t="str">
        <f t="shared" si="43"/>
        <v/>
      </c>
      <c r="K156" s="25" t="str">
        <f>IF(J156="","",VLOOKUP(J156,※編集不可※選択項目!H:I,2,0))</f>
        <v/>
      </c>
      <c r="L156" s="24"/>
      <c r="M156" s="24"/>
      <c r="N156" s="24"/>
      <c r="O156" s="24"/>
      <c r="P156" s="24"/>
      <c r="Q156" s="24"/>
      <c r="R156" s="24"/>
      <c r="S156" s="102"/>
      <c r="T156" s="98"/>
      <c r="U156" s="51"/>
      <c r="V156" s="113"/>
      <c r="W156" s="87"/>
      <c r="X156" s="65"/>
      <c r="Y156" s="66"/>
      <c r="Z156" s="67"/>
      <c r="AA156" s="26" t="str">
        <f t="shared" si="49"/>
        <v/>
      </c>
      <c r="AB156" s="118">
        <f t="shared" si="50"/>
        <v>0</v>
      </c>
      <c r="AC156" s="26" t="str">
        <f t="shared" si="51"/>
        <v/>
      </c>
      <c r="AD156" s="26" t="str">
        <f t="shared" si="52"/>
        <v/>
      </c>
      <c r="AE156" s="118">
        <f t="shared" si="53"/>
        <v>0</v>
      </c>
      <c r="AF156" s="26" t="str">
        <f t="shared" si="54"/>
        <v/>
      </c>
      <c r="AG156" s="26" t="str">
        <f t="shared" si="55"/>
        <v/>
      </c>
      <c r="AH156" s="118">
        <f t="shared" si="56"/>
        <v>0</v>
      </c>
      <c r="AI156" s="26" t="str">
        <f t="shared" si="57"/>
        <v/>
      </c>
      <c r="AK156" s="18">
        <f t="shared" si="58"/>
        <v>0</v>
      </c>
      <c r="AL156" s="18">
        <f t="shared" si="59"/>
        <v>0</v>
      </c>
      <c r="AM156" s="18" t="str">
        <f t="shared" si="60"/>
        <v/>
      </c>
      <c r="AN156" s="18">
        <f t="shared" si="61"/>
        <v>0</v>
      </c>
      <c r="AO156" s="18">
        <f t="shared" si="62"/>
        <v>0</v>
      </c>
    </row>
    <row r="157" spans="1:41" ht="25.4" customHeight="1" x14ac:dyDescent="0.2">
      <c r="A157" s="27">
        <f t="shared" si="44"/>
        <v>146</v>
      </c>
      <c r="B157" s="45" t="str">
        <f t="shared" si="46"/>
        <v/>
      </c>
      <c r="C157" s="23"/>
      <c r="D157" s="25" t="str">
        <f t="shared" si="47"/>
        <v/>
      </c>
      <c r="E157" s="25" t="str">
        <f t="shared" si="48"/>
        <v/>
      </c>
      <c r="F157" s="24"/>
      <c r="G157" s="24"/>
      <c r="H157" s="24"/>
      <c r="I157" s="25" t="str">
        <f t="shared" si="45"/>
        <v/>
      </c>
      <c r="J157" s="25" t="str">
        <f t="shared" si="43"/>
        <v/>
      </c>
      <c r="K157" s="25" t="str">
        <f>IF(J157="","",VLOOKUP(J157,※編集不可※選択項目!H:I,2,0))</f>
        <v/>
      </c>
      <c r="L157" s="24"/>
      <c r="M157" s="24"/>
      <c r="N157" s="24"/>
      <c r="O157" s="24"/>
      <c r="P157" s="24"/>
      <c r="Q157" s="24"/>
      <c r="R157" s="24"/>
      <c r="S157" s="102"/>
      <c r="T157" s="98"/>
      <c r="U157" s="51"/>
      <c r="V157" s="113"/>
      <c r="W157" s="87"/>
      <c r="X157" s="65"/>
      <c r="Y157" s="66"/>
      <c r="Z157" s="67"/>
      <c r="AA157" s="26" t="str">
        <f t="shared" si="49"/>
        <v/>
      </c>
      <c r="AB157" s="118">
        <f t="shared" si="50"/>
        <v>0</v>
      </c>
      <c r="AC157" s="26" t="str">
        <f t="shared" si="51"/>
        <v/>
      </c>
      <c r="AD157" s="26" t="str">
        <f t="shared" si="52"/>
        <v/>
      </c>
      <c r="AE157" s="118">
        <f t="shared" si="53"/>
        <v>0</v>
      </c>
      <c r="AF157" s="26" t="str">
        <f t="shared" si="54"/>
        <v/>
      </c>
      <c r="AG157" s="26" t="str">
        <f t="shared" si="55"/>
        <v/>
      </c>
      <c r="AH157" s="118">
        <f t="shared" si="56"/>
        <v>0</v>
      </c>
      <c r="AI157" s="26" t="str">
        <f t="shared" si="57"/>
        <v/>
      </c>
      <c r="AK157" s="18">
        <f t="shared" si="58"/>
        <v>0</v>
      </c>
      <c r="AL157" s="18">
        <f t="shared" si="59"/>
        <v>0</v>
      </c>
      <c r="AM157" s="18" t="str">
        <f t="shared" si="60"/>
        <v/>
      </c>
      <c r="AN157" s="18">
        <f t="shared" si="61"/>
        <v>0</v>
      </c>
      <c r="AO157" s="18">
        <f t="shared" si="62"/>
        <v>0</v>
      </c>
    </row>
    <row r="158" spans="1:41" ht="25.4" customHeight="1" x14ac:dyDescent="0.2">
      <c r="A158" s="27">
        <f t="shared" si="44"/>
        <v>147</v>
      </c>
      <c r="B158" s="45" t="str">
        <f t="shared" si="46"/>
        <v/>
      </c>
      <c r="C158" s="23"/>
      <c r="D158" s="25" t="str">
        <f t="shared" si="47"/>
        <v/>
      </c>
      <c r="E158" s="25" t="str">
        <f t="shared" si="48"/>
        <v/>
      </c>
      <c r="F158" s="24"/>
      <c r="G158" s="24"/>
      <c r="H158" s="24"/>
      <c r="I158" s="25" t="str">
        <f t="shared" si="45"/>
        <v/>
      </c>
      <c r="J158" s="25" t="str">
        <f t="shared" si="43"/>
        <v/>
      </c>
      <c r="K158" s="25" t="str">
        <f>IF(J158="","",VLOOKUP(J158,※編集不可※選択項目!H:I,2,0))</f>
        <v/>
      </c>
      <c r="L158" s="24"/>
      <c r="M158" s="24"/>
      <c r="N158" s="24"/>
      <c r="O158" s="24"/>
      <c r="P158" s="24"/>
      <c r="Q158" s="24"/>
      <c r="R158" s="24"/>
      <c r="S158" s="102"/>
      <c r="T158" s="98"/>
      <c r="U158" s="51"/>
      <c r="V158" s="113"/>
      <c r="W158" s="87"/>
      <c r="X158" s="65"/>
      <c r="Y158" s="66"/>
      <c r="Z158" s="67"/>
      <c r="AA158" s="26" t="str">
        <f t="shared" si="49"/>
        <v/>
      </c>
      <c r="AB158" s="118">
        <f t="shared" si="50"/>
        <v>0</v>
      </c>
      <c r="AC158" s="26" t="str">
        <f t="shared" si="51"/>
        <v/>
      </c>
      <c r="AD158" s="26" t="str">
        <f t="shared" si="52"/>
        <v/>
      </c>
      <c r="AE158" s="118">
        <f t="shared" si="53"/>
        <v>0</v>
      </c>
      <c r="AF158" s="26" t="str">
        <f t="shared" si="54"/>
        <v/>
      </c>
      <c r="AG158" s="26" t="str">
        <f t="shared" si="55"/>
        <v/>
      </c>
      <c r="AH158" s="118">
        <f t="shared" si="56"/>
        <v>0</v>
      </c>
      <c r="AI158" s="26" t="str">
        <f t="shared" si="57"/>
        <v/>
      </c>
      <c r="AK158" s="18">
        <f t="shared" si="58"/>
        <v>0</v>
      </c>
      <c r="AL158" s="18">
        <f t="shared" si="59"/>
        <v>0</v>
      </c>
      <c r="AM158" s="18" t="str">
        <f t="shared" si="60"/>
        <v/>
      </c>
      <c r="AN158" s="18">
        <f t="shared" si="61"/>
        <v>0</v>
      </c>
      <c r="AO158" s="18">
        <f t="shared" si="62"/>
        <v>0</v>
      </c>
    </row>
    <row r="159" spans="1:41" ht="25.4" customHeight="1" x14ac:dyDescent="0.2">
      <c r="A159" s="27">
        <f t="shared" si="44"/>
        <v>148</v>
      </c>
      <c r="B159" s="45" t="str">
        <f t="shared" si="46"/>
        <v/>
      </c>
      <c r="C159" s="23"/>
      <c r="D159" s="25" t="str">
        <f t="shared" si="47"/>
        <v/>
      </c>
      <c r="E159" s="25" t="str">
        <f t="shared" si="48"/>
        <v/>
      </c>
      <c r="F159" s="24"/>
      <c r="G159" s="24"/>
      <c r="H159" s="24"/>
      <c r="I159" s="25" t="str">
        <f t="shared" si="45"/>
        <v/>
      </c>
      <c r="J159" s="25" t="str">
        <f t="shared" si="43"/>
        <v/>
      </c>
      <c r="K159" s="25" t="str">
        <f>IF(J159="","",VLOOKUP(J159,※編集不可※選択項目!H:I,2,0))</f>
        <v/>
      </c>
      <c r="L159" s="24"/>
      <c r="M159" s="24"/>
      <c r="N159" s="24"/>
      <c r="O159" s="24"/>
      <c r="P159" s="24"/>
      <c r="Q159" s="24"/>
      <c r="R159" s="24"/>
      <c r="S159" s="102"/>
      <c r="T159" s="98"/>
      <c r="U159" s="51"/>
      <c r="V159" s="113"/>
      <c r="W159" s="87"/>
      <c r="X159" s="65"/>
      <c r="Y159" s="66"/>
      <c r="Z159" s="67"/>
      <c r="AA159" s="26" t="str">
        <f t="shared" si="49"/>
        <v/>
      </c>
      <c r="AB159" s="118">
        <f t="shared" si="50"/>
        <v>0</v>
      </c>
      <c r="AC159" s="26" t="str">
        <f t="shared" si="51"/>
        <v/>
      </c>
      <c r="AD159" s="26" t="str">
        <f t="shared" si="52"/>
        <v/>
      </c>
      <c r="AE159" s="118">
        <f t="shared" si="53"/>
        <v>0</v>
      </c>
      <c r="AF159" s="26" t="str">
        <f t="shared" si="54"/>
        <v/>
      </c>
      <c r="AG159" s="26" t="str">
        <f t="shared" si="55"/>
        <v/>
      </c>
      <c r="AH159" s="118">
        <f t="shared" si="56"/>
        <v>0</v>
      </c>
      <c r="AI159" s="26" t="str">
        <f t="shared" si="57"/>
        <v/>
      </c>
      <c r="AK159" s="18">
        <f t="shared" si="58"/>
        <v>0</v>
      </c>
      <c r="AL159" s="18">
        <f t="shared" si="59"/>
        <v>0</v>
      </c>
      <c r="AM159" s="18" t="str">
        <f t="shared" si="60"/>
        <v/>
      </c>
      <c r="AN159" s="18">
        <f t="shared" si="61"/>
        <v>0</v>
      </c>
      <c r="AO159" s="18">
        <f t="shared" si="62"/>
        <v>0</v>
      </c>
    </row>
    <row r="160" spans="1:41" ht="25.4" customHeight="1" x14ac:dyDescent="0.2">
      <c r="A160" s="27">
        <f t="shared" si="44"/>
        <v>149</v>
      </c>
      <c r="B160" s="45" t="str">
        <f t="shared" si="46"/>
        <v/>
      </c>
      <c r="C160" s="23"/>
      <c r="D160" s="25" t="str">
        <f t="shared" si="47"/>
        <v/>
      </c>
      <c r="E160" s="25" t="str">
        <f t="shared" si="48"/>
        <v/>
      </c>
      <c r="F160" s="24"/>
      <c r="G160" s="24"/>
      <c r="H160" s="24"/>
      <c r="I160" s="25" t="str">
        <f t="shared" si="45"/>
        <v/>
      </c>
      <c r="J160" s="25" t="str">
        <f t="shared" si="43"/>
        <v/>
      </c>
      <c r="K160" s="25" t="str">
        <f>IF(J160="","",VLOOKUP(J160,※編集不可※選択項目!H:I,2,0))</f>
        <v/>
      </c>
      <c r="L160" s="24"/>
      <c r="M160" s="24"/>
      <c r="N160" s="24"/>
      <c r="O160" s="24"/>
      <c r="P160" s="24"/>
      <c r="Q160" s="24"/>
      <c r="R160" s="24"/>
      <c r="S160" s="102"/>
      <c r="T160" s="98"/>
      <c r="U160" s="51"/>
      <c r="V160" s="113"/>
      <c r="W160" s="87"/>
      <c r="X160" s="65"/>
      <c r="Y160" s="66"/>
      <c r="Z160" s="67"/>
      <c r="AA160" s="26" t="str">
        <f t="shared" si="49"/>
        <v/>
      </c>
      <c r="AB160" s="118">
        <f t="shared" si="50"/>
        <v>0</v>
      </c>
      <c r="AC160" s="26" t="str">
        <f t="shared" si="51"/>
        <v/>
      </c>
      <c r="AD160" s="26" t="str">
        <f t="shared" si="52"/>
        <v/>
      </c>
      <c r="AE160" s="118">
        <f t="shared" si="53"/>
        <v>0</v>
      </c>
      <c r="AF160" s="26" t="str">
        <f t="shared" si="54"/>
        <v/>
      </c>
      <c r="AG160" s="26" t="str">
        <f t="shared" si="55"/>
        <v/>
      </c>
      <c r="AH160" s="118">
        <f t="shared" si="56"/>
        <v>0</v>
      </c>
      <c r="AI160" s="26" t="str">
        <f t="shared" si="57"/>
        <v/>
      </c>
      <c r="AK160" s="18">
        <f t="shared" si="58"/>
        <v>0</v>
      </c>
      <c r="AL160" s="18">
        <f t="shared" si="59"/>
        <v>0</v>
      </c>
      <c r="AM160" s="18" t="str">
        <f t="shared" si="60"/>
        <v/>
      </c>
      <c r="AN160" s="18">
        <f t="shared" si="61"/>
        <v>0</v>
      </c>
      <c r="AO160" s="18">
        <f t="shared" si="62"/>
        <v>0</v>
      </c>
    </row>
    <row r="161" spans="1:41" ht="25.4" customHeight="1" x14ac:dyDescent="0.2">
      <c r="A161" s="27">
        <f t="shared" si="44"/>
        <v>150</v>
      </c>
      <c r="B161" s="45" t="str">
        <f t="shared" si="46"/>
        <v/>
      </c>
      <c r="C161" s="23"/>
      <c r="D161" s="25" t="str">
        <f t="shared" si="47"/>
        <v/>
      </c>
      <c r="E161" s="25" t="str">
        <f t="shared" si="48"/>
        <v/>
      </c>
      <c r="F161" s="24"/>
      <c r="G161" s="24"/>
      <c r="H161" s="24"/>
      <c r="I161" s="25" t="str">
        <f t="shared" si="45"/>
        <v/>
      </c>
      <c r="J161" s="25" t="str">
        <f t="shared" si="43"/>
        <v/>
      </c>
      <c r="K161" s="25" t="str">
        <f>IF(J161="","",VLOOKUP(J161,※編集不可※選択項目!H:I,2,0))</f>
        <v/>
      </c>
      <c r="L161" s="24"/>
      <c r="M161" s="24"/>
      <c r="N161" s="24"/>
      <c r="O161" s="24"/>
      <c r="P161" s="24"/>
      <c r="Q161" s="24"/>
      <c r="R161" s="24"/>
      <c r="S161" s="102"/>
      <c r="T161" s="98"/>
      <c r="U161" s="51"/>
      <c r="V161" s="113"/>
      <c r="W161" s="87"/>
      <c r="X161" s="65"/>
      <c r="Y161" s="66"/>
      <c r="Z161" s="67"/>
      <c r="AA161" s="26" t="str">
        <f t="shared" si="49"/>
        <v/>
      </c>
      <c r="AB161" s="118">
        <f t="shared" si="50"/>
        <v>0</v>
      </c>
      <c r="AC161" s="26" t="str">
        <f t="shared" si="51"/>
        <v/>
      </c>
      <c r="AD161" s="26" t="str">
        <f t="shared" si="52"/>
        <v/>
      </c>
      <c r="AE161" s="118">
        <f t="shared" si="53"/>
        <v>0</v>
      </c>
      <c r="AF161" s="26" t="str">
        <f t="shared" si="54"/>
        <v/>
      </c>
      <c r="AG161" s="26" t="str">
        <f t="shared" si="55"/>
        <v/>
      </c>
      <c r="AH161" s="118">
        <f t="shared" si="56"/>
        <v>0</v>
      </c>
      <c r="AI161" s="26" t="str">
        <f t="shared" si="57"/>
        <v/>
      </c>
      <c r="AK161" s="18">
        <f t="shared" si="58"/>
        <v>0</v>
      </c>
      <c r="AL161" s="18">
        <f t="shared" si="59"/>
        <v>0</v>
      </c>
      <c r="AM161" s="18" t="str">
        <f t="shared" si="60"/>
        <v/>
      </c>
      <c r="AN161" s="18">
        <f t="shared" si="61"/>
        <v>0</v>
      </c>
      <c r="AO161" s="18">
        <f t="shared" si="62"/>
        <v>0</v>
      </c>
    </row>
    <row r="162" spans="1:41" ht="25.4" customHeight="1" x14ac:dyDescent="0.2">
      <c r="A162" s="27">
        <f t="shared" si="44"/>
        <v>151</v>
      </c>
      <c r="B162" s="45" t="str">
        <f t="shared" si="46"/>
        <v/>
      </c>
      <c r="C162" s="23"/>
      <c r="D162" s="25" t="str">
        <f t="shared" si="47"/>
        <v/>
      </c>
      <c r="E162" s="25" t="str">
        <f t="shared" si="48"/>
        <v/>
      </c>
      <c r="F162" s="24"/>
      <c r="G162" s="24"/>
      <c r="H162" s="24"/>
      <c r="I162" s="25" t="str">
        <f t="shared" si="45"/>
        <v/>
      </c>
      <c r="J162" s="25" t="str">
        <f t="shared" si="43"/>
        <v/>
      </c>
      <c r="K162" s="25" t="str">
        <f>IF(J162="","",VLOOKUP(J162,※編集不可※選択項目!H:I,2,0))</f>
        <v/>
      </c>
      <c r="L162" s="24"/>
      <c r="M162" s="24"/>
      <c r="N162" s="24"/>
      <c r="O162" s="24"/>
      <c r="P162" s="24"/>
      <c r="Q162" s="24"/>
      <c r="R162" s="24"/>
      <c r="S162" s="102"/>
      <c r="T162" s="98"/>
      <c r="U162" s="51"/>
      <c r="V162" s="113"/>
      <c r="W162" s="87"/>
      <c r="X162" s="65"/>
      <c r="Y162" s="66"/>
      <c r="Z162" s="67"/>
      <c r="AA162" s="26" t="str">
        <f t="shared" si="49"/>
        <v/>
      </c>
      <c r="AB162" s="118">
        <f t="shared" si="50"/>
        <v>0</v>
      </c>
      <c r="AC162" s="26" t="str">
        <f t="shared" si="51"/>
        <v/>
      </c>
      <c r="AD162" s="26" t="str">
        <f t="shared" si="52"/>
        <v/>
      </c>
      <c r="AE162" s="118">
        <f t="shared" si="53"/>
        <v>0</v>
      </c>
      <c r="AF162" s="26" t="str">
        <f t="shared" si="54"/>
        <v/>
      </c>
      <c r="AG162" s="26" t="str">
        <f t="shared" si="55"/>
        <v/>
      </c>
      <c r="AH162" s="118">
        <f t="shared" si="56"/>
        <v>0</v>
      </c>
      <c r="AI162" s="26" t="str">
        <f t="shared" si="57"/>
        <v/>
      </c>
      <c r="AK162" s="18">
        <f t="shared" si="58"/>
        <v>0</v>
      </c>
      <c r="AL162" s="18">
        <f t="shared" si="59"/>
        <v>0</v>
      </c>
      <c r="AM162" s="18" t="str">
        <f t="shared" si="60"/>
        <v/>
      </c>
      <c r="AN162" s="18">
        <f t="shared" si="61"/>
        <v>0</v>
      </c>
      <c r="AO162" s="18">
        <f t="shared" si="62"/>
        <v>0</v>
      </c>
    </row>
    <row r="163" spans="1:41" ht="25.4" customHeight="1" x14ac:dyDescent="0.2">
      <c r="A163" s="27">
        <f t="shared" si="44"/>
        <v>152</v>
      </c>
      <c r="B163" s="45" t="str">
        <f t="shared" si="46"/>
        <v/>
      </c>
      <c r="C163" s="23"/>
      <c r="D163" s="25" t="str">
        <f t="shared" si="47"/>
        <v/>
      </c>
      <c r="E163" s="25" t="str">
        <f t="shared" si="48"/>
        <v/>
      </c>
      <c r="F163" s="24"/>
      <c r="G163" s="24"/>
      <c r="H163" s="24"/>
      <c r="I163" s="25" t="str">
        <f t="shared" si="45"/>
        <v/>
      </c>
      <c r="J163" s="25" t="str">
        <f t="shared" si="43"/>
        <v/>
      </c>
      <c r="K163" s="25" t="str">
        <f>IF(J163="","",VLOOKUP(J163,※編集不可※選択項目!H:I,2,0))</f>
        <v/>
      </c>
      <c r="L163" s="24"/>
      <c r="M163" s="24"/>
      <c r="N163" s="24"/>
      <c r="O163" s="24"/>
      <c r="P163" s="24"/>
      <c r="Q163" s="24"/>
      <c r="R163" s="24"/>
      <c r="S163" s="102"/>
      <c r="T163" s="98"/>
      <c r="U163" s="51"/>
      <c r="V163" s="113"/>
      <c r="W163" s="87"/>
      <c r="X163" s="65"/>
      <c r="Y163" s="66"/>
      <c r="Z163" s="67"/>
      <c r="AA163" s="26" t="str">
        <f t="shared" si="49"/>
        <v/>
      </c>
      <c r="AB163" s="118">
        <f t="shared" si="50"/>
        <v>0</v>
      </c>
      <c r="AC163" s="26" t="str">
        <f t="shared" si="51"/>
        <v/>
      </c>
      <c r="AD163" s="26" t="str">
        <f t="shared" si="52"/>
        <v/>
      </c>
      <c r="AE163" s="118">
        <f t="shared" si="53"/>
        <v>0</v>
      </c>
      <c r="AF163" s="26" t="str">
        <f t="shared" si="54"/>
        <v/>
      </c>
      <c r="AG163" s="26" t="str">
        <f t="shared" si="55"/>
        <v/>
      </c>
      <c r="AH163" s="118">
        <f t="shared" si="56"/>
        <v>0</v>
      </c>
      <c r="AI163" s="26" t="str">
        <f t="shared" si="57"/>
        <v/>
      </c>
      <c r="AK163" s="18">
        <f t="shared" si="58"/>
        <v>0</v>
      </c>
      <c r="AL163" s="18">
        <f t="shared" si="59"/>
        <v>0</v>
      </c>
      <c r="AM163" s="18" t="str">
        <f t="shared" si="60"/>
        <v/>
      </c>
      <c r="AN163" s="18">
        <f t="shared" si="61"/>
        <v>0</v>
      </c>
      <c r="AO163" s="18">
        <f t="shared" si="62"/>
        <v>0</v>
      </c>
    </row>
    <row r="164" spans="1:41" ht="25.4" customHeight="1" x14ac:dyDescent="0.2">
      <c r="A164" s="27">
        <f t="shared" si="44"/>
        <v>153</v>
      </c>
      <c r="B164" s="45" t="str">
        <f t="shared" si="46"/>
        <v/>
      </c>
      <c r="C164" s="23"/>
      <c r="D164" s="25" t="str">
        <f t="shared" si="47"/>
        <v/>
      </c>
      <c r="E164" s="25" t="str">
        <f t="shared" si="48"/>
        <v/>
      </c>
      <c r="F164" s="24"/>
      <c r="G164" s="24"/>
      <c r="H164" s="24"/>
      <c r="I164" s="25" t="str">
        <f t="shared" si="45"/>
        <v/>
      </c>
      <c r="J164" s="25" t="str">
        <f t="shared" si="43"/>
        <v/>
      </c>
      <c r="K164" s="25" t="str">
        <f>IF(J164="","",VLOOKUP(J164,※編集不可※選択項目!H:I,2,0))</f>
        <v/>
      </c>
      <c r="L164" s="24"/>
      <c r="M164" s="24"/>
      <c r="N164" s="24"/>
      <c r="O164" s="24"/>
      <c r="P164" s="24"/>
      <c r="Q164" s="24"/>
      <c r="R164" s="24"/>
      <c r="S164" s="102"/>
      <c r="T164" s="98"/>
      <c r="U164" s="51"/>
      <c r="V164" s="113"/>
      <c r="W164" s="87"/>
      <c r="X164" s="65"/>
      <c r="Y164" s="66"/>
      <c r="Z164" s="67"/>
      <c r="AA164" s="26" t="str">
        <f t="shared" si="49"/>
        <v/>
      </c>
      <c r="AB164" s="118">
        <f t="shared" si="50"/>
        <v>0</v>
      </c>
      <c r="AC164" s="26" t="str">
        <f t="shared" si="51"/>
        <v/>
      </c>
      <c r="AD164" s="26" t="str">
        <f t="shared" si="52"/>
        <v/>
      </c>
      <c r="AE164" s="118">
        <f t="shared" si="53"/>
        <v>0</v>
      </c>
      <c r="AF164" s="26" t="str">
        <f t="shared" si="54"/>
        <v/>
      </c>
      <c r="AG164" s="26" t="str">
        <f t="shared" si="55"/>
        <v/>
      </c>
      <c r="AH164" s="118">
        <f t="shared" si="56"/>
        <v>0</v>
      </c>
      <c r="AI164" s="26" t="str">
        <f t="shared" si="57"/>
        <v/>
      </c>
      <c r="AK164" s="18">
        <f t="shared" si="58"/>
        <v>0</v>
      </c>
      <c r="AL164" s="18">
        <f t="shared" si="59"/>
        <v>0</v>
      </c>
      <c r="AM164" s="18" t="str">
        <f t="shared" si="60"/>
        <v/>
      </c>
      <c r="AN164" s="18">
        <f t="shared" si="61"/>
        <v>0</v>
      </c>
      <c r="AO164" s="18">
        <f t="shared" si="62"/>
        <v>0</v>
      </c>
    </row>
    <row r="165" spans="1:41" ht="25.4" customHeight="1" x14ac:dyDescent="0.2">
      <c r="A165" s="27">
        <f t="shared" si="44"/>
        <v>154</v>
      </c>
      <c r="B165" s="45" t="str">
        <f t="shared" si="46"/>
        <v/>
      </c>
      <c r="C165" s="23"/>
      <c r="D165" s="25" t="str">
        <f t="shared" si="47"/>
        <v/>
      </c>
      <c r="E165" s="25" t="str">
        <f t="shared" si="48"/>
        <v/>
      </c>
      <c r="F165" s="24"/>
      <c r="G165" s="24"/>
      <c r="H165" s="24"/>
      <c r="I165" s="25" t="str">
        <f t="shared" si="45"/>
        <v/>
      </c>
      <c r="J165" s="25" t="str">
        <f t="shared" si="43"/>
        <v/>
      </c>
      <c r="K165" s="25" t="str">
        <f>IF(J165="","",VLOOKUP(J165,※編集不可※選択項目!H:I,2,0))</f>
        <v/>
      </c>
      <c r="L165" s="24"/>
      <c r="M165" s="24"/>
      <c r="N165" s="24"/>
      <c r="O165" s="24"/>
      <c r="P165" s="24"/>
      <c r="Q165" s="24"/>
      <c r="R165" s="24"/>
      <c r="S165" s="102"/>
      <c r="T165" s="98"/>
      <c r="U165" s="51"/>
      <c r="V165" s="113"/>
      <c r="W165" s="87"/>
      <c r="X165" s="65"/>
      <c r="Y165" s="66"/>
      <c r="Z165" s="67"/>
      <c r="AA165" s="26" t="str">
        <f t="shared" si="49"/>
        <v/>
      </c>
      <c r="AB165" s="118">
        <f t="shared" si="50"/>
        <v>0</v>
      </c>
      <c r="AC165" s="26" t="str">
        <f t="shared" si="51"/>
        <v/>
      </c>
      <c r="AD165" s="26" t="str">
        <f t="shared" si="52"/>
        <v/>
      </c>
      <c r="AE165" s="118">
        <f t="shared" si="53"/>
        <v>0</v>
      </c>
      <c r="AF165" s="26" t="str">
        <f t="shared" si="54"/>
        <v/>
      </c>
      <c r="AG165" s="26" t="str">
        <f t="shared" si="55"/>
        <v/>
      </c>
      <c r="AH165" s="118">
        <f t="shared" si="56"/>
        <v>0</v>
      </c>
      <c r="AI165" s="26" t="str">
        <f t="shared" si="57"/>
        <v/>
      </c>
      <c r="AK165" s="18">
        <f t="shared" si="58"/>
        <v>0</v>
      </c>
      <c r="AL165" s="18">
        <f t="shared" si="59"/>
        <v>0</v>
      </c>
      <c r="AM165" s="18" t="str">
        <f t="shared" si="60"/>
        <v/>
      </c>
      <c r="AN165" s="18">
        <f t="shared" si="61"/>
        <v>0</v>
      </c>
      <c r="AO165" s="18">
        <f t="shared" si="62"/>
        <v>0</v>
      </c>
    </row>
    <row r="166" spans="1:41" ht="25.4" customHeight="1" x14ac:dyDescent="0.2">
      <c r="A166" s="27">
        <f t="shared" si="44"/>
        <v>155</v>
      </c>
      <c r="B166" s="45" t="str">
        <f t="shared" si="46"/>
        <v/>
      </c>
      <c r="C166" s="23"/>
      <c r="D166" s="25" t="str">
        <f t="shared" si="47"/>
        <v/>
      </c>
      <c r="E166" s="25" t="str">
        <f t="shared" si="48"/>
        <v/>
      </c>
      <c r="F166" s="24"/>
      <c r="G166" s="24"/>
      <c r="H166" s="24"/>
      <c r="I166" s="25" t="str">
        <f t="shared" si="45"/>
        <v/>
      </c>
      <c r="J166" s="25" t="str">
        <f t="shared" si="43"/>
        <v/>
      </c>
      <c r="K166" s="25" t="str">
        <f>IF(J166="","",VLOOKUP(J166,※編集不可※選択項目!H:I,2,0))</f>
        <v/>
      </c>
      <c r="L166" s="24"/>
      <c r="M166" s="24"/>
      <c r="N166" s="24"/>
      <c r="O166" s="24"/>
      <c r="P166" s="24"/>
      <c r="Q166" s="24"/>
      <c r="R166" s="24"/>
      <c r="S166" s="102"/>
      <c r="T166" s="98"/>
      <c r="U166" s="51"/>
      <c r="V166" s="113"/>
      <c r="W166" s="87"/>
      <c r="X166" s="65"/>
      <c r="Y166" s="66"/>
      <c r="Z166" s="67"/>
      <c r="AA166" s="26" t="str">
        <f t="shared" si="49"/>
        <v/>
      </c>
      <c r="AB166" s="118">
        <f t="shared" si="50"/>
        <v>0</v>
      </c>
      <c r="AC166" s="26" t="str">
        <f t="shared" si="51"/>
        <v/>
      </c>
      <c r="AD166" s="26" t="str">
        <f t="shared" si="52"/>
        <v/>
      </c>
      <c r="AE166" s="118">
        <f t="shared" si="53"/>
        <v>0</v>
      </c>
      <c r="AF166" s="26" t="str">
        <f t="shared" si="54"/>
        <v/>
      </c>
      <c r="AG166" s="26" t="str">
        <f t="shared" si="55"/>
        <v/>
      </c>
      <c r="AH166" s="118">
        <f t="shared" si="56"/>
        <v>0</v>
      </c>
      <c r="AI166" s="26" t="str">
        <f t="shared" si="57"/>
        <v/>
      </c>
      <c r="AK166" s="18">
        <f t="shared" si="58"/>
        <v>0</v>
      </c>
      <c r="AL166" s="18">
        <f t="shared" si="59"/>
        <v>0</v>
      </c>
      <c r="AM166" s="18" t="str">
        <f t="shared" si="60"/>
        <v/>
      </c>
      <c r="AN166" s="18">
        <f t="shared" si="61"/>
        <v>0</v>
      </c>
      <c r="AO166" s="18">
        <f t="shared" si="62"/>
        <v>0</v>
      </c>
    </row>
    <row r="167" spans="1:41" ht="25.4" customHeight="1" x14ac:dyDescent="0.2">
      <c r="A167" s="27">
        <f t="shared" si="44"/>
        <v>156</v>
      </c>
      <c r="B167" s="45" t="str">
        <f t="shared" si="46"/>
        <v/>
      </c>
      <c r="C167" s="23"/>
      <c r="D167" s="25" t="str">
        <f t="shared" si="47"/>
        <v/>
      </c>
      <c r="E167" s="25" t="str">
        <f t="shared" si="48"/>
        <v/>
      </c>
      <c r="F167" s="24"/>
      <c r="G167" s="24"/>
      <c r="H167" s="24"/>
      <c r="I167" s="25" t="str">
        <f t="shared" si="45"/>
        <v/>
      </c>
      <c r="J167" s="25" t="str">
        <f t="shared" si="43"/>
        <v/>
      </c>
      <c r="K167" s="25" t="str">
        <f>IF(J167="","",VLOOKUP(J167,※編集不可※選択項目!H:I,2,0))</f>
        <v/>
      </c>
      <c r="L167" s="24"/>
      <c r="M167" s="24"/>
      <c r="N167" s="24"/>
      <c r="O167" s="24"/>
      <c r="P167" s="24"/>
      <c r="Q167" s="24"/>
      <c r="R167" s="24"/>
      <c r="S167" s="102"/>
      <c r="T167" s="98"/>
      <c r="U167" s="51"/>
      <c r="V167" s="113"/>
      <c r="W167" s="87"/>
      <c r="X167" s="65"/>
      <c r="Y167" s="66"/>
      <c r="Z167" s="67"/>
      <c r="AA167" s="26" t="str">
        <f t="shared" si="49"/>
        <v/>
      </c>
      <c r="AB167" s="118">
        <f t="shared" si="50"/>
        <v>0</v>
      </c>
      <c r="AC167" s="26" t="str">
        <f t="shared" si="51"/>
        <v/>
      </c>
      <c r="AD167" s="26" t="str">
        <f t="shared" si="52"/>
        <v/>
      </c>
      <c r="AE167" s="118">
        <f t="shared" si="53"/>
        <v>0</v>
      </c>
      <c r="AF167" s="26" t="str">
        <f t="shared" si="54"/>
        <v/>
      </c>
      <c r="AG167" s="26" t="str">
        <f t="shared" si="55"/>
        <v/>
      </c>
      <c r="AH167" s="118">
        <f t="shared" si="56"/>
        <v>0</v>
      </c>
      <c r="AI167" s="26" t="str">
        <f t="shared" si="57"/>
        <v/>
      </c>
      <c r="AK167" s="18">
        <f t="shared" si="58"/>
        <v>0</v>
      </c>
      <c r="AL167" s="18">
        <f t="shared" si="59"/>
        <v>0</v>
      </c>
      <c r="AM167" s="18" t="str">
        <f t="shared" si="60"/>
        <v/>
      </c>
      <c r="AN167" s="18">
        <f t="shared" si="61"/>
        <v>0</v>
      </c>
      <c r="AO167" s="18">
        <f t="shared" si="62"/>
        <v>0</v>
      </c>
    </row>
    <row r="168" spans="1:41" ht="25.4" customHeight="1" x14ac:dyDescent="0.2">
      <c r="A168" s="27">
        <f t="shared" si="44"/>
        <v>157</v>
      </c>
      <c r="B168" s="45" t="str">
        <f t="shared" si="46"/>
        <v/>
      </c>
      <c r="C168" s="23"/>
      <c r="D168" s="25" t="str">
        <f t="shared" si="47"/>
        <v/>
      </c>
      <c r="E168" s="25" t="str">
        <f t="shared" si="48"/>
        <v/>
      </c>
      <c r="F168" s="24"/>
      <c r="G168" s="24"/>
      <c r="H168" s="24"/>
      <c r="I168" s="25" t="str">
        <f t="shared" si="45"/>
        <v/>
      </c>
      <c r="J168" s="25" t="str">
        <f t="shared" si="43"/>
        <v/>
      </c>
      <c r="K168" s="25" t="str">
        <f>IF(J168="","",VLOOKUP(J168,※編集不可※選択項目!H:I,2,0))</f>
        <v/>
      </c>
      <c r="L168" s="24"/>
      <c r="M168" s="24"/>
      <c r="N168" s="24"/>
      <c r="O168" s="24"/>
      <c r="P168" s="24"/>
      <c r="Q168" s="24"/>
      <c r="R168" s="24"/>
      <c r="S168" s="102"/>
      <c r="T168" s="98"/>
      <c r="U168" s="51"/>
      <c r="V168" s="113"/>
      <c r="W168" s="87"/>
      <c r="X168" s="65"/>
      <c r="Y168" s="66"/>
      <c r="Z168" s="67"/>
      <c r="AA168" s="26" t="str">
        <f t="shared" si="49"/>
        <v/>
      </c>
      <c r="AB168" s="118">
        <f t="shared" si="50"/>
        <v>0</v>
      </c>
      <c r="AC168" s="26" t="str">
        <f t="shared" si="51"/>
        <v/>
      </c>
      <c r="AD168" s="26" t="str">
        <f t="shared" si="52"/>
        <v/>
      </c>
      <c r="AE168" s="118">
        <f t="shared" si="53"/>
        <v>0</v>
      </c>
      <c r="AF168" s="26" t="str">
        <f t="shared" si="54"/>
        <v/>
      </c>
      <c r="AG168" s="26" t="str">
        <f t="shared" si="55"/>
        <v/>
      </c>
      <c r="AH168" s="118">
        <f t="shared" si="56"/>
        <v>0</v>
      </c>
      <c r="AI168" s="26" t="str">
        <f t="shared" si="57"/>
        <v/>
      </c>
      <c r="AK168" s="18">
        <f t="shared" si="58"/>
        <v>0</v>
      </c>
      <c r="AL168" s="18">
        <f t="shared" si="59"/>
        <v>0</v>
      </c>
      <c r="AM168" s="18" t="str">
        <f t="shared" si="60"/>
        <v/>
      </c>
      <c r="AN168" s="18">
        <f t="shared" si="61"/>
        <v>0</v>
      </c>
      <c r="AO168" s="18">
        <f t="shared" si="62"/>
        <v>0</v>
      </c>
    </row>
    <row r="169" spans="1:41" ht="25.4" customHeight="1" x14ac:dyDescent="0.2">
      <c r="A169" s="27">
        <f t="shared" si="44"/>
        <v>158</v>
      </c>
      <c r="B169" s="45" t="str">
        <f t="shared" si="46"/>
        <v/>
      </c>
      <c r="C169" s="23"/>
      <c r="D169" s="25" t="str">
        <f t="shared" si="47"/>
        <v/>
      </c>
      <c r="E169" s="25" t="str">
        <f t="shared" si="48"/>
        <v/>
      </c>
      <c r="F169" s="24"/>
      <c r="G169" s="24"/>
      <c r="H169" s="24"/>
      <c r="I169" s="25" t="str">
        <f t="shared" si="45"/>
        <v/>
      </c>
      <c r="J169" s="25" t="str">
        <f t="shared" si="43"/>
        <v/>
      </c>
      <c r="K169" s="25" t="str">
        <f>IF(J169="","",VLOOKUP(J169,※編集不可※選択項目!H:I,2,0))</f>
        <v/>
      </c>
      <c r="L169" s="24"/>
      <c r="M169" s="24"/>
      <c r="N169" s="24"/>
      <c r="O169" s="24"/>
      <c r="P169" s="24"/>
      <c r="Q169" s="24"/>
      <c r="R169" s="24"/>
      <c r="S169" s="102"/>
      <c r="T169" s="98"/>
      <c r="U169" s="51"/>
      <c r="V169" s="113"/>
      <c r="W169" s="87"/>
      <c r="X169" s="65"/>
      <c r="Y169" s="66"/>
      <c r="Z169" s="67"/>
      <c r="AA169" s="26" t="str">
        <f t="shared" si="49"/>
        <v/>
      </c>
      <c r="AB169" s="118">
        <f t="shared" si="50"/>
        <v>0</v>
      </c>
      <c r="AC169" s="26" t="str">
        <f t="shared" si="51"/>
        <v/>
      </c>
      <c r="AD169" s="26" t="str">
        <f t="shared" si="52"/>
        <v/>
      </c>
      <c r="AE169" s="118">
        <f t="shared" si="53"/>
        <v>0</v>
      </c>
      <c r="AF169" s="26" t="str">
        <f t="shared" si="54"/>
        <v/>
      </c>
      <c r="AG169" s="26" t="str">
        <f t="shared" si="55"/>
        <v/>
      </c>
      <c r="AH169" s="118">
        <f t="shared" si="56"/>
        <v>0</v>
      </c>
      <c r="AI169" s="26" t="str">
        <f t="shared" si="57"/>
        <v/>
      </c>
      <c r="AK169" s="18">
        <f t="shared" si="58"/>
        <v>0</v>
      </c>
      <c r="AL169" s="18">
        <f t="shared" si="59"/>
        <v>0</v>
      </c>
      <c r="AM169" s="18" t="str">
        <f t="shared" si="60"/>
        <v/>
      </c>
      <c r="AN169" s="18">
        <f t="shared" si="61"/>
        <v>0</v>
      </c>
      <c r="AO169" s="18">
        <f t="shared" si="62"/>
        <v>0</v>
      </c>
    </row>
    <row r="170" spans="1:41" ht="25.4" customHeight="1" x14ac:dyDescent="0.2">
      <c r="A170" s="27">
        <f t="shared" si="44"/>
        <v>159</v>
      </c>
      <c r="B170" s="45" t="str">
        <f t="shared" si="46"/>
        <v/>
      </c>
      <c r="C170" s="23"/>
      <c r="D170" s="25" t="str">
        <f t="shared" si="47"/>
        <v/>
      </c>
      <c r="E170" s="25" t="str">
        <f t="shared" si="48"/>
        <v/>
      </c>
      <c r="F170" s="24"/>
      <c r="G170" s="24"/>
      <c r="H170" s="24"/>
      <c r="I170" s="25" t="str">
        <f t="shared" si="45"/>
        <v/>
      </c>
      <c r="J170" s="25" t="str">
        <f t="shared" si="43"/>
        <v/>
      </c>
      <c r="K170" s="25" t="str">
        <f>IF(J170="","",VLOOKUP(J170,※編集不可※選択項目!H:I,2,0))</f>
        <v/>
      </c>
      <c r="L170" s="24"/>
      <c r="M170" s="24"/>
      <c r="N170" s="24"/>
      <c r="O170" s="24"/>
      <c r="P170" s="24"/>
      <c r="Q170" s="24"/>
      <c r="R170" s="24"/>
      <c r="S170" s="102"/>
      <c r="T170" s="98"/>
      <c r="U170" s="51"/>
      <c r="V170" s="113"/>
      <c r="W170" s="87"/>
      <c r="X170" s="65"/>
      <c r="Y170" s="66"/>
      <c r="Z170" s="67"/>
      <c r="AA170" s="26" t="str">
        <f t="shared" si="49"/>
        <v/>
      </c>
      <c r="AB170" s="118">
        <f t="shared" si="50"/>
        <v>0</v>
      </c>
      <c r="AC170" s="26" t="str">
        <f t="shared" si="51"/>
        <v/>
      </c>
      <c r="AD170" s="26" t="str">
        <f t="shared" si="52"/>
        <v/>
      </c>
      <c r="AE170" s="118">
        <f t="shared" si="53"/>
        <v>0</v>
      </c>
      <c r="AF170" s="26" t="str">
        <f t="shared" si="54"/>
        <v/>
      </c>
      <c r="AG170" s="26" t="str">
        <f t="shared" si="55"/>
        <v/>
      </c>
      <c r="AH170" s="118">
        <f t="shared" si="56"/>
        <v>0</v>
      </c>
      <c r="AI170" s="26" t="str">
        <f t="shared" si="57"/>
        <v/>
      </c>
      <c r="AK170" s="18">
        <f t="shared" si="58"/>
        <v>0</v>
      </c>
      <c r="AL170" s="18">
        <f t="shared" si="59"/>
        <v>0</v>
      </c>
      <c r="AM170" s="18" t="str">
        <f t="shared" si="60"/>
        <v/>
      </c>
      <c r="AN170" s="18">
        <f t="shared" si="61"/>
        <v>0</v>
      </c>
      <c r="AO170" s="18">
        <f t="shared" si="62"/>
        <v>0</v>
      </c>
    </row>
    <row r="171" spans="1:41" ht="25.4" customHeight="1" x14ac:dyDescent="0.2">
      <c r="A171" s="27">
        <f t="shared" si="44"/>
        <v>160</v>
      </c>
      <c r="B171" s="45" t="str">
        <f t="shared" si="46"/>
        <v/>
      </c>
      <c r="C171" s="23"/>
      <c r="D171" s="25" t="str">
        <f t="shared" si="47"/>
        <v/>
      </c>
      <c r="E171" s="25" t="str">
        <f t="shared" si="48"/>
        <v/>
      </c>
      <c r="F171" s="24"/>
      <c r="G171" s="24"/>
      <c r="H171" s="24"/>
      <c r="I171" s="25" t="str">
        <f t="shared" si="45"/>
        <v/>
      </c>
      <c r="J171" s="25" t="str">
        <f t="shared" si="43"/>
        <v/>
      </c>
      <c r="K171" s="25" t="str">
        <f>IF(J171="","",VLOOKUP(J171,※編集不可※選択項目!H:I,2,0))</f>
        <v/>
      </c>
      <c r="L171" s="24"/>
      <c r="M171" s="24"/>
      <c r="N171" s="24"/>
      <c r="O171" s="24"/>
      <c r="P171" s="24"/>
      <c r="Q171" s="24"/>
      <c r="R171" s="24"/>
      <c r="S171" s="102"/>
      <c r="T171" s="98"/>
      <c r="U171" s="51"/>
      <c r="V171" s="113"/>
      <c r="W171" s="87"/>
      <c r="X171" s="65"/>
      <c r="Y171" s="66"/>
      <c r="Z171" s="67"/>
      <c r="AA171" s="26" t="str">
        <f t="shared" si="49"/>
        <v/>
      </c>
      <c r="AB171" s="118">
        <f t="shared" si="50"/>
        <v>0</v>
      </c>
      <c r="AC171" s="26" t="str">
        <f t="shared" si="51"/>
        <v/>
      </c>
      <c r="AD171" s="26" t="str">
        <f t="shared" si="52"/>
        <v/>
      </c>
      <c r="AE171" s="118">
        <f t="shared" si="53"/>
        <v>0</v>
      </c>
      <c r="AF171" s="26" t="str">
        <f t="shared" si="54"/>
        <v/>
      </c>
      <c r="AG171" s="26" t="str">
        <f t="shared" si="55"/>
        <v/>
      </c>
      <c r="AH171" s="118">
        <f t="shared" si="56"/>
        <v>0</v>
      </c>
      <c r="AI171" s="26" t="str">
        <f t="shared" si="57"/>
        <v/>
      </c>
      <c r="AK171" s="18">
        <f t="shared" si="58"/>
        <v>0</v>
      </c>
      <c r="AL171" s="18">
        <f t="shared" si="59"/>
        <v>0</v>
      </c>
      <c r="AM171" s="18" t="str">
        <f t="shared" si="60"/>
        <v/>
      </c>
      <c r="AN171" s="18">
        <f t="shared" si="61"/>
        <v>0</v>
      </c>
      <c r="AO171" s="18">
        <f t="shared" si="62"/>
        <v>0</v>
      </c>
    </row>
    <row r="172" spans="1:41" ht="25.4" customHeight="1" x14ac:dyDescent="0.2">
      <c r="A172" s="27">
        <f t="shared" si="44"/>
        <v>161</v>
      </c>
      <c r="B172" s="45" t="str">
        <f t="shared" si="46"/>
        <v/>
      </c>
      <c r="C172" s="23"/>
      <c r="D172" s="25" t="str">
        <f t="shared" si="47"/>
        <v/>
      </c>
      <c r="E172" s="25" t="str">
        <f t="shared" si="48"/>
        <v/>
      </c>
      <c r="F172" s="24"/>
      <c r="G172" s="24"/>
      <c r="H172" s="24"/>
      <c r="I172" s="25" t="str">
        <f t="shared" si="45"/>
        <v/>
      </c>
      <c r="J172" s="25" t="str">
        <f t="shared" si="43"/>
        <v/>
      </c>
      <c r="K172" s="25" t="str">
        <f>IF(J172="","",VLOOKUP(J172,※編集不可※選択項目!H:I,2,0))</f>
        <v/>
      </c>
      <c r="L172" s="24"/>
      <c r="M172" s="24"/>
      <c r="N172" s="24"/>
      <c r="O172" s="24"/>
      <c r="P172" s="24"/>
      <c r="Q172" s="24"/>
      <c r="R172" s="24"/>
      <c r="S172" s="102"/>
      <c r="T172" s="98"/>
      <c r="U172" s="51"/>
      <c r="V172" s="113"/>
      <c r="W172" s="87"/>
      <c r="X172" s="65"/>
      <c r="Y172" s="66"/>
      <c r="Z172" s="67"/>
      <c r="AA172" s="26" t="str">
        <f t="shared" si="49"/>
        <v/>
      </c>
      <c r="AB172" s="118">
        <f t="shared" si="50"/>
        <v>0</v>
      </c>
      <c r="AC172" s="26" t="str">
        <f t="shared" si="51"/>
        <v/>
      </c>
      <c r="AD172" s="26" t="str">
        <f t="shared" si="52"/>
        <v/>
      </c>
      <c r="AE172" s="118">
        <f t="shared" si="53"/>
        <v>0</v>
      </c>
      <c r="AF172" s="26" t="str">
        <f t="shared" si="54"/>
        <v/>
      </c>
      <c r="AG172" s="26" t="str">
        <f t="shared" si="55"/>
        <v/>
      </c>
      <c r="AH172" s="118">
        <f t="shared" si="56"/>
        <v>0</v>
      </c>
      <c r="AI172" s="26" t="str">
        <f t="shared" si="57"/>
        <v/>
      </c>
      <c r="AK172" s="18">
        <f t="shared" si="58"/>
        <v>0</v>
      </c>
      <c r="AL172" s="18">
        <f t="shared" si="59"/>
        <v>0</v>
      </c>
      <c r="AM172" s="18" t="str">
        <f t="shared" si="60"/>
        <v/>
      </c>
      <c r="AN172" s="18">
        <f t="shared" si="61"/>
        <v>0</v>
      </c>
      <c r="AO172" s="18">
        <f t="shared" si="62"/>
        <v>0</v>
      </c>
    </row>
    <row r="173" spans="1:41" ht="25.4" customHeight="1" x14ac:dyDescent="0.2">
      <c r="A173" s="27">
        <f t="shared" si="44"/>
        <v>162</v>
      </c>
      <c r="B173" s="45" t="str">
        <f t="shared" si="46"/>
        <v/>
      </c>
      <c r="C173" s="23"/>
      <c r="D173" s="25" t="str">
        <f t="shared" si="47"/>
        <v/>
      </c>
      <c r="E173" s="25" t="str">
        <f t="shared" si="48"/>
        <v/>
      </c>
      <c r="F173" s="24"/>
      <c r="G173" s="24"/>
      <c r="H173" s="24"/>
      <c r="I173" s="25" t="str">
        <f t="shared" si="45"/>
        <v/>
      </c>
      <c r="J173" s="25" t="str">
        <f t="shared" si="43"/>
        <v/>
      </c>
      <c r="K173" s="25" t="str">
        <f>IF(J173="","",VLOOKUP(J173,※編集不可※選択項目!H:I,2,0))</f>
        <v/>
      </c>
      <c r="L173" s="24"/>
      <c r="M173" s="24"/>
      <c r="N173" s="24"/>
      <c r="O173" s="24"/>
      <c r="P173" s="24"/>
      <c r="Q173" s="24"/>
      <c r="R173" s="24"/>
      <c r="S173" s="102"/>
      <c r="T173" s="98"/>
      <c r="U173" s="51"/>
      <c r="V173" s="113"/>
      <c r="W173" s="87"/>
      <c r="X173" s="65"/>
      <c r="Y173" s="66"/>
      <c r="Z173" s="67"/>
      <c r="AA173" s="26" t="str">
        <f t="shared" si="49"/>
        <v/>
      </c>
      <c r="AB173" s="118">
        <f t="shared" si="50"/>
        <v>0</v>
      </c>
      <c r="AC173" s="26" t="str">
        <f t="shared" si="51"/>
        <v/>
      </c>
      <c r="AD173" s="26" t="str">
        <f t="shared" si="52"/>
        <v/>
      </c>
      <c r="AE173" s="118">
        <f t="shared" si="53"/>
        <v>0</v>
      </c>
      <c r="AF173" s="26" t="str">
        <f t="shared" si="54"/>
        <v/>
      </c>
      <c r="AG173" s="26" t="str">
        <f t="shared" si="55"/>
        <v/>
      </c>
      <c r="AH173" s="118">
        <f t="shared" si="56"/>
        <v>0</v>
      </c>
      <c r="AI173" s="26" t="str">
        <f t="shared" si="57"/>
        <v/>
      </c>
      <c r="AK173" s="18">
        <f t="shared" si="58"/>
        <v>0</v>
      </c>
      <c r="AL173" s="18">
        <f t="shared" si="59"/>
        <v>0</v>
      </c>
      <c r="AM173" s="18" t="str">
        <f t="shared" si="60"/>
        <v/>
      </c>
      <c r="AN173" s="18">
        <f t="shared" si="61"/>
        <v>0</v>
      </c>
      <c r="AO173" s="18">
        <f t="shared" si="62"/>
        <v>0</v>
      </c>
    </row>
    <row r="174" spans="1:41" ht="25.4" customHeight="1" x14ac:dyDescent="0.2">
      <c r="A174" s="27">
        <f t="shared" si="44"/>
        <v>163</v>
      </c>
      <c r="B174" s="45" t="str">
        <f t="shared" si="46"/>
        <v/>
      </c>
      <c r="C174" s="23"/>
      <c r="D174" s="25" t="str">
        <f t="shared" si="47"/>
        <v/>
      </c>
      <c r="E174" s="25" t="str">
        <f t="shared" si="48"/>
        <v/>
      </c>
      <c r="F174" s="24"/>
      <c r="G174" s="24"/>
      <c r="H174" s="24"/>
      <c r="I174" s="25" t="str">
        <f t="shared" si="45"/>
        <v/>
      </c>
      <c r="J174" s="25" t="str">
        <f t="shared" si="43"/>
        <v/>
      </c>
      <c r="K174" s="25" t="str">
        <f>IF(J174="","",VLOOKUP(J174,※編集不可※選択項目!H:I,2,0))</f>
        <v/>
      </c>
      <c r="L174" s="24"/>
      <c r="M174" s="24"/>
      <c r="N174" s="24"/>
      <c r="O174" s="24"/>
      <c r="P174" s="24"/>
      <c r="Q174" s="24"/>
      <c r="R174" s="24"/>
      <c r="S174" s="102"/>
      <c r="T174" s="98"/>
      <c r="U174" s="51"/>
      <c r="V174" s="113"/>
      <c r="W174" s="87"/>
      <c r="X174" s="65"/>
      <c r="Y174" s="66"/>
      <c r="Z174" s="67"/>
      <c r="AA174" s="26" t="str">
        <f t="shared" si="49"/>
        <v/>
      </c>
      <c r="AB174" s="118">
        <f t="shared" si="50"/>
        <v>0</v>
      </c>
      <c r="AC174" s="26" t="str">
        <f t="shared" si="51"/>
        <v/>
      </c>
      <c r="AD174" s="26" t="str">
        <f t="shared" si="52"/>
        <v/>
      </c>
      <c r="AE174" s="118">
        <f t="shared" si="53"/>
        <v>0</v>
      </c>
      <c r="AF174" s="26" t="str">
        <f t="shared" si="54"/>
        <v/>
      </c>
      <c r="AG174" s="26" t="str">
        <f t="shared" si="55"/>
        <v/>
      </c>
      <c r="AH174" s="118">
        <f t="shared" si="56"/>
        <v>0</v>
      </c>
      <c r="AI174" s="26" t="str">
        <f t="shared" si="57"/>
        <v/>
      </c>
      <c r="AK174" s="18">
        <f t="shared" si="58"/>
        <v>0</v>
      </c>
      <c r="AL174" s="18">
        <f t="shared" si="59"/>
        <v>0</v>
      </c>
      <c r="AM174" s="18" t="str">
        <f t="shared" si="60"/>
        <v/>
      </c>
      <c r="AN174" s="18">
        <f t="shared" si="61"/>
        <v>0</v>
      </c>
      <c r="AO174" s="18">
        <f t="shared" si="62"/>
        <v>0</v>
      </c>
    </row>
    <row r="175" spans="1:41" ht="25.4" customHeight="1" x14ac:dyDescent="0.2">
      <c r="A175" s="27">
        <f t="shared" si="44"/>
        <v>164</v>
      </c>
      <c r="B175" s="45" t="str">
        <f t="shared" si="46"/>
        <v/>
      </c>
      <c r="C175" s="23"/>
      <c r="D175" s="25" t="str">
        <f t="shared" si="47"/>
        <v/>
      </c>
      <c r="E175" s="25" t="str">
        <f t="shared" si="48"/>
        <v/>
      </c>
      <c r="F175" s="24"/>
      <c r="G175" s="24"/>
      <c r="H175" s="24"/>
      <c r="I175" s="25" t="str">
        <f t="shared" si="45"/>
        <v/>
      </c>
      <c r="J175" s="25" t="str">
        <f t="shared" si="43"/>
        <v/>
      </c>
      <c r="K175" s="25" t="str">
        <f>IF(J175="","",VLOOKUP(J175,※編集不可※選択項目!H:I,2,0))</f>
        <v/>
      </c>
      <c r="L175" s="24"/>
      <c r="M175" s="24"/>
      <c r="N175" s="24"/>
      <c r="O175" s="24"/>
      <c r="P175" s="24"/>
      <c r="Q175" s="24"/>
      <c r="R175" s="24"/>
      <c r="S175" s="102"/>
      <c r="T175" s="98"/>
      <c r="U175" s="51"/>
      <c r="V175" s="113"/>
      <c r="W175" s="87"/>
      <c r="X175" s="65"/>
      <c r="Y175" s="66"/>
      <c r="Z175" s="67"/>
      <c r="AA175" s="26" t="str">
        <f t="shared" si="49"/>
        <v/>
      </c>
      <c r="AB175" s="118">
        <f t="shared" si="50"/>
        <v>0</v>
      </c>
      <c r="AC175" s="26" t="str">
        <f t="shared" si="51"/>
        <v/>
      </c>
      <c r="AD175" s="26" t="str">
        <f t="shared" si="52"/>
        <v/>
      </c>
      <c r="AE175" s="118">
        <f t="shared" si="53"/>
        <v>0</v>
      </c>
      <c r="AF175" s="26" t="str">
        <f t="shared" si="54"/>
        <v/>
      </c>
      <c r="AG175" s="26" t="str">
        <f t="shared" si="55"/>
        <v/>
      </c>
      <c r="AH175" s="118">
        <f t="shared" si="56"/>
        <v>0</v>
      </c>
      <c r="AI175" s="26" t="str">
        <f t="shared" si="57"/>
        <v/>
      </c>
      <c r="AK175" s="18">
        <f t="shared" si="58"/>
        <v>0</v>
      </c>
      <c r="AL175" s="18">
        <f t="shared" si="59"/>
        <v>0</v>
      </c>
      <c r="AM175" s="18" t="str">
        <f t="shared" si="60"/>
        <v/>
      </c>
      <c r="AN175" s="18">
        <f t="shared" si="61"/>
        <v>0</v>
      </c>
      <c r="AO175" s="18">
        <f t="shared" si="62"/>
        <v>0</v>
      </c>
    </row>
    <row r="176" spans="1:41" ht="25.4" customHeight="1" x14ac:dyDescent="0.2">
      <c r="A176" s="27">
        <f t="shared" si="44"/>
        <v>165</v>
      </c>
      <c r="B176" s="45" t="str">
        <f t="shared" si="46"/>
        <v/>
      </c>
      <c r="C176" s="23"/>
      <c r="D176" s="25" t="str">
        <f t="shared" si="47"/>
        <v/>
      </c>
      <c r="E176" s="25" t="str">
        <f t="shared" si="48"/>
        <v/>
      </c>
      <c r="F176" s="24"/>
      <c r="G176" s="24"/>
      <c r="H176" s="24"/>
      <c r="I176" s="25" t="str">
        <f t="shared" si="45"/>
        <v/>
      </c>
      <c r="J176" s="25" t="str">
        <f t="shared" si="43"/>
        <v/>
      </c>
      <c r="K176" s="25" t="str">
        <f>IF(J176="","",VLOOKUP(J176,※編集不可※選択項目!H:I,2,0))</f>
        <v/>
      </c>
      <c r="L176" s="24"/>
      <c r="M176" s="24"/>
      <c r="N176" s="24"/>
      <c r="O176" s="24"/>
      <c r="P176" s="24"/>
      <c r="Q176" s="24"/>
      <c r="R176" s="24"/>
      <c r="S176" s="102"/>
      <c r="T176" s="98"/>
      <c r="U176" s="51"/>
      <c r="V176" s="113"/>
      <c r="W176" s="87"/>
      <c r="X176" s="65"/>
      <c r="Y176" s="66"/>
      <c r="Z176" s="67"/>
      <c r="AA176" s="26" t="str">
        <f t="shared" si="49"/>
        <v/>
      </c>
      <c r="AB176" s="118">
        <f t="shared" si="50"/>
        <v>0</v>
      </c>
      <c r="AC176" s="26" t="str">
        <f t="shared" si="51"/>
        <v/>
      </c>
      <c r="AD176" s="26" t="str">
        <f t="shared" si="52"/>
        <v/>
      </c>
      <c r="AE176" s="118">
        <f t="shared" si="53"/>
        <v>0</v>
      </c>
      <c r="AF176" s="26" t="str">
        <f t="shared" si="54"/>
        <v/>
      </c>
      <c r="AG176" s="26" t="str">
        <f t="shared" si="55"/>
        <v/>
      </c>
      <c r="AH176" s="118">
        <f t="shared" si="56"/>
        <v>0</v>
      </c>
      <c r="AI176" s="26" t="str">
        <f t="shared" si="57"/>
        <v/>
      </c>
      <c r="AK176" s="18">
        <f t="shared" si="58"/>
        <v>0</v>
      </c>
      <c r="AL176" s="18">
        <f t="shared" si="59"/>
        <v>0</v>
      </c>
      <c r="AM176" s="18" t="str">
        <f t="shared" si="60"/>
        <v/>
      </c>
      <c r="AN176" s="18">
        <f t="shared" si="61"/>
        <v>0</v>
      </c>
      <c r="AO176" s="18">
        <f t="shared" si="62"/>
        <v>0</v>
      </c>
    </row>
    <row r="177" spans="1:41" ht="25.4" customHeight="1" x14ac:dyDescent="0.2">
      <c r="A177" s="27">
        <f t="shared" si="44"/>
        <v>166</v>
      </c>
      <c r="B177" s="45" t="str">
        <f t="shared" si="46"/>
        <v/>
      </c>
      <c r="C177" s="23"/>
      <c r="D177" s="25" t="str">
        <f t="shared" si="47"/>
        <v/>
      </c>
      <c r="E177" s="25" t="str">
        <f t="shared" si="48"/>
        <v/>
      </c>
      <c r="F177" s="24"/>
      <c r="G177" s="24"/>
      <c r="H177" s="24"/>
      <c r="I177" s="25" t="str">
        <f t="shared" si="45"/>
        <v/>
      </c>
      <c r="J177" s="25" t="str">
        <f t="shared" si="43"/>
        <v/>
      </c>
      <c r="K177" s="25" t="str">
        <f>IF(J177="","",VLOOKUP(J177,※編集不可※選択項目!H:I,2,0))</f>
        <v/>
      </c>
      <c r="L177" s="24"/>
      <c r="M177" s="24"/>
      <c r="N177" s="24"/>
      <c r="O177" s="24"/>
      <c r="P177" s="24"/>
      <c r="Q177" s="24"/>
      <c r="R177" s="24"/>
      <c r="S177" s="102"/>
      <c r="T177" s="98"/>
      <c r="U177" s="51"/>
      <c r="V177" s="113"/>
      <c r="W177" s="87"/>
      <c r="X177" s="65"/>
      <c r="Y177" s="66"/>
      <c r="Z177" s="67"/>
      <c r="AA177" s="26" t="str">
        <f t="shared" si="49"/>
        <v/>
      </c>
      <c r="AB177" s="118">
        <f t="shared" si="50"/>
        <v>0</v>
      </c>
      <c r="AC177" s="26" t="str">
        <f t="shared" si="51"/>
        <v/>
      </c>
      <c r="AD177" s="26" t="str">
        <f t="shared" si="52"/>
        <v/>
      </c>
      <c r="AE177" s="118">
        <f t="shared" si="53"/>
        <v>0</v>
      </c>
      <c r="AF177" s="26" t="str">
        <f t="shared" si="54"/>
        <v/>
      </c>
      <c r="AG177" s="26" t="str">
        <f t="shared" si="55"/>
        <v/>
      </c>
      <c r="AH177" s="118">
        <f t="shared" si="56"/>
        <v>0</v>
      </c>
      <c r="AI177" s="26" t="str">
        <f t="shared" si="57"/>
        <v/>
      </c>
      <c r="AK177" s="18">
        <f t="shared" si="58"/>
        <v>0</v>
      </c>
      <c r="AL177" s="18">
        <f t="shared" si="59"/>
        <v>0</v>
      </c>
      <c r="AM177" s="18" t="str">
        <f t="shared" si="60"/>
        <v/>
      </c>
      <c r="AN177" s="18">
        <f t="shared" si="61"/>
        <v>0</v>
      </c>
      <c r="AO177" s="18">
        <f t="shared" si="62"/>
        <v>0</v>
      </c>
    </row>
    <row r="178" spans="1:41" ht="25.4" customHeight="1" x14ac:dyDescent="0.2">
      <c r="A178" s="27">
        <f t="shared" si="44"/>
        <v>167</v>
      </c>
      <c r="B178" s="45" t="str">
        <f t="shared" si="46"/>
        <v/>
      </c>
      <c r="C178" s="23"/>
      <c r="D178" s="25" t="str">
        <f t="shared" si="47"/>
        <v/>
      </c>
      <c r="E178" s="25" t="str">
        <f t="shared" si="48"/>
        <v/>
      </c>
      <c r="F178" s="24"/>
      <c r="G178" s="24"/>
      <c r="H178" s="24"/>
      <c r="I178" s="25" t="str">
        <f t="shared" si="45"/>
        <v/>
      </c>
      <c r="J178" s="25" t="str">
        <f t="shared" si="43"/>
        <v/>
      </c>
      <c r="K178" s="25" t="str">
        <f>IF(J178="","",VLOOKUP(J178,※編集不可※選択項目!H:I,2,0))</f>
        <v/>
      </c>
      <c r="L178" s="24"/>
      <c r="M178" s="24"/>
      <c r="N178" s="24"/>
      <c r="O178" s="24"/>
      <c r="P178" s="24"/>
      <c r="Q178" s="24"/>
      <c r="R178" s="24"/>
      <c r="S178" s="102"/>
      <c r="T178" s="98"/>
      <c r="U178" s="51"/>
      <c r="V178" s="113"/>
      <c r="W178" s="87"/>
      <c r="X178" s="65"/>
      <c r="Y178" s="66"/>
      <c r="Z178" s="67"/>
      <c r="AA178" s="26" t="str">
        <f t="shared" si="49"/>
        <v/>
      </c>
      <c r="AB178" s="118">
        <f t="shared" si="50"/>
        <v>0</v>
      </c>
      <c r="AC178" s="26" t="str">
        <f t="shared" si="51"/>
        <v/>
      </c>
      <c r="AD178" s="26" t="str">
        <f t="shared" si="52"/>
        <v/>
      </c>
      <c r="AE178" s="118">
        <f t="shared" si="53"/>
        <v>0</v>
      </c>
      <c r="AF178" s="26" t="str">
        <f t="shared" si="54"/>
        <v/>
      </c>
      <c r="AG178" s="26" t="str">
        <f t="shared" si="55"/>
        <v/>
      </c>
      <c r="AH178" s="118">
        <f t="shared" si="56"/>
        <v>0</v>
      </c>
      <c r="AI178" s="26" t="str">
        <f t="shared" si="57"/>
        <v/>
      </c>
      <c r="AK178" s="18">
        <f t="shared" si="58"/>
        <v>0</v>
      </c>
      <c r="AL178" s="18">
        <f t="shared" si="59"/>
        <v>0</v>
      </c>
      <c r="AM178" s="18" t="str">
        <f t="shared" si="60"/>
        <v/>
      </c>
      <c r="AN178" s="18">
        <f t="shared" si="61"/>
        <v>0</v>
      </c>
      <c r="AO178" s="18">
        <f t="shared" si="62"/>
        <v>0</v>
      </c>
    </row>
    <row r="179" spans="1:41" ht="25.4" customHeight="1" x14ac:dyDescent="0.2">
      <c r="A179" s="27">
        <f t="shared" si="44"/>
        <v>168</v>
      </c>
      <c r="B179" s="45" t="str">
        <f t="shared" si="46"/>
        <v/>
      </c>
      <c r="C179" s="23"/>
      <c r="D179" s="25" t="str">
        <f t="shared" si="47"/>
        <v/>
      </c>
      <c r="E179" s="25" t="str">
        <f t="shared" si="48"/>
        <v/>
      </c>
      <c r="F179" s="24"/>
      <c r="G179" s="24"/>
      <c r="H179" s="24"/>
      <c r="I179" s="25" t="str">
        <f t="shared" si="45"/>
        <v/>
      </c>
      <c r="J179" s="25" t="str">
        <f t="shared" si="43"/>
        <v/>
      </c>
      <c r="K179" s="25" t="str">
        <f>IF(J179="","",VLOOKUP(J179,※編集不可※選択項目!H:I,2,0))</f>
        <v/>
      </c>
      <c r="L179" s="24"/>
      <c r="M179" s="24"/>
      <c r="N179" s="24"/>
      <c r="O179" s="24"/>
      <c r="P179" s="24"/>
      <c r="Q179" s="24"/>
      <c r="R179" s="24"/>
      <c r="S179" s="102"/>
      <c r="T179" s="98"/>
      <c r="U179" s="51"/>
      <c r="V179" s="113"/>
      <c r="W179" s="87"/>
      <c r="X179" s="65"/>
      <c r="Y179" s="66"/>
      <c r="Z179" s="67"/>
      <c r="AA179" s="26" t="str">
        <f t="shared" si="49"/>
        <v/>
      </c>
      <c r="AB179" s="118">
        <f t="shared" si="50"/>
        <v>0</v>
      </c>
      <c r="AC179" s="26" t="str">
        <f t="shared" si="51"/>
        <v/>
      </c>
      <c r="AD179" s="26" t="str">
        <f t="shared" si="52"/>
        <v/>
      </c>
      <c r="AE179" s="118">
        <f t="shared" si="53"/>
        <v>0</v>
      </c>
      <c r="AF179" s="26" t="str">
        <f t="shared" si="54"/>
        <v/>
      </c>
      <c r="AG179" s="26" t="str">
        <f t="shared" si="55"/>
        <v/>
      </c>
      <c r="AH179" s="118">
        <f t="shared" si="56"/>
        <v>0</v>
      </c>
      <c r="AI179" s="26" t="str">
        <f t="shared" si="57"/>
        <v/>
      </c>
      <c r="AK179" s="18">
        <f t="shared" si="58"/>
        <v>0</v>
      </c>
      <c r="AL179" s="18">
        <f t="shared" si="59"/>
        <v>0</v>
      </c>
      <c r="AM179" s="18" t="str">
        <f t="shared" si="60"/>
        <v/>
      </c>
      <c r="AN179" s="18">
        <f t="shared" si="61"/>
        <v>0</v>
      </c>
      <c r="AO179" s="18">
        <f t="shared" si="62"/>
        <v>0</v>
      </c>
    </row>
    <row r="180" spans="1:41" ht="25.4" customHeight="1" x14ac:dyDescent="0.2">
      <c r="A180" s="27">
        <f t="shared" si="44"/>
        <v>169</v>
      </c>
      <c r="B180" s="45" t="str">
        <f t="shared" si="46"/>
        <v/>
      </c>
      <c r="C180" s="23"/>
      <c r="D180" s="25" t="str">
        <f t="shared" si="47"/>
        <v/>
      </c>
      <c r="E180" s="25" t="str">
        <f t="shared" si="48"/>
        <v/>
      </c>
      <c r="F180" s="24"/>
      <c r="G180" s="24"/>
      <c r="H180" s="24"/>
      <c r="I180" s="25" t="str">
        <f t="shared" si="45"/>
        <v/>
      </c>
      <c r="J180" s="25" t="str">
        <f t="shared" si="43"/>
        <v/>
      </c>
      <c r="K180" s="25" t="str">
        <f>IF(J180="","",VLOOKUP(J180,※編集不可※選択項目!H:I,2,0))</f>
        <v/>
      </c>
      <c r="L180" s="24"/>
      <c r="M180" s="24"/>
      <c r="N180" s="24"/>
      <c r="O180" s="24"/>
      <c r="P180" s="24"/>
      <c r="Q180" s="24"/>
      <c r="R180" s="24"/>
      <c r="S180" s="102"/>
      <c r="T180" s="98"/>
      <c r="U180" s="51"/>
      <c r="V180" s="113"/>
      <c r="W180" s="87"/>
      <c r="X180" s="65"/>
      <c r="Y180" s="66"/>
      <c r="Z180" s="67"/>
      <c r="AA180" s="26" t="str">
        <f t="shared" si="49"/>
        <v/>
      </c>
      <c r="AB180" s="118">
        <f t="shared" si="50"/>
        <v>0</v>
      </c>
      <c r="AC180" s="26" t="str">
        <f t="shared" si="51"/>
        <v/>
      </c>
      <c r="AD180" s="26" t="str">
        <f t="shared" si="52"/>
        <v/>
      </c>
      <c r="AE180" s="118">
        <f t="shared" si="53"/>
        <v>0</v>
      </c>
      <c r="AF180" s="26" t="str">
        <f t="shared" si="54"/>
        <v/>
      </c>
      <c r="AG180" s="26" t="str">
        <f t="shared" si="55"/>
        <v/>
      </c>
      <c r="AH180" s="118">
        <f t="shared" si="56"/>
        <v>0</v>
      </c>
      <c r="AI180" s="26" t="str">
        <f t="shared" si="57"/>
        <v/>
      </c>
      <c r="AK180" s="18">
        <f t="shared" si="58"/>
        <v>0</v>
      </c>
      <c r="AL180" s="18">
        <f t="shared" si="59"/>
        <v>0</v>
      </c>
      <c r="AM180" s="18" t="str">
        <f t="shared" si="60"/>
        <v/>
      </c>
      <c r="AN180" s="18">
        <f t="shared" si="61"/>
        <v>0</v>
      </c>
      <c r="AO180" s="18">
        <f t="shared" si="62"/>
        <v>0</v>
      </c>
    </row>
    <row r="181" spans="1:41" ht="25.4" customHeight="1" x14ac:dyDescent="0.2">
      <c r="A181" s="27">
        <f t="shared" si="44"/>
        <v>170</v>
      </c>
      <c r="B181" s="45" t="str">
        <f t="shared" si="46"/>
        <v/>
      </c>
      <c r="C181" s="23"/>
      <c r="D181" s="25" t="str">
        <f t="shared" si="47"/>
        <v/>
      </c>
      <c r="E181" s="25" t="str">
        <f t="shared" si="48"/>
        <v/>
      </c>
      <c r="F181" s="24"/>
      <c r="G181" s="24"/>
      <c r="H181" s="24"/>
      <c r="I181" s="25" t="str">
        <f t="shared" si="45"/>
        <v/>
      </c>
      <c r="J181" s="25" t="str">
        <f t="shared" si="43"/>
        <v/>
      </c>
      <c r="K181" s="25" t="str">
        <f>IF(J181="","",VLOOKUP(J181,※編集不可※選択項目!H:I,2,0))</f>
        <v/>
      </c>
      <c r="L181" s="24"/>
      <c r="M181" s="24"/>
      <c r="N181" s="24"/>
      <c r="O181" s="24"/>
      <c r="P181" s="24"/>
      <c r="Q181" s="24"/>
      <c r="R181" s="24"/>
      <c r="S181" s="102"/>
      <c r="T181" s="98"/>
      <c r="U181" s="51"/>
      <c r="V181" s="113"/>
      <c r="W181" s="87"/>
      <c r="X181" s="65"/>
      <c r="Y181" s="66"/>
      <c r="Z181" s="67"/>
      <c r="AA181" s="26" t="str">
        <f t="shared" si="49"/>
        <v/>
      </c>
      <c r="AB181" s="118">
        <f t="shared" si="50"/>
        <v>0</v>
      </c>
      <c r="AC181" s="26" t="str">
        <f t="shared" si="51"/>
        <v/>
      </c>
      <c r="AD181" s="26" t="str">
        <f t="shared" si="52"/>
        <v/>
      </c>
      <c r="AE181" s="118">
        <f t="shared" si="53"/>
        <v>0</v>
      </c>
      <c r="AF181" s="26" t="str">
        <f t="shared" si="54"/>
        <v/>
      </c>
      <c r="AG181" s="26" t="str">
        <f t="shared" si="55"/>
        <v/>
      </c>
      <c r="AH181" s="118">
        <f t="shared" si="56"/>
        <v>0</v>
      </c>
      <c r="AI181" s="26" t="str">
        <f t="shared" si="57"/>
        <v/>
      </c>
      <c r="AK181" s="18">
        <f t="shared" si="58"/>
        <v>0</v>
      </c>
      <c r="AL181" s="18">
        <f t="shared" si="59"/>
        <v>0</v>
      </c>
      <c r="AM181" s="18" t="str">
        <f t="shared" si="60"/>
        <v/>
      </c>
      <c r="AN181" s="18">
        <f t="shared" si="61"/>
        <v>0</v>
      </c>
      <c r="AO181" s="18">
        <f t="shared" si="62"/>
        <v>0</v>
      </c>
    </row>
    <row r="182" spans="1:41" ht="25.4" customHeight="1" x14ac:dyDescent="0.2">
      <c r="A182" s="27">
        <f t="shared" si="44"/>
        <v>171</v>
      </c>
      <c r="B182" s="45" t="str">
        <f t="shared" si="46"/>
        <v/>
      </c>
      <c r="C182" s="23"/>
      <c r="D182" s="25" t="str">
        <f t="shared" si="47"/>
        <v/>
      </c>
      <c r="E182" s="25" t="str">
        <f t="shared" si="48"/>
        <v/>
      </c>
      <c r="F182" s="24"/>
      <c r="G182" s="24"/>
      <c r="H182" s="24"/>
      <c r="I182" s="25" t="str">
        <f t="shared" si="45"/>
        <v/>
      </c>
      <c r="J182" s="25" t="str">
        <f t="shared" si="43"/>
        <v/>
      </c>
      <c r="K182" s="25" t="str">
        <f>IF(J182="","",VLOOKUP(J182,※編集不可※選択項目!H:I,2,0))</f>
        <v/>
      </c>
      <c r="L182" s="24"/>
      <c r="M182" s="24"/>
      <c r="N182" s="24"/>
      <c r="O182" s="24"/>
      <c r="P182" s="24"/>
      <c r="Q182" s="24"/>
      <c r="R182" s="24"/>
      <c r="S182" s="102"/>
      <c r="T182" s="98"/>
      <c r="U182" s="51"/>
      <c r="V182" s="113"/>
      <c r="W182" s="87"/>
      <c r="X182" s="65"/>
      <c r="Y182" s="66"/>
      <c r="Z182" s="67"/>
      <c r="AA182" s="26" t="str">
        <f t="shared" si="49"/>
        <v/>
      </c>
      <c r="AB182" s="118">
        <f t="shared" si="50"/>
        <v>0</v>
      </c>
      <c r="AC182" s="26" t="str">
        <f t="shared" si="51"/>
        <v/>
      </c>
      <c r="AD182" s="26" t="str">
        <f t="shared" si="52"/>
        <v/>
      </c>
      <c r="AE182" s="118">
        <f t="shared" si="53"/>
        <v>0</v>
      </c>
      <c r="AF182" s="26" t="str">
        <f t="shared" si="54"/>
        <v/>
      </c>
      <c r="AG182" s="26" t="str">
        <f t="shared" si="55"/>
        <v/>
      </c>
      <c r="AH182" s="118">
        <f t="shared" si="56"/>
        <v>0</v>
      </c>
      <c r="AI182" s="26" t="str">
        <f t="shared" si="57"/>
        <v/>
      </c>
      <c r="AK182" s="18">
        <f t="shared" si="58"/>
        <v>0</v>
      </c>
      <c r="AL182" s="18">
        <f t="shared" si="59"/>
        <v>0</v>
      </c>
      <c r="AM182" s="18" t="str">
        <f t="shared" si="60"/>
        <v/>
      </c>
      <c r="AN182" s="18">
        <f t="shared" si="61"/>
        <v>0</v>
      </c>
      <c r="AO182" s="18">
        <f t="shared" si="62"/>
        <v>0</v>
      </c>
    </row>
    <row r="183" spans="1:41" ht="25.4" customHeight="1" x14ac:dyDescent="0.2">
      <c r="A183" s="27">
        <f t="shared" si="44"/>
        <v>172</v>
      </c>
      <c r="B183" s="45" t="str">
        <f t="shared" si="46"/>
        <v/>
      </c>
      <c r="C183" s="23"/>
      <c r="D183" s="25" t="str">
        <f t="shared" si="47"/>
        <v/>
      </c>
      <c r="E183" s="25" t="str">
        <f t="shared" si="48"/>
        <v/>
      </c>
      <c r="F183" s="24"/>
      <c r="G183" s="24"/>
      <c r="H183" s="24"/>
      <c r="I183" s="25" t="str">
        <f t="shared" si="45"/>
        <v/>
      </c>
      <c r="J183" s="25" t="str">
        <f t="shared" si="43"/>
        <v/>
      </c>
      <c r="K183" s="25" t="str">
        <f>IF(J183="","",VLOOKUP(J183,※編集不可※選択項目!H:I,2,0))</f>
        <v/>
      </c>
      <c r="L183" s="24"/>
      <c r="M183" s="24"/>
      <c r="N183" s="24"/>
      <c r="O183" s="24"/>
      <c r="P183" s="24"/>
      <c r="Q183" s="24"/>
      <c r="R183" s="24"/>
      <c r="S183" s="102"/>
      <c r="T183" s="98"/>
      <c r="U183" s="51"/>
      <c r="V183" s="113"/>
      <c r="W183" s="87"/>
      <c r="X183" s="65"/>
      <c r="Y183" s="66"/>
      <c r="Z183" s="67"/>
      <c r="AA183" s="26" t="str">
        <f t="shared" si="49"/>
        <v/>
      </c>
      <c r="AB183" s="118">
        <f t="shared" si="50"/>
        <v>0</v>
      </c>
      <c r="AC183" s="26" t="str">
        <f t="shared" si="51"/>
        <v/>
      </c>
      <c r="AD183" s="26" t="str">
        <f t="shared" si="52"/>
        <v/>
      </c>
      <c r="AE183" s="118">
        <f t="shared" si="53"/>
        <v>0</v>
      </c>
      <c r="AF183" s="26" t="str">
        <f t="shared" si="54"/>
        <v/>
      </c>
      <c r="AG183" s="26" t="str">
        <f t="shared" si="55"/>
        <v/>
      </c>
      <c r="AH183" s="118">
        <f t="shared" si="56"/>
        <v>0</v>
      </c>
      <c r="AI183" s="26" t="str">
        <f t="shared" si="57"/>
        <v/>
      </c>
      <c r="AK183" s="18">
        <f t="shared" si="58"/>
        <v>0</v>
      </c>
      <c r="AL183" s="18">
        <f t="shared" si="59"/>
        <v>0</v>
      </c>
      <c r="AM183" s="18" t="str">
        <f t="shared" si="60"/>
        <v/>
      </c>
      <c r="AN183" s="18">
        <f t="shared" si="61"/>
        <v>0</v>
      </c>
      <c r="AO183" s="18">
        <f t="shared" si="62"/>
        <v>0</v>
      </c>
    </row>
    <row r="184" spans="1:41" ht="25.4" customHeight="1" x14ac:dyDescent="0.2">
      <c r="A184" s="27">
        <f t="shared" si="44"/>
        <v>173</v>
      </c>
      <c r="B184" s="45" t="str">
        <f t="shared" si="46"/>
        <v/>
      </c>
      <c r="C184" s="23"/>
      <c r="D184" s="25" t="str">
        <f t="shared" si="47"/>
        <v/>
      </c>
      <c r="E184" s="25" t="str">
        <f t="shared" si="48"/>
        <v/>
      </c>
      <c r="F184" s="24"/>
      <c r="G184" s="24"/>
      <c r="H184" s="24"/>
      <c r="I184" s="25" t="str">
        <f t="shared" si="45"/>
        <v/>
      </c>
      <c r="J184" s="25" t="str">
        <f t="shared" si="43"/>
        <v/>
      </c>
      <c r="K184" s="25" t="str">
        <f>IF(J184="","",VLOOKUP(J184,※編集不可※選択項目!H:I,2,0))</f>
        <v/>
      </c>
      <c r="L184" s="24"/>
      <c r="M184" s="24"/>
      <c r="N184" s="24"/>
      <c r="O184" s="24"/>
      <c r="P184" s="24"/>
      <c r="Q184" s="24"/>
      <c r="R184" s="24"/>
      <c r="S184" s="102"/>
      <c r="T184" s="98"/>
      <c r="U184" s="51"/>
      <c r="V184" s="113"/>
      <c r="W184" s="87"/>
      <c r="X184" s="65"/>
      <c r="Y184" s="66"/>
      <c r="Z184" s="67"/>
      <c r="AA184" s="26" t="str">
        <f t="shared" si="49"/>
        <v/>
      </c>
      <c r="AB184" s="118">
        <f t="shared" si="50"/>
        <v>0</v>
      </c>
      <c r="AC184" s="26" t="str">
        <f t="shared" si="51"/>
        <v/>
      </c>
      <c r="AD184" s="26" t="str">
        <f t="shared" si="52"/>
        <v/>
      </c>
      <c r="AE184" s="118">
        <f t="shared" si="53"/>
        <v>0</v>
      </c>
      <c r="AF184" s="26" t="str">
        <f t="shared" si="54"/>
        <v/>
      </c>
      <c r="AG184" s="26" t="str">
        <f t="shared" si="55"/>
        <v/>
      </c>
      <c r="AH184" s="118">
        <f t="shared" si="56"/>
        <v>0</v>
      </c>
      <c r="AI184" s="26" t="str">
        <f t="shared" si="57"/>
        <v/>
      </c>
      <c r="AK184" s="18">
        <f t="shared" si="58"/>
        <v>0</v>
      </c>
      <c r="AL184" s="18">
        <f t="shared" si="59"/>
        <v>0</v>
      </c>
      <c r="AM184" s="18" t="str">
        <f t="shared" si="60"/>
        <v/>
      </c>
      <c r="AN184" s="18">
        <f t="shared" si="61"/>
        <v>0</v>
      </c>
      <c r="AO184" s="18">
        <f t="shared" si="62"/>
        <v>0</v>
      </c>
    </row>
    <row r="185" spans="1:41" ht="25.4" customHeight="1" x14ac:dyDescent="0.2">
      <c r="A185" s="27">
        <f t="shared" si="44"/>
        <v>174</v>
      </c>
      <c r="B185" s="45" t="str">
        <f t="shared" si="46"/>
        <v/>
      </c>
      <c r="C185" s="23"/>
      <c r="D185" s="25" t="str">
        <f t="shared" si="47"/>
        <v/>
      </c>
      <c r="E185" s="25" t="str">
        <f t="shared" si="48"/>
        <v/>
      </c>
      <c r="F185" s="24"/>
      <c r="G185" s="24"/>
      <c r="H185" s="24"/>
      <c r="I185" s="25" t="str">
        <f t="shared" si="45"/>
        <v/>
      </c>
      <c r="J185" s="25" t="str">
        <f t="shared" si="43"/>
        <v/>
      </c>
      <c r="K185" s="25" t="str">
        <f>IF(J185="","",VLOOKUP(J185,※編集不可※選択項目!H:I,2,0))</f>
        <v/>
      </c>
      <c r="L185" s="24"/>
      <c r="M185" s="24"/>
      <c r="N185" s="24"/>
      <c r="O185" s="24"/>
      <c r="P185" s="24"/>
      <c r="Q185" s="24"/>
      <c r="R185" s="24"/>
      <c r="S185" s="102"/>
      <c r="T185" s="98"/>
      <c r="U185" s="51"/>
      <c r="V185" s="113"/>
      <c r="W185" s="87"/>
      <c r="X185" s="65"/>
      <c r="Y185" s="66"/>
      <c r="Z185" s="67"/>
      <c r="AA185" s="26" t="str">
        <f t="shared" si="49"/>
        <v/>
      </c>
      <c r="AB185" s="118">
        <f t="shared" si="50"/>
        <v>0</v>
      </c>
      <c r="AC185" s="26" t="str">
        <f t="shared" si="51"/>
        <v/>
      </c>
      <c r="AD185" s="26" t="str">
        <f t="shared" si="52"/>
        <v/>
      </c>
      <c r="AE185" s="118">
        <f t="shared" si="53"/>
        <v>0</v>
      </c>
      <c r="AF185" s="26" t="str">
        <f t="shared" si="54"/>
        <v/>
      </c>
      <c r="AG185" s="26" t="str">
        <f t="shared" si="55"/>
        <v/>
      </c>
      <c r="AH185" s="118">
        <f t="shared" si="56"/>
        <v>0</v>
      </c>
      <c r="AI185" s="26" t="str">
        <f t="shared" si="57"/>
        <v/>
      </c>
      <c r="AK185" s="18">
        <f t="shared" si="58"/>
        <v>0</v>
      </c>
      <c r="AL185" s="18">
        <f t="shared" si="59"/>
        <v>0</v>
      </c>
      <c r="AM185" s="18" t="str">
        <f t="shared" si="60"/>
        <v/>
      </c>
      <c r="AN185" s="18">
        <f t="shared" si="61"/>
        <v>0</v>
      </c>
      <c r="AO185" s="18">
        <f t="shared" si="62"/>
        <v>0</v>
      </c>
    </row>
    <row r="186" spans="1:41" ht="25.4" customHeight="1" x14ac:dyDescent="0.2">
      <c r="A186" s="27">
        <f t="shared" si="44"/>
        <v>175</v>
      </c>
      <c r="B186" s="45" t="str">
        <f t="shared" si="46"/>
        <v/>
      </c>
      <c r="C186" s="23"/>
      <c r="D186" s="25" t="str">
        <f t="shared" si="47"/>
        <v/>
      </c>
      <c r="E186" s="25" t="str">
        <f t="shared" si="48"/>
        <v/>
      </c>
      <c r="F186" s="24"/>
      <c r="G186" s="24"/>
      <c r="H186" s="24"/>
      <c r="I186" s="25" t="str">
        <f t="shared" si="45"/>
        <v/>
      </c>
      <c r="J186" s="25" t="str">
        <f t="shared" si="43"/>
        <v/>
      </c>
      <c r="K186" s="25" t="str">
        <f>IF(J186="","",VLOOKUP(J186,※編集不可※選択項目!H:I,2,0))</f>
        <v/>
      </c>
      <c r="L186" s="24"/>
      <c r="M186" s="24"/>
      <c r="N186" s="24"/>
      <c r="O186" s="24"/>
      <c r="P186" s="24"/>
      <c r="Q186" s="24"/>
      <c r="R186" s="24"/>
      <c r="S186" s="102"/>
      <c r="T186" s="98"/>
      <c r="U186" s="51"/>
      <c r="V186" s="113"/>
      <c r="W186" s="87"/>
      <c r="X186" s="65"/>
      <c r="Y186" s="66"/>
      <c r="Z186" s="67"/>
      <c r="AA186" s="26" t="str">
        <f t="shared" si="49"/>
        <v/>
      </c>
      <c r="AB186" s="118">
        <f t="shared" si="50"/>
        <v>0</v>
      </c>
      <c r="AC186" s="26" t="str">
        <f t="shared" si="51"/>
        <v/>
      </c>
      <c r="AD186" s="26" t="str">
        <f t="shared" si="52"/>
        <v/>
      </c>
      <c r="AE186" s="118">
        <f t="shared" si="53"/>
        <v>0</v>
      </c>
      <c r="AF186" s="26" t="str">
        <f t="shared" si="54"/>
        <v/>
      </c>
      <c r="AG186" s="26" t="str">
        <f t="shared" si="55"/>
        <v/>
      </c>
      <c r="AH186" s="118">
        <f t="shared" si="56"/>
        <v>0</v>
      </c>
      <c r="AI186" s="26" t="str">
        <f t="shared" si="57"/>
        <v/>
      </c>
      <c r="AK186" s="18">
        <f t="shared" si="58"/>
        <v>0</v>
      </c>
      <c r="AL186" s="18">
        <f t="shared" si="59"/>
        <v>0</v>
      </c>
      <c r="AM186" s="18" t="str">
        <f t="shared" si="60"/>
        <v/>
      </c>
      <c r="AN186" s="18">
        <f t="shared" si="61"/>
        <v>0</v>
      </c>
      <c r="AO186" s="18">
        <f t="shared" si="62"/>
        <v>0</v>
      </c>
    </row>
    <row r="187" spans="1:41" ht="25.4" customHeight="1" x14ac:dyDescent="0.2">
      <c r="A187" s="27">
        <f t="shared" si="44"/>
        <v>176</v>
      </c>
      <c r="B187" s="45" t="str">
        <f t="shared" si="46"/>
        <v/>
      </c>
      <c r="C187" s="23"/>
      <c r="D187" s="25" t="str">
        <f t="shared" si="47"/>
        <v/>
      </c>
      <c r="E187" s="25" t="str">
        <f t="shared" si="48"/>
        <v/>
      </c>
      <c r="F187" s="24"/>
      <c r="G187" s="24"/>
      <c r="H187" s="24"/>
      <c r="I187" s="25" t="str">
        <f t="shared" si="45"/>
        <v/>
      </c>
      <c r="J187" s="25" t="str">
        <f t="shared" si="43"/>
        <v/>
      </c>
      <c r="K187" s="25" t="str">
        <f>IF(J187="","",VLOOKUP(J187,※編集不可※選択項目!H:I,2,0))</f>
        <v/>
      </c>
      <c r="L187" s="24"/>
      <c r="M187" s="24"/>
      <c r="N187" s="24"/>
      <c r="O187" s="24"/>
      <c r="P187" s="24"/>
      <c r="Q187" s="24"/>
      <c r="R187" s="24"/>
      <c r="S187" s="102"/>
      <c r="T187" s="98"/>
      <c r="U187" s="51"/>
      <c r="V187" s="113"/>
      <c r="W187" s="87"/>
      <c r="X187" s="65"/>
      <c r="Y187" s="66"/>
      <c r="Z187" s="67"/>
      <c r="AA187" s="26" t="str">
        <f t="shared" si="49"/>
        <v/>
      </c>
      <c r="AB187" s="118">
        <f t="shared" si="50"/>
        <v>0</v>
      </c>
      <c r="AC187" s="26" t="str">
        <f t="shared" si="51"/>
        <v/>
      </c>
      <c r="AD187" s="26" t="str">
        <f t="shared" si="52"/>
        <v/>
      </c>
      <c r="AE187" s="118">
        <f t="shared" si="53"/>
        <v>0</v>
      </c>
      <c r="AF187" s="26" t="str">
        <f t="shared" si="54"/>
        <v/>
      </c>
      <c r="AG187" s="26" t="str">
        <f t="shared" si="55"/>
        <v/>
      </c>
      <c r="AH187" s="118">
        <f t="shared" si="56"/>
        <v>0</v>
      </c>
      <c r="AI187" s="26" t="str">
        <f t="shared" si="57"/>
        <v/>
      </c>
      <c r="AK187" s="18">
        <f t="shared" si="58"/>
        <v>0</v>
      </c>
      <c r="AL187" s="18">
        <f t="shared" si="59"/>
        <v>0</v>
      </c>
      <c r="AM187" s="18" t="str">
        <f t="shared" si="60"/>
        <v/>
      </c>
      <c r="AN187" s="18">
        <f t="shared" si="61"/>
        <v>0</v>
      </c>
      <c r="AO187" s="18">
        <f t="shared" si="62"/>
        <v>0</v>
      </c>
    </row>
    <row r="188" spans="1:41" ht="25.4" customHeight="1" x14ac:dyDescent="0.2">
      <c r="A188" s="27">
        <f t="shared" si="44"/>
        <v>177</v>
      </c>
      <c r="B188" s="45" t="str">
        <f t="shared" si="46"/>
        <v/>
      </c>
      <c r="C188" s="23"/>
      <c r="D188" s="25" t="str">
        <f t="shared" si="47"/>
        <v/>
      </c>
      <c r="E188" s="25" t="str">
        <f t="shared" si="48"/>
        <v/>
      </c>
      <c r="F188" s="24"/>
      <c r="G188" s="24"/>
      <c r="H188" s="24"/>
      <c r="I188" s="25" t="str">
        <f t="shared" si="45"/>
        <v/>
      </c>
      <c r="J188" s="25" t="str">
        <f t="shared" si="43"/>
        <v/>
      </c>
      <c r="K188" s="25" t="str">
        <f>IF(J188="","",VLOOKUP(J188,※編集不可※選択項目!H:I,2,0))</f>
        <v/>
      </c>
      <c r="L188" s="24"/>
      <c r="M188" s="24"/>
      <c r="N188" s="24"/>
      <c r="O188" s="24"/>
      <c r="P188" s="24"/>
      <c r="Q188" s="24"/>
      <c r="R188" s="24"/>
      <c r="S188" s="102"/>
      <c r="T188" s="98"/>
      <c r="U188" s="51"/>
      <c r="V188" s="113"/>
      <c r="W188" s="87"/>
      <c r="X188" s="65"/>
      <c r="Y188" s="66"/>
      <c r="Z188" s="67"/>
      <c r="AA188" s="26" t="str">
        <f t="shared" si="49"/>
        <v/>
      </c>
      <c r="AB188" s="118">
        <f t="shared" si="50"/>
        <v>0</v>
      </c>
      <c r="AC188" s="26" t="str">
        <f t="shared" si="51"/>
        <v/>
      </c>
      <c r="AD188" s="26" t="str">
        <f t="shared" si="52"/>
        <v/>
      </c>
      <c r="AE188" s="118">
        <f t="shared" si="53"/>
        <v>0</v>
      </c>
      <c r="AF188" s="26" t="str">
        <f t="shared" si="54"/>
        <v/>
      </c>
      <c r="AG188" s="26" t="str">
        <f t="shared" si="55"/>
        <v/>
      </c>
      <c r="AH188" s="118">
        <f t="shared" si="56"/>
        <v>0</v>
      </c>
      <c r="AI188" s="26" t="str">
        <f t="shared" si="57"/>
        <v/>
      </c>
      <c r="AK188" s="18">
        <f t="shared" si="58"/>
        <v>0</v>
      </c>
      <c r="AL188" s="18">
        <f t="shared" si="59"/>
        <v>0</v>
      </c>
      <c r="AM188" s="18" t="str">
        <f t="shared" si="60"/>
        <v/>
      </c>
      <c r="AN188" s="18">
        <f t="shared" si="61"/>
        <v>0</v>
      </c>
      <c r="AO188" s="18">
        <f t="shared" si="62"/>
        <v>0</v>
      </c>
    </row>
    <row r="189" spans="1:41" ht="25.4" customHeight="1" x14ac:dyDescent="0.2">
      <c r="A189" s="27">
        <f t="shared" si="44"/>
        <v>178</v>
      </c>
      <c r="B189" s="45" t="str">
        <f t="shared" si="46"/>
        <v/>
      </c>
      <c r="C189" s="23"/>
      <c r="D189" s="25" t="str">
        <f t="shared" si="47"/>
        <v/>
      </c>
      <c r="E189" s="25" t="str">
        <f t="shared" si="48"/>
        <v/>
      </c>
      <c r="F189" s="24"/>
      <c r="G189" s="24"/>
      <c r="H189" s="24"/>
      <c r="I189" s="25" t="str">
        <f t="shared" si="45"/>
        <v/>
      </c>
      <c r="J189" s="25" t="str">
        <f t="shared" si="43"/>
        <v/>
      </c>
      <c r="K189" s="25" t="str">
        <f>IF(J189="","",VLOOKUP(J189,※編集不可※選択項目!H:I,2,0))</f>
        <v/>
      </c>
      <c r="L189" s="24"/>
      <c r="M189" s="24"/>
      <c r="N189" s="24"/>
      <c r="O189" s="24"/>
      <c r="P189" s="24"/>
      <c r="Q189" s="24"/>
      <c r="R189" s="24"/>
      <c r="S189" s="102"/>
      <c r="T189" s="98"/>
      <c r="U189" s="51"/>
      <c r="V189" s="113"/>
      <c r="W189" s="87"/>
      <c r="X189" s="65"/>
      <c r="Y189" s="66"/>
      <c r="Z189" s="67"/>
      <c r="AA189" s="26" t="str">
        <f t="shared" si="49"/>
        <v/>
      </c>
      <c r="AB189" s="118">
        <f t="shared" si="50"/>
        <v>0</v>
      </c>
      <c r="AC189" s="26" t="str">
        <f t="shared" si="51"/>
        <v/>
      </c>
      <c r="AD189" s="26" t="str">
        <f t="shared" si="52"/>
        <v/>
      </c>
      <c r="AE189" s="118">
        <f t="shared" si="53"/>
        <v>0</v>
      </c>
      <c r="AF189" s="26" t="str">
        <f t="shared" si="54"/>
        <v/>
      </c>
      <c r="AG189" s="26" t="str">
        <f t="shared" si="55"/>
        <v/>
      </c>
      <c r="AH189" s="118">
        <f t="shared" si="56"/>
        <v>0</v>
      </c>
      <c r="AI189" s="26" t="str">
        <f t="shared" si="57"/>
        <v/>
      </c>
      <c r="AK189" s="18">
        <f t="shared" si="58"/>
        <v>0</v>
      </c>
      <c r="AL189" s="18">
        <f t="shared" si="59"/>
        <v>0</v>
      </c>
      <c r="AM189" s="18" t="str">
        <f t="shared" si="60"/>
        <v/>
      </c>
      <c r="AN189" s="18">
        <f t="shared" si="61"/>
        <v>0</v>
      </c>
      <c r="AO189" s="18">
        <f t="shared" si="62"/>
        <v>0</v>
      </c>
    </row>
    <row r="190" spans="1:41" ht="25.4" customHeight="1" x14ac:dyDescent="0.2">
      <c r="A190" s="27">
        <f t="shared" si="44"/>
        <v>179</v>
      </c>
      <c r="B190" s="45" t="str">
        <f t="shared" si="46"/>
        <v/>
      </c>
      <c r="C190" s="23"/>
      <c r="D190" s="25" t="str">
        <f t="shared" si="47"/>
        <v/>
      </c>
      <c r="E190" s="25" t="str">
        <f t="shared" si="48"/>
        <v/>
      </c>
      <c r="F190" s="24"/>
      <c r="G190" s="24"/>
      <c r="H190" s="24"/>
      <c r="I190" s="25" t="str">
        <f t="shared" si="45"/>
        <v/>
      </c>
      <c r="J190" s="25" t="str">
        <f t="shared" si="43"/>
        <v/>
      </c>
      <c r="K190" s="25" t="str">
        <f>IF(J190="","",VLOOKUP(J190,※編集不可※選択項目!H:I,2,0))</f>
        <v/>
      </c>
      <c r="L190" s="24"/>
      <c r="M190" s="24"/>
      <c r="N190" s="24"/>
      <c r="O190" s="24"/>
      <c r="P190" s="24"/>
      <c r="Q190" s="24"/>
      <c r="R190" s="24"/>
      <c r="S190" s="102"/>
      <c r="T190" s="98"/>
      <c r="U190" s="51"/>
      <c r="V190" s="113"/>
      <c r="W190" s="87"/>
      <c r="X190" s="65"/>
      <c r="Y190" s="66"/>
      <c r="Z190" s="67"/>
      <c r="AA190" s="26" t="str">
        <f t="shared" si="49"/>
        <v/>
      </c>
      <c r="AB190" s="118">
        <f t="shared" si="50"/>
        <v>0</v>
      </c>
      <c r="AC190" s="26" t="str">
        <f t="shared" si="51"/>
        <v/>
      </c>
      <c r="AD190" s="26" t="str">
        <f t="shared" si="52"/>
        <v/>
      </c>
      <c r="AE190" s="118">
        <f t="shared" si="53"/>
        <v>0</v>
      </c>
      <c r="AF190" s="26" t="str">
        <f t="shared" si="54"/>
        <v/>
      </c>
      <c r="AG190" s="26" t="str">
        <f t="shared" si="55"/>
        <v/>
      </c>
      <c r="AH190" s="118">
        <f t="shared" si="56"/>
        <v>0</v>
      </c>
      <c r="AI190" s="26" t="str">
        <f t="shared" si="57"/>
        <v/>
      </c>
      <c r="AK190" s="18">
        <f t="shared" si="58"/>
        <v>0</v>
      </c>
      <c r="AL190" s="18">
        <f t="shared" si="59"/>
        <v>0</v>
      </c>
      <c r="AM190" s="18" t="str">
        <f t="shared" si="60"/>
        <v/>
      </c>
      <c r="AN190" s="18">
        <f t="shared" si="61"/>
        <v>0</v>
      </c>
      <c r="AO190" s="18">
        <f t="shared" si="62"/>
        <v>0</v>
      </c>
    </row>
    <row r="191" spans="1:41" ht="25.4" customHeight="1" x14ac:dyDescent="0.2">
      <c r="A191" s="27">
        <f t="shared" si="44"/>
        <v>180</v>
      </c>
      <c r="B191" s="45" t="str">
        <f t="shared" si="46"/>
        <v/>
      </c>
      <c r="C191" s="23"/>
      <c r="D191" s="25" t="str">
        <f t="shared" si="47"/>
        <v/>
      </c>
      <c r="E191" s="25" t="str">
        <f t="shared" si="48"/>
        <v/>
      </c>
      <c r="F191" s="24"/>
      <c r="G191" s="24"/>
      <c r="H191" s="24"/>
      <c r="I191" s="25" t="str">
        <f t="shared" si="45"/>
        <v/>
      </c>
      <c r="J191" s="25" t="str">
        <f t="shared" si="43"/>
        <v/>
      </c>
      <c r="K191" s="25" t="str">
        <f>IF(J191="","",VLOOKUP(J191,※編集不可※選択項目!H:I,2,0))</f>
        <v/>
      </c>
      <c r="L191" s="24"/>
      <c r="M191" s="24"/>
      <c r="N191" s="24"/>
      <c r="O191" s="24"/>
      <c r="P191" s="24"/>
      <c r="Q191" s="24"/>
      <c r="R191" s="24"/>
      <c r="S191" s="102"/>
      <c r="T191" s="98"/>
      <c r="U191" s="51"/>
      <c r="V191" s="113"/>
      <c r="W191" s="87"/>
      <c r="X191" s="65"/>
      <c r="Y191" s="66"/>
      <c r="Z191" s="67"/>
      <c r="AA191" s="26" t="str">
        <f t="shared" si="49"/>
        <v/>
      </c>
      <c r="AB191" s="118">
        <f t="shared" si="50"/>
        <v>0</v>
      </c>
      <c r="AC191" s="26" t="str">
        <f t="shared" si="51"/>
        <v/>
      </c>
      <c r="AD191" s="26" t="str">
        <f t="shared" si="52"/>
        <v/>
      </c>
      <c r="AE191" s="118">
        <f t="shared" si="53"/>
        <v>0</v>
      </c>
      <c r="AF191" s="26" t="str">
        <f t="shared" si="54"/>
        <v/>
      </c>
      <c r="AG191" s="26" t="str">
        <f t="shared" si="55"/>
        <v/>
      </c>
      <c r="AH191" s="118">
        <f t="shared" si="56"/>
        <v>0</v>
      </c>
      <c r="AI191" s="26" t="str">
        <f t="shared" si="57"/>
        <v/>
      </c>
      <c r="AK191" s="18">
        <f t="shared" si="58"/>
        <v>0</v>
      </c>
      <c r="AL191" s="18">
        <f t="shared" si="59"/>
        <v>0</v>
      </c>
      <c r="AM191" s="18" t="str">
        <f t="shared" si="60"/>
        <v/>
      </c>
      <c r="AN191" s="18">
        <f t="shared" si="61"/>
        <v>0</v>
      </c>
      <c r="AO191" s="18">
        <f t="shared" si="62"/>
        <v>0</v>
      </c>
    </row>
    <row r="192" spans="1:41" ht="25.4" customHeight="1" x14ac:dyDescent="0.2">
      <c r="A192" s="27">
        <f t="shared" si="44"/>
        <v>181</v>
      </c>
      <c r="B192" s="45" t="str">
        <f t="shared" si="46"/>
        <v/>
      </c>
      <c r="C192" s="23"/>
      <c r="D192" s="25" t="str">
        <f t="shared" si="47"/>
        <v/>
      </c>
      <c r="E192" s="25" t="str">
        <f t="shared" si="48"/>
        <v/>
      </c>
      <c r="F192" s="24"/>
      <c r="G192" s="24"/>
      <c r="H192" s="24"/>
      <c r="I192" s="25" t="str">
        <f t="shared" si="45"/>
        <v/>
      </c>
      <c r="J192" s="25" t="str">
        <f t="shared" si="43"/>
        <v/>
      </c>
      <c r="K192" s="25" t="str">
        <f>IF(J192="","",VLOOKUP(J192,※編集不可※選択項目!H:I,2,0))</f>
        <v/>
      </c>
      <c r="L192" s="24"/>
      <c r="M192" s="24"/>
      <c r="N192" s="24"/>
      <c r="O192" s="24"/>
      <c r="P192" s="24"/>
      <c r="Q192" s="24"/>
      <c r="R192" s="24"/>
      <c r="S192" s="102"/>
      <c r="T192" s="98"/>
      <c r="U192" s="51"/>
      <c r="V192" s="113"/>
      <c r="W192" s="87"/>
      <c r="X192" s="65"/>
      <c r="Y192" s="66"/>
      <c r="Z192" s="67"/>
      <c r="AA192" s="26" t="str">
        <f t="shared" si="49"/>
        <v/>
      </c>
      <c r="AB192" s="118">
        <f t="shared" si="50"/>
        <v>0</v>
      </c>
      <c r="AC192" s="26" t="str">
        <f t="shared" si="51"/>
        <v/>
      </c>
      <c r="AD192" s="26" t="str">
        <f t="shared" si="52"/>
        <v/>
      </c>
      <c r="AE192" s="118">
        <f t="shared" si="53"/>
        <v>0</v>
      </c>
      <c r="AF192" s="26" t="str">
        <f t="shared" si="54"/>
        <v/>
      </c>
      <c r="AG192" s="26" t="str">
        <f t="shared" si="55"/>
        <v/>
      </c>
      <c r="AH192" s="118">
        <f t="shared" si="56"/>
        <v>0</v>
      </c>
      <c r="AI192" s="26" t="str">
        <f t="shared" si="57"/>
        <v/>
      </c>
      <c r="AK192" s="18">
        <f t="shared" si="58"/>
        <v>0</v>
      </c>
      <c r="AL192" s="18">
        <f t="shared" si="59"/>
        <v>0</v>
      </c>
      <c r="AM192" s="18" t="str">
        <f t="shared" si="60"/>
        <v/>
      </c>
      <c r="AN192" s="18">
        <f t="shared" si="61"/>
        <v>0</v>
      </c>
      <c r="AO192" s="18">
        <f t="shared" si="62"/>
        <v>0</v>
      </c>
    </row>
    <row r="193" spans="1:41" ht="25.4" customHeight="1" x14ac:dyDescent="0.2">
      <c r="A193" s="27">
        <f t="shared" si="44"/>
        <v>182</v>
      </c>
      <c r="B193" s="45" t="str">
        <f t="shared" si="46"/>
        <v/>
      </c>
      <c r="C193" s="23"/>
      <c r="D193" s="25" t="str">
        <f t="shared" si="47"/>
        <v/>
      </c>
      <c r="E193" s="25" t="str">
        <f t="shared" si="48"/>
        <v/>
      </c>
      <c r="F193" s="24"/>
      <c r="G193" s="24"/>
      <c r="H193" s="24"/>
      <c r="I193" s="25" t="str">
        <f t="shared" si="45"/>
        <v/>
      </c>
      <c r="J193" s="25" t="str">
        <f t="shared" si="43"/>
        <v/>
      </c>
      <c r="K193" s="25" t="str">
        <f>IF(J193="","",VLOOKUP(J193,※編集不可※選択項目!H:I,2,0))</f>
        <v/>
      </c>
      <c r="L193" s="24"/>
      <c r="M193" s="24"/>
      <c r="N193" s="24"/>
      <c r="O193" s="24"/>
      <c r="P193" s="24"/>
      <c r="Q193" s="24"/>
      <c r="R193" s="24"/>
      <c r="S193" s="102"/>
      <c r="T193" s="98"/>
      <c r="U193" s="51"/>
      <c r="V193" s="113"/>
      <c r="W193" s="87"/>
      <c r="X193" s="65"/>
      <c r="Y193" s="66"/>
      <c r="Z193" s="67"/>
      <c r="AA193" s="26" t="str">
        <f t="shared" si="49"/>
        <v/>
      </c>
      <c r="AB193" s="118">
        <f t="shared" si="50"/>
        <v>0</v>
      </c>
      <c r="AC193" s="26" t="str">
        <f t="shared" si="51"/>
        <v/>
      </c>
      <c r="AD193" s="26" t="str">
        <f t="shared" si="52"/>
        <v/>
      </c>
      <c r="AE193" s="118">
        <f t="shared" si="53"/>
        <v>0</v>
      </c>
      <c r="AF193" s="26" t="str">
        <f t="shared" si="54"/>
        <v/>
      </c>
      <c r="AG193" s="26" t="str">
        <f t="shared" si="55"/>
        <v/>
      </c>
      <c r="AH193" s="118">
        <f t="shared" si="56"/>
        <v>0</v>
      </c>
      <c r="AI193" s="26" t="str">
        <f t="shared" si="57"/>
        <v/>
      </c>
      <c r="AK193" s="18">
        <f t="shared" si="58"/>
        <v>0</v>
      </c>
      <c r="AL193" s="18">
        <f t="shared" si="59"/>
        <v>0</v>
      </c>
      <c r="AM193" s="18" t="str">
        <f t="shared" si="60"/>
        <v/>
      </c>
      <c r="AN193" s="18">
        <f t="shared" si="61"/>
        <v>0</v>
      </c>
      <c r="AO193" s="18">
        <f t="shared" si="62"/>
        <v>0</v>
      </c>
    </row>
    <row r="194" spans="1:41" ht="25.4" customHeight="1" x14ac:dyDescent="0.2">
      <c r="A194" s="27">
        <f t="shared" si="44"/>
        <v>183</v>
      </c>
      <c r="B194" s="45" t="str">
        <f t="shared" si="46"/>
        <v/>
      </c>
      <c r="C194" s="23"/>
      <c r="D194" s="25" t="str">
        <f t="shared" si="47"/>
        <v/>
      </c>
      <c r="E194" s="25" t="str">
        <f t="shared" si="48"/>
        <v/>
      </c>
      <c r="F194" s="24"/>
      <c r="G194" s="24"/>
      <c r="H194" s="24"/>
      <c r="I194" s="25" t="str">
        <f t="shared" si="45"/>
        <v/>
      </c>
      <c r="J194" s="25" t="str">
        <f t="shared" si="43"/>
        <v/>
      </c>
      <c r="K194" s="25" t="str">
        <f>IF(J194="","",VLOOKUP(J194,※編集不可※選択項目!H:I,2,0))</f>
        <v/>
      </c>
      <c r="L194" s="24"/>
      <c r="M194" s="24"/>
      <c r="N194" s="24"/>
      <c r="O194" s="24"/>
      <c r="P194" s="24"/>
      <c r="Q194" s="24"/>
      <c r="R194" s="24"/>
      <c r="S194" s="102"/>
      <c r="T194" s="98"/>
      <c r="U194" s="51"/>
      <c r="V194" s="113"/>
      <c r="W194" s="87"/>
      <c r="X194" s="65"/>
      <c r="Y194" s="66"/>
      <c r="Z194" s="67"/>
      <c r="AA194" s="26" t="str">
        <f t="shared" si="49"/>
        <v/>
      </c>
      <c r="AB194" s="118">
        <f t="shared" si="50"/>
        <v>0</v>
      </c>
      <c r="AC194" s="26" t="str">
        <f t="shared" si="51"/>
        <v/>
      </c>
      <c r="AD194" s="26" t="str">
        <f t="shared" si="52"/>
        <v/>
      </c>
      <c r="AE194" s="118">
        <f t="shared" si="53"/>
        <v>0</v>
      </c>
      <c r="AF194" s="26" t="str">
        <f t="shared" si="54"/>
        <v/>
      </c>
      <c r="AG194" s="26" t="str">
        <f t="shared" si="55"/>
        <v/>
      </c>
      <c r="AH194" s="118">
        <f t="shared" si="56"/>
        <v>0</v>
      </c>
      <c r="AI194" s="26" t="str">
        <f t="shared" si="57"/>
        <v/>
      </c>
      <c r="AK194" s="18">
        <f t="shared" si="58"/>
        <v>0</v>
      </c>
      <c r="AL194" s="18">
        <f t="shared" si="59"/>
        <v>0</v>
      </c>
      <c r="AM194" s="18" t="str">
        <f t="shared" si="60"/>
        <v/>
      </c>
      <c r="AN194" s="18">
        <f t="shared" si="61"/>
        <v>0</v>
      </c>
      <c r="AO194" s="18">
        <f t="shared" si="62"/>
        <v>0</v>
      </c>
    </row>
    <row r="195" spans="1:41" ht="25.4" customHeight="1" x14ac:dyDescent="0.2">
      <c r="A195" s="27">
        <f t="shared" si="44"/>
        <v>184</v>
      </c>
      <c r="B195" s="45" t="str">
        <f t="shared" si="46"/>
        <v/>
      </c>
      <c r="C195" s="23"/>
      <c r="D195" s="25" t="str">
        <f t="shared" si="47"/>
        <v/>
      </c>
      <c r="E195" s="25" t="str">
        <f t="shared" si="48"/>
        <v/>
      </c>
      <c r="F195" s="24"/>
      <c r="G195" s="24"/>
      <c r="H195" s="24"/>
      <c r="I195" s="25" t="str">
        <f t="shared" si="45"/>
        <v/>
      </c>
      <c r="J195" s="25" t="str">
        <f t="shared" si="43"/>
        <v/>
      </c>
      <c r="K195" s="25" t="str">
        <f>IF(J195="","",VLOOKUP(J195,※編集不可※選択項目!H:I,2,0))</f>
        <v/>
      </c>
      <c r="L195" s="24"/>
      <c r="M195" s="24"/>
      <c r="N195" s="24"/>
      <c r="O195" s="24"/>
      <c r="P195" s="24"/>
      <c r="Q195" s="24"/>
      <c r="R195" s="24"/>
      <c r="S195" s="102"/>
      <c r="T195" s="98"/>
      <c r="U195" s="51"/>
      <c r="V195" s="113"/>
      <c r="W195" s="87"/>
      <c r="X195" s="65"/>
      <c r="Y195" s="66"/>
      <c r="Z195" s="67"/>
      <c r="AA195" s="26" t="str">
        <f t="shared" si="49"/>
        <v/>
      </c>
      <c r="AB195" s="118">
        <f t="shared" si="50"/>
        <v>0</v>
      </c>
      <c r="AC195" s="26" t="str">
        <f t="shared" si="51"/>
        <v/>
      </c>
      <c r="AD195" s="26" t="str">
        <f t="shared" si="52"/>
        <v/>
      </c>
      <c r="AE195" s="118">
        <f t="shared" si="53"/>
        <v>0</v>
      </c>
      <c r="AF195" s="26" t="str">
        <f t="shared" si="54"/>
        <v/>
      </c>
      <c r="AG195" s="26" t="str">
        <f t="shared" si="55"/>
        <v/>
      </c>
      <c r="AH195" s="118">
        <f t="shared" si="56"/>
        <v>0</v>
      </c>
      <c r="AI195" s="26" t="str">
        <f t="shared" si="57"/>
        <v/>
      </c>
      <c r="AK195" s="18">
        <f t="shared" si="58"/>
        <v>0</v>
      </c>
      <c r="AL195" s="18">
        <f t="shared" si="59"/>
        <v>0</v>
      </c>
      <c r="AM195" s="18" t="str">
        <f t="shared" si="60"/>
        <v/>
      </c>
      <c r="AN195" s="18">
        <f t="shared" si="61"/>
        <v>0</v>
      </c>
      <c r="AO195" s="18">
        <f t="shared" si="62"/>
        <v>0</v>
      </c>
    </row>
    <row r="196" spans="1:41" ht="25.4" customHeight="1" x14ac:dyDescent="0.2">
      <c r="A196" s="27">
        <f t="shared" si="44"/>
        <v>185</v>
      </c>
      <c r="B196" s="45" t="str">
        <f t="shared" si="46"/>
        <v/>
      </c>
      <c r="C196" s="23"/>
      <c r="D196" s="25" t="str">
        <f t="shared" si="47"/>
        <v/>
      </c>
      <c r="E196" s="25" t="str">
        <f t="shared" si="48"/>
        <v/>
      </c>
      <c r="F196" s="24"/>
      <c r="G196" s="24"/>
      <c r="H196" s="24"/>
      <c r="I196" s="25" t="str">
        <f t="shared" si="45"/>
        <v/>
      </c>
      <c r="J196" s="25" t="str">
        <f t="shared" si="43"/>
        <v/>
      </c>
      <c r="K196" s="25" t="str">
        <f>IF(J196="","",VLOOKUP(J196,※編集不可※選択項目!H:I,2,0))</f>
        <v/>
      </c>
      <c r="L196" s="24"/>
      <c r="M196" s="24"/>
      <c r="N196" s="24"/>
      <c r="O196" s="24"/>
      <c r="P196" s="24"/>
      <c r="Q196" s="24"/>
      <c r="R196" s="24"/>
      <c r="S196" s="102"/>
      <c r="T196" s="98"/>
      <c r="U196" s="51"/>
      <c r="V196" s="113"/>
      <c r="W196" s="87"/>
      <c r="X196" s="65"/>
      <c r="Y196" s="66"/>
      <c r="Z196" s="67"/>
      <c r="AA196" s="26" t="str">
        <f t="shared" si="49"/>
        <v/>
      </c>
      <c r="AB196" s="118">
        <f t="shared" si="50"/>
        <v>0</v>
      </c>
      <c r="AC196" s="26" t="str">
        <f t="shared" si="51"/>
        <v/>
      </c>
      <c r="AD196" s="26" t="str">
        <f t="shared" si="52"/>
        <v/>
      </c>
      <c r="AE196" s="118">
        <f t="shared" si="53"/>
        <v>0</v>
      </c>
      <c r="AF196" s="26" t="str">
        <f t="shared" si="54"/>
        <v/>
      </c>
      <c r="AG196" s="26" t="str">
        <f t="shared" si="55"/>
        <v/>
      </c>
      <c r="AH196" s="118">
        <f t="shared" si="56"/>
        <v>0</v>
      </c>
      <c r="AI196" s="26" t="str">
        <f t="shared" si="57"/>
        <v/>
      </c>
      <c r="AK196" s="18">
        <f t="shared" si="58"/>
        <v>0</v>
      </c>
      <c r="AL196" s="18">
        <f t="shared" si="59"/>
        <v>0</v>
      </c>
      <c r="AM196" s="18" t="str">
        <f t="shared" si="60"/>
        <v/>
      </c>
      <c r="AN196" s="18">
        <f t="shared" si="61"/>
        <v>0</v>
      </c>
      <c r="AO196" s="18">
        <f t="shared" si="62"/>
        <v>0</v>
      </c>
    </row>
    <row r="197" spans="1:41" ht="25.4" customHeight="1" x14ac:dyDescent="0.2">
      <c r="A197" s="27">
        <f t="shared" si="44"/>
        <v>186</v>
      </c>
      <c r="B197" s="45" t="str">
        <f t="shared" si="46"/>
        <v/>
      </c>
      <c r="C197" s="23"/>
      <c r="D197" s="25" t="str">
        <f t="shared" si="47"/>
        <v/>
      </c>
      <c r="E197" s="25" t="str">
        <f t="shared" si="48"/>
        <v/>
      </c>
      <c r="F197" s="24"/>
      <c r="G197" s="24"/>
      <c r="H197" s="24"/>
      <c r="I197" s="25" t="str">
        <f t="shared" si="45"/>
        <v/>
      </c>
      <c r="J197" s="25" t="str">
        <f t="shared" si="43"/>
        <v/>
      </c>
      <c r="K197" s="25" t="str">
        <f>IF(J197="","",VLOOKUP(J197,※編集不可※選択項目!H:I,2,0))</f>
        <v/>
      </c>
      <c r="L197" s="24"/>
      <c r="M197" s="24"/>
      <c r="N197" s="24"/>
      <c r="O197" s="24"/>
      <c r="P197" s="24"/>
      <c r="Q197" s="24"/>
      <c r="R197" s="24"/>
      <c r="S197" s="102"/>
      <c r="T197" s="98"/>
      <c r="U197" s="51"/>
      <c r="V197" s="113"/>
      <c r="W197" s="87"/>
      <c r="X197" s="65"/>
      <c r="Y197" s="66"/>
      <c r="Z197" s="67"/>
      <c r="AA197" s="26" t="str">
        <f t="shared" si="49"/>
        <v/>
      </c>
      <c r="AB197" s="118">
        <f t="shared" si="50"/>
        <v>0</v>
      </c>
      <c r="AC197" s="26" t="str">
        <f t="shared" si="51"/>
        <v/>
      </c>
      <c r="AD197" s="26" t="str">
        <f t="shared" si="52"/>
        <v/>
      </c>
      <c r="AE197" s="118">
        <f t="shared" si="53"/>
        <v>0</v>
      </c>
      <c r="AF197" s="26" t="str">
        <f t="shared" si="54"/>
        <v/>
      </c>
      <c r="AG197" s="26" t="str">
        <f t="shared" si="55"/>
        <v/>
      </c>
      <c r="AH197" s="118">
        <f t="shared" si="56"/>
        <v>0</v>
      </c>
      <c r="AI197" s="26" t="str">
        <f t="shared" si="57"/>
        <v/>
      </c>
      <c r="AK197" s="18">
        <f t="shared" si="58"/>
        <v>0</v>
      </c>
      <c r="AL197" s="18">
        <f t="shared" si="59"/>
        <v>0</v>
      </c>
      <c r="AM197" s="18" t="str">
        <f t="shared" si="60"/>
        <v/>
      </c>
      <c r="AN197" s="18">
        <f t="shared" si="61"/>
        <v>0</v>
      </c>
      <c r="AO197" s="18">
        <f t="shared" si="62"/>
        <v>0</v>
      </c>
    </row>
    <row r="198" spans="1:41" ht="25.4" customHeight="1" x14ac:dyDescent="0.2">
      <c r="A198" s="27">
        <f t="shared" si="44"/>
        <v>187</v>
      </c>
      <c r="B198" s="45" t="str">
        <f t="shared" si="46"/>
        <v/>
      </c>
      <c r="C198" s="23"/>
      <c r="D198" s="25" t="str">
        <f t="shared" si="47"/>
        <v/>
      </c>
      <c r="E198" s="25" t="str">
        <f t="shared" si="48"/>
        <v/>
      </c>
      <c r="F198" s="24"/>
      <c r="G198" s="24"/>
      <c r="H198" s="24"/>
      <c r="I198" s="25" t="str">
        <f t="shared" si="45"/>
        <v/>
      </c>
      <c r="J198" s="25" t="str">
        <f t="shared" si="43"/>
        <v/>
      </c>
      <c r="K198" s="25" t="str">
        <f>IF(J198="","",VLOOKUP(J198,※編集不可※選択項目!H:I,2,0))</f>
        <v/>
      </c>
      <c r="L198" s="24"/>
      <c r="M198" s="24"/>
      <c r="N198" s="24"/>
      <c r="O198" s="24"/>
      <c r="P198" s="24"/>
      <c r="Q198" s="24"/>
      <c r="R198" s="24"/>
      <c r="S198" s="102"/>
      <c r="T198" s="98"/>
      <c r="U198" s="51"/>
      <c r="V198" s="113"/>
      <c r="W198" s="87"/>
      <c r="X198" s="65"/>
      <c r="Y198" s="66"/>
      <c r="Z198" s="67"/>
      <c r="AA198" s="26" t="str">
        <f t="shared" si="49"/>
        <v/>
      </c>
      <c r="AB198" s="118">
        <f t="shared" si="50"/>
        <v>0</v>
      </c>
      <c r="AC198" s="26" t="str">
        <f t="shared" si="51"/>
        <v/>
      </c>
      <c r="AD198" s="26" t="str">
        <f t="shared" si="52"/>
        <v/>
      </c>
      <c r="AE198" s="118">
        <f t="shared" si="53"/>
        <v>0</v>
      </c>
      <c r="AF198" s="26" t="str">
        <f t="shared" si="54"/>
        <v/>
      </c>
      <c r="AG198" s="26" t="str">
        <f t="shared" si="55"/>
        <v/>
      </c>
      <c r="AH198" s="118">
        <f t="shared" si="56"/>
        <v>0</v>
      </c>
      <c r="AI198" s="26" t="str">
        <f t="shared" si="57"/>
        <v/>
      </c>
      <c r="AK198" s="18">
        <f t="shared" si="58"/>
        <v>0</v>
      </c>
      <c r="AL198" s="18">
        <f t="shared" si="59"/>
        <v>0</v>
      </c>
      <c r="AM198" s="18" t="str">
        <f t="shared" si="60"/>
        <v/>
      </c>
      <c r="AN198" s="18">
        <f t="shared" si="61"/>
        <v>0</v>
      </c>
      <c r="AO198" s="18">
        <f t="shared" si="62"/>
        <v>0</v>
      </c>
    </row>
    <row r="199" spans="1:41" ht="25.4" customHeight="1" x14ac:dyDescent="0.2">
      <c r="A199" s="27">
        <f t="shared" si="44"/>
        <v>188</v>
      </c>
      <c r="B199" s="45" t="str">
        <f t="shared" si="46"/>
        <v/>
      </c>
      <c r="C199" s="23"/>
      <c r="D199" s="25" t="str">
        <f t="shared" si="47"/>
        <v/>
      </c>
      <c r="E199" s="25" t="str">
        <f t="shared" si="48"/>
        <v/>
      </c>
      <c r="F199" s="24"/>
      <c r="G199" s="24"/>
      <c r="H199" s="24"/>
      <c r="I199" s="25" t="str">
        <f t="shared" si="45"/>
        <v/>
      </c>
      <c r="J199" s="25" t="str">
        <f t="shared" si="43"/>
        <v/>
      </c>
      <c r="K199" s="25" t="str">
        <f>IF(J199="","",VLOOKUP(J199,※編集不可※選択項目!H:I,2,0))</f>
        <v/>
      </c>
      <c r="L199" s="24"/>
      <c r="M199" s="24"/>
      <c r="N199" s="24"/>
      <c r="O199" s="24"/>
      <c r="P199" s="24"/>
      <c r="Q199" s="24"/>
      <c r="R199" s="24"/>
      <c r="S199" s="102"/>
      <c r="T199" s="98"/>
      <c r="U199" s="51"/>
      <c r="V199" s="113"/>
      <c r="W199" s="87"/>
      <c r="X199" s="65"/>
      <c r="Y199" s="66"/>
      <c r="Z199" s="67"/>
      <c r="AA199" s="26" t="str">
        <f t="shared" si="49"/>
        <v/>
      </c>
      <c r="AB199" s="118">
        <f t="shared" si="50"/>
        <v>0</v>
      </c>
      <c r="AC199" s="26" t="str">
        <f t="shared" si="51"/>
        <v/>
      </c>
      <c r="AD199" s="26" t="str">
        <f t="shared" si="52"/>
        <v/>
      </c>
      <c r="AE199" s="118">
        <f t="shared" si="53"/>
        <v>0</v>
      </c>
      <c r="AF199" s="26" t="str">
        <f t="shared" si="54"/>
        <v/>
      </c>
      <c r="AG199" s="26" t="str">
        <f t="shared" si="55"/>
        <v/>
      </c>
      <c r="AH199" s="118">
        <f t="shared" si="56"/>
        <v>0</v>
      </c>
      <c r="AI199" s="26" t="str">
        <f t="shared" si="57"/>
        <v/>
      </c>
      <c r="AK199" s="18">
        <f t="shared" si="58"/>
        <v>0</v>
      </c>
      <c r="AL199" s="18">
        <f t="shared" si="59"/>
        <v>0</v>
      </c>
      <c r="AM199" s="18" t="str">
        <f t="shared" si="60"/>
        <v/>
      </c>
      <c r="AN199" s="18">
        <f t="shared" si="61"/>
        <v>0</v>
      </c>
      <c r="AO199" s="18">
        <f t="shared" si="62"/>
        <v>0</v>
      </c>
    </row>
    <row r="200" spans="1:41" ht="25.4" customHeight="1" x14ac:dyDescent="0.2">
      <c r="A200" s="27">
        <f t="shared" si="44"/>
        <v>189</v>
      </c>
      <c r="B200" s="45" t="str">
        <f t="shared" si="46"/>
        <v/>
      </c>
      <c r="C200" s="23"/>
      <c r="D200" s="25" t="str">
        <f t="shared" si="47"/>
        <v/>
      </c>
      <c r="E200" s="25" t="str">
        <f t="shared" si="48"/>
        <v/>
      </c>
      <c r="F200" s="24"/>
      <c r="G200" s="24"/>
      <c r="H200" s="24"/>
      <c r="I200" s="25" t="str">
        <f t="shared" si="45"/>
        <v/>
      </c>
      <c r="J200" s="25" t="str">
        <f t="shared" si="43"/>
        <v/>
      </c>
      <c r="K200" s="25" t="str">
        <f>IF(J200="","",VLOOKUP(J200,※編集不可※選択項目!H:I,2,0))</f>
        <v/>
      </c>
      <c r="L200" s="24"/>
      <c r="M200" s="24"/>
      <c r="N200" s="24"/>
      <c r="O200" s="24"/>
      <c r="P200" s="24"/>
      <c r="Q200" s="24"/>
      <c r="R200" s="24"/>
      <c r="S200" s="102"/>
      <c r="T200" s="98"/>
      <c r="U200" s="51"/>
      <c r="V200" s="113"/>
      <c r="W200" s="87"/>
      <c r="X200" s="65"/>
      <c r="Y200" s="66"/>
      <c r="Z200" s="67"/>
      <c r="AA200" s="26" t="str">
        <f t="shared" si="49"/>
        <v/>
      </c>
      <c r="AB200" s="118">
        <f t="shared" si="50"/>
        <v>0</v>
      </c>
      <c r="AC200" s="26" t="str">
        <f t="shared" si="51"/>
        <v/>
      </c>
      <c r="AD200" s="26" t="str">
        <f t="shared" si="52"/>
        <v/>
      </c>
      <c r="AE200" s="118">
        <f t="shared" si="53"/>
        <v>0</v>
      </c>
      <c r="AF200" s="26" t="str">
        <f t="shared" si="54"/>
        <v/>
      </c>
      <c r="AG200" s="26" t="str">
        <f t="shared" si="55"/>
        <v/>
      </c>
      <c r="AH200" s="118">
        <f t="shared" si="56"/>
        <v>0</v>
      </c>
      <c r="AI200" s="26" t="str">
        <f t="shared" si="57"/>
        <v/>
      </c>
      <c r="AK200" s="18">
        <f t="shared" si="58"/>
        <v>0</v>
      </c>
      <c r="AL200" s="18">
        <f t="shared" si="59"/>
        <v>0</v>
      </c>
      <c r="AM200" s="18" t="str">
        <f t="shared" si="60"/>
        <v/>
      </c>
      <c r="AN200" s="18">
        <f t="shared" si="61"/>
        <v>0</v>
      </c>
      <c r="AO200" s="18">
        <f t="shared" si="62"/>
        <v>0</v>
      </c>
    </row>
    <row r="201" spans="1:41" ht="25.4" customHeight="1" x14ac:dyDescent="0.2">
      <c r="A201" s="27">
        <f t="shared" si="44"/>
        <v>190</v>
      </c>
      <c r="B201" s="45" t="str">
        <f t="shared" si="46"/>
        <v/>
      </c>
      <c r="C201" s="23"/>
      <c r="D201" s="25" t="str">
        <f t="shared" si="47"/>
        <v/>
      </c>
      <c r="E201" s="25" t="str">
        <f t="shared" si="48"/>
        <v/>
      </c>
      <c r="F201" s="24"/>
      <c r="G201" s="24"/>
      <c r="H201" s="24"/>
      <c r="I201" s="25" t="str">
        <f t="shared" si="45"/>
        <v/>
      </c>
      <c r="J201" s="25" t="str">
        <f t="shared" si="43"/>
        <v/>
      </c>
      <c r="K201" s="25" t="str">
        <f>IF(J201="","",VLOOKUP(J201,※編集不可※選択項目!H:I,2,0))</f>
        <v/>
      </c>
      <c r="L201" s="24"/>
      <c r="M201" s="24"/>
      <c r="N201" s="24"/>
      <c r="O201" s="24"/>
      <c r="P201" s="24"/>
      <c r="Q201" s="24"/>
      <c r="R201" s="24"/>
      <c r="S201" s="102"/>
      <c r="T201" s="98"/>
      <c r="U201" s="51"/>
      <c r="V201" s="113"/>
      <c r="W201" s="87"/>
      <c r="X201" s="65"/>
      <c r="Y201" s="66"/>
      <c r="Z201" s="67"/>
      <c r="AA201" s="26" t="str">
        <f t="shared" si="49"/>
        <v/>
      </c>
      <c r="AB201" s="118">
        <f t="shared" si="50"/>
        <v>0</v>
      </c>
      <c r="AC201" s="26" t="str">
        <f t="shared" si="51"/>
        <v/>
      </c>
      <c r="AD201" s="26" t="str">
        <f t="shared" si="52"/>
        <v/>
      </c>
      <c r="AE201" s="118">
        <f t="shared" si="53"/>
        <v>0</v>
      </c>
      <c r="AF201" s="26" t="str">
        <f t="shared" si="54"/>
        <v/>
      </c>
      <c r="AG201" s="26" t="str">
        <f t="shared" si="55"/>
        <v/>
      </c>
      <c r="AH201" s="118">
        <f t="shared" si="56"/>
        <v>0</v>
      </c>
      <c r="AI201" s="26" t="str">
        <f t="shared" si="57"/>
        <v/>
      </c>
      <c r="AK201" s="18">
        <f t="shared" si="58"/>
        <v>0</v>
      </c>
      <c r="AL201" s="18">
        <f t="shared" si="59"/>
        <v>0</v>
      </c>
      <c r="AM201" s="18" t="str">
        <f t="shared" si="60"/>
        <v/>
      </c>
      <c r="AN201" s="18">
        <f t="shared" si="61"/>
        <v>0</v>
      </c>
      <c r="AO201" s="18">
        <f t="shared" si="62"/>
        <v>0</v>
      </c>
    </row>
    <row r="202" spans="1:41" ht="25.4" customHeight="1" x14ac:dyDescent="0.2">
      <c r="A202" s="27">
        <f t="shared" si="44"/>
        <v>191</v>
      </c>
      <c r="B202" s="45" t="str">
        <f t="shared" si="46"/>
        <v/>
      </c>
      <c r="C202" s="23"/>
      <c r="D202" s="25" t="str">
        <f t="shared" si="47"/>
        <v/>
      </c>
      <c r="E202" s="25" t="str">
        <f t="shared" si="48"/>
        <v/>
      </c>
      <c r="F202" s="24"/>
      <c r="G202" s="24"/>
      <c r="H202" s="24"/>
      <c r="I202" s="25" t="str">
        <f t="shared" si="45"/>
        <v/>
      </c>
      <c r="J202" s="25" t="str">
        <f t="shared" si="43"/>
        <v/>
      </c>
      <c r="K202" s="25" t="str">
        <f>IF(J202="","",VLOOKUP(J202,※編集不可※選択項目!H:I,2,0))</f>
        <v/>
      </c>
      <c r="L202" s="24"/>
      <c r="M202" s="24"/>
      <c r="N202" s="24"/>
      <c r="O202" s="24"/>
      <c r="P202" s="24"/>
      <c r="Q202" s="24"/>
      <c r="R202" s="24"/>
      <c r="S202" s="102"/>
      <c r="T202" s="98"/>
      <c r="U202" s="51"/>
      <c r="V202" s="113"/>
      <c r="W202" s="87"/>
      <c r="X202" s="65"/>
      <c r="Y202" s="66"/>
      <c r="Z202" s="67"/>
      <c r="AA202" s="26" t="str">
        <f t="shared" si="49"/>
        <v/>
      </c>
      <c r="AB202" s="118">
        <f t="shared" si="50"/>
        <v>0</v>
      </c>
      <c r="AC202" s="26" t="str">
        <f t="shared" si="51"/>
        <v/>
      </c>
      <c r="AD202" s="26" t="str">
        <f t="shared" si="52"/>
        <v/>
      </c>
      <c r="AE202" s="118">
        <f t="shared" si="53"/>
        <v>0</v>
      </c>
      <c r="AF202" s="26" t="str">
        <f t="shared" si="54"/>
        <v/>
      </c>
      <c r="AG202" s="26" t="str">
        <f t="shared" si="55"/>
        <v/>
      </c>
      <c r="AH202" s="118">
        <f t="shared" si="56"/>
        <v>0</v>
      </c>
      <c r="AI202" s="26" t="str">
        <f t="shared" si="57"/>
        <v/>
      </c>
      <c r="AK202" s="18">
        <f t="shared" si="58"/>
        <v>0</v>
      </c>
      <c r="AL202" s="18">
        <f t="shared" si="59"/>
        <v>0</v>
      </c>
      <c r="AM202" s="18" t="str">
        <f t="shared" si="60"/>
        <v/>
      </c>
      <c r="AN202" s="18">
        <f t="shared" si="61"/>
        <v>0</v>
      </c>
      <c r="AO202" s="18">
        <f t="shared" si="62"/>
        <v>0</v>
      </c>
    </row>
    <row r="203" spans="1:41" ht="25.4" customHeight="1" x14ac:dyDescent="0.2">
      <c r="A203" s="27">
        <f t="shared" si="44"/>
        <v>192</v>
      </c>
      <c r="B203" s="45" t="str">
        <f t="shared" si="46"/>
        <v/>
      </c>
      <c r="C203" s="23"/>
      <c r="D203" s="25" t="str">
        <f t="shared" si="47"/>
        <v/>
      </c>
      <c r="E203" s="25" t="str">
        <f t="shared" si="48"/>
        <v/>
      </c>
      <c r="F203" s="24"/>
      <c r="G203" s="24"/>
      <c r="H203" s="24"/>
      <c r="I203" s="25" t="str">
        <f t="shared" si="45"/>
        <v/>
      </c>
      <c r="J203" s="25" t="str">
        <f t="shared" ref="J203:J266" si="63">IF(C203="","",C203)</f>
        <v/>
      </c>
      <c r="K203" s="25" t="str">
        <f>IF(J203="","",VLOOKUP(J203,※編集不可※選択項目!H:I,2,0))</f>
        <v/>
      </c>
      <c r="L203" s="24"/>
      <c r="M203" s="24"/>
      <c r="N203" s="24"/>
      <c r="O203" s="24"/>
      <c r="P203" s="24"/>
      <c r="Q203" s="24"/>
      <c r="R203" s="24"/>
      <c r="S203" s="102"/>
      <c r="T203" s="98"/>
      <c r="U203" s="51"/>
      <c r="V203" s="113"/>
      <c r="W203" s="87"/>
      <c r="X203" s="65"/>
      <c r="Y203" s="66"/>
      <c r="Z203" s="67"/>
      <c r="AA203" s="26" t="str">
        <f t="shared" si="49"/>
        <v/>
      </c>
      <c r="AB203" s="118">
        <f t="shared" si="50"/>
        <v>0</v>
      </c>
      <c r="AC203" s="26" t="str">
        <f t="shared" si="51"/>
        <v/>
      </c>
      <c r="AD203" s="26" t="str">
        <f t="shared" si="52"/>
        <v/>
      </c>
      <c r="AE203" s="118">
        <f t="shared" si="53"/>
        <v>0</v>
      </c>
      <c r="AF203" s="26" t="str">
        <f t="shared" si="54"/>
        <v/>
      </c>
      <c r="AG203" s="26" t="str">
        <f t="shared" si="55"/>
        <v/>
      </c>
      <c r="AH203" s="118">
        <f t="shared" si="56"/>
        <v>0</v>
      </c>
      <c r="AI203" s="26" t="str">
        <f t="shared" si="57"/>
        <v/>
      </c>
      <c r="AK203" s="18">
        <f t="shared" si="58"/>
        <v>0</v>
      </c>
      <c r="AL203" s="18">
        <f t="shared" si="59"/>
        <v>0</v>
      </c>
      <c r="AM203" s="18" t="str">
        <f t="shared" si="60"/>
        <v/>
      </c>
      <c r="AN203" s="18">
        <f t="shared" si="61"/>
        <v>0</v>
      </c>
      <c r="AO203" s="18">
        <f t="shared" si="62"/>
        <v>0</v>
      </c>
    </row>
    <row r="204" spans="1:41" ht="25.4" customHeight="1" x14ac:dyDescent="0.2">
      <c r="A204" s="27">
        <f t="shared" ref="A204:A267" si="64">ROW()-11</f>
        <v>193</v>
      </c>
      <c r="B204" s="45" t="str">
        <f t="shared" si="46"/>
        <v/>
      </c>
      <c r="C204" s="23"/>
      <c r="D204" s="25" t="str">
        <f t="shared" si="47"/>
        <v/>
      </c>
      <c r="E204" s="25" t="str">
        <f t="shared" si="48"/>
        <v/>
      </c>
      <c r="F204" s="24"/>
      <c r="G204" s="24"/>
      <c r="H204" s="24"/>
      <c r="I204" s="25" t="str">
        <f t="shared" ref="I204:I267" si="65">IF(G204="","",G204&amp;"["&amp;H204&amp;"]")</f>
        <v/>
      </c>
      <c r="J204" s="25" t="str">
        <f t="shared" si="63"/>
        <v/>
      </c>
      <c r="K204" s="25" t="str">
        <f>IF(J204="","",VLOOKUP(J204,※編集不可※選択項目!H:I,2,0))</f>
        <v/>
      </c>
      <c r="L204" s="24"/>
      <c r="M204" s="24"/>
      <c r="N204" s="24"/>
      <c r="O204" s="24"/>
      <c r="P204" s="24"/>
      <c r="Q204" s="24"/>
      <c r="R204" s="24"/>
      <c r="S204" s="102"/>
      <c r="T204" s="98"/>
      <c r="U204" s="51"/>
      <c r="V204" s="113"/>
      <c r="W204" s="87"/>
      <c r="X204" s="65"/>
      <c r="Y204" s="66"/>
      <c r="Z204" s="67"/>
      <c r="AA204" s="26" t="str">
        <f t="shared" si="49"/>
        <v/>
      </c>
      <c r="AB204" s="118">
        <f t="shared" si="50"/>
        <v>0</v>
      </c>
      <c r="AC204" s="26" t="str">
        <f t="shared" si="51"/>
        <v/>
      </c>
      <c r="AD204" s="26" t="str">
        <f t="shared" si="52"/>
        <v/>
      </c>
      <c r="AE204" s="118">
        <f t="shared" si="53"/>
        <v>0</v>
      </c>
      <c r="AF204" s="26" t="str">
        <f t="shared" si="54"/>
        <v/>
      </c>
      <c r="AG204" s="26" t="str">
        <f t="shared" si="55"/>
        <v/>
      </c>
      <c r="AH204" s="118">
        <f t="shared" si="56"/>
        <v>0</v>
      </c>
      <c r="AI204" s="26" t="str">
        <f t="shared" si="57"/>
        <v/>
      </c>
      <c r="AK204" s="18">
        <f t="shared" si="58"/>
        <v>0</v>
      </c>
      <c r="AL204" s="18">
        <f t="shared" si="59"/>
        <v>0</v>
      </c>
      <c r="AM204" s="18" t="str">
        <f t="shared" si="60"/>
        <v/>
      </c>
      <c r="AN204" s="18">
        <f t="shared" si="61"/>
        <v>0</v>
      </c>
      <c r="AO204" s="18">
        <f t="shared" si="62"/>
        <v>0</v>
      </c>
    </row>
    <row r="205" spans="1:41" ht="25.4" customHeight="1" x14ac:dyDescent="0.2">
      <c r="A205" s="27">
        <f t="shared" si="64"/>
        <v>194</v>
      </c>
      <c r="B205" s="45" t="str">
        <f t="shared" ref="B205:B268" si="66">IF($C205="","","高効率空調")</f>
        <v/>
      </c>
      <c r="C205" s="23"/>
      <c r="D205" s="25" t="str">
        <f t="shared" ref="D205:D268" si="67">IF($C$2="","",IF($B205&lt;&gt;"",$C$2,""))</f>
        <v/>
      </c>
      <c r="E205" s="25" t="str">
        <f t="shared" ref="E205:E268" si="68">IF($F$2="","",IF($B205&lt;&gt;"",$F$2,""))</f>
        <v/>
      </c>
      <c r="F205" s="24"/>
      <c r="G205" s="24"/>
      <c r="H205" s="24"/>
      <c r="I205" s="25" t="str">
        <f t="shared" si="65"/>
        <v/>
      </c>
      <c r="J205" s="25" t="str">
        <f t="shared" si="63"/>
        <v/>
      </c>
      <c r="K205" s="25" t="str">
        <f>IF(J205="","",VLOOKUP(J205,※編集不可※選択項目!H:I,2,0))</f>
        <v/>
      </c>
      <c r="L205" s="24"/>
      <c r="M205" s="24"/>
      <c r="N205" s="24"/>
      <c r="O205" s="24"/>
      <c r="P205" s="24"/>
      <c r="Q205" s="24"/>
      <c r="R205" s="24"/>
      <c r="S205" s="102"/>
      <c r="T205" s="98"/>
      <c r="U205" s="51"/>
      <c r="V205" s="113"/>
      <c r="W205" s="87"/>
      <c r="X205" s="65"/>
      <c r="Y205" s="66"/>
      <c r="Z205" s="67"/>
      <c r="AA205" s="26" t="str">
        <f t="shared" ref="AA205:AA268" si="69">C205&amp;D205&amp;E205&amp;F205&amp;G205&amp;J205&amp;K205&amp;L205&amp;H205&amp;M205&amp;N205&amp;O205&amp;P205&amp;Q205&amp;R205&amp;S205&amp;T205</f>
        <v/>
      </c>
      <c r="AB205" s="118">
        <f t="shared" ref="AB205:AB268" si="70">IF(AA205="",0,COUNTIF($AA$12:$AA$310,AA205))</f>
        <v>0</v>
      </c>
      <c r="AC205" s="26" t="str">
        <f t="shared" ref="AC205:AC268" si="71">IF(AA205="","",IF(AA205=AA204,1,0))</f>
        <v/>
      </c>
      <c r="AD205" s="26" t="str">
        <f t="shared" ref="AD205:AD268" si="72">C205&amp;F205&amp;G205</f>
        <v/>
      </c>
      <c r="AE205" s="118">
        <f t="shared" ref="AE205:AE268" si="73">IF(AD205="",0,COUNTIF($AD$12:$AD$310,AD205))</f>
        <v>0</v>
      </c>
      <c r="AF205" s="26" t="str">
        <f t="shared" ref="AF205:AF268" si="74">IF(AD205="","",IF(AD205=AD204,1,0))</f>
        <v/>
      </c>
      <c r="AG205" s="26" t="str">
        <f t="shared" ref="AG205:AG268" si="75">IF(G205="","",G205)</f>
        <v/>
      </c>
      <c r="AH205" s="118">
        <f t="shared" ref="AH205:AH268" si="76">IF(AG205="",0,COUNTIF($AG$12:$AG$310,AG205))</f>
        <v>0</v>
      </c>
      <c r="AI205" s="26" t="str">
        <f t="shared" ref="AI205:AI268" si="77">IF(AG205="","",IF(AG205=AG204,1,0))</f>
        <v/>
      </c>
      <c r="AK205" s="18">
        <f t="shared" ref="AK205:AK268" si="78">IF(AND($C205&lt;&gt;"",OR(F205="",G205="",H205="",M205="",O205="",L205="",N205="",P205="",Q205="",R205="")),1,0)</f>
        <v>0</v>
      </c>
      <c r="AL205" s="18">
        <f t="shared" ref="AL205:AL268" si="79">IF(AND($G205&lt;&gt;"",COUNTIF($G205,"*■*")&gt;0,$T205=""),1,0)</f>
        <v>0</v>
      </c>
      <c r="AM205" s="18" t="str">
        <f t="shared" ref="AM205:AM268" si="80">TEXT(IF(G205="","",G205&amp;"["&amp;H205&amp;"]"),"G/標準")</f>
        <v/>
      </c>
      <c r="AN205" s="18">
        <f t="shared" ref="AN205:AN268" si="81">IF(AM205="",0,COUNTIF($AM$12:$AM$311,AM205))</f>
        <v>0</v>
      </c>
      <c r="AO205" s="18">
        <f t="shared" ref="AO205:AO268" si="82">IF(AND(K205&lt;&gt;"",L205&lt;&gt;"",$K205&gt;$L205),1,0)</f>
        <v>0</v>
      </c>
    </row>
    <row r="206" spans="1:41" ht="25.4" customHeight="1" x14ac:dyDescent="0.2">
      <c r="A206" s="27">
        <f t="shared" si="64"/>
        <v>195</v>
      </c>
      <c r="B206" s="45" t="str">
        <f t="shared" si="66"/>
        <v/>
      </c>
      <c r="C206" s="23"/>
      <c r="D206" s="25" t="str">
        <f t="shared" si="67"/>
        <v/>
      </c>
      <c r="E206" s="25" t="str">
        <f t="shared" si="68"/>
        <v/>
      </c>
      <c r="F206" s="24"/>
      <c r="G206" s="24"/>
      <c r="H206" s="24"/>
      <c r="I206" s="25" t="str">
        <f t="shared" si="65"/>
        <v/>
      </c>
      <c r="J206" s="25" t="str">
        <f t="shared" si="63"/>
        <v/>
      </c>
      <c r="K206" s="25" t="str">
        <f>IF(J206="","",VLOOKUP(J206,※編集不可※選択項目!H:I,2,0))</f>
        <v/>
      </c>
      <c r="L206" s="24"/>
      <c r="M206" s="24"/>
      <c r="N206" s="24"/>
      <c r="O206" s="24"/>
      <c r="P206" s="24"/>
      <c r="Q206" s="24"/>
      <c r="R206" s="24"/>
      <c r="S206" s="102"/>
      <c r="T206" s="98"/>
      <c r="U206" s="51"/>
      <c r="V206" s="113"/>
      <c r="W206" s="87"/>
      <c r="X206" s="65"/>
      <c r="Y206" s="66"/>
      <c r="Z206" s="67"/>
      <c r="AA206" s="26" t="str">
        <f t="shared" si="69"/>
        <v/>
      </c>
      <c r="AB206" s="118">
        <f t="shared" si="70"/>
        <v>0</v>
      </c>
      <c r="AC206" s="26" t="str">
        <f t="shared" si="71"/>
        <v/>
      </c>
      <c r="AD206" s="26" t="str">
        <f t="shared" si="72"/>
        <v/>
      </c>
      <c r="AE206" s="118">
        <f t="shared" si="73"/>
        <v>0</v>
      </c>
      <c r="AF206" s="26" t="str">
        <f t="shared" si="74"/>
        <v/>
      </c>
      <c r="AG206" s="26" t="str">
        <f t="shared" si="75"/>
        <v/>
      </c>
      <c r="AH206" s="118">
        <f t="shared" si="76"/>
        <v>0</v>
      </c>
      <c r="AI206" s="26" t="str">
        <f t="shared" si="77"/>
        <v/>
      </c>
      <c r="AK206" s="18">
        <f t="shared" si="78"/>
        <v>0</v>
      </c>
      <c r="AL206" s="18">
        <f t="shared" si="79"/>
        <v>0</v>
      </c>
      <c r="AM206" s="18" t="str">
        <f t="shared" si="80"/>
        <v/>
      </c>
      <c r="AN206" s="18">
        <f t="shared" si="81"/>
        <v>0</v>
      </c>
      <c r="AO206" s="18">
        <f t="shared" si="82"/>
        <v>0</v>
      </c>
    </row>
    <row r="207" spans="1:41" ht="25.4" customHeight="1" x14ac:dyDescent="0.2">
      <c r="A207" s="27">
        <f t="shared" si="64"/>
        <v>196</v>
      </c>
      <c r="B207" s="45" t="str">
        <f t="shared" si="66"/>
        <v/>
      </c>
      <c r="C207" s="23"/>
      <c r="D207" s="25" t="str">
        <f t="shared" si="67"/>
        <v/>
      </c>
      <c r="E207" s="25" t="str">
        <f t="shared" si="68"/>
        <v/>
      </c>
      <c r="F207" s="24"/>
      <c r="G207" s="24"/>
      <c r="H207" s="24"/>
      <c r="I207" s="25" t="str">
        <f t="shared" si="65"/>
        <v/>
      </c>
      <c r="J207" s="25" t="str">
        <f t="shared" si="63"/>
        <v/>
      </c>
      <c r="K207" s="25" t="str">
        <f>IF(J207="","",VLOOKUP(J207,※編集不可※選択項目!H:I,2,0))</f>
        <v/>
      </c>
      <c r="L207" s="24"/>
      <c r="M207" s="24"/>
      <c r="N207" s="24"/>
      <c r="O207" s="24"/>
      <c r="P207" s="24"/>
      <c r="Q207" s="24"/>
      <c r="R207" s="24"/>
      <c r="S207" s="102"/>
      <c r="T207" s="98"/>
      <c r="U207" s="51"/>
      <c r="V207" s="113"/>
      <c r="W207" s="87"/>
      <c r="X207" s="65"/>
      <c r="Y207" s="66"/>
      <c r="Z207" s="67"/>
      <c r="AA207" s="26" t="str">
        <f t="shared" si="69"/>
        <v/>
      </c>
      <c r="AB207" s="118">
        <f t="shared" si="70"/>
        <v>0</v>
      </c>
      <c r="AC207" s="26" t="str">
        <f t="shared" si="71"/>
        <v/>
      </c>
      <c r="AD207" s="26" t="str">
        <f t="shared" si="72"/>
        <v/>
      </c>
      <c r="AE207" s="118">
        <f t="shared" si="73"/>
        <v>0</v>
      </c>
      <c r="AF207" s="26" t="str">
        <f t="shared" si="74"/>
        <v/>
      </c>
      <c r="AG207" s="26" t="str">
        <f t="shared" si="75"/>
        <v/>
      </c>
      <c r="AH207" s="118">
        <f t="shared" si="76"/>
        <v>0</v>
      </c>
      <c r="AI207" s="26" t="str">
        <f t="shared" si="77"/>
        <v/>
      </c>
      <c r="AK207" s="18">
        <f t="shared" si="78"/>
        <v>0</v>
      </c>
      <c r="AL207" s="18">
        <f t="shared" si="79"/>
        <v>0</v>
      </c>
      <c r="AM207" s="18" t="str">
        <f t="shared" si="80"/>
        <v/>
      </c>
      <c r="AN207" s="18">
        <f t="shared" si="81"/>
        <v>0</v>
      </c>
      <c r="AO207" s="18">
        <f t="shared" si="82"/>
        <v>0</v>
      </c>
    </row>
    <row r="208" spans="1:41" ht="25.4" customHeight="1" x14ac:dyDescent="0.2">
      <c r="A208" s="27">
        <f t="shared" si="64"/>
        <v>197</v>
      </c>
      <c r="B208" s="45" t="str">
        <f t="shared" si="66"/>
        <v/>
      </c>
      <c r="C208" s="23"/>
      <c r="D208" s="25" t="str">
        <f t="shared" si="67"/>
        <v/>
      </c>
      <c r="E208" s="25" t="str">
        <f t="shared" si="68"/>
        <v/>
      </c>
      <c r="F208" s="24"/>
      <c r="G208" s="24"/>
      <c r="H208" s="24"/>
      <c r="I208" s="25" t="str">
        <f t="shared" si="65"/>
        <v/>
      </c>
      <c r="J208" s="25" t="str">
        <f t="shared" si="63"/>
        <v/>
      </c>
      <c r="K208" s="25" t="str">
        <f>IF(J208="","",VLOOKUP(J208,※編集不可※選択項目!H:I,2,0))</f>
        <v/>
      </c>
      <c r="L208" s="24"/>
      <c r="M208" s="24"/>
      <c r="N208" s="24"/>
      <c r="O208" s="24"/>
      <c r="P208" s="24"/>
      <c r="Q208" s="24"/>
      <c r="R208" s="24"/>
      <c r="S208" s="102"/>
      <c r="T208" s="98"/>
      <c r="U208" s="51"/>
      <c r="V208" s="113"/>
      <c r="W208" s="87"/>
      <c r="X208" s="65"/>
      <c r="Y208" s="66"/>
      <c r="Z208" s="67"/>
      <c r="AA208" s="26" t="str">
        <f t="shared" si="69"/>
        <v/>
      </c>
      <c r="AB208" s="118">
        <f t="shared" si="70"/>
        <v>0</v>
      </c>
      <c r="AC208" s="26" t="str">
        <f t="shared" si="71"/>
        <v/>
      </c>
      <c r="AD208" s="26" t="str">
        <f t="shared" si="72"/>
        <v/>
      </c>
      <c r="AE208" s="118">
        <f t="shared" si="73"/>
        <v>0</v>
      </c>
      <c r="AF208" s="26" t="str">
        <f t="shared" si="74"/>
        <v/>
      </c>
      <c r="AG208" s="26" t="str">
        <f t="shared" si="75"/>
        <v/>
      </c>
      <c r="AH208" s="118">
        <f t="shared" si="76"/>
        <v>0</v>
      </c>
      <c r="AI208" s="26" t="str">
        <f t="shared" si="77"/>
        <v/>
      </c>
      <c r="AK208" s="18">
        <f t="shared" si="78"/>
        <v>0</v>
      </c>
      <c r="AL208" s="18">
        <f t="shared" si="79"/>
        <v>0</v>
      </c>
      <c r="AM208" s="18" t="str">
        <f t="shared" si="80"/>
        <v/>
      </c>
      <c r="AN208" s="18">
        <f t="shared" si="81"/>
        <v>0</v>
      </c>
      <c r="AO208" s="18">
        <f t="shared" si="82"/>
        <v>0</v>
      </c>
    </row>
    <row r="209" spans="1:41" ht="25.4" customHeight="1" x14ac:dyDescent="0.2">
      <c r="A209" s="27">
        <f t="shared" si="64"/>
        <v>198</v>
      </c>
      <c r="B209" s="45" t="str">
        <f t="shared" si="66"/>
        <v/>
      </c>
      <c r="C209" s="23"/>
      <c r="D209" s="25" t="str">
        <f t="shared" si="67"/>
        <v/>
      </c>
      <c r="E209" s="25" t="str">
        <f t="shared" si="68"/>
        <v/>
      </c>
      <c r="F209" s="24"/>
      <c r="G209" s="24"/>
      <c r="H209" s="24"/>
      <c r="I209" s="25" t="str">
        <f t="shared" si="65"/>
        <v/>
      </c>
      <c r="J209" s="25" t="str">
        <f t="shared" si="63"/>
        <v/>
      </c>
      <c r="K209" s="25" t="str">
        <f>IF(J209="","",VLOOKUP(J209,※編集不可※選択項目!H:I,2,0))</f>
        <v/>
      </c>
      <c r="L209" s="24"/>
      <c r="M209" s="24"/>
      <c r="N209" s="24"/>
      <c r="O209" s="24"/>
      <c r="P209" s="24"/>
      <c r="Q209" s="24"/>
      <c r="R209" s="24"/>
      <c r="S209" s="102"/>
      <c r="T209" s="98"/>
      <c r="U209" s="51"/>
      <c r="V209" s="113"/>
      <c r="W209" s="87"/>
      <c r="X209" s="65"/>
      <c r="Y209" s="66"/>
      <c r="Z209" s="67"/>
      <c r="AA209" s="26" t="str">
        <f t="shared" si="69"/>
        <v/>
      </c>
      <c r="AB209" s="118">
        <f t="shared" si="70"/>
        <v>0</v>
      </c>
      <c r="AC209" s="26" t="str">
        <f t="shared" si="71"/>
        <v/>
      </c>
      <c r="AD209" s="26" t="str">
        <f t="shared" si="72"/>
        <v/>
      </c>
      <c r="AE209" s="118">
        <f t="shared" si="73"/>
        <v>0</v>
      </c>
      <c r="AF209" s="26" t="str">
        <f t="shared" si="74"/>
        <v/>
      </c>
      <c r="AG209" s="26" t="str">
        <f t="shared" si="75"/>
        <v/>
      </c>
      <c r="AH209" s="118">
        <f t="shared" si="76"/>
        <v>0</v>
      </c>
      <c r="AI209" s="26" t="str">
        <f t="shared" si="77"/>
        <v/>
      </c>
      <c r="AK209" s="18">
        <f t="shared" si="78"/>
        <v>0</v>
      </c>
      <c r="AL209" s="18">
        <f t="shared" si="79"/>
        <v>0</v>
      </c>
      <c r="AM209" s="18" t="str">
        <f t="shared" si="80"/>
        <v/>
      </c>
      <c r="AN209" s="18">
        <f t="shared" si="81"/>
        <v>0</v>
      </c>
      <c r="AO209" s="18">
        <f t="shared" si="82"/>
        <v>0</v>
      </c>
    </row>
    <row r="210" spans="1:41" ht="25.4" customHeight="1" x14ac:dyDescent="0.2">
      <c r="A210" s="27">
        <f t="shared" si="64"/>
        <v>199</v>
      </c>
      <c r="B210" s="45" t="str">
        <f t="shared" si="66"/>
        <v/>
      </c>
      <c r="C210" s="23"/>
      <c r="D210" s="25" t="str">
        <f t="shared" si="67"/>
        <v/>
      </c>
      <c r="E210" s="25" t="str">
        <f t="shared" si="68"/>
        <v/>
      </c>
      <c r="F210" s="24"/>
      <c r="G210" s="24"/>
      <c r="H210" s="24"/>
      <c r="I210" s="25" t="str">
        <f t="shared" si="65"/>
        <v/>
      </c>
      <c r="J210" s="25" t="str">
        <f t="shared" si="63"/>
        <v/>
      </c>
      <c r="K210" s="25" t="str">
        <f>IF(J210="","",VLOOKUP(J210,※編集不可※選択項目!H:I,2,0))</f>
        <v/>
      </c>
      <c r="L210" s="24"/>
      <c r="M210" s="24"/>
      <c r="N210" s="24"/>
      <c r="O210" s="24"/>
      <c r="P210" s="24"/>
      <c r="Q210" s="24"/>
      <c r="R210" s="24"/>
      <c r="S210" s="102"/>
      <c r="T210" s="98"/>
      <c r="U210" s="51"/>
      <c r="V210" s="113"/>
      <c r="W210" s="87"/>
      <c r="X210" s="65"/>
      <c r="Y210" s="66"/>
      <c r="Z210" s="67"/>
      <c r="AA210" s="26" t="str">
        <f t="shared" si="69"/>
        <v/>
      </c>
      <c r="AB210" s="118">
        <f t="shared" si="70"/>
        <v>0</v>
      </c>
      <c r="AC210" s="26" t="str">
        <f t="shared" si="71"/>
        <v/>
      </c>
      <c r="AD210" s="26" t="str">
        <f t="shared" si="72"/>
        <v/>
      </c>
      <c r="AE210" s="118">
        <f t="shared" si="73"/>
        <v>0</v>
      </c>
      <c r="AF210" s="26" t="str">
        <f t="shared" si="74"/>
        <v/>
      </c>
      <c r="AG210" s="26" t="str">
        <f t="shared" si="75"/>
        <v/>
      </c>
      <c r="AH210" s="118">
        <f t="shared" si="76"/>
        <v>0</v>
      </c>
      <c r="AI210" s="26" t="str">
        <f t="shared" si="77"/>
        <v/>
      </c>
      <c r="AK210" s="18">
        <f t="shared" si="78"/>
        <v>0</v>
      </c>
      <c r="AL210" s="18">
        <f t="shared" si="79"/>
        <v>0</v>
      </c>
      <c r="AM210" s="18" t="str">
        <f t="shared" si="80"/>
        <v/>
      </c>
      <c r="AN210" s="18">
        <f t="shared" si="81"/>
        <v>0</v>
      </c>
      <c r="AO210" s="18">
        <f t="shared" si="82"/>
        <v>0</v>
      </c>
    </row>
    <row r="211" spans="1:41" ht="25.4" customHeight="1" x14ac:dyDescent="0.2">
      <c r="A211" s="27">
        <f t="shared" si="64"/>
        <v>200</v>
      </c>
      <c r="B211" s="45" t="str">
        <f t="shared" si="66"/>
        <v/>
      </c>
      <c r="C211" s="23"/>
      <c r="D211" s="25" t="str">
        <f t="shared" si="67"/>
        <v/>
      </c>
      <c r="E211" s="25" t="str">
        <f t="shared" si="68"/>
        <v/>
      </c>
      <c r="F211" s="24"/>
      <c r="G211" s="24"/>
      <c r="H211" s="24"/>
      <c r="I211" s="25" t="str">
        <f t="shared" si="65"/>
        <v/>
      </c>
      <c r="J211" s="25" t="str">
        <f t="shared" si="63"/>
        <v/>
      </c>
      <c r="K211" s="25" t="str">
        <f>IF(J211="","",VLOOKUP(J211,※編集不可※選択項目!H:I,2,0))</f>
        <v/>
      </c>
      <c r="L211" s="24"/>
      <c r="M211" s="24"/>
      <c r="N211" s="24"/>
      <c r="O211" s="24"/>
      <c r="P211" s="24"/>
      <c r="Q211" s="24"/>
      <c r="R211" s="24"/>
      <c r="S211" s="102"/>
      <c r="T211" s="98"/>
      <c r="U211" s="51"/>
      <c r="V211" s="113"/>
      <c r="W211" s="87"/>
      <c r="X211" s="65"/>
      <c r="Y211" s="66"/>
      <c r="Z211" s="67"/>
      <c r="AA211" s="26" t="str">
        <f t="shared" si="69"/>
        <v/>
      </c>
      <c r="AB211" s="118">
        <f t="shared" si="70"/>
        <v>0</v>
      </c>
      <c r="AC211" s="26" t="str">
        <f t="shared" si="71"/>
        <v/>
      </c>
      <c r="AD211" s="26" t="str">
        <f t="shared" si="72"/>
        <v/>
      </c>
      <c r="AE211" s="118">
        <f t="shared" si="73"/>
        <v>0</v>
      </c>
      <c r="AF211" s="26" t="str">
        <f t="shared" si="74"/>
        <v/>
      </c>
      <c r="AG211" s="26" t="str">
        <f t="shared" si="75"/>
        <v/>
      </c>
      <c r="AH211" s="118">
        <f t="shared" si="76"/>
        <v>0</v>
      </c>
      <c r="AI211" s="26" t="str">
        <f t="shared" si="77"/>
        <v/>
      </c>
      <c r="AK211" s="18">
        <f t="shared" si="78"/>
        <v>0</v>
      </c>
      <c r="AL211" s="18">
        <f t="shared" si="79"/>
        <v>0</v>
      </c>
      <c r="AM211" s="18" t="str">
        <f t="shared" si="80"/>
        <v/>
      </c>
      <c r="AN211" s="18">
        <f t="shared" si="81"/>
        <v>0</v>
      </c>
      <c r="AO211" s="18">
        <f t="shared" si="82"/>
        <v>0</v>
      </c>
    </row>
    <row r="212" spans="1:41" ht="25.4" customHeight="1" x14ac:dyDescent="0.2">
      <c r="A212" s="27">
        <f t="shared" si="64"/>
        <v>201</v>
      </c>
      <c r="B212" s="45" t="str">
        <f t="shared" si="66"/>
        <v/>
      </c>
      <c r="C212" s="23"/>
      <c r="D212" s="25" t="str">
        <f t="shared" si="67"/>
        <v/>
      </c>
      <c r="E212" s="25" t="str">
        <f t="shared" si="68"/>
        <v/>
      </c>
      <c r="F212" s="24"/>
      <c r="G212" s="24"/>
      <c r="H212" s="24"/>
      <c r="I212" s="25" t="str">
        <f t="shared" si="65"/>
        <v/>
      </c>
      <c r="J212" s="25" t="str">
        <f t="shared" si="63"/>
        <v/>
      </c>
      <c r="K212" s="25" t="str">
        <f>IF(J212="","",VLOOKUP(J212,※編集不可※選択項目!H:I,2,0))</f>
        <v/>
      </c>
      <c r="L212" s="24"/>
      <c r="M212" s="24"/>
      <c r="N212" s="24"/>
      <c r="O212" s="24"/>
      <c r="P212" s="24"/>
      <c r="Q212" s="24"/>
      <c r="R212" s="24"/>
      <c r="S212" s="102"/>
      <c r="T212" s="98"/>
      <c r="U212" s="51"/>
      <c r="V212" s="113"/>
      <c r="W212" s="87"/>
      <c r="X212" s="65"/>
      <c r="Y212" s="66"/>
      <c r="Z212" s="67"/>
      <c r="AA212" s="26" t="str">
        <f t="shared" si="69"/>
        <v/>
      </c>
      <c r="AB212" s="118">
        <f t="shared" si="70"/>
        <v>0</v>
      </c>
      <c r="AC212" s="26" t="str">
        <f t="shared" si="71"/>
        <v/>
      </c>
      <c r="AD212" s="26" t="str">
        <f t="shared" si="72"/>
        <v/>
      </c>
      <c r="AE212" s="118">
        <f t="shared" si="73"/>
        <v>0</v>
      </c>
      <c r="AF212" s="26" t="str">
        <f t="shared" si="74"/>
        <v/>
      </c>
      <c r="AG212" s="26" t="str">
        <f t="shared" si="75"/>
        <v/>
      </c>
      <c r="AH212" s="118">
        <f t="shared" si="76"/>
        <v>0</v>
      </c>
      <c r="AI212" s="26" t="str">
        <f t="shared" si="77"/>
        <v/>
      </c>
      <c r="AK212" s="18">
        <f t="shared" si="78"/>
        <v>0</v>
      </c>
      <c r="AL212" s="18">
        <f t="shared" si="79"/>
        <v>0</v>
      </c>
      <c r="AM212" s="18" t="str">
        <f t="shared" si="80"/>
        <v/>
      </c>
      <c r="AN212" s="18">
        <f t="shared" si="81"/>
        <v>0</v>
      </c>
      <c r="AO212" s="18">
        <f t="shared" si="82"/>
        <v>0</v>
      </c>
    </row>
    <row r="213" spans="1:41" ht="25.4" customHeight="1" x14ac:dyDescent="0.2">
      <c r="A213" s="27">
        <f t="shared" si="64"/>
        <v>202</v>
      </c>
      <c r="B213" s="45" t="str">
        <f t="shared" si="66"/>
        <v/>
      </c>
      <c r="C213" s="23"/>
      <c r="D213" s="25" t="str">
        <f t="shared" si="67"/>
        <v/>
      </c>
      <c r="E213" s="25" t="str">
        <f t="shared" si="68"/>
        <v/>
      </c>
      <c r="F213" s="24"/>
      <c r="G213" s="24"/>
      <c r="H213" s="24"/>
      <c r="I213" s="25" t="str">
        <f t="shared" si="65"/>
        <v/>
      </c>
      <c r="J213" s="25" t="str">
        <f t="shared" si="63"/>
        <v/>
      </c>
      <c r="K213" s="25" t="str">
        <f>IF(J213="","",VLOOKUP(J213,※編集不可※選択項目!H:I,2,0))</f>
        <v/>
      </c>
      <c r="L213" s="24"/>
      <c r="M213" s="24"/>
      <c r="N213" s="24"/>
      <c r="O213" s="24"/>
      <c r="P213" s="24"/>
      <c r="Q213" s="24"/>
      <c r="R213" s="24"/>
      <c r="S213" s="102"/>
      <c r="T213" s="98"/>
      <c r="U213" s="51"/>
      <c r="V213" s="113"/>
      <c r="W213" s="87"/>
      <c r="X213" s="65"/>
      <c r="Y213" s="66"/>
      <c r="Z213" s="67"/>
      <c r="AA213" s="26" t="str">
        <f t="shared" si="69"/>
        <v/>
      </c>
      <c r="AB213" s="118">
        <f t="shared" si="70"/>
        <v>0</v>
      </c>
      <c r="AC213" s="26" t="str">
        <f t="shared" si="71"/>
        <v/>
      </c>
      <c r="AD213" s="26" t="str">
        <f t="shared" si="72"/>
        <v/>
      </c>
      <c r="AE213" s="118">
        <f t="shared" si="73"/>
        <v>0</v>
      </c>
      <c r="AF213" s="26" t="str">
        <f t="shared" si="74"/>
        <v/>
      </c>
      <c r="AG213" s="26" t="str">
        <f t="shared" si="75"/>
        <v/>
      </c>
      <c r="AH213" s="118">
        <f t="shared" si="76"/>
        <v>0</v>
      </c>
      <c r="AI213" s="26" t="str">
        <f t="shared" si="77"/>
        <v/>
      </c>
      <c r="AK213" s="18">
        <f t="shared" si="78"/>
        <v>0</v>
      </c>
      <c r="AL213" s="18">
        <f t="shared" si="79"/>
        <v>0</v>
      </c>
      <c r="AM213" s="18" t="str">
        <f t="shared" si="80"/>
        <v/>
      </c>
      <c r="AN213" s="18">
        <f t="shared" si="81"/>
        <v>0</v>
      </c>
      <c r="AO213" s="18">
        <f t="shared" si="82"/>
        <v>0</v>
      </c>
    </row>
    <row r="214" spans="1:41" ht="25.4" customHeight="1" x14ac:dyDescent="0.2">
      <c r="A214" s="27">
        <f t="shared" si="64"/>
        <v>203</v>
      </c>
      <c r="B214" s="45" t="str">
        <f t="shared" si="66"/>
        <v/>
      </c>
      <c r="C214" s="23"/>
      <c r="D214" s="25" t="str">
        <f t="shared" si="67"/>
        <v/>
      </c>
      <c r="E214" s="25" t="str">
        <f t="shared" si="68"/>
        <v/>
      </c>
      <c r="F214" s="24"/>
      <c r="G214" s="24"/>
      <c r="H214" s="24"/>
      <c r="I214" s="25" t="str">
        <f t="shared" si="65"/>
        <v/>
      </c>
      <c r="J214" s="25" t="str">
        <f t="shared" si="63"/>
        <v/>
      </c>
      <c r="K214" s="25" t="str">
        <f>IF(J214="","",VLOOKUP(J214,※編集不可※選択項目!H:I,2,0))</f>
        <v/>
      </c>
      <c r="L214" s="24"/>
      <c r="M214" s="24"/>
      <c r="N214" s="24"/>
      <c r="O214" s="24"/>
      <c r="P214" s="24"/>
      <c r="Q214" s="24"/>
      <c r="R214" s="24"/>
      <c r="S214" s="102"/>
      <c r="T214" s="98"/>
      <c r="U214" s="51"/>
      <c r="V214" s="113"/>
      <c r="W214" s="87"/>
      <c r="X214" s="65"/>
      <c r="Y214" s="66"/>
      <c r="Z214" s="67"/>
      <c r="AA214" s="26" t="str">
        <f t="shared" si="69"/>
        <v/>
      </c>
      <c r="AB214" s="118">
        <f t="shared" si="70"/>
        <v>0</v>
      </c>
      <c r="AC214" s="26" t="str">
        <f t="shared" si="71"/>
        <v/>
      </c>
      <c r="AD214" s="26" t="str">
        <f t="shared" si="72"/>
        <v/>
      </c>
      <c r="AE214" s="118">
        <f t="shared" si="73"/>
        <v>0</v>
      </c>
      <c r="AF214" s="26" t="str">
        <f t="shared" si="74"/>
        <v/>
      </c>
      <c r="AG214" s="26" t="str">
        <f t="shared" si="75"/>
        <v/>
      </c>
      <c r="AH214" s="118">
        <f t="shared" si="76"/>
        <v>0</v>
      </c>
      <c r="AI214" s="26" t="str">
        <f t="shared" si="77"/>
        <v/>
      </c>
      <c r="AK214" s="18">
        <f t="shared" si="78"/>
        <v>0</v>
      </c>
      <c r="AL214" s="18">
        <f t="shared" si="79"/>
        <v>0</v>
      </c>
      <c r="AM214" s="18" t="str">
        <f t="shared" si="80"/>
        <v/>
      </c>
      <c r="AN214" s="18">
        <f t="shared" si="81"/>
        <v>0</v>
      </c>
      <c r="AO214" s="18">
        <f t="shared" si="82"/>
        <v>0</v>
      </c>
    </row>
    <row r="215" spans="1:41" ht="25.4" customHeight="1" x14ac:dyDescent="0.2">
      <c r="A215" s="27">
        <f t="shared" si="64"/>
        <v>204</v>
      </c>
      <c r="B215" s="45" t="str">
        <f t="shared" si="66"/>
        <v/>
      </c>
      <c r="C215" s="23"/>
      <c r="D215" s="25" t="str">
        <f t="shared" si="67"/>
        <v/>
      </c>
      <c r="E215" s="25" t="str">
        <f t="shared" si="68"/>
        <v/>
      </c>
      <c r="F215" s="24"/>
      <c r="G215" s="24"/>
      <c r="H215" s="24"/>
      <c r="I215" s="25" t="str">
        <f t="shared" si="65"/>
        <v/>
      </c>
      <c r="J215" s="25" t="str">
        <f t="shared" si="63"/>
        <v/>
      </c>
      <c r="K215" s="25" t="str">
        <f>IF(J215="","",VLOOKUP(J215,※編集不可※選択項目!H:I,2,0))</f>
        <v/>
      </c>
      <c r="L215" s="24"/>
      <c r="M215" s="24"/>
      <c r="N215" s="24"/>
      <c r="O215" s="24"/>
      <c r="P215" s="24"/>
      <c r="Q215" s="24"/>
      <c r="R215" s="24"/>
      <c r="S215" s="102"/>
      <c r="T215" s="98"/>
      <c r="U215" s="51"/>
      <c r="V215" s="113"/>
      <c r="W215" s="87"/>
      <c r="X215" s="65"/>
      <c r="Y215" s="66"/>
      <c r="Z215" s="67"/>
      <c r="AA215" s="26" t="str">
        <f t="shared" si="69"/>
        <v/>
      </c>
      <c r="AB215" s="118">
        <f t="shared" si="70"/>
        <v>0</v>
      </c>
      <c r="AC215" s="26" t="str">
        <f t="shared" si="71"/>
        <v/>
      </c>
      <c r="AD215" s="26" t="str">
        <f t="shared" si="72"/>
        <v/>
      </c>
      <c r="AE215" s="118">
        <f t="shared" si="73"/>
        <v>0</v>
      </c>
      <c r="AF215" s="26" t="str">
        <f t="shared" si="74"/>
        <v/>
      </c>
      <c r="AG215" s="26" t="str">
        <f t="shared" si="75"/>
        <v/>
      </c>
      <c r="AH215" s="118">
        <f t="shared" si="76"/>
        <v>0</v>
      </c>
      <c r="AI215" s="26" t="str">
        <f t="shared" si="77"/>
        <v/>
      </c>
      <c r="AK215" s="18">
        <f t="shared" si="78"/>
        <v>0</v>
      </c>
      <c r="AL215" s="18">
        <f t="shared" si="79"/>
        <v>0</v>
      </c>
      <c r="AM215" s="18" t="str">
        <f t="shared" si="80"/>
        <v/>
      </c>
      <c r="AN215" s="18">
        <f t="shared" si="81"/>
        <v>0</v>
      </c>
      <c r="AO215" s="18">
        <f t="shared" si="82"/>
        <v>0</v>
      </c>
    </row>
    <row r="216" spans="1:41" ht="25.4" customHeight="1" x14ac:dyDescent="0.2">
      <c r="A216" s="27">
        <f t="shared" si="64"/>
        <v>205</v>
      </c>
      <c r="B216" s="45" t="str">
        <f t="shared" si="66"/>
        <v/>
      </c>
      <c r="C216" s="23"/>
      <c r="D216" s="25" t="str">
        <f t="shared" si="67"/>
        <v/>
      </c>
      <c r="E216" s="25" t="str">
        <f t="shared" si="68"/>
        <v/>
      </c>
      <c r="F216" s="24"/>
      <c r="G216" s="24"/>
      <c r="H216" s="24"/>
      <c r="I216" s="25" t="str">
        <f t="shared" si="65"/>
        <v/>
      </c>
      <c r="J216" s="25" t="str">
        <f t="shared" si="63"/>
        <v/>
      </c>
      <c r="K216" s="25" t="str">
        <f>IF(J216="","",VLOOKUP(J216,※編集不可※選択項目!H:I,2,0))</f>
        <v/>
      </c>
      <c r="L216" s="24"/>
      <c r="M216" s="24"/>
      <c r="N216" s="24"/>
      <c r="O216" s="24"/>
      <c r="P216" s="24"/>
      <c r="Q216" s="24"/>
      <c r="R216" s="24"/>
      <c r="S216" s="102"/>
      <c r="T216" s="98"/>
      <c r="U216" s="51"/>
      <c r="V216" s="113"/>
      <c r="W216" s="87"/>
      <c r="X216" s="65"/>
      <c r="Y216" s="66"/>
      <c r="Z216" s="67"/>
      <c r="AA216" s="26" t="str">
        <f t="shared" si="69"/>
        <v/>
      </c>
      <c r="AB216" s="118">
        <f t="shared" si="70"/>
        <v>0</v>
      </c>
      <c r="AC216" s="26" t="str">
        <f t="shared" si="71"/>
        <v/>
      </c>
      <c r="AD216" s="26" t="str">
        <f t="shared" si="72"/>
        <v/>
      </c>
      <c r="AE216" s="118">
        <f t="shared" si="73"/>
        <v>0</v>
      </c>
      <c r="AF216" s="26" t="str">
        <f t="shared" si="74"/>
        <v/>
      </c>
      <c r="AG216" s="26" t="str">
        <f t="shared" si="75"/>
        <v/>
      </c>
      <c r="AH216" s="118">
        <f t="shared" si="76"/>
        <v>0</v>
      </c>
      <c r="AI216" s="26" t="str">
        <f t="shared" si="77"/>
        <v/>
      </c>
      <c r="AK216" s="18">
        <f t="shared" si="78"/>
        <v>0</v>
      </c>
      <c r="AL216" s="18">
        <f t="shared" si="79"/>
        <v>0</v>
      </c>
      <c r="AM216" s="18" t="str">
        <f t="shared" si="80"/>
        <v/>
      </c>
      <c r="AN216" s="18">
        <f t="shared" si="81"/>
        <v>0</v>
      </c>
      <c r="AO216" s="18">
        <f t="shared" si="82"/>
        <v>0</v>
      </c>
    </row>
    <row r="217" spans="1:41" ht="25.4" customHeight="1" x14ac:dyDescent="0.2">
      <c r="A217" s="27">
        <f t="shared" si="64"/>
        <v>206</v>
      </c>
      <c r="B217" s="45" t="str">
        <f t="shared" si="66"/>
        <v/>
      </c>
      <c r="C217" s="23"/>
      <c r="D217" s="25" t="str">
        <f t="shared" si="67"/>
        <v/>
      </c>
      <c r="E217" s="25" t="str">
        <f t="shared" si="68"/>
        <v/>
      </c>
      <c r="F217" s="24"/>
      <c r="G217" s="24"/>
      <c r="H217" s="24"/>
      <c r="I217" s="25" t="str">
        <f t="shared" si="65"/>
        <v/>
      </c>
      <c r="J217" s="25" t="str">
        <f t="shared" si="63"/>
        <v/>
      </c>
      <c r="K217" s="25" t="str">
        <f>IF(J217="","",VLOOKUP(J217,※編集不可※選択項目!H:I,2,0))</f>
        <v/>
      </c>
      <c r="L217" s="24"/>
      <c r="M217" s="24"/>
      <c r="N217" s="24"/>
      <c r="O217" s="24"/>
      <c r="P217" s="24"/>
      <c r="Q217" s="24"/>
      <c r="R217" s="24"/>
      <c r="S217" s="102"/>
      <c r="T217" s="98"/>
      <c r="U217" s="51"/>
      <c r="V217" s="113"/>
      <c r="W217" s="87"/>
      <c r="X217" s="65"/>
      <c r="Y217" s="66"/>
      <c r="Z217" s="67"/>
      <c r="AA217" s="26" t="str">
        <f t="shared" si="69"/>
        <v/>
      </c>
      <c r="AB217" s="118">
        <f t="shared" si="70"/>
        <v>0</v>
      </c>
      <c r="AC217" s="26" t="str">
        <f t="shared" si="71"/>
        <v/>
      </c>
      <c r="AD217" s="26" t="str">
        <f t="shared" si="72"/>
        <v/>
      </c>
      <c r="AE217" s="118">
        <f t="shared" si="73"/>
        <v>0</v>
      </c>
      <c r="AF217" s="26" t="str">
        <f t="shared" si="74"/>
        <v/>
      </c>
      <c r="AG217" s="26" t="str">
        <f t="shared" si="75"/>
        <v/>
      </c>
      <c r="AH217" s="118">
        <f t="shared" si="76"/>
        <v>0</v>
      </c>
      <c r="AI217" s="26" t="str">
        <f t="shared" si="77"/>
        <v/>
      </c>
      <c r="AK217" s="18">
        <f t="shared" si="78"/>
        <v>0</v>
      </c>
      <c r="AL217" s="18">
        <f t="shared" si="79"/>
        <v>0</v>
      </c>
      <c r="AM217" s="18" t="str">
        <f t="shared" si="80"/>
        <v/>
      </c>
      <c r="AN217" s="18">
        <f t="shared" si="81"/>
        <v>0</v>
      </c>
      <c r="AO217" s="18">
        <f t="shared" si="82"/>
        <v>0</v>
      </c>
    </row>
    <row r="218" spans="1:41" ht="25.4" customHeight="1" x14ac:dyDescent="0.2">
      <c r="A218" s="27">
        <f t="shared" si="64"/>
        <v>207</v>
      </c>
      <c r="B218" s="45" t="str">
        <f t="shared" si="66"/>
        <v/>
      </c>
      <c r="C218" s="23"/>
      <c r="D218" s="25" t="str">
        <f t="shared" si="67"/>
        <v/>
      </c>
      <c r="E218" s="25" t="str">
        <f t="shared" si="68"/>
        <v/>
      </c>
      <c r="F218" s="24"/>
      <c r="G218" s="24"/>
      <c r="H218" s="24"/>
      <c r="I218" s="25" t="str">
        <f t="shared" si="65"/>
        <v/>
      </c>
      <c r="J218" s="25" t="str">
        <f t="shared" si="63"/>
        <v/>
      </c>
      <c r="K218" s="25" t="str">
        <f>IF(J218="","",VLOOKUP(J218,※編集不可※選択項目!H:I,2,0))</f>
        <v/>
      </c>
      <c r="L218" s="24"/>
      <c r="M218" s="24"/>
      <c r="N218" s="24"/>
      <c r="O218" s="24"/>
      <c r="P218" s="24"/>
      <c r="Q218" s="24"/>
      <c r="R218" s="24"/>
      <c r="S218" s="102"/>
      <c r="T218" s="98"/>
      <c r="U218" s="51"/>
      <c r="V218" s="113"/>
      <c r="W218" s="87"/>
      <c r="X218" s="65"/>
      <c r="Y218" s="66"/>
      <c r="Z218" s="67"/>
      <c r="AA218" s="26" t="str">
        <f t="shared" si="69"/>
        <v/>
      </c>
      <c r="AB218" s="118">
        <f t="shared" si="70"/>
        <v>0</v>
      </c>
      <c r="AC218" s="26" t="str">
        <f t="shared" si="71"/>
        <v/>
      </c>
      <c r="AD218" s="26" t="str">
        <f t="shared" si="72"/>
        <v/>
      </c>
      <c r="AE218" s="118">
        <f t="shared" si="73"/>
        <v>0</v>
      </c>
      <c r="AF218" s="26" t="str">
        <f t="shared" si="74"/>
        <v/>
      </c>
      <c r="AG218" s="26" t="str">
        <f t="shared" si="75"/>
        <v/>
      </c>
      <c r="AH218" s="118">
        <f t="shared" si="76"/>
        <v>0</v>
      </c>
      <c r="AI218" s="26" t="str">
        <f t="shared" si="77"/>
        <v/>
      </c>
      <c r="AK218" s="18">
        <f t="shared" si="78"/>
        <v>0</v>
      </c>
      <c r="AL218" s="18">
        <f t="shared" si="79"/>
        <v>0</v>
      </c>
      <c r="AM218" s="18" t="str">
        <f t="shared" si="80"/>
        <v/>
      </c>
      <c r="AN218" s="18">
        <f t="shared" si="81"/>
        <v>0</v>
      </c>
      <c r="AO218" s="18">
        <f t="shared" si="82"/>
        <v>0</v>
      </c>
    </row>
    <row r="219" spans="1:41" ht="25.4" customHeight="1" x14ac:dyDescent="0.2">
      <c r="A219" s="27">
        <f t="shared" si="64"/>
        <v>208</v>
      </c>
      <c r="B219" s="45" t="str">
        <f t="shared" si="66"/>
        <v/>
      </c>
      <c r="C219" s="23"/>
      <c r="D219" s="25" t="str">
        <f t="shared" si="67"/>
        <v/>
      </c>
      <c r="E219" s="25" t="str">
        <f t="shared" si="68"/>
        <v/>
      </c>
      <c r="F219" s="24"/>
      <c r="G219" s="24"/>
      <c r="H219" s="24"/>
      <c r="I219" s="25" t="str">
        <f t="shared" si="65"/>
        <v/>
      </c>
      <c r="J219" s="25" t="str">
        <f t="shared" si="63"/>
        <v/>
      </c>
      <c r="K219" s="25" t="str">
        <f>IF(J219="","",VLOOKUP(J219,※編集不可※選択項目!H:I,2,0))</f>
        <v/>
      </c>
      <c r="L219" s="24"/>
      <c r="M219" s="24"/>
      <c r="N219" s="24"/>
      <c r="O219" s="24"/>
      <c r="P219" s="24"/>
      <c r="Q219" s="24"/>
      <c r="R219" s="24"/>
      <c r="S219" s="102"/>
      <c r="T219" s="98"/>
      <c r="U219" s="51"/>
      <c r="V219" s="113"/>
      <c r="W219" s="87"/>
      <c r="X219" s="65"/>
      <c r="Y219" s="66"/>
      <c r="Z219" s="67"/>
      <c r="AA219" s="26" t="str">
        <f t="shared" si="69"/>
        <v/>
      </c>
      <c r="AB219" s="118">
        <f t="shared" si="70"/>
        <v>0</v>
      </c>
      <c r="AC219" s="26" t="str">
        <f t="shared" si="71"/>
        <v/>
      </c>
      <c r="AD219" s="26" t="str">
        <f t="shared" si="72"/>
        <v/>
      </c>
      <c r="AE219" s="118">
        <f t="shared" si="73"/>
        <v>0</v>
      </c>
      <c r="AF219" s="26" t="str">
        <f t="shared" si="74"/>
        <v/>
      </c>
      <c r="AG219" s="26" t="str">
        <f t="shared" si="75"/>
        <v/>
      </c>
      <c r="AH219" s="118">
        <f t="shared" si="76"/>
        <v>0</v>
      </c>
      <c r="AI219" s="26" t="str">
        <f t="shared" si="77"/>
        <v/>
      </c>
      <c r="AK219" s="18">
        <f t="shared" si="78"/>
        <v>0</v>
      </c>
      <c r="AL219" s="18">
        <f t="shared" si="79"/>
        <v>0</v>
      </c>
      <c r="AM219" s="18" t="str">
        <f t="shared" si="80"/>
        <v/>
      </c>
      <c r="AN219" s="18">
        <f t="shared" si="81"/>
        <v>0</v>
      </c>
      <c r="AO219" s="18">
        <f t="shared" si="82"/>
        <v>0</v>
      </c>
    </row>
    <row r="220" spans="1:41" ht="25.4" customHeight="1" x14ac:dyDescent="0.2">
      <c r="A220" s="27">
        <f t="shared" si="64"/>
        <v>209</v>
      </c>
      <c r="B220" s="45" t="str">
        <f t="shared" si="66"/>
        <v/>
      </c>
      <c r="C220" s="23"/>
      <c r="D220" s="25" t="str">
        <f t="shared" si="67"/>
        <v/>
      </c>
      <c r="E220" s="25" t="str">
        <f t="shared" si="68"/>
        <v/>
      </c>
      <c r="F220" s="24"/>
      <c r="G220" s="24"/>
      <c r="H220" s="24"/>
      <c r="I220" s="25" t="str">
        <f t="shared" si="65"/>
        <v/>
      </c>
      <c r="J220" s="25" t="str">
        <f t="shared" si="63"/>
        <v/>
      </c>
      <c r="K220" s="25" t="str">
        <f>IF(J220="","",VLOOKUP(J220,※編集不可※選択項目!H:I,2,0))</f>
        <v/>
      </c>
      <c r="L220" s="24"/>
      <c r="M220" s="24"/>
      <c r="N220" s="24"/>
      <c r="O220" s="24"/>
      <c r="P220" s="24"/>
      <c r="Q220" s="24"/>
      <c r="R220" s="24"/>
      <c r="S220" s="102"/>
      <c r="T220" s="98"/>
      <c r="U220" s="51"/>
      <c r="V220" s="113"/>
      <c r="W220" s="87"/>
      <c r="X220" s="65"/>
      <c r="Y220" s="66"/>
      <c r="Z220" s="67"/>
      <c r="AA220" s="26" t="str">
        <f t="shared" si="69"/>
        <v/>
      </c>
      <c r="AB220" s="118">
        <f t="shared" si="70"/>
        <v>0</v>
      </c>
      <c r="AC220" s="26" t="str">
        <f t="shared" si="71"/>
        <v/>
      </c>
      <c r="AD220" s="26" t="str">
        <f t="shared" si="72"/>
        <v/>
      </c>
      <c r="AE220" s="118">
        <f t="shared" si="73"/>
        <v>0</v>
      </c>
      <c r="AF220" s="26" t="str">
        <f t="shared" si="74"/>
        <v/>
      </c>
      <c r="AG220" s="26" t="str">
        <f t="shared" si="75"/>
        <v/>
      </c>
      <c r="AH220" s="118">
        <f t="shared" si="76"/>
        <v>0</v>
      </c>
      <c r="AI220" s="26" t="str">
        <f t="shared" si="77"/>
        <v/>
      </c>
      <c r="AK220" s="18">
        <f t="shared" si="78"/>
        <v>0</v>
      </c>
      <c r="AL220" s="18">
        <f t="shared" si="79"/>
        <v>0</v>
      </c>
      <c r="AM220" s="18" t="str">
        <f t="shared" si="80"/>
        <v/>
      </c>
      <c r="AN220" s="18">
        <f t="shared" si="81"/>
        <v>0</v>
      </c>
      <c r="AO220" s="18">
        <f t="shared" si="82"/>
        <v>0</v>
      </c>
    </row>
    <row r="221" spans="1:41" ht="25.4" customHeight="1" x14ac:dyDescent="0.2">
      <c r="A221" s="27">
        <f t="shared" si="64"/>
        <v>210</v>
      </c>
      <c r="B221" s="45" t="str">
        <f t="shared" si="66"/>
        <v/>
      </c>
      <c r="C221" s="23"/>
      <c r="D221" s="25" t="str">
        <f t="shared" si="67"/>
        <v/>
      </c>
      <c r="E221" s="25" t="str">
        <f t="shared" si="68"/>
        <v/>
      </c>
      <c r="F221" s="24"/>
      <c r="G221" s="24"/>
      <c r="H221" s="24"/>
      <c r="I221" s="25" t="str">
        <f t="shared" si="65"/>
        <v/>
      </c>
      <c r="J221" s="25" t="str">
        <f t="shared" si="63"/>
        <v/>
      </c>
      <c r="K221" s="25" t="str">
        <f>IF(J221="","",VLOOKUP(J221,※編集不可※選択項目!H:I,2,0))</f>
        <v/>
      </c>
      <c r="L221" s="24"/>
      <c r="M221" s="24"/>
      <c r="N221" s="24"/>
      <c r="O221" s="24"/>
      <c r="P221" s="24"/>
      <c r="Q221" s="24"/>
      <c r="R221" s="24"/>
      <c r="S221" s="102"/>
      <c r="T221" s="98"/>
      <c r="U221" s="51"/>
      <c r="V221" s="113"/>
      <c r="W221" s="87"/>
      <c r="X221" s="65"/>
      <c r="Y221" s="66"/>
      <c r="Z221" s="67"/>
      <c r="AA221" s="26" t="str">
        <f t="shared" si="69"/>
        <v/>
      </c>
      <c r="AB221" s="118">
        <f t="shared" si="70"/>
        <v>0</v>
      </c>
      <c r="AC221" s="26" t="str">
        <f t="shared" si="71"/>
        <v/>
      </c>
      <c r="AD221" s="26" t="str">
        <f t="shared" si="72"/>
        <v/>
      </c>
      <c r="AE221" s="118">
        <f t="shared" si="73"/>
        <v>0</v>
      </c>
      <c r="AF221" s="26" t="str">
        <f t="shared" si="74"/>
        <v/>
      </c>
      <c r="AG221" s="26" t="str">
        <f t="shared" si="75"/>
        <v/>
      </c>
      <c r="AH221" s="118">
        <f t="shared" si="76"/>
        <v>0</v>
      </c>
      <c r="AI221" s="26" t="str">
        <f t="shared" si="77"/>
        <v/>
      </c>
      <c r="AK221" s="18">
        <f t="shared" si="78"/>
        <v>0</v>
      </c>
      <c r="AL221" s="18">
        <f t="shared" si="79"/>
        <v>0</v>
      </c>
      <c r="AM221" s="18" t="str">
        <f t="shared" si="80"/>
        <v/>
      </c>
      <c r="AN221" s="18">
        <f t="shared" si="81"/>
        <v>0</v>
      </c>
      <c r="AO221" s="18">
        <f t="shared" si="82"/>
        <v>0</v>
      </c>
    </row>
    <row r="222" spans="1:41" ht="25.4" customHeight="1" x14ac:dyDescent="0.2">
      <c r="A222" s="27">
        <f t="shared" si="64"/>
        <v>211</v>
      </c>
      <c r="B222" s="45" t="str">
        <f t="shared" si="66"/>
        <v/>
      </c>
      <c r="C222" s="23"/>
      <c r="D222" s="25" t="str">
        <f t="shared" si="67"/>
        <v/>
      </c>
      <c r="E222" s="25" t="str">
        <f t="shared" si="68"/>
        <v/>
      </c>
      <c r="F222" s="24"/>
      <c r="G222" s="24"/>
      <c r="H222" s="24"/>
      <c r="I222" s="25" t="str">
        <f t="shared" si="65"/>
        <v/>
      </c>
      <c r="J222" s="25" t="str">
        <f t="shared" si="63"/>
        <v/>
      </c>
      <c r="K222" s="25" t="str">
        <f>IF(J222="","",VLOOKUP(J222,※編集不可※選択項目!H:I,2,0))</f>
        <v/>
      </c>
      <c r="L222" s="24"/>
      <c r="M222" s="24"/>
      <c r="N222" s="24"/>
      <c r="O222" s="24"/>
      <c r="P222" s="24"/>
      <c r="Q222" s="24"/>
      <c r="R222" s="24"/>
      <c r="S222" s="102"/>
      <c r="T222" s="98"/>
      <c r="U222" s="51"/>
      <c r="V222" s="113"/>
      <c r="W222" s="87"/>
      <c r="X222" s="65"/>
      <c r="Y222" s="66"/>
      <c r="Z222" s="67"/>
      <c r="AA222" s="26" t="str">
        <f t="shared" si="69"/>
        <v/>
      </c>
      <c r="AB222" s="118">
        <f t="shared" si="70"/>
        <v>0</v>
      </c>
      <c r="AC222" s="26" t="str">
        <f t="shared" si="71"/>
        <v/>
      </c>
      <c r="AD222" s="26" t="str">
        <f t="shared" si="72"/>
        <v/>
      </c>
      <c r="AE222" s="118">
        <f t="shared" si="73"/>
        <v>0</v>
      </c>
      <c r="AF222" s="26" t="str">
        <f t="shared" si="74"/>
        <v/>
      </c>
      <c r="AG222" s="26" t="str">
        <f t="shared" si="75"/>
        <v/>
      </c>
      <c r="AH222" s="118">
        <f t="shared" si="76"/>
        <v>0</v>
      </c>
      <c r="AI222" s="26" t="str">
        <f t="shared" si="77"/>
        <v/>
      </c>
      <c r="AK222" s="18">
        <f t="shared" si="78"/>
        <v>0</v>
      </c>
      <c r="AL222" s="18">
        <f t="shared" si="79"/>
        <v>0</v>
      </c>
      <c r="AM222" s="18" t="str">
        <f t="shared" si="80"/>
        <v/>
      </c>
      <c r="AN222" s="18">
        <f t="shared" si="81"/>
        <v>0</v>
      </c>
      <c r="AO222" s="18">
        <f t="shared" si="82"/>
        <v>0</v>
      </c>
    </row>
    <row r="223" spans="1:41" ht="25.4" customHeight="1" x14ac:dyDescent="0.2">
      <c r="A223" s="27">
        <f t="shared" si="64"/>
        <v>212</v>
      </c>
      <c r="B223" s="45" t="str">
        <f t="shared" si="66"/>
        <v/>
      </c>
      <c r="C223" s="23"/>
      <c r="D223" s="25" t="str">
        <f t="shared" si="67"/>
        <v/>
      </c>
      <c r="E223" s="25" t="str">
        <f t="shared" si="68"/>
        <v/>
      </c>
      <c r="F223" s="24"/>
      <c r="G223" s="24"/>
      <c r="H223" s="24"/>
      <c r="I223" s="25" t="str">
        <f t="shared" si="65"/>
        <v/>
      </c>
      <c r="J223" s="25" t="str">
        <f t="shared" si="63"/>
        <v/>
      </c>
      <c r="K223" s="25" t="str">
        <f>IF(J223="","",VLOOKUP(J223,※編集不可※選択項目!H:I,2,0))</f>
        <v/>
      </c>
      <c r="L223" s="24"/>
      <c r="M223" s="24"/>
      <c r="N223" s="24"/>
      <c r="O223" s="24"/>
      <c r="P223" s="24"/>
      <c r="Q223" s="24"/>
      <c r="R223" s="24"/>
      <c r="S223" s="102"/>
      <c r="T223" s="98"/>
      <c r="U223" s="51"/>
      <c r="V223" s="113"/>
      <c r="W223" s="87"/>
      <c r="X223" s="65"/>
      <c r="Y223" s="66"/>
      <c r="Z223" s="67"/>
      <c r="AA223" s="26" t="str">
        <f t="shared" si="69"/>
        <v/>
      </c>
      <c r="AB223" s="118">
        <f t="shared" si="70"/>
        <v>0</v>
      </c>
      <c r="AC223" s="26" t="str">
        <f t="shared" si="71"/>
        <v/>
      </c>
      <c r="AD223" s="26" t="str">
        <f t="shared" si="72"/>
        <v/>
      </c>
      <c r="AE223" s="118">
        <f t="shared" si="73"/>
        <v>0</v>
      </c>
      <c r="AF223" s="26" t="str">
        <f t="shared" si="74"/>
        <v/>
      </c>
      <c r="AG223" s="26" t="str">
        <f t="shared" si="75"/>
        <v/>
      </c>
      <c r="AH223" s="118">
        <f t="shared" si="76"/>
        <v>0</v>
      </c>
      <c r="AI223" s="26" t="str">
        <f t="shared" si="77"/>
        <v/>
      </c>
      <c r="AK223" s="18">
        <f t="shared" si="78"/>
        <v>0</v>
      </c>
      <c r="AL223" s="18">
        <f t="shared" si="79"/>
        <v>0</v>
      </c>
      <c r="AM223" s="18" t="str">
        <f t="shared" si="80"/>
        <v/>
      </c>
      <c r="AN223" s="18">
        <f t="shared" si="81"/>
        <v>0</v>
      </c>
      <c r="AO223" s="18">
        <f t="shared" si="82"/>
        <v>0</v>
      </c>
    </row>
    <row r="224" spans="1:41" ht="25.4" customHeight="1" x14ac:dyDescent="0.2">
      <c r="A224" s="27">
        <f t="shared" si="64"/>
        <v>213</v>
      </c>
      <c r="B224" s="45" t="str">
        <f t="shared" si="66"/>
        <v/>
      </c>
      <c r="C224" s="23"/>
      <c r="D224" s="25" t="str">
        <f t="shared" si="67"/>
        <v/>
      </c>
      <c r="E224" s="25" t="str">
        <f t="shared" si="68"/>
        <v/>
      </c>
      <c r="F224" s="24"/>
      <c r="G224" s="24"/>
      <c r="H224" s="24"/>
      <c r="I224" s="25" t="str">
        <f t="shared" si="65"/>
        <v/>
      </c>
      <c r="J224" s="25" t="str">
        <f t="shared" si="63"/>
        <v/>
      </c>
      <c r="K224" s="25" t="str">
        <f>IF(J224="","",VLOOKUP(J224,※編集不可※選択項目!H:I,2,0))</f>
        <v/>
      </c>
      <c r="L224" s="24"/>
      <c r="M224" s="24"/>
      <c r="N224" s="24"/>
      <c r="O224" s="24"/>
      <c r="P224" s="24"/>
      <c r="Q224" s="24"/>
      <c r="R224" s="24"/>
      <c r="S224" s="102"/>
      <c r="T224" s="98"/>
      <c r="U224" s="51"/>
      <c r="V224" s="113"/>
      <c r="W224" s="87"/>
      <c r="X224" s="65"/>
      <c r="Y224" s="66"/>
      <c r="Z224" s="67"/>
      <c r="AA224" s="26" t="str">
        <f t="shared" si="69"/>
        <v/>
      </c>
      <c r="AB224" s="118">
        <f t="shared" si="70"/>
        <v>0</v>
      </c>
      <c r="AC224" s="26" t="str">
        <f t="shared" si="71"/>
        <v/>
      </c>
      <c r="AD224" s="26" t="str">
        <f t="shared" si="72"/>
        <v/>
      </c>
      <c r="AE224" s="118">
        <f t="shared" si="73"/>
        <v>0</v>
      </c>
      <c r="AF224" s="26" t="str">
        <f t="shared" si="74"/>
        <v/>
      </c>
      <c r="AG224" s="26" t="str">
        <f t="shared" si="75"/>
        <v/>
      </c>
      <c r="AH224" s="118">
        <f t="shared" si="76"/>
        <v>0</v>
      </c>
      <c r="AI224" s="26" t="str">
        <f t="shared" si="77"/>
        <v/>
      </c>
      <c r="AK224" s="18">
        <f t="shared" si="78"/>
        <v>0</v>
      </c>
      <c r="AL224" s="18">
        <f t="shared" si="79"/>
        <v>0</v>
      </c>
      <c r="AM224" s="18" t="str">
        <f t="shared" si="80"/>
        <v/>
      </c>
      <c r="AN224" s="18">
        <f t="shared" si="81"/>
        <v>0</v>
      </c>
      <c r="AO224" s="18">
        <f t="shared" si="82"/>
        <v>0</v>
      </c>
    </row>
    <row r="225" spans="1:41" ht="25.4" customHeight="1" x14ac:dyDescent="0.2">
      <c r="A225" s="27">
        <f t="shared" si="64"/>
        <v>214</v>
      </c>
      <c r="B225" s="45" t="str">
        <f t="shared" si="66"/>
        <v/>
      </c>
      <c r="C225" s="23"/>
      <c r="D225" s="25" t="str">
        <f t="shared" si="67"/>
        <v/>
      </c>
      <c r="E225" s="25" t="str">
        <f t="shared" si="68"/>
        <v/>
      </c>
      <c r="F225" s="24"/>
      <c r="G225" s="24"/>
      <c r="H225" s="24"/>
      <c r="I225" s="25" t="str">
        <f t="shared" si="65"/>
        <v/>
      </c>
      <c r="J225" s="25" t="str">
        <f t="shared" si="63"/>
        <v/>
      </c>
      <c r="K225" s="25" t="str">
        <f>IF(J225="","",VLOOKUP(J225,※編集不可※選択項目!H:I,2,0))</f>
        <v/>
      </c>
      <c r="L225" s="24"/>
      <c r="M225" s="24"/>
      <c r="N225" s="24"/>
      <c r="O225" s="24"/>
      <c r="P225" s="24"/>
      <c r="Q225" s="24"/>
      <c r="R225" s="24"/>
      <c r="S225" s="102"/>
      <c r="T225" s="98"/>
      <c r="U225" s="51"/>
      <c r="V225" s="113"/>
      <c r="W225" s="87"/>
      <c r="X225" s="65"/>
      <c r="Y225" s="66"/>
      <c r="Z225" s="67"/>
      <c r="AA225" s="26" t="str">
        <f t="shared" si="69"/>
        <v/>
      </c>
      <c r="AB225" s="118">
        <f t="shared" si="70"/>
        <v>0</v>
      </c>
      <c r="AC225" s="26" t="str">
        <f t="shared" si="71"/>
        <v/>
      </c>
      <c r="AD225" s="26" t="str">
        <f t="shared" si="72"/>
        <v/>
      </c>
      <c r="AE225" s="118">
        <f t="shared" si="73"/>
        <v>0</v>
      </c>
      <c r="AF225" s="26" t="str">
        <f t="shared" si="74"/>
        <v/>
      </c>
      <c r="AG225" s="26" t="str">
        <f t="shared" si="75"/>
        <v/>
      </c>
      <c r="AH225" s="118">
        <f t="shared" si="76"/>
        <v>0</v>
      </c>
      <c r="AI225" s="26" t="str">
        <f t="shared" si="77"/>
        <v/>
      </c>
      <c r="AK225" s="18">
        <f t="shared" si="78"/>
        <v>0</v>
      </c>
      <c r="AL225" s="18">
        <f t="shared" si="79"/>
        <v>0</v>
      </c>
      <c r="AM225" s="18" t="str">
        <f t="shared" si="80"/>
        <v/>
      </c>
      <c r="AN225" s="18">
        <f t="shared" si="81"/>
        <v>0</v>
      </c>
      <c r="AO225" s="18">
        <f t="shared" si="82"/>
        <v>0</v>
      </c>
    </row>
    <row r="226" spans="1:41" ht="25.4" customHeight="1" x14ac:dyDescent="0.2">
      <c r="A226" s="27">
        <f t="shared" si="64"/>
        <v>215</v>
      </c>
      <c r="B226" s="45" t="str">
        <f t="shared" si="66"/>
        <v/>
      </c>
      <c r="C226" s="23"/>
      <c r="D226" s="25" t="str">
        <f t="shared" si="67"/>
        <v/>
      </c>
      <c r="E226" s="25" t="str">
        <f t="shared" si="68"/>
        <v/>
      </c>
      <c r="F226" s="24"/>
      <c r="G226" s="24"/>
      <c r="H226" s="24"/>
      <c r="I226" s="25" t="str">
        <f t="shared" si="65"/>
        <v/>
      </c>
      <c r="J226" s="25" t="str">
        <f t="shared" si="63"/>
        <v/>
      </c>
      <c r="K226" s="25" t="str">
        <f>IF(J226="","",VLOOKUP(J226,※編集不可※選択項目!H:I,2,0))</f>
        <v/>
      </c>
      <c r="L226" s="24"/>
      <c r="M226" s="24"/>
      <c r="N226" s="24"/>
      <c r="O226" s="24"/>
      <c r="P226" s="24"/>
      <c r="Q226" s="24"/>
      <c r="R226" s="24"/>
      <c r="S226" s="102"/>
      <c r="T226" s="98"/>
      <c r="U226" s="51"/>
      <c r="V226" s="113"/>
      <c r="W226" s="87"/>
      <c r="X226" s="65"/>
      <c r="Y226" s="66"/>
      <c r="Z226" s="67"/>
      <c r="AA226" s="26" t="str">
        <f t="shared" si="69"/>
        <v/>
      </c>
      <c r="AB226" s="118">
        <f t="shared" si="70"/>
        <v>0</v>
      </c>
      <c r="AC226" s="26" t="str">
        <f t="shared" si="71"/>
        <v/>
      </c>
      <c r="AD226" s="26" t="str">
        <f t="shared" si="72"/>
        <v/>
      </c>
      <c r="AE226" s="118">
        <f t="shared" si="73"/>
        <v>0</v>
      </c>
      <c r="AF226" s="26" t="str">
        <f t="shared" si="74"/>
        <v/>
      </c>
      <c r="AG226" s="26" t="str">
        <f t="shared" si="75"/>
        <v/>
      </c>
      <c r="AH226" s="118">
        <f t="shared" si="76"/>
        <v>0</v>
      </c>
      <c r="AI226" s="26" t="str">
        <f t="shared" si="77"/>
        <v/>
      </c>
      <c r="AK226" s="18">
        <f t="shared" si="78"/>
        <v>0</v>
      </c>
      <c r="AL226" s="18">
        <f t="shared" si="79"/>
        <v>0</v>
      </c>
      <c r="AM226" s="18" t="str">
        <f t="shared" si="80"/>
        <v/>
      </c>
      <c r="AN226" s="18">
        <f t="shared" si="81"/>
        <v>0</v>
      </c>
      <c r="AO226" s="18">
        <f t="shared" si="82"/>
        <v>0</v>
      </c>
    </row>
    <row r="227" spans="1:41" ht="25.4" customHeight="1" x14ac:dyDescent="0.2">
      <c r="A227" s="27">
        <f t="shared" si="64"/>
        <v>216</v>
      </c>
      <c r="B227" s="45" t="str">
        <f t="shared" si="66"/>
        <v/>
      </c>
      <c r="C227" s="23"/>
      <c r="D227" s="25" t="str">
        <f t="shared" si="67"/>
        <v/>
      </c>
      <c r="E227" s="25" t="str">
        <f t="shared" si="68"/>
        <v/>
      </c>
      <c r="F227" s="24"/>
      <c r="G227" s="24"/>
      <c r="H227" s="24"/>
      <c r="I227" s="25" t="str">
        <f t="shared" si="65"/>
        <v/>
      </c>
      <c r="J227" s="25" t="str">
        <f t="shared" si="63"/>
        <v/>
      </c>
      <c r="K227" s="25" t="str">
        <f>IF(J227="","",VLOOKUP(J227,※編集不可※選択項目!H:I,2,0))</f>
        <v/>
      </c>
      <c r="L227" s="24"/>
      <c r="M227" s="24"/>
      <c r="N227" s="24"/>
      <c r="O227" s="24"/>
      <c r="P227" s="24"/>
      <c r="Q227" s="24"/>
      <c r="R227" s="24"/>
      <c r="S227" s="102"/>
      <c r="T227" s="98"/>
      <c r="U227" s="51"/>
      <c r="V227" s="113"/>
      <c r="W227" s="87"/>
      <c r="X227" s="65"/>
      <c r="Y227" s="66"/>
      <c r="Z227" s="67"/>
      <c r="AA227" s="26" t="str">
        <f t="shared" si="69"/>
        <v/>
      </c>
      <c r="AB227" s="118">
        <f t="shared" si="70"/>
        <v>0</v>
      </c>
      <c r="AC227" s="26" t="str">
        <f t="shared" si="71"/>
        <v/>
      </c>
      <c r="AD227" s="26" t="str">
        <f t="shared" si="72"/>
        <v/>
      </c>
      <c r="AE227" s="118">
        <f t="shared" si="73"/>
        <v>0</v>
      </c>
      <c r="AF227" s="26" t="str">
        <f t="shared" si="74"/>
        <v/>
      </c>
      <c r="AG227" s="26" t="str">
        <f t="shared" si="75"/>
        <v/>
      </c>
      <c r="AH227" s="118">
        <f t="shared" si="76"/>
        <v>0</v>
      </c>
      <c r="AI227" s="26" t="str">
        <f t="shared" si="77"/>
        <v/>
      </c>
      <c r="AK227" s="18">
        <f t="shared" si="78"/>
        <v>0</v>
      </c>
      <c r="AL227" s="18">
        <f t="shared" si="79"/>
        <v>0</v>
      </c>
      <c r="AM227" s="18" t="str">
        <f t="shared" si="80"/>
        <v/>
      </c>
      <c r="AN227" s="18">
        <f t="shared" si="81"/>
        <v>0</v>
      </c>
      <c r="AO227" s="18">
        <f t="shared" si="82"/>
        <v>0</v>
      </c>
    </row>
    <row r="228" spans="1:41" ht="25.4" customHeight="1" x14ac:dyDescent="0.2">
      <c r="A228" s="27">
        <f t="shared" si="64"/>
        <v>217</v>
      </c>
      <c r="B228" s="45" t="str">
        <f t="shared" si="66"/>
        <v/>
      </c>
      <c r="C228" s="23"/>
      <c r="D228" s="25" t="str">
        <f t="shared" si="67"/>
        <v/>
      </c>
      <c r="E228" s="25" t="str">
        <f t="shared" si="68"/>
        <v/>
      </c>
      <c r="F228" s="24"/>
      <c r="G228" s="24"/>
      <c r="H228" s="24"/>
      <c r="I228" s="25" t="str">
        <f t="shared" si="65"/>
        <v/>
      </c>
      <c r="J228" s="25" t="str">
        <f t="shared" si="63"/>
        <v/>
      </c>
      <c r="K228" s="25" t="str">
        <f>IF(J228="","",VLOOKUP(J228,※編集不可※選択項目!H:I,2,0))</f>
        <v/>
      </c>
      <c r="L228" s="24"/>
      <c r="M228" s="24"/>
      <c r="N228" s="24"/>
      <c r="O228" s="24"/>
      <c r="P228" s="24"/>
      <c r="Q228" s="24"/>
      <c r="R228" s="24"/>
      <c r="S228" s="102"/>
      <c r="T228" s="98"/>
      <c r="U228" s="51"/>
      <c r="V228" s="113"/>
      <c r="W228" s="87"/>
      <c r="X228" s="65"/>
      <c r="Y228" s="66"/>
      <c r="Z228" s="67"/>
      <c r="AA228" s="26" t="str">
        <f t="shared" si="69"/>
        <v/>
      </c>
      <c r="AB228" s="118">
        <f t="shared" si="70"/>
        <v>0</v>
      </c>
      <c r="AC228" s="26" t="str">
        <f t="shared" si="71"/>
        <v/>
      </c>
      <c r="AD228" s="26" t="str">
        <f t="shared" si="72"/>
        <v/>
      </c>
      <c r="AE228" s="118">
        <f t="shared" si="73"/>
        <v>0</v>
      </c>
      <c r="AF228" s="26" t="str">
        <f t="shared" si="74"/>
        <v/>
      </c>
      <c r="AG228" s="26" t="str">
        <f t="shared" si="75"/>
        <v/>
      </c>
      <c r="AH228" s="118">
        <f t="shared" si="76"/>
        <v>0</v>
      </c>
      <c r="AI228" s="26" t="str">
        <f t="shared" si="77"/>
        <v/>
      </c>
      <c r="AK228" s="18">
        <f t="shared" si="78"/>
        <v>0</v>
      </c>
      <c r="AL228" s="18">
        <f t="shared" si="79"/>
        <v>0</v>
      </c>
      <c r="AM228" s="18" t="str">
        <f t="shared" si="80"/>
        <v/>
      </c>
      <c r="AN228" s="18">
        <f t="shared" si="81"/>
        <v>0</v>
      </c>
      <c r="AO228" s="18">
        <f t="shared" si="82"/>
        <v>0</v>
      </c>
    </row>
    <row r="229" spans="1:41" ht="25.4" customHeight="1" x14ac:dyDescent="0.2">
      <c r="A229" s="27">
        <f t="shared" si="64"/>
        <v>218</v>
      </c>
      <c r="B229" s="45" t="str">
        <f t="shared" si="66"/>
        <v/>
      </c>
      <c r="C229" s="23"/>
      <c r="D229" s="25" t="str">
        <f t="shared" si="67"/>
        <v/>
      </c>
      <c r="E229" s="25" t="str">
        <f t="shared" si="68"/>
        <v/>
      </c>
      <c r="F229" s="24"/>
      <c r="G229" s="24"/>
      <c r="H229" s="24"/>
      <c r="I229" s="25" t="str">
        <f t="shared" si="65"/>
        <v/>
      </c>
      <c r="J229" s="25" t="str">
        <f t="shared" si="63"/>
        <v/>
      </c>
      <c r="K229" s="25" t="str">
        <f>IF(J229="","",VLOOKUP(J229,※編集不可※選択項目!H:I,2,0))</f>
        <v/>
      </c>
      <c r="L229" s="24"/>
      <c r="M229" s="24"/>
      <c r="N229" s="24"/>
      <c r="O229" s="24"/>
      <c r="P229" s="24"/>
      <c r="Q229" s="24"/>
      <c r="R229" s="24"/>
      <c r="S229" s="102"/>
      <c r="T229" s="98"/>
      <c r="U229" s="51"/>
      <c r="V229" s="113"/>
      <c r="W229" s="87"/>
      <c r="X229" s="65"/>
      <c r="Y229" s="66"/>
      <c r="Z229" s="67"/>
      <c r="AA229" s="26" t="str">
        <f t="shared" si="69"/>
        <v/>
      </c>
      <c r="AB229" s="118">
        <f t="shared" si="70"/>
        <v>0</v>
      </c>
      <c r="AC229" s="26" t="str">
        <f t="shared" si="71"/>
        <v/>
      </c>
      <c r="AD229" s="26" t="str">
        <f t="shared" si="72"/>
        <v/>
      </c>
      <c r="AE229" s="118">
        <f t="shared" si="73"/>
        <v>0</v>
      </c>
      <c r="AF229" s="26" t="str">
        <f t="shared" si="74"/>
        <v/>
      </c>
      <c r="AG229" s="26" t="str">
        <f t="shared" si="75"/>
        <v/>
      </c>
      <c r="AH229" s="118">
        <f t="shared" si="76"/>
        <v>0</v>
      </c>
      <c r="AI229" s="26" t="str">
        <f t="shared" si="77"/>
        <v/>
      </c>
      <c r="AK229" s="18">
        <f t="shared" si="78"/>
        <v>0</v>
      </c>
      <c r="AL229" s="18">
        <f t="shared" si="79"/>
        <v>0</v>
      </c>
      <c r="AM229" s="18" t="str">
        <f t="shared" si="80"/>
        <v/>
      </c>
      <c r="AN229" s="18">
        <f t="shared" si="81"/>
        <v>0</v>
      </c>
      <c r="AO229" s="18">
        <f t="shared" si="82"/>
        <v>0</v>
      </c>
    </row>
    <row r="230" spans="1:41" ht="25.4" customHeight="1" x14ac:dyDescent="0.2">
      <c r="A230" s="27">
        <f t="shared" si="64"/>
        <v>219</v>
      </c>
      <c r="B230" s="45" t="str">
        <f t="shared" si="66"/>
        <v/>
      </c>
      <c r="C230" s="23"/>
      <c r="D230" s="25" t="str">
        <f t="shared" si="67"/>
        <v/>
      </c>
      <c r="E230" s="25" t="str">
        <f t="shared" si="68"/>
        <v/>
      </c>
      <c r="F230" s="24"/>
      <c r="G230" s="24"/>
      <c r="H230" s="24"/>
      <c r="I230" s="25" t="str">
        <f t="shared" si="65"/>
        <v/>
      </c>
      <c r="J230" s="25" t="str">
        <f t="shared" si="63"/>
        <v/>
      </c>
      <c r="K230" s="25" t="str">
        <f>IF(J230="","",VLOOKUP(J230,※編集不可※選択項目!H:I,2,0))</f>
        <v/>
      </c>
      <c r="L230" s="24"/>
      <c r="M230" s="24"/>
      <c r="N230" s="24"/>
      <c r="O230" s="24"/>
      <c r="P230" s="24"/>
      <c r="Q230" s="24"/>
      <c r="R230" s="24"/>
      <c r="S230" s="102"/>
      <c r="T230" s="98"/>
      <c r="U230" s="51"/>
      <c r="V230" s="113"/>
      <c r="W230" s="87"/>
      <c r="X230" s="65"/>
      <c r="Y230" s="66"/>
      <c r="Z230" s="67"/>
      <c r="AA230" s="26" t="str">
        <f t="shared" si="69"/>
        <v/>
      </c>
      <c r="AB230" s="118">
        <f t="shared" si="70"/>
        <v>0</v>
      </c>
      <c r="AC230" s="26" t="str">
        <f t="shared" si="71"/>
        <v/>
      </c>
      <c r="AD230" s="26" t="str">
        <f t="shared" si="72"/>
        <v/>
      </c>
      <c r="AE230" s="118">
        <f t="shared" si="73"/>
        <v>0</v>
      </c>
      <c r="AF230" s="26" t="str">
        <f t="shared" si="74"/>
        <v/>
      </c>
      <c r="AG230" s="26" t="str">
        <f t="shared" si="75"/>
        <v/>
      </c>
      <c r="AH230" s="118">
        <f t="shared" si="76"/>
        <v>0</v>
      </c>
      <c r="AI230" s="26" t="str">
        <f t="shared" si="77"/>
        <v/>
      </c>
      <c r="AK230" s="18">
        <f t="shared" si="78"/>
        <v>0</v>
      </c>
      <c r="AL230" s="18">
        <f t="shared" si="79"/>
        <v>0</v>
      </c>
      <c r="AM230" s="18" t="str">
        <f t="shared" si="80"/>
        <v/>
      </c>
      <c r="AN230" s="18">
        <f t="shared" si="81"/>
        <v>0</v>
      </c>
      <c r="AO230" s="18">
        <f t="shared" si="82"/>
        <v>0</v>
      </c>
    </row>
    <row r="231" spans="1:41" ht="25.4" customHeight="1" x14ac:dyDescent="0.2">
      <c r="A231" s="27">
        <f t="shared" si="64"/>
        <v>220</v>
      </c>
      <c r="B231" s="45" t="str">
        <f t="shared" si="66"/>
        <v/>
      </c>
      <c r="C231" s="23"/>
      <c r="D231" s="25" t="str">
        <f t="shared" si="67"/>
        <v/>
      </c>
      <c r="E231" s="25" t="str">
        <f t="shared" si="68"/>
        <v/>
      </c>
      <c r="F231" s="24"/>
      <c r="G231" s="24"/>
      <c r="H231" s="24"/>
      <c r="I231" s="25" t="str">
        <f t="shared" si="65"/>
        <v/>
      </c>
      <c r="J231" s="25" t="str">
        <f t="shared" si="63"/>
        <v/>
      </c>
      <c r="K231" s="25" t="str">
        <f>IF(J231="","",VLOOKUP(J231,※編集不可※選択項目!H:I,2,0))</f>
        <v/>
      </c>
      <c r="L231" s="24"/>
      <c r="M231" s="24"/>
      <c r="N231" s="24"/>
      <c r="O231" s="24"/>
      <c r="P231" s="24"/>
      <c r="Q231" s="24"/>
      <c r="R231" s="24"/>
      <c r="S231" s="102"/>
      <c r="T231" s="98"/>
      <c r="U231" s="51"/>
      <c r="V231" s="113"/>
      <c r="W231" s="87"/>
      <c r="X231" s="65"/>
      <c r="Y231" s="66"/>
      <c r="Z231" s="67"/>
      <c r="AA231" s="26" t="str">
        <f t="shared" si="69"/>
        <v/>
      </c>
      <c r="AB231" s="118">
        <f t="shared" si="70"/>
        <v>0</v>
      </c>
      <c r="AC231" s="26" t="str">
        <f t="shared" si="71"/>
        <v/>
      </c>
      <c r="AD231" s="26" t="str">
        <f t="shared" si="72"/>
        <v/>
      </c>
      <c r="AE231" s="118">
        <f t="shared" si="73"/>
        <v>0</v>
      </c>
      <c r="AF231" s="26" t="str">
        <f t="shared" si="74"/>
        <v/>
      </c>
      <c r="AG231" s="26" t="str">
        <f t="shared" si="75"/>
        <v/>
      </c>
      <c r="AH231" s="118">
        <f t="shared" si="76"/>
        <v>0</v>
      </c>
      <c r="AI231" s="26" t="str">
        <f t="shared" si="77"/>
        <v/>
      </c>
      <c r="AK231" s="18">
        <f t="shared" si="78"/>
        <v>0</v>
      </c>
      <c r="AL231" s="18">
        <f t="shared" si="79"/>
        <v>0</v>
      </c>
      <c r="AM231" s="18" t="str">
        <f t="shared" si="80"/>
        <v/>
      </c>
      <c r="AN231" s="18">
        <f t="shared" si="81"/>
        <v>0</v>
      </c>
      <c r="AO231" s="18">
        <f t="shared" si="82"/>
        <v>0</v>
      </c>
    </row>
    <row r="232" spans="1:41" ht="25.4" customHeight="1" x14ac:dyDescent="0.2">
      <c r="A232" s="27">
        <f t="shared" si="64"/>
        <v>221</v>
      </c>
      <c r="B232" s="45" t="str">
        <f t="shared" si="66"/>
        <v/>
      </c>
      <c r="C232" s="23"/>
      <c r="D232" s="25" t="str">
        <f t="shared" si="67"/>
        <v/>
      </c>
      <c r="E232" s="25" t="str">
        <f t="shared" si="68"/>
        <v/>
      </c>
      <c r="F232" s="24"/>
      <c r="G232" s="24"/>
      <c r="H232" s="24"/>
      <c r="I232" s="25" t="str">
        <f t="shared" si="65"/>
        <v/>
      </c>
      <c r="J232" s="25" t="str">
        <f t="shared" si="63"/>
        <v/>
      </c>
      <c r="K232" s="25" t="str">
        <f>IF(J232="","",VLOOKUP(J232,※編集不可※選択項目!H:I,2,0))</f>
        <v/>
      </c>
      <c r="L232" s="24"/>
      <c r="M232" s="24"/>
      <c r="N232" s="24"/>
      <c r="O232" s="24"/>
      <c r="P232" s="24"/>
      <c r="Q232" s="24"/>
      <c r="R232" s="24"/>
      <c r="S232" s="102"/>
      <c r="T232" s="98"/>
      <c r="U232" s="51"/>
      <c r="V232" s="113"/>
      <c r="W232" s="87"/>
      <c r="X232" s="65"/>
      <c r="Y232" s="66"/>
      <c r="Z232" s="67"/>
      <c r="AA232" s="26" t="str">
        <f t="shared" si="69"/>
        <v/>
      </c>
      <c r="AB232" s="118">
        <f t="shared" si="70"/>
        <v>0</v>
      </c>
      <c r="AC232" s="26" t="str">
        <f t="shared" si="71"/>
        <v/>
      </c>
      <c r="AD232" s="26" t="str">
        <f t="shared" si="72"/>
        <v/>
      </c>
      <c r="AE232" s="118">
        <f t="shared" si="73"/>
        <v>0</v>
      </c>
      <c r="AF232" s="26" t="str">
        <f t="shared" si="74"/>
        <v/>
      </c>
      <c r="AG232" s="26" t="str">
        <f t="shared" si="75"/>
        <v/>
      </c>
      <c r="AH232" s="118">
        <f t="shared" si="76"/>
        <v>0</v>
      </c>
      <c r="AI232" s="26" t="str">
        <f t="shared" si="77"/>
        <v/>
      </c>
      <c r="AK232" s="18">
        <f t="shared" si="78"/>
        <v>0</v>
      </c>
      <c r="AL232" s="18">
        <f t="shared" si="79"/>
        <v>0</v>
      </c>
      <c r="AM232" s="18" t="str">
        <f t="shared" si="80"/>
        <v/>
      </c>
      <c r="AN232" s="18">
        <f t="shared" si="81"/>
        <v>0</v>
      </c>
      <c r="AO232" s="18">
        <f t="shared" si="82"/>
        <v>0</v>
      </c>
    </row>
    <row r="233" spans="1:41" ht="25.4" customHeight="1" x14ac:dyDescent="0.2">
      <c r="A233" s="27">
        <f t="shared" si="64"/>
        <v>222</v>
      </c>
      <c r="B233" s="45" t="str">
        <f t="shared" si="66"/>
        <v/>
      </c>
      <c r="C233" s="23"/>
      <c r="D233" s="25" t="str">
        <f t="shared" si="67"/>
        <v/>
      </c>
      <c r="E233" s="25" t="str">
        <f t="shared" si="68"/>
        <v/>
      </c>
      <c r="F233" s="24"/>
      <c r="G233" s="24"/>
      <c r="H233" s="24"/>
      <c r="I233" s="25" t="str">
        <f t="shared" si="65"/>
        <v/>
      </c>
      <c r="J233" s="25" t="str">
        <f t="shared" si="63"/>
        <v/>
      </c>
      <c r="K233" s="25" t="str">
        <f>IF(J233="","",VLOOKUP(J233,※編集不可※選択項目!H:I,2,0))</f>
        <v/>
      </c>
      <c r="L233" s="24"/>
      <c r="M233" s="24"/>
      <c r="N233" s="24"/>
      <c r="O233" s="24"/>
      <c r="P233" s="24"/>
      <c r="Q233" s="24"/>
      <c r="R233" s="24"/>
      <c r="S233" s="102"/>
      <c r="T233" s="98"/>
      <c r="U233" s="51"/>
      <c r="V233" s="113"/>
      <c r="W233" s="87"/>
      <c r="X233" s="65"/>
      <c r="Y233" s="66"/>
      <c r="Z233" s="67"/>
      <c r="AA233" s="26" t="str">
        <f t="shared" si="69"/>
        <v/>
      </c>
      <c r="AB233" s="118">
        <f t="shared" si="70"/>
        <v>0</v>
      </c>
      <c r="AC233" s="26" t="str">
        <f t="shared" si="71"/>
        <v/>
      </c>
      <c r="AD233" s="26" t="str">
        <f t="shared" si="72"/>
        <v/>
      </c>
      <c r="AE233" s="118">
        <f t="shared" si="73"/>
        <v>0</v>
      </c>
      <c r="AF233" s="26" t="str">
        <f t="shared" si="74"/>
        <v/>
      </c>
      <c r="AG233" s="26" t="str">
        <f t="shared" si="75"/>
        <v/>
      </c>
      <c r="AH233" s="118">
        <f t="shared" si="76"/>
        <v>0</v>
      </c>
      <c r="AI233" s="26" t="str">
        <f t="shared" si="77"/>
        <v/>
      </c>
      <c r="AK233" s="18">
        <f t="shared" si="78"/>
        <v>0</v>
      </c>
      <c r="AL233" s="18">
        <f t="shared" si="79"/>
        <v>0</v>
      </c>
      <c r="AM233" s="18" t="str">
        <f t="shared" si="80"/>
        <v/>
      </c>
      <c r="AN233" s="18">
        <f t="shared" si="81"/>
        <v>0</v>
      </c>
      <c r="AO233" s="18">
        <f t="shared" si="82"/>
        <v>0</v>
      </c>
    </row>
    <row r="234" spans="1:41" ht="25.4" customHeight="1" x14ac:dyDescent="0.2">
      <c r="A234" s="27">
        <f t="shared" si="64"/>
        <v>223</v>
      </c>
      <c r="B234" s="45" t="str">
        <f t="shared" si="66"/>
        <v/>
      </c>
      <c r="C234" s="23"/>
      <c r="D234" s="25" t="str">
        <f t="shared" si="67"/>
        <v/>
      </c>
      <c r="E234" s="25" t="str">
        <f t="shared" si="68"/>
        <v/>
      </c>
      <c r="F234" s="24"/>
      <c r="G234" s="24"/>
      <c r="H234" s="24"/>
      <c r="I234" s="25" t="str">
        <f t="shared" si="65"/>
        <v/>
      </c>
      <c r="J234" s="25" t="str">
        <f t="shared" si="63"/>
        <v/>
      </c>
      <c r="K234" s="25" t="str">
        <f>IF(J234="","",VLOOKUP(J234,※編集不可※選択項目!H:I,2,0))</f>
        <v/>
      </c>
      <c r="L234" s="24"/>
      <c r="M234" s="24"/>
      <c r="N234" s="24"/>
      <c r="O234" s="24"/>
      <c r="P234" s="24"/>
      <c r="Q234" s="24"/>
      <c r="R234" s="24"/>
      <c r="S234" s="102"/>
      <c r="T234" s="98"/>
      <c r="U234" s="51"/>
      <c r="V234" s="113"/>
      <c r="W234" s="87"/>
      <c r="X234" s="65"/>
      <c r="Y234" s="66"/>
      <c r="Z234" s="67"/>
      <c r="AA234" s="26" t="str">
        <f t="shared" si="69"/>
        <v/>
      </c>
      <c r="AB234" s="118">
        <f t="shared" si="70"/>
        <v>0</v>
      </c>
      <c r="AC234" s="26" t="str">
        <f t="shared" si="71"/>
        <v/>
      </c>
      <c r="AD234" s="26" t="str">
        <f t="shared" si="72"/>
        <v/>
      </c>
      <c r="AE234" s="118">
        <f t="shared" si="73"/>
        <v>0</v>
      </c>
      <c r="AF234" s="26" t="str">
        <f t="shared" si="74"/>
        <v/>
      </c>
      <c r="AG234" s="26" t="str">
        <f t="shared" si="75"/>
        <v/>
      </c>
      <c r="AH234" s="118">
        <f t="shared" si="76"/>
        <v>0</v>
      </c>
      <c r="AI234" s="26" t="str">
        <f t="shared" si="77"/>
        <v/>
      </c>
      <c r="AK234" s="18">
        <f t="shared" si="78"/>
        <v>0</v>
      </c>
      <c r="AL234" s="18">
        <f t="shared" si="79"/>
        <v>0</v>
      </c>
      <c r="AM234" s="18" t="str">
        <f t="shared" si="80"/>
        <v/>
      </c>
      <c r="AN234" s="18">
        <f t="shared" si="81"/>
        <v>0</v>
      </c>
      <c r="AO234" s="18">
        <f t="shared" si="82"/>
        <v>0</v>
      </c>
    </row>
    <row r="235" spans="1:41" ht="25.4" customHeight="1" x14ac:dyDescent="0.2">
      <c r="A235" s="27">
        <f t="shared" si="64"/>
        <v>224</v>
      </c>
      <c r="B235" s="45" t="str">
        <f t="shared" si="66"/>
        <v/>
      </c>
      <c r="C235" s="23"/>
      <c r="D235" s="25" t="str">
        <f t="shared" si="67"/>
        <v/>
      </c>
      <c r="E235" s="25" t="str">
        <f t="shared" si="68"/>
        <v/>
      </c>
      <c r="F235" s="24"/>
      <c r="G235" s="24"/>
      <c r="H235" s="24"/>
      <c r="I235" s="25" t="str">
        <f t="shared" si="65"/>
        <v/>
      </c>
      <c r="J235" s="25" t="str">
        <f t="shared" si="63"/>
        <v/>
      </c>
      <c r="K235" s="25" t="str">
        <f>IF(J235="","",VLOOKUP(J235,※編集不可※選択項目!H:I,2,0))</f>
        <v/>
      </c>
      <c r="L235" s="24"/>
      <c r="M235" s="24"/>
      <c r="N235" s="24"/>
      <c r="O235" s="24"/>
      <c r="P235" s="24"/>
      <c r="Q235" s="24"/>
      <c r="R235" s="24"/>
      <c r="S235" s="102"/>
      <c r="T235" s="98"/>
      <c r="U235" s="51"/>
      <c r="V235" s="113"/>
      <c r="W235" s="87"/>
      <c r="X235" s="65"/>
      <c r="Y235" s="66"/>
      <c r="Z235" s="67"/>
      <c r="AA235" s="26" t="str">
        <f t="shared" si="69"/>
        <v/>
      </c>
      <c r="AB235" s="118">
        <f t="shared" si="70"/>
        <v>0</v>
      </c>
      <c r="AC235" s="26" t="str">
        <f t="shared" si="71"/>
        <v/>
      </c>
      <c r="AD235" s="26" t="str">
        <f t="shared" si="72"/>
        <v/>
      </c>
      <c r="AE235" s="118">
        <f t="shared" si="73"/>
        <v>0</v>
      </c>
      <c r="AF235" s="26" t="str">
        <f t="shared" si="74"/>
        <v/>
      </c>
      <c r="AG235" s="26" t="str">
        <f t="shared" si="75"/>
        <v/>
      </c>
      <c r="AH235" s="118">
        <f t="shared" si="76"/>
        <v>0</v>
      </c>
      <c r="AI235" s="26" t="str">
        <f t="shared" si="77"/>
        <v/>
      </c>
      <c r="AK235" s="18">
        <f t="shared" si="78"/>
        <v>0</v>
      </c>
      <c r="AL235" s="18">
        <f t="shared" si="79"/>
        <v>0</v>
      </c>
      <c r="AM235" s="18" t="str">
        <f t="shared" si="80"/>
        <v/>
      </c>
      <c r="AN235" s="18">
        <f t="shared" si="81"/>
        <v>0</v>
      </c>
      <c r="AO235" s="18">
        <f t="shared" si="82"/>
        <v>0</v>
      </c>
    </row>
    <row r="236" spans="1:41" ht="25.4" customHeight="1" x14ac:dyDescent="0.2">
      <c r="A236" s="27">
        <f t="shared" si="64"/>
        <v>225</v>
      </c>
      <c r="B236" s="45" t="str">
        <f t="shared" si="66"/>
        <v/>
      </c>
      <c r="C236" s="23"/>
      <c r="D236" s="25" t="str">
        <f t="shared" si="67"/>
        <v/>
      </c>
      <c r="E236" s="25" t="str">
        <f t="shared" si="68"/>
        <v/>
      </c>
      <c r="F236" s="24"/>
      <c r="G236" s="24"/>
      <c r="H236" s="24"/>
      <c r="I236" s="25" t="str">
        <f t="shared" si="65"/>
        <v/>
      </c>
      <c r="J236" s="25" t="str">
        <f t="shared" si="63"/>
        <v/>
      </c>
      <c r="K236" s="25" t="str">
        <f>IF(J236="","",VLOOKUP(J236,※編集不可※選択項目!H:I,2,0))</f>
        <v/>
      </c>
      <c r="L236" s="24"/>
      <c r="M236" s="24"/>
      <c r="N236" s="24"/>
      <c r="O236" s="24"/>
      <c r="P236" s="24"/>
      <c r="Q236" s="24"/>
      <c r="R236" s="24"/>
      <c r="S236" s="102"/>
      <c r="T236" s="98"/>
      <c r="U236" s="51"/>
      <c r="V236" s="113"/>
      <c r="W236" s="87"/>
      <c r="X236" s="65"/>
      <c r="Y236" s="66"/>
      <c r="Z236" s="67"/>
      <c r="AA236" s="26" t="str">
        <f t="shared" si="69"/>
        <v/>
      </c>
      <c r="AB236" s="118">
        <f t="shared" si="70"/>
        <v>0</v>
      </c>
      <c r="AC236" s="26" t="str">
        <f t="shared" si="71"/>
        <v/>
      </c>
      <c r="AD236" s="26" t="str">
        <f t="shared" si="72"/>
        <v/>
      </c>
      <c r="AE236" s="118">
        <f t="shared" si="73"/>
        <v>0</v>
      </c>
      <c r="AF236" s="26" t="str">
        <f t="shared" si="74"/>
        <v/>
      </c>
      <c r="AG236" s="26" t="str">
        <f t="shared" si="75"/>
        <v/>
      </c>
      <c r="AH236" s="118">
        <f t="shared" si="76"/>
        <v>0</v>
      </c>
      <c r="AI236" s="26" t="str">
        <f t="shared" si="77"/>
        <v/>
      </c>
      <c r="AK236" s="18">
        <f t="shared" si="78"/>
        <v>0</v>
      </c>
      <c r="AL236" s="18">
        <f t="shared" si="79"/>
        <v>0</v>
      </c>
      <c r="AM236" s="18" t="str">
        <f t="shared" si="80"/>
        <v/>
      </c>
      <c r="AN236" s="18">
        <f t="shared" si="81"/>
        <v>0</v>
      </c>
      <c r="AO236" s="18">
        <f t="shared" si="82"/>
        <v>0</v>
      </c>
    </row>
    <row r="237" spans="1:41" ht="25.4" customHeight="1" x14ac:dyDescent="0.2">
      <c r="A237" s="27">
        <f t="shared" si="64"/>
        <v>226</v>
      </c>
      <c r="B237" s="45" t="str">
        <f t="shared" si="66"/>
        <v/>
      </c>
      <c r="C237" s="23"/>
      <c r="D237" s="25" t="str">
        <f t="shared" si="67"/>
        <v/>
      </c>
      <c r="E237" s="25" t="str">
        <f t="shared" si="68"/>
        <v/>
      </c>
      <c r="F237" s="24"/>
      <c r="G237" s="24"/>
      <c r="H237" s="24"/>
      <c r="I237" s="25" t="str">
        <f t="shared" si="65"/>
        <v/>
      </c>
      <c r="J237" s="25" t="str">
        <f t="shared" si="63"/>
        <v/>
      </c>
      <c r="K237" s="25" t="str">
        <f>IF(J237="","",VLOOKUP(J237,※編集不可※選択項目!H:I,2,0))</f>
        <v/>
      </c>
      <c r="L237" s="24"/>
      <c r="M237" s="24"/>
      <c r="N237" s="24"/>
      <c r="O237" s="24"/>
      <c r="P237" s="24"/>
      <c r="Q237" s="24"/>
      <c r="R237" s="24"/>
      <c r="S237" s="102"/>
      <c r="T237" s="98"/>
      <c r="U237" s="51"/>
      <c r="V237" s="113"/>
      <c r="W237" s="87"/>
      <c r="X237" s="65"/>
      <c r="Y237" s="66"/>
      <c r="Z237" s="67"/>
      <c r="AA237" s="26" t="str">
        <f t="shared" si="69"/>
        <v/>
      </c>
      <c r="AB237" s="118">
        <f t="shared" si="70"/>
        <v>0</v>
      </c>
      <c r="AC237" s="26" t="str">
        <f t="shared" si="71"/>
        <v/>
      </c>
      <c r="AD237" s="26" t="str">
        <f t="shared" si="72"/>
        <v/>
      </c>
      <c r="AE237" s="118">
        <f t="shared" si="73"/>
        <v>0</v>
      </c>
      <c r="AF237" s="26" t="str">
        <f t="shared" si="74"/>
        <v/>
      </c>
      <c r="AG237" s="26" t="str">
        <f t="shared" si="75"/>
        <v/>
      </c>
      <c r="AH237" s="118">
        <f t="shared" si="76"/>
        <v>0</v>
      </c>
      <c r="AI237" s="26" t="str">
        <f t="shared" si="77"/>
        <v/>
      </c>
      <c r="AK237" s="18">
        <f t="shared" si="78"/>
        <v>0</v>
      </c>
      <c r="AL237" s="18">
        <f t="shared" si="79"/>
        <v>0</v>
      </c>
      <c r="AM237" s="18" t="str">
        <f t="shared" si="80"/>
        <v/>
      </c>
      <c r="AN237" s="18">
        <f t="shared" si="81"/>
        <v>0</v>
      </c>
      <c r="AO237" s="18">
        <f t="shared" si="82"/>
        <v>0</v>
      </c>
    </row>
    <row r="238" spans="1:41" ht="25.4" customHeight="1" x14ac:dyDescent="0.2">
      <c r="A238" s="27">
        <f t="shared" si="64"/>
        <v>227</v>
      </c>
      <c r="B238" s="45" t="str">
        <f t="shared" si="66"/>
        <v/>
      </c>
      <c r="C238" s="23"/>
      <c r="D238" s="25" t="str">
        <f t="shared" si="67"/>
        <v/>
      </c>
      <c r="E238" s="25" t="str">
        <f t="shared" si="68"/>
        <v/>
      </c>
      <c r="F238" s="24"/>
      <c r="G238" s="24"/>
      <c r="H238" s="24"/>
      <c r="I238" s="25" t="str">
        <f t="shared" si="65"/>
        <v/>
      </c>
      <c r="J238" s="25" t="str">
        <f t="shared" si="63"/>
        <v/>
      </c>
      <c r="K238" s="25" t="str">
        <f>IF(J238="","",VLOOKUP(J238,※編集不可※選択項目!H:I,2,0))</f>
        <v/>
      </c>
      <c r="L238" s="24"/>
      <c r="M238" s="24"/>
      <c r="N238" s="24"/>
      <c r="O238" s="24"/>
      <c r="P238" s="24"/>
      <c r="Q238" s="24"/>
      <c r="R238" s="24"/>
      <c r="S238" s="102"/>
      <c r="T238" s="98"/>
      <c r="U238" s="51"/>
      <c r="V238" s="113"/>
      <c r="W238" s="87"/>
      <c r="X238" s="65"/>
      <c r="Y238" s="66"/>
      <c r="Z238" s="67"/>
      <c r="AA238" s="26" t="str">
        <f t="shared" si="69"/>
        <v/>
      </c>
      <c r="AB238" s="118">
        <f t="shared" si="70"/>
        <v>0</v>
      </c>
      <c r="AC238" s="26" t="str">
        <f t="shared" si="71"/>
        <v/>
      </c>
      <c r="AD238" s="26" t="str">
        <f t="shared" si="72"/>
        <v/>
      </c>
      <c r="AE238" s="118">
        <f t="shared" si="73"/>
        <v>0</v>
      </c>
      <c r="AF238" s="26" t="str">
        <f t="shared" si="74"/>
        <v/>
      </c>
      <c r="AG238" s="26" t="str">
        <f t="shared" si="75"/>
        <v/>
      </c>
      <c r="AH238" s="118">
        <f t="shared" si="76"/>
        <v>0</v>
      </c>
      <c r="AI238" s="26" t="str">
        <f t="shared" si="77"/>
        <v/>
      </c>
      <c r="AK238" s="18">
        <f t="shared" si="78"/>
        <v>0</v>
      </c>
      <c r="AL238" s="18">
        <f t="shared" si="79"/>
        <v>0</v>
      </c>
      <c r="AM238" s="18" t="str">
        <f t="shared" si="80"/>
        <v/>
      </c>
      <c r="AN238" s="18">
        <f t="shared" si="81"/>
        <v>0</v>
      </c>
      <c r="AO238" s="18">
        <f t="shared" si="82"/>
        <v>0</v>
      </c>
    </row>
    <row r="239" spans="1:41" ht="25.4" customHeight="1" x14ac:dyDescent="0.2">
      <c r="A239" s="27">
        <f t="shared" si="64"/>
        <v>228</v>
      </c>
      <c r="B239" s="45" t="str">
        <f t="shared" si="66"/>
        <v/>
      </c>
      <c r="C239" s="23"/>
      <c r="D239" s="25" t="str">
        <f t="shared" si="67"/>
        <v/>
      </c>
      <c r="E239" s="25" t="str">
        <f t="shared" si="68"/>
        <v/>
      </c>
      <c r="F239" s="24"/>
      <c r="G239" s="24"/>
      <c r="H239" s="24"/>
      <c r="I239" s="25" t="str">
        <f t="shared" si="65"/>
        <v/>
      </c>
      <c r="J239" s="25" t="str">
        <f t="shared" si="63"/>
        <v/>
      </c>
      <c r="K239" s="25" t="str">
        <f>IF(J239="","",VLOOKUP(J239,※編集不可※選択項目!H:I,2,0))</f>
        <v/>
      </c>
      <c r="L239" s="24"/>
      <c r="M239" s="24"/>
      <c r="N239" s="24"/>
      <c r="O239" s="24"/>
      <c r="P239" s="24"/>
      <c r="Q239" s="24"/>
      <c r="R239" s="24"/>
      <c r="S239" s="102"/>
      <c r="T239" s="98"/>
      <c r="U239" s="51"/>
      <c r="V239" s="113"/>
      <c r="W239" s="87"/>
      <c r="X239" s="65"/>
      <c r="Y239" s="66"/>
      <c r="Z239" s="67"/>
      <c r="AA239" s="26" t="str">
        <f t="shared" si="69"/>
        <v/>
      </c>
      <c r="AB239" s="118">
        <f t="shared" si="70"/>
        <v>0</v>
      </c>
      <c r="AC239" s="26" t="str">
        <f t="shared" si="71"/>
        <v/>
      </c>
      <c r="AD239" s="26" t="str">
        <f t="shared" si="72"/>
        <v/>
      </c>
      <c r="AE239" s="118">
        <f t="shared" si="73"/>
        <v>0</v>
      </c>
      <c r="AF239" s="26" t="str">
        <f t="shared" si="74"/>
        <v/>
      </c>
      <c r="AG239" s="26" t="str">
        <f t="shared" si="75"/>
        <v/>
      </c>
      <c r="AH239" s="118">
        <f t="shared" si="76"/>
        <v>0</v>
      </c>
      <c r="AI239" s="26" t="str">
        <f t="shared" si="77"/>
        <v/>
      </c>
      <c r="AK239" s="18">
        <f t="shared" si="78"/>
        <v>0</v>
      </c>
      <c r="AL239" s="18">
        <f t="shared" si="79"/>
        <v>0</v>
      </c>
      <c r="AM239" s="18" t="str">
        <f t="shared" si="80"/>
        <v/>
      </c>
      <c r="AN239" s="18">
        <f t="shared" si="81"/>
        <v>0</v>
      </c>
      <c r="AO239" s="18">
        <f t="shared" si="82"/>
        <v>0</v>
      </c>
    </row>
    <row r="240" spans="1:41" ht="25.4" customHeight="1" x14ac:dyDescent="0.2">
      <c r="A240" s="27">
        <f t="shared" si="64"/>
        <v>229</v>
      </c>
      <c r="B240" s="45" t="str">
        <f t="shared" si="66"/>
        <v/>
      </c>
      <c r="C240" s="23"/>
      <c r="D240" s="25" t="str">
        <f t="shared" si="67"/>
        <v/>
      </c>
      <c r="E240" s="25" t="str">
        <f t="shared" si="68"/>
        <v/>
      </c>
      <c r="F240" s="24"/>
      <c r="G240" s="24"/>
      <c r="H240" s="24"/>
      <c r="I240" s="25" t="str">
        <f t="shared" si="65"/>
        <v/>
      </c>
      <c r="J240" s="25" t="str">
        <f t="shared" si="63"/>
        <v/>
      </c>
      <c r="K240" s="25" t="str">
        <f>IF(J240="","",VLOOKUP(J240,※編集不可※選択項目!H:I,2,0))</f>
        <v/>
      </c>
      <c r="L240" s="24"/>
      <c r="M240" s="24"/>
      <c r="N240" s="24"/>
      <c r="O240" s="24"/>
      <c r="P240" s="24"/>
      <c r="Q240" s="24"/>
      <c r="R240" s="24"/>
      <c r="S240" s="102"/>
      <c r="T240" s="98"/>
      <c r="U240" s="51"/>
      <c r="V240" s="113"/>
      <c r="W240" s="87"/>
      <c r="X240" s="65"/>
      <c r="Y240" s="66"/>
      <c r="Z240" s="67"/>
      <c r="AA240" s="26" t="str">
        <f t="shared" si="69"/>
        <v/>
      </c>
      <c r="AB240" s="118">
        <f t="shared" si="70"/>
        <v>0</v>
      </c>
      <c r="AC240" s="26" t="str">
        <f t="shared" si="71"/>
        <v/>
      </c>
      <c r="AD240" s="26" t="str">
        <f t="shared" si="72"/>
        <v/>
      </c>
      <c r="AE240" s="118">
        <f t="shared" si="73"/>
        <v>0</v>
      </c>
      <c r="AF240" s="26" t="str">
        <f t="shared" si="74"/>
        <v/>
      </c>
      <c r="AG240" s="26" t="str">
        <f t="shared" si="75"/>
        <v/>
      </c>
      <c r="AH240" s="118">
        <f t="shared" si="76"/>
        <v>0</v>
      </c>
      <c r="AI240" s="26" t="str">
        <f t="shared" si="77"/>
        <v/>
      </c>
      <c r="AK240" s="18">
        <f t="shared" si="78"/>
        <v>0</v>
      </c>
      <c r="AL240" s="18">
        <f t="shared" si="79"/>
        <v>0</v>
      </c>
      <c r="AM240" s="18" t="str">
        <f t="shared" si="80"/>
        <v/>
      </c>
      <c r="AN240" s="18">
        <f t="shared" si="81"/>
        <v>0</v>
      </c>
      <c r="AO240" s="18">
        <f t="shared" si="82"/>
        <v>0</v>
      </c>
    </row>
    <row r="241" spans="1:41" ht="25.4" customHeight="1" x14ac:dyDescent="0.2">
      <c r="A241" s="27">
        <f t="shared" si="64"/>
        <v>230</v>
      </c>
      <c r="B241" s="45" t="str">
        <f t="shared" si="66"/>
        <v/>
      </c>
      <c r="C241" s="23"/>
      <c r="D241" s="25" t="str">
        <f t="shared" si="67"/>
        <v/>
      </c>
      <c r="E241" s="25" t="str">
        <f t="shared" si="68"/>
        <v/>
      </c>
      <c r="F241" s="24"/>
      <c r="G241" s="24"/>
      <c r="H241" s="24"/>
      <c r="I241" s="25" t="str">
        <f t="shared" si="65"/>
        <v/>
      </c>
      <c r="J241" s="25" t="str">
        <f t="shared" si="63"/>
        <v/>
      </c>
      <c r="K241" s="25" t="str">
        <f>IF(J241="","",VLOOKUP(J241,※編集不可※選択項目!H:I,2,0))</f>
        <v/>
      </c>
      <c r="L241" s="24"/>
      <c r="M241" s="24"/>
      <c r="N241" s="24"/>
      <c r="O241" s="24"/>
      <c r="P241" s="24"/>
      <c r="Q241" s="24"/>
      <c r="R241" s="24"/>
      <c r="S241" s="102"/>
      <c r="T241" s="98"/>
      <c r="U241" s="51"/>
      <c r="V241" s="113"/>
      <c r="W241" s="87"/>
      <c r="X241" s="65"/>
      <c r="Y241" s="66"/>
      <c r="Z241" s="67"/>
      <c r="AA241" s="26" t="str">
        <f t="shared" si="69"/>
        <v/>
      </c>
      <c r="AB241" s="118">
        <f t="shared" si="70"/>
        <v>0</v>
      </c>
      <c r="AC241" s="26" t="str">
        <f t="shared" si="71"/>
        <v/>
      </c>
      <c r="AD241" s="26" t="str">
        <f t="shared" si="72"/>
        <v/>
      </c>
      <c r="AE241" s="118">
        <f t="shared" si="73"/>
        <v>0</v>
      </c>
      <c r="AF241" s="26" t="str">
        <f t="shared" si="74"/>
        <v/>
      </c>
      <c r="AG241" s="26" t="str">
        <f t="shared" si="75"/>
        <v/>
      </c>
      <c r="AH241" s="118">
        <f t="shared" si="76"/>
        <v>0</v>
      </c>
      <c r="AI241" s="26" t="str">
        <f t="shared" si="77"/>
        <v/>
      </c>
      <c r="AK241" s="18">
        <f t="shared" si="78"/>
        <v>0</v>
      </c>
      <c r="AL241" s="18">
        <f t="shared" si="79"/>
        <v>0</v>
      </c>
      <c r="AM241" s="18" t="str">
        <f t="shared" si="80"/>
        <v/>
      </c>
      <c r="AN241" s="18">
        <f t="shared" si="81"/>
        <v>0</v>
      </c>
      <c r="AO241" s="18">
        <f t="shared" si="82"/>
        <v>0</v>
      </c>
    </row>
    <row r="242" spans="1:41" ht="25.4" customHeight="1" x14ac:dyDescent="0.2">
      <c r="A242" s="27">
        <f t="shared" si="64"/>
        <v>231</v>
      </c>
      <c r="B242" s="45" t="str">
        <f t="shared" si="66"/>
        <v/>
      </c>
      <c r="C242" s="23"/>
      <c r="D242" s="25" t="str">
        <f t="shared" si="67"/>
        <v/>
      </c>
      <c r="E242" s="25" t="str">
        <f t="shared" si="68"/>
        <v/>
      </c>
      <c r="F242" s="24"/>
      <c r="G242" s="24"/>
      <c r="H242" s="24"/>
      <c r="I242" s="25" t="str">
        <f t="shared" si="65"/>
        <v/>
      </c>
      <c r="J242" s="25" t="str">
        <f t="shared" si="63"/>
        <v/>
      </c>
      <c r="K242" s="25" t="str">
        <f>IF(J242="","",VLOOKUP(J242,※編集不可※選択項目!H:I,2,0))</f>
        <v/>
      </c>
      <c r="L242" s="24"/>
      <c r="M242" s="24"/>
      <c r="N242" s="24"/>
      <c r="O242" s="24"/>
      <c r="P242" s="24"/>
      <c r="Q242" s="24"/>
      <c r="R242" s="24"/>
      <c r="S242" s="102"/>
      <c r="T242" s="98"/>
      <c r="U242" s="51"/>
      <c r="V242" s="113"/>
      <c r="W242" s="87"/>
      <c r="X242" s="65"/>
      <c r="Y242" s="66"/>
      <c r="Z242" s="67"/>
      <c r="AA242" s="26" t="str">
        <f t="shared" si="69"/>
        <v/>
      </c>
      <c r="AB242" s="118">
        <f t="shared" si="70"/>
        <v>0</v>
      </c>
      <c r="AC242" s="26" t="str">
        <f t="shared" si="71"/>
        <v/>
      </c>
      <c r="AD242" s="26" t="str">
        <f t="shared" si="72"/>
        <v/>
      </c>
      <c r="AE242" s="118">
        <f t="shared" si="73"/>
        <v>0</v>
      </c>
      <c r="AF242" s="26" t="str">
        <f t="shared" si="74"/>
        <v/>
      </c>
      <c r="AG242" s="26" t="str">
        <f t="shared" si="75"/>
        <v/>
      </c>
      <c r="AH242" s="118">
        <f t="shared" si="76"/>
        <v>0</v>
      </c>
      <c r="AI242" s="26" t="str">
        <f t="shared" si="77"/>
        <v/>
      </c>
      <c r="AK242" s="18">
        <f t="shared" si="78"/>
        <v>0</v>
      </c>
      <c r="AL242" s="18">
        <f t="shared" si="79"/>
        <v>0</v>
      </c>
      <c r="AM242" s="18" t="str">
        <f t="shared" si="80"/>
        <v/>
      </c>
      <c r="AN242" s="18">
        <f t="shared" si="81"/>
        <v>0</v>
      </c>
      <c r="AO242" s="18">
        <f t="shared" si="82"/>
        <v>0</v>
      </c>
    </row>
    <row r="243" spans="1:41" ht="25.4" customHeight="1" x14ac:dyDescent="0.2">
      <c r="A243" s="27">
        <f t="shared" si="64"/>
        <v>232</v>
      </c>
      <c r="B243" s="45" t="str">
        <f t="shared" si="66"/>
        <v/>
      </c>
      <c r="C243" s="23"/>
      <c r="D243" s="25" t="str">
        <f t="shared" si="67"/>
        <v/>
      </c>
      <c r="E243" s="25" t="str">
        <f t="shared" si="68"/>
        <v/>
      </c>
      <c r="F243" s="24"/>
      <c r="G243" s="24"/>
      <c r="H243" s="24"/>
      <c r="I243" s="25" t="str">
        <f t="shared" si="65"/>
        <v/>
      </c>
      <c r="J243" s="25" t="str">
        <f t="shared" si="63"/>
        <v/>
      </c>
      <c r="K243" s="25" t="str">
        <f>IF(J243="","",VLOOKUP(J243,※編集不可※選択項目!H:I,2,0))</f>
        <v/>
      </c>
      <c r="L243" s="24"/>
      <c r="M243" s="24"/>
      <c r="N243" s="24"/>
      <c r="O243" s="24"/>
      <c r="P243" s="24"/>
      <c r="Q243" s="24"/>
      <c r="R243" s="24"/>
      <c r="S243" s="102"/>
      <c r="T243" s="98"/>
      <c r="U243" s="51"/>
      <c r="V243" s="113"/>
      <c r="W243" s="87"/>
      <c r="X243" s="65"/>
      <c r="Y243" s="66"/>
      <c r="Z243" s="67"/>
      <c r="AA243" s="26" t="str">
        <f t="shared" si="69"/>
        <v/>
      </c>
      <c r="AB243" s="118">
        <f t="shared" si="70"/>
        <v>0</v>
      </c>
      <c r="AC243" s="26" t="str">
        <f t="shared" si="71"/>
        <v/>
      </c>
      <c r="AD243" s="26" t="str">
        <f t="shared" si="72"/>
        <v/>
      </c>
      <c r="AE243" s="118">
        <f t="shared" si="73"/>
        <v>0</v>
      </c>
      <c r="AF243" s="26" t="str">
        <f t="shared" si="74"/>
        <v/>
      </c>
      <c r="AG243" s="26" t="str">
        <f t="shared" si="75"/>
        <v/>
      </c>
      <c r="AH243" s="118">
        <f t="shared" si="76"/>
        <v>0</v>
      </c>
      <c r="AI243" s="26" t="str">
        <f t="shared" si="77"/>
        <v/>
      </c>
      <c r="AK243" s="18">
        <f t="shared" si="78"/>
        <v>0</v>
      </c>
      <c r="AL243" s="18">
        <f t="shared" si="79"/>
        <v>0</v>
      </c>
      <c r="AM243" s="18" t="str">
        <f t="shared" si="80"/>
        <v/>
      </c>
      <c r="AN243" s="18">
        <f t="shared" si="81"/>
        <v>0</v>
      </c>
      <c r="AO243" s="18">
        <f t="shared" si="82"/>
        <v>0</v>
      </c>
    </row>
    <row r="244" spans="1:41" ht="25.4" customHeight="1" x14ac:dyDescent="0.2">
      <c r="A244" s="27">
        <f t="shared" si="64"/>
        <v>233</v>
      </c>
      <c r="B244" s="45" t="str">
        <f t="shared" si="66"/>
        <v/>
      </c>
      <c r="C244" s="23"/>
      <c r="D244" s="25" t="str">
        <f t="shared" si="67"/>
        <v/>
      </c>
      <c r="E244" s="25" t="str">
        <f t="shared" si="68"/>
        <v/>
      </c>
      <c r="F244" s="24"/>
      <c r="G244" s="24"/>
      <c r="H244" s="24"/>
      <c r="I244" s="25" t="str">
        <f t="shared" si="65"/>
        <v/>
      </c>
      <c r="J244" s="25" t="str">
        <f t="shared" si="63"/>
        <v/>
      </c>
      <c r="K244" s="25" t="str">
        <f>IF(J244="","",VLOOKUP(J244,※編集不可※選択項目!H:I,2,0))</f>
        <v/>
      </c>
      <c r="L244" s="24"/>
      <c r="M244" s="24"/>
      <c r="N244" s="24"/>
      <c r="O244" s="24"/>
      <c r="P244" s="24"/>
      <c r="Q244" s="24"/>
      <c r="R244" s="24"/>
      <c r="S244" s="102"/>
      <c r="T244" s="98"/>
      <c r="U244" s="51"/>
      <c r="V244" s="113"/>
      <c r="W244" s="87"/>
      <c r="X244" s="65"/>
      <c r="Y244" s="66"/>
      <c r="Z244" s="67"/>
      <c r="AA244" s="26" t="str">
        <f t="shared" si="69"/>
        <v/>
      </c>
      <c r="AB244" s="118">
        <f t="shared" si="70"/>
        <v>0</v>
      </c>
      <c r="AC244" s="26" t="str">
        <f t="shared" si="71"/>
        <v/>
      </c>
      <c r="AD244" s="26" t="str">
        <f t="shared" si="72"/>
        <v/>
      </c>
      <c r="AE244" s="118">
        <f t="shared" si="73"/>
        <v>0</v>
      </c>
      <c r="AF244" s="26" t="str">
        <f t="shared" si="74"/>
        <v/>
      </c>
      <c r="AG244" s="26" t="str">
        <f t="shared" si="75"/>
        <v/>
      </c>
      <c r="AH244" s="118">
        <f t="shared" si="76"/>
        <v>0</v>
      </c>
      <c r="AI244" s="26" t="str">
        <f t="shared" si="77"/>
        <v/>
      </c>
      <c r="AK244" s="18">
        <f t="shared" si="78"/>
        <v>0</v>
      </c>
      <c r="AL244" s="18">
        <f t="shared" si="79"/>
        <v>0</v>
      </c>
      <c r="AM244" s="18" t="str">
        <f t="shared" si="80"/>
        <v/>
      </c>
      <c r="AN244" s="18">
        <f t="shared" si="81"/>
        <v>0</v>
      </c>
      <c r="AO244" s="18">
        <f t="shared" si="82"/>
        <v>0</v>
      </c>
    </row>
    <row r="245" spans="1:41" ht="25.4" customHeight="1" x14ac:dyDescent="0.2">
      <c r="A245" s="27">
        <f t="shared" si="64"/>
        <v>234</v>
      </c>
      <c r="B245" s="45" t="str">
        <f t="shared" si="66"/>
        <v/>
      </c>
      <c r="C245" s="23"/>
      <c r="D245" s="25" t="str">
        <f t="shared" si="67"/>
        <v/>
      </c>
      <c r="E245" s="25" t="str">
        <f t="shared" si="68"/>
        <v/>
      </c>
      <c r="F245" s="24"/>
      <c r="G245" s="24"/>
      <c r="H245" s="24"/>
      <c r="I245" s="25" t="str">
        <f t="shared" si="65"/>
        <v/>
      </c>
      <c r="J245" s="25" t="str">
        <f t="shared" si="63"/>
        <v/>
      </c>
      <c r="K245" s="25" t="str">
        <f>IF(J245="","",VLOOKUP(J245,※編集不可※選択項目!H:I,2,0))</f>
        <v/>
      </c>
      <c r="L245" s="24"/>
      <c r="M245" s="24"/>
      <c r="N245" s="24"/>
      <c r="O245" s="24"/>
      <c r="P245" s="24"/>
      <c r="Q245" s="24"/>
      <c r="R245" s="24"/>
      <c r="S245" s="102"/>
      <c r="T245" s="98"/>
      <c r="U245" s="51"/>
      <c r="V245" s="113"/>
      <c r="W245" s="87"/>
      <c r="X245" s="65"/>
      <c r="Y245" s="66"/>
      <c r="Z245" s="67"/>
      <c r="AA245" s="26" t="str">
        <f t="shared" si="69"/>
        <v/>
      </c>
      <c r="AB245" s="118">
        <f t="shared" si="70"/>
        <v>0</v>
      </c>
      <c r="AC245" s="26" t="str">
        <f t="shared" si="71"/>
        <v/>
      </c>
      <c r="AD245" s="26" t="str">
        <f t="shared" si="72"/>
        <v/>
      </c>
      <c r="AE245" s="118">
        <f t="shared" si="73"/>
        <v>0</v>
      </c>
      <c r="AF245" s="26" t="str">
        <f t="shared" si="74"/>
        <v/>
      </c>
      <c r="AG245" s="26" t="str">
        <f t="shared" si="75"/>
        <v/>
      </c>
      <c r="AH245" s="118">
        <f t="shared" si="76"/>
        <v>0</v>
      </c>
      <c r="AI245" s="26" t="str">
        <f t="shared" si="77"/>
        <v/>
      </c>
      <c r="AK245" s="18">
        <f t="shared" si="78"/>
        <v>0</v>
      </c>
      <c r="AL245" s="18">
        <f t="shared" si="79"/>
        <v>0</v>
      </c>
      <c r="AM245" s="18" t="str">
        <f t="shared" si="80"/>
        <v/>
      </c>
      <c r="AN245" s="18">
        <f t="shared" si="81"/>
        <v>0</v>
      </c>
      <c r="AO245" s="18">
        <f t="shared" si="82"/>
        <v>0</v>
      </c>
    </row>
    <row r="246" spans="1:41" ht="25.4" customHeight="1" x14ac:dyDescent="0.2">
      <c r="A246" s="27">
        <f t="shared" si="64"/>
        <v>235</v>
      </c>
      <c r="B246" s="45" t="str">
        <f t="shared" si="66"/>
        <v/>
      </c>
      <c r="C246" s="23"/>
      <c r="D246" s="25" t="str">
        <f t="shared" si="67"/>
        <v/>
      </c>
      <c r="E246" s="25" t="str">
        <f t="shared" si="68"/>
        <v/>
      </c>
      <c r="F246" s="24"/>
      <c r="G246" s="24"/>
      <c r="H246" s="24"/>
      <c r="I246" s="25" t="str">
        <f t="shared" si="65"/>
        <v/>
      </c>
      <c r="J246" s="25" t="str">
        <f t="shared" si="63"/>
        <v/>
      </c>
      <c r="K246" s="25" t="str">
        <f>IF(J246="","",VLOOKUP(J246,※編集不可※選択項目!H:I,2,0))</f>
        <v/>
      </c>
      <c r="L246" s="24"/>
      <c r="M246" s="24"/>
      <c r="N246" s="24"/>
      <c r="O246" s="24"/>
      <c r="P246" s="24"/>
      <c r="Q246" s="24"/>
      <c r="R246" s="24"/>
      <c r="S246" s="102"/>
      <c r="T246" s="98"/>
      <c r="U246" s="51"/>
      <c r="V246" s="113"/>
      <c r="W246" s="87"/>
      <c r="X246" s="65"/>
      <c r="Y246" s="66"/>
      <c r="Z246" s="67"/>
      <c r="AA246" s="26" t="str">
        <f t="shared" si="69"/>
        <v/>
      </c>
      <c r="AB246" s="118">
        <f t="shared" si="70"/>
        <v>0</v>
      </c>
      <c r="AC246" s="26" t="str">
        <f t="shared" si="71"/>
        <v/>
      </c>
      <c r="AD246" s="26" t="str">
        <f t="shared" si="72"/>
        <v/>
      </c>
      <c r="AE246" s="118">
        <f t="shared" si="73"/>
        <v>0</v>
      </c>
      <c r="AF246" s="26" t="str">
        <f t="shared" si="74"/>
        <v/>
      </c>
      <c r="AG246" s="26" t="str">
        <f t="shared" si="75"/>
        <v/>
      </c>
      <c r="AH246" s="118">
        <f t="shared" si="76"/>
        <v>0</v>
      </c>
      <c r="AI246" s="26" t="str">
        <f t="shared" si="77"/>
        <v/>
      </c>
      <c r="AK246" s="18">
        <f t="shared" si="78"/>
        <v>0</v>
      </c>
      <c r="AL246" s="18">
        <f t="shared" si="79"/>
        <v>0</v>
      </c>
      <c r="AM246" s="18" t="str">
        <f t="shared" si="80"/>
        <v/>
      </c>
      <c r="AN246" s="18">
        <f t="shared" si="81"/>
        <v>0</v>
      </c>
      <c r="AO246" s="18">
        <f t="shared" si="82"/>
        <v>0</v>
      </c>
    </row>
    <row r="247" spans="1:41" ht="25.4" customHeight="1" x14ac:dyDescent="0.2">
      <c r="A247" s="27">
        <f t="shared" si="64"/>
        <v>236</v>
      </c>
      <c r="B247" s="45" t="str">
        <f t="shared" si="66"/>
        <v/>
      </c>
      <c r="C247" s="23"/>
      <c r="D247" s="25" t="str">
        <f t="shared" si="67"/>
        <v/>
      </c>
      <c r="E247" s="25" t="str">
        <f t="shared" si="68"/>
        <v/>
      </c>
      <c r="F247" s="24"/>
      <c r="G247" s="24"/>
      <c r="H247" s="24"/>
      <c r="I247" s="25" t="str">
        <f t="shared" si="65"/>
        <v/>
      </c>
      <c r="J247" s="25" t="str">
        <f t="shared" si="63"/>
        <v/>
      </c>
      <c r="K247" s="25" t="str">
        <f>IF(J247="","",VLOOKUP(J247,※編集不可※選択項目!H:I,2,0))</f>
        <v/>
      </c>
      <c r="L247" s="24"/>
      <c r="M247" s="24"/>
      <c r="N247" s="24"/>
      <c r="O247" s="24"/>
      <c r="P247" s="24"/>
      <c r="Q247" s="24"/>
      <c r="R247" s="24"/>
      <c r="S247" s="102"/>
      <c r="T247" s="98"/>
      <c r="U247" s="51"/>
      <c r="V247" s="113"/>
      <c r="W247" s="87"/>
      <c r="X247" s="65"/>
      <c r="Y247" s="66"/>
      <c r="Z247" s="67"/>
      <c r="AA247" s="26" t="str">
        <f t="shared" si="69"/>
        <v/>
      </c>
      <c r="AB247" s="118">
        <f t="shared" si="70"/>
        <v>0</v>
      </c>
      <c r="AC247" s="26" t="str">
        <f t="shared" si="71"/>
        <v/>
      </c>
      <c r="AD247" s="26" t="str">
        <f t="shared" si="72"/>
        <v/>
      </c>
      <c r="AE247" s="118">
        <f t="shared" si="73"/>
        <v>0</v>
      </c>
      <c r="AF247" s="26" t="str">
        <f t="shared" si="74"/>
        <v/>
      </c>
      <c r="AG247" s="26" t="str">
        <f t="shared" si="75"/>
        <v/>
      </c>
      <c r="AH247" s="118">
        <f t="shared" si="76"/>
        <v>0</v>
      </c>
      <c r="AI247" s="26" t="str">
        <f t="shared" si="77"/>
        <v/>
      </c>
      <c r="AK247" s="18">
        <f t="shared" si="78"/>
        <v>0</v>
      </c>
      <c r="AL247" s="18">
        <f t="shared" si="79"/>
        <v>0</v>
      </c>
      <c r="AM247" s="18" t="str">
        <f t="shared" si="80"/>
        <v/>
      </c>
      <c r="AN247" s="18">
        <f t="shared" si="81"/>
        <v>0</v>
      </c>
      <c r="AO247" s="18">
        <f t="shared" si="82"/>
        <v>0</v>
      </c>
    </row>
    <row r="248" spans="1:41" ht="25.4" customHeight="1" x14ac:dyDescent="0.2">
      <c r="A248" s="27">
        <f t="shared" si="64"/>
        <v>237</v>
      </c>
      <c r="B248" s="45" t="str">
        <f t="shared" si="66"/>
        <v/>
      </c>
      <c r="C248" s="23"/>
      <c r="D248" s="25" t="str">
        <f t="shared" si="67"/>
        <v/>
      </c>
      <c r="E248" s="25" t="str">
        <f t="shared" si="68"/>
        <v/>
      </c>
      <c r="F248" s="24"/>
      <c r="G248" s="24"/>
      <c r="H248" s="24"/>
      <c r="I248" s="25" t="str">
        <f t="shared" si="65"/>
        <v/>
      </c>
      <c r="J248" s="25" t="str">
        <f t="shared" si="63"/>
        <v/>
      </c>
      <c r="K248" s="25" t="str">
        <f>IF(J248="","",VLOOKUP(J248,※編集不可※選択項目!H:I,2,0))</f>
        <v/>
      </c>
      <c r="L248" s="24"/>
      <c r="M248" s="24"/>
      <c r="N248" s="24"/>
      <c r="O248" s="24"/>
      <c r="P248" s="24"/>
      <c r="Q248" s="24"/>
      <c r="R248" s="24"/>
      <c r="S248" s="102"/>
      <c r="T248" s="98"/>
      <c r="U248" s="51"/>
      <c r="V248" s="113"/>
      <c r="W248" s="87"/>
      <c r="X248" s="65"/>
      <c r="Y248" s="66"/>
      <c r="Z248" s="67"/>
      <c r="AA248" s="26" t="str">
        <f t="shared" si="69"/>
        <v/>
      </c>
      <c r="AB248" s="118">
        <f t="shared" si="70"/>
        <v>0</v>
      </c>
      <c r="AC248" s="26" t="str">
        <f t="shared" si="71"/>
        <v/>
      </c>
      <c r="AD248" s="26" t="str">
        <f t="shared" si="72"/>
        <v/>
      </c>
      <c r="AE248" s="118">
        <f t="shared" si="73"/>
        <v>0</v>
      </c>
      <c r="AF248" s="26" t="str">
        <f t="shared" si="74"/>
        <v/>
      </c>
      <c r="AG248" s="26" t="str">
        <f t="shared" si="75"/>
        <v/>
      </c>
      <c r="AH248" s="118">
        <f t="shared" si="76"/>
        <v>0</v>
      </c>
      <c r="AI248" s="26" t="str">
        <f t="shared" si="77"/>
        <v/>
      </c>
      <c r="AK248" s="18">
        <f t="shared" si="78"/>
        <v>0</v>
      </c>
      <c r="AL248" s="18">
        <f t="shared" si="79"/>
        <v>0</v>
      </c>
      <c r="AM248" s="18" t="str">
        <f t="shared" si="80"/>
        <v/>
      </c>
      <c r="AN248" s="18">
        <f t="shared" si="81"/>
        <v>0</v>
      </c>
      <c r="AO248" s="18">
        <f t="shared" si="82"/>
        <v>0</v>
      </c>
    </row>
    <row r="249" spans="1:41" ht="25.4" customHeight="1" x14ac:dyDescent="0.2">
      <c r="A249" s="27">
        <f t="shared" si="64"/>
        <v>238</v>
      </c>
      <c r="B249" s="45" t="str">
        <f t="shared" si="66"/>
        <v/>
      </c>
      <c r="C249" s="23"/>
      <c r="D249" s="25" t="str">
        <f t="shared" si="67"/>
        <v/>
      </c>
      <c r="E249" s="25" t="str">
        <f t="shared" si="68"/>
        <v/>
      </c>
      <c r="F249" s="24"/>
      <c r="G249" s="24"/>
      <c r="H249" s="24"/>
      <c r="I249" s="25" t="str">
        <f t="shared" si="65"/>
        <v/>
      </c>
      <c r="J249" s="25" t="str">
        <f t="shared" si="63"/>
        <v/>
      </c>
      <c r="K249" s="25" t="str">
        <f>IF(J249="","",VLOOKUP(J249,※編集不可※選択項目!H:I,2,0))</f>
        <v/>
      </c>
      <c r="L249" s="24"/>
      <c r="M249" s="24"/>
      <c r="N249" s="24"/>
      <c r="O249" s="24"/>
      <c r="P249" s="24"/>
      <c r="Q249" s="24"/>
      <c r="R249" s="24"/>
      <c r="S249" s="102"/>
      <c r="T249" s="98"/>
      <c r="U249" s="51"/>
      <c r="V249" s="113"/>
      <c r="W249" s="87"/>
      <c r="X249" s="65"/>
      <c r="Y249" s="66"/>
      <c r="Z249" s="67"/>
      <c r="AA249" s="26" t="str">
        <f t="shared" si="69"/>
        <v/>
      </c>
      <c r="AB249" s="118">
        <f t="shared" si="70"/>
        <v>0</v>
      </c>
      <c r="AC249" s="26" t="str">
        <f t="shared" si="71"/>
        <v/>
      </c>
      <c r="AD249" s="26" t="str">
        <f t="shared" si="72"/>
        <v/>
      </c>
      <c r="AE249" s="118">
        <f t="shared" si="73"/>
        <v>0</v>
      </c>
      <c r="AF249" s="26" t="str">
        <f t="shared" si="74"/>
        <v/>
      </c>
      <c r="AG249" s="26" t="str">
        <f t="shared" si="75"/>
        <v/>
      </c>
      <c r="AH249" s="118">
        <f t="shared" si="76"/>
        <v>0</v>
      </c>
      <c r="AI249" s="26" t="str">
        <f t="shared" si="77"/>
        <v/>
      </c>
      <c r="AK249" s="18">
        <f t="shared" si="78"/>
        <v>0</v>
      </c>
      <c r="AL249" s="18">
        <f t="shared" si="79"/>
        <v>0</v>
      </c>
      <c r="AM249" s="18" t="str">
        <f t="shared" si="80"/>
        <v/>
      </c>
      <c r="AN249" s="18">
        <f t="shared" si="81"/>
        <v>0</v>
      </c>
      <c r="AO249" s="18">
        <f t="shared" si="82"/>
        <v>0</v>
      </c>
    </row>
    <row r="250" spans="1:41" ht="25.4" customHeight="1" x14ac:dyDescent="0.2">
      <c r="A250" s="27">
        <f t="shared" si="64"/>
        <v>239</v>
      </c>
      <c r="B250" s="45" t="str">
        <f t="shared" si="66"/>
        <v/>
      </c>
      <c r="C250" s="23"/>
      <c r="D250" s="25" t="str">
        <f t="shared" si="67"/>
        <v/>
      </c>
      <c r="E250" s="25" t="str">
        <f t="shared" si="68"/>
        <v/>
      </c>
      <c r="F250" s="24"/>
      <c r="G250" s="24"/>
      <c r="H250" s="24"/>
      <c r="I250" s="25" t="str">
        <f t="shared" si="65"/>
        <v/>
      </c>
      <c r="J250" s="25" t="str">
        <f t="shared" si="63"/>
        <v/>
      </c>
      <c r="K250" s="25" t="str">
        <f>IF(J250="","",VLOOKUP(J250,※編集不可※選択項目!H:I,2,0))</f>
        <v/>
      </c>
      <c r="L250" s="24"/>
      <c r="M250" s="24"/>
      <c r="N250" s="24"/>
      <c r="O250" s="24"/>
      <c r="P250" s="24"/>
      <c r="Q250" s="24"/>
      <c r="R250" s="24"/>
      <c r="S250" s="102"/>
      <c r="T250" s="98"/>
      <c r="U250" s="51"/>
      <c r="V250" s="113"/>
      <c r="W250" s="87"/>
      <c r="X250" s="65"/>
      <c r="Y250" s="66"/>
      <c r="Z250" s="67"/>
      <c r="AA250" s="26" t="str">
        <f t="shared" si="69"/>
        <v/>
      </c>
      <c r="AB250" s="118">
        <f t="shared" si="70"/>
        <v>0</v>
      </c>
      <c r="AC250" s="26" t="str">
        <f t="shared" si="71"/>
        <v/>
      </c>
      <c r="AD250" s="26" t="str">
        <f t="shared" si="72"/>
        <v/>
      </c>
      <c r="AE250" s="118">
        <f t="shared" si="73"/>
        <v>0</v>
      </c>
      <c r="AF250" s="26" t="str">
        <f t="shared" si="74"/>
        <v/>
      </c>
      <c r="AG250" s="26" t="str">
        <f t="shared" si="75"/>
        <v/>
      </c>
      <c r="AH250" s="118">
        <f t="shared" si="76"/>
        <v>0</v>
      </c>
      <c r="AI250" s="26" t="str">
        <f t="shared" si="77"/>
        <v/>
      </c>
      <c r="AK250" s="18">
        <f t="shared" si="78"/>
        <v>0</v>
      </c>
      <c r="AL250" s="18">
        <f t="shared" si="79"/>
        <v>0</v>
      </c>
      <c r="AM250" s="18" t="str">
        <f t="shared" si="80"/>
        <v/>
      </c>
      <c r="AN250" s="18">
        <f t="shared" si="81"/>
        <v>0</v>
      </c>
      <c r="AO250" s="18">
        <f t="shared" si="82"/>
        <v>0</v>
      </c>
    </row>
    <row r="251" spans="1:41" ht="25.4" customHeight="1" x14ac:dyDescent="0.2">
      <c r="A251" s="27">
        <f t="shared" si="64"/>
        <v>240</v>
      </c>
      <c r="B251" s="45" t="str">
        <f t="shared" si="66"/>
        <v/>
      </c>
      <c r="C251" s="23"/>
      <c r="D251" s="25" t="str">
        <f t="shared" si="67"/>
        <v/>
      </c>
      <c r="E251" s="25" t="str">
        <f t="shared" si="68"/>
        <v/>
      </c>
      <c r="F251" s="24"/>
      <c r="G251" s="24"/>
      <c r="H251" s="24"/>
      <c r="I251" s="25" t="str">
        <f t="shared" si="65"/>
        <v/>
      </c>
      <c r="J251" s="25" t="str">
        <f t="shared" si="63"/>
        <v/>
      </c>
      <c r="K251" s="25" t="str">
        <f>IF(J251="","",VLOOKUP(J251,※編集不可※選択項目!H:I,2,0))</f>
        <v/>
      </c>
      <c r="L251" s="24"/>
      <c r="M251" s="24"/>
      <c r="N251" s="24"/>
      <c r="O251" s="24"/>
      <c r="P251" s="24"/>
      <c r="Q251" s="24"/>
      <c r="R251" s="24"/>
      <c r="S251" s="102"/>
      <c r="T251" s="98"/>
      <c r="U251" s="51"/>
      <c r="V251" s="113"/>
      <c r="W251" s="87"/>
      <c r="X251" s="65"/>
      <c r="Y251" s="66"/>
      <c r="Z251" s="67"/>
      <c r="AA251" s="26" t="str">
        <f t="shared" si="69"/>
        <v/>
      </c>
      <c r="AB251" s="118">
        <f t="shared" si="70"/>
        <v>0</v>
      </c>
      <c r="AC251" s="26" t="str">
        <f t="shared" si="71"/>
        <v/>
      </c>
      <c r="AD251" s="26" t="str">
        <f t="shared" si="72"/>
        <v/>
      </c>
      <c r="AE251" s="118">
        <f t="shared" si="73"/>
        <v>0</v>
      </c>
      <c r="AF251" s="26" t="str">
        <f t="shared" si="74"/>
        <v/>
      </c>
      <c r="AG251" s="26" t="str">
        <f t="shared" si="75"/>
        <v/>
      </c>
      <c r="AH251" s="118">
        <f t="shared" si="76"/>
        <v>0</v>
      </c>
      <c r="AI251" s="26" t="str">
        <f t="shared" si="77"/>
        <v/>
      </c>
      <c r="AK251" s="18">
        <f t="shared" si="78"/>
        <v>0</v>
      </c>
      <c r="AL251" s="18">
        <f t="shared" si="79"/>
        <v>0</v>
      </c>
      <c r="AM251" s="18" t="str">
        <f t="shared" si="80"/>
        <v/>
      </c>
      <c r="AN251" s="18">
        <f t="shared" si="81"/>
        <v>0</v>
      </c>
      <c r="AO251" s="18">
        <f t="shared" si="82"/>
        <v>0</v>
      </c>
    </row>
    <row r="252" spans="1:41" ht="25.4" customHeight="1" x14ac:dyDescent="0.2">
      <c r="A252" s="27">
        <f t="shared" si="64"/>
        <v>241</v>
      </c>
      <c r="B252" s="45" t="str">
        <f t="shared" si="66"/>
        <v/>
      </c>
      <c r="C252" s="23"/>
      <c r="D252" s="25" t="str">
        <f t="shared" si="67"/>
        <v/>
      </c>
      <c r="E252" s="25" t="str">
        <f t="shared" si="68"/>
        <v/>
      </c>
      <c r="F252" s="24"/>
      <c r="G252" s="24"/>
      <c r="H252" s="24"/>
      <c r="I252" s="25" t="str">
        <f t="shared" si="65"/>
        <v/>
      </c>
      <c r="J252" s="25" t="str">
        <f t="shared" si="63"/>
        <v/>
      </c>
      <c r="K252" s="25" t="str">
        <f>IF(J252="","",VLOOKUP(J252,※編集不可※選択項目!H:I,2,0))</f>
        <v/>
      </c>
      <c r="L252" s="24"/>
      <c r="M252" s="24"/>
      <c r="N252" s="24"/>
      <c r="O252" s="24"/>
      <c r="P252" s="24"/>
      <c r="Q252" s="24"/>
      <c r="R252" s="24"/>
      <c r="S252" s="102"/>
      <c r="T252" s="98"/>
      <c r="U252" s="51"/>
      <c r="V252" s="113"/>
      <c r="W252" s="87"/>
      <c r="X252" s="65"/>
      <c r="Y252" s="66"/>
      <c r="Z252" s="67"/>
      <c r="AA252" s="26" t="str">
        <f t="shared" si="69"/>
        <v/>
      </c>
      <c r="AB252" s="118">
        <f t="shared" si="70"/>
        <v>0</v>
      </c>
      <c r="AC252" s="26" t="str">
        <f t="shared" si="71"/>
        <v/>
      </c>
      <c r="AD252" s="26" t="str">
        <f t="shared" si="72"/>
        <v/>
      </c>
      <c r="AE252" s="118">
        <f t="shared" si="73"/>
        <v>0</v>
      </c>
      <c r="AF252" s="26" t="str">
        <f t="shared" si="74"/>
        <v/>
      </c>
      <c r="AG252" s="26" t="str">
        <f t="shared" si="75"/>
        <v/>
      </c>
      <c r="AH252" s="118">
        <f t="shared" si="76"/>
        <v>0</v>
      </c>
      <c r="AI252" s="26" t="str">
        <f t="shared" si="77"/>
        <v/>
      </c>
      <c r="AK252" s="18">
        <f t="shared" si="78"/>
        <v>0</v>
      </c>
      <c r="AL252" s="18">
        <f t="shared" si="79"/>
        <v>0</v>
      </c>
      <c r="AM252" s="18" t="str">
        <f t="shared" si="80"/>
        <v/>
      </c>
      <c r="AN252" s="18">
        <f t="shared" si="81"/>
        <v>0</v>
      </c>
      <c r="AO252" s="18">
        <f t="shared" si="82"/>
        <v>0</v>
      </c>
    </row>
    <row r="253" spans="1:41" ht="25.4" customHeight="1" x14ac:dyDescent="0.2">
      <c r="A253" s="27">
        <f t="shared" si="64"/>
        <v>242</v>
      </c>
      <c r="B253" s="45" t="str">
        <f t="shared" si="66"/>
        <v/>
      </c>
      <c r="C253" s="23"/>
      <c r="D253" s="25" t="str">
        <f t="shared" si="67"/>
        <v/>
      </c>
      <c r="E253" s="25" t="str">
        <f t="shared" si="68"/>
        <v/>
      </c>
      <c r="F253" s="24"/>
      <c r="G253" s="24"/>
      <c r="H253" s="24"/>
      <c r="I253" s="25" t="str">
        <f t="shared" si="65"/>
        <v/>
      </c>
      <c r="J253" s="25" t="str">
        <f t="shared" si="63"/>
        <v/>
      </c>
      <c r="K253" s="25" t="str">
        <f>IF(J253="","",VLOOKUP(J253,※編集不可※選択項目!H:I,2,0))</f>
        <v/>
      </c>
      <c r="L253" s="24"/>
      <c r="M253" s="24"/>
      <c r="N253" s="24"/>
      <c r="O253" s="24"/>
      <c r="P253" s="24"/>
      <c r="Q253" s="24"/>
      <c r="R253" s="24"/>
      <c r="S253" s="102"/>
      <c r="T253" s="98"/>
      <c r="U253" s="51"/>
      <c r="V253" s="113"/>
      <c r="W253" s="87"/>
      <c r="X253" s="65"/>
      <c r="Y253" s="66"/>
      <c r="Z253" s="67"/>
      <c r="AA253" s="26" t="str">
        <f t="shared" si="69"/>
        <v/>
      </c>
      <c r="AB253" s="118">
        <f t="shared" si="70"/>
        <v>0</v>
      </c>
      <c r="AC253" s="26" t="str">
        <f t="shared" si="71"/>
        <v/>
      </c>
      <c r="AD253" s="26" t="str">
        <f t="shared" si="72"/>
        <v/>
      </c>
      <c r="AE253" s="118">
        <f t="shared" si="73"/>
        <v>0</v>
      </c>
      <c r="AF253" s="26" t="str">
        <f t="shared" si="74"/>
        <v/>
      </c>
      <c r="AG253" s="26" t="str">
        <f t="shared" si="75"/>
        <v/>
      </c>
      <c r="AH253" s="118">
        <f t="shared" si="76"/>
        <v>0</v>
      </c>
      <c r="AI253" s="26" t="str">
        <f t="shared" si="77"/>
        <v/>
      </c>
      <c r="AK253" s="18">
        <f t="shared" si="78"/>
        <v>0</v>
      </c>
      <c r="AL253" s="18">
        <f t="shared" si="79"/>
        <v>0</v>
      </c>
      <c r="AM253" s="18" t="str">
        <f t="shared" si="80"/>
        <v/>
      </c>
      <c r="AN253" s="18">
        <f t="shared" si="81"/>
        <v>0</v>
      </c>
      <c r="AO253" s="18">
        <f t="shared" si="82"/>
        <v>0</v>
      </c>
    </row>
    <row r="254" spans="1:41" ht="25.4" customHeight="1" x14ac:dyDescent="0.2">
      <c r="A254" s="27">
        <f t="shared" si="64"/>
        <v>243</v>
      </c>
      <c r="B254" s="45" t="str">
        <f t="shared" si="66"/>
        <v/>
      </c>
      <c r="C254" s="23"/>
      <c r="D254" s="25" t="str">
        <f t="shared" si="67"/>
        <v/>
      </c>
      <c r="E254" s="25" t="str">
        <f t="shared" si="68"/>
        <v/>
      </c>
      <c r="F254" s="24"/>
      <c r="G254" s="24"/>
      <c r="H254" s="24"/>
      <c r="I254" s="25" t="str">
        <f t="shared" si="65"/>
        <v/>
      </c>
      <c r="J254" s="25" t="str">
        <f t="shared" si="63"/>
        <v/>
      </c>
      <c r="K254" s="25" t="str">
        <f>IF(J254="","",VLOOKUP(J254,※編集不可※選択項目!H:I,2,0))</f>
        <v/>
      </c>
      <c r="L254" s="24"/>
      <c r="M254" s="24"/>
      <c r="N254" s="24"/>
      <c r="O254" s="24"/>
      <c r="P254" s="24"/>
      <c r="Q254" s="24"/>
      <c r="R254" s="24"/>
      <c r="S254" s="102"/>
      <c r="T254" s="98"/>
      <c r="U254" s="51"/>
      <c r="V254" s="113"/>
      <c r="W254" s="87"/>
      <c r="X254" s="65"/>
      <c r="Y254" s="66"/>
      <c r="Z254" s="67"/>
      <c r="AA254" s="26" t="str">
        <f t="shared" si="69"/>
        <v/>
      </c>
      <c r="AB254" s="118">
        <f t="shared" si="70"/>
        <v>0</v>
      </c>
      <c r="AC254" s="26" t="str">
        <f t="shared" si="71"/>
        <v/>
      </c>
      <c r="AD254" s="26" t="str">
        <f t="shared" si="72"/>
        <v/>
      </c>
      <c r="AE254" s="118">
        <f t="shared" si="73"/>
        <v>0</v>
      </c>
      <c r="AF254" s="26" t="str">
        <f t="shared" si="74"/>
        <v/>
      </c>
      <c r="AG254" s="26" t="str">
        <f t="shared" si="75"/>
        <v/>
      </c>
      <c r="AH254" s="118">
        <f t="shared" si="76"/>
        <v>0</v>
      </c>
      <c r="AI254" s="26" t="str">
        <f t="shared" si="77"/>
        <v/>
      </c>
      <c r="AK254" s="18">
        <f t="shared" si="78"/>
        <v>0</v>
      </c>
      <c r="AL254" s="18">
        <f t="shared" si="79"/>
        <v>0</v>
      </c>
      <c r="AM254" s="18" t="str">
        <f t="shared" si="80"/>
        <v/>
      </c>
      <c r="AN254" s="18">
        <f t="shared" si="81"/>
        <v>0</v>
      </c>
      <c r="AO254" s="18">
        <f t="shared" si="82"/>
        <v>0</v>
      </c>
    </row>
    <row r="255" spans="1:41" ht="25.4" customHeight="1" x14ac:dyDescent="0.2">
      <c r="A255" s="27">
        <f t="shared" si="64"/>
        <v>244</v>
      </c>
      <c r="B255" s="45" t="str">
        <f t="shared" si="66"/>
        <v/>
      </c>
      <c r="C255" s="23"/>
      <c r="D255" s="25" t="str">
        <f t="shared" si="67"/>
        <v/>
      </c>
      <c r="E255" s="25" t="str">
        <f t="shared" si="68"/>
        <v/>
      </c>
      <c r="F255" s="24"/>
      <c r="G255" s="24"/>
      <c r="H255" s="24"/>
      <c r="I255" s="25" t="str">
        <f t="shared" si="65"/>
        <v/>
      </c>
      <c r="J255" s="25" t="str">
        <f t="shared" si="63"/>
        <v/>
      </c>
      <c r="K255" s="25" t="str">
        <f>IF(J255="","",VLOOKUP(J255,※編集不可※選択項目!H:I,2,0))</f>
        <v/>
      </c>
      <c r="L255" s="24"/>
      <c r="M255" s="24"/>
      <c r="N255" s="24"/>
      <c r="O255" s="24"/>
      <c r="P255" s="24"/>
      <c r="Q255" s="24"/>
      <c r="R255" s="24"/>
      <c r="S255" s="102"/>
      <c r="T255" s="98"/>
      <c r="U255" s="51"/>
      <c r="V255" s="113"/>
      <c r="W255" s="87"/>
      <c r="X255" s="65"/>
      <c r="Y255" s="66"/>
      <c r="Z255" s="67"/>
      <c r="AA255" s="26" t="str">
        <f t="shared" si="69"/>
        <v/>
      </c>
      <c r="AB255" s="118">
        <f t="shared" si="70"/>
        <v>0</v>
      </c>
      <c r="AC255" s="26" t="str">
        <f t="shared" si="71"/>
        <v/>
      </c>
      <c r="AD255" s="26" t="str">
        <f t="shared" si="72"/>
        <v/>
      </c>
      <c r="AE255" s="118">
        <f t="shared" si="73"/>
        <v>0</v>
      </c>
      <c r="AF255" s="26" t="str">
        <f t="shared" si="74"/>
        <v/>
      </c>
      <c r="AG255" s="26" t="str">
        <f t="shared" si="75"/>
        <v/>
      </c>
      <c r="AH255" s="118">
        <f t="shared" si="76"/>
        <v>0</v>
      </c>
      <c r="AI255" s="26" t="str">
        <f t="shared" si="77"/>
        <v/>
      </c>
      <c r="AK255" s="18">
        <f t="shared" si="78"/>
        <v>0</v>
      </c>
      <c r="AL255" s="18">
        <f t="shared" si="79"/>
        <v>0</v>
      </c>
      <c r="AM255" s="18" t="str">
        <f t="shared" si="80"/>
        <v/>
      </c>
      <c r="AN255" s="18">
        <f t="shared" si="81"/>
        <v>0</v>
      </c>
      <c r="AO255" s="18">
        <f t="shared" si="82"/>
        <v>0</v>
      </c>
    </row>
    <row r="256" spans="1:41" ht="25.4" customHeight="1" x14ac:dyDescent="0.2">
      <c r="A256" s="27">
        <f t="shared" si="64"/>
        <v>245</v>
      </c>
      <c r="B256" s="45" t="str">
        <f t="shared" si="66"/>
        <v/>
      </c>
      <c r="C256" s="23"/>
      <c r="D256" s="25" t="str">
        <f t="shared" si="67"/>
        <v/>
      </c>
      <c r="E256" s="25" t="str">
        <f t="shared" si="68"/>
        <v/>
      </c>
      <c r="F256" s="24"/>
      <c r="G256" s="24"/>
      <c r="H256" s="24"/>
      <c r="I256" s="25" t="str">
        <f t="shared" si="65"/>
        <v/>
      </c>
      <c r="J256" s="25" t="str">
        <f t="shared" si="63"/>
        <v/>
      </c>
      <c r="K256" s="25" t="str">
        <f>IF(J256="","",VLOOKUP(J256,※編集不可※選択項目!H:I,2,0))</f>
        <v/>
      </c>
      <c r="L256" s="24"/>
      <c r="M256" s="24"/>
      <c r="N256" s="24"/>
      <c r="O256" s="24"/>
      <c r="P256" s="24"/>
      <c r="Q256" s="24"/>
      <c r="R256" s="24"/>
      <c r="S256" s="102"/>
      <c r="T256" s="98"/>
      <c r="U256" s="51"/>
      <c r="V256" s="113"/>
      <c r="W256" s="87"/>
      <c r="X256" s="65"/>
      <c r="Y256" s="66"/>
      <c r="Z256" s="67"/>
      <c r="AA256" s="26" t="str">
        <f t="shared" si="69"/>
        <v/>
      </c>
      <c r="AB256" s="118">
        <f t="shared" si="70"/>
        <v>0</v>
      </c>
      <c r="AC256" s="26" t="str">
        <f t="shared" si="71"/>
        <v/>
      </c>
      <c r="AD256" s="26" t="str">
        <f t="shared" si="72"/>
        <v/>
      </c>
      <c r="AE256" s="118">
        <f t="shared" si="73"/>
        <v>0</v>
      </c>
      <c r="AF256" s="26" t="str">
        <f t="shared" si="74"/>
        <v/>
      </c>
      <c r="AG256" s="26" t="str">
        <f t="shared" si="75"/>
        <v/>
      </c>
      <c r="AH256" s="118">
        <f t="shared" si="76"/>
        <v>0</v>
      </c>
      <c r="AI256" s="26" t="str">
        <f t="shared" si="77"/>
        <v/>
      </c>
      <c r="AK256" s="18">
        <f t="shared" si="78"/>
        <v>0</v>
      </c>
      <c r="AL256" s="18">
        <f t="shared" si="79"/>
        <v>0</v>
      </c>
      <c r="AM256" s="18" t="str">
        <f t="shared" si="80"/>
        <v/>
      </c>
      <c r="AN256" s="18">
        <f t="shared" si="81"/>
        <v>0</v>
      </c>
      <c r="AO256" s="18">
        <f t="shared" si="82"/>
        <v>0</v>
      </c>
    </row>
    <row r="257" spans="1:41" ht="25.4" customHeight="1" x14ac:dyDescent="0.2">
      <c r="A257" s="27">
        <f t="shared" si="64"/>
        <v>246</v>
      </c>
      <c r="B257" s="45" t="str">
        <f t="shared" si="66"/>
        <v/>
      </c>
      <c r="C257" s="23"/>
      <c r="D257" s="25" t="str">
        <f t="shared" si="67"/>
        <v/>
      </c>
      <c r="E257" s="25" t="str">
        <f t="shared" si="68"/>
        <v/>
      </c>
      <c r="F257" s="24"/>
      <c r="G257" s="24"/>
      <c r="H257" s="24"/>
      <c r="I257" s="25" t="str">
        <f t="shared" si="65"/>
        <v/>
      </c>
      <c r="J257" s="25" t="str">
        <f t="shared" si="63"/>
        <v/>
      </c>
      <c r="K257" s="25" t="str">
        <f>IF(J257="","",VLOOKUP(J257,※編集不可※選択項目!H:I,2,0))</f>
        <v/>
      </c>
      <c r="L257" s="24"/>
      <c r="M257" s="24"/>
      <c r="N257" s="24"/>
      <c r="O257" s="24"/>
      <c r="P257" s="24"/>
      <c r="Q257" s="24"/>
      <c r="R257" s="24"/>
      <c r="S257" s="102"/>
      <c r="T257" s="98"/>
      <c r="U257" s="51"/>
      <c r="V257" s="113"/>
      <c r="W257" s="87"/>
      <c r="X257" s="65"/>
      <c r="Y257" s="66"/>
      <c r="Z257" s="67"/>
      <c r="AA257" s="26" t="str">
        <f t="shared" si="69"/>
        <v/>
      </c>
      <c r="AB257" s="118">
        <f t="shared" si="70"/>
        <v>0</v>
      </c>
      <c r="AC257" s="26" t="str">
        <f t="shared" si="71"/>
        <v/>
      </c>
      <c r="AD257" s="26" t="str">
        <f t="shared" si="72"/>
        <v/>
      </c>
      <c r="AE257" s="118">
        <f t="shared" si="73"/>
        <v>0</v>
      </c>
      <c r="AF257" s="26" t="str">
        <f t="shared" si="74"/>
        <v/>
      </c>
      <c r="AG257" s="26" t="str">
        <f t="shared" si="75"/>
        <v/>
      </c>
      <c r="AH257" s="118">
        <f t="shared" si="76"/>
        <v>0</v>
      </c>
      <c r="AI257" s="26" t="str">
        <f t="shared" si="77"/>
        <v/>
      </c>
      <c r="AK257" s="18">
        <f t="shared" si="78"/>
        <v>0</v>
      </c>
      <c r="AL257" s="18">
        <f t="shared" si="79"/>
        <v>0</v>
      </c>
      <c r="AM257" s="18" t="str">
        <f t="shared" si="80"/>
        <v/>
      </c>
      <c r="AN257" s="18">
        <f t="shared" si="81"/>
        <v>0</v>
      </c>
      <c r="AO257" s="18">
        <f t="shared" si="82"/>
        <v>0</v>
      </c>
    </row>
    <row r="258" spans="1:41" ht="25.4" customHeight="1" x14ac:dyDescent="0.2">
      <c r="A258" s="27">
        <f t="shared" si="64"/>
        <v>247</v>
      </c>
      <c r="B258" s="45" t="str">
        <f t="shared" si="66"/>
        <v/>
      </c>
      <c r="C258" s="23"/>
      <c r="D258" s="25" t="str">
        <f t="shared" si="67"/>
        <v/>
      </c>
      <c r="E258" s="25" t="str">
        <f t="shared" si="68"/>
        <v/>
      </c>
      <c r="F258" s="24"/>
      <c r="G258" s="24"/>
      <c r="H258" s="24"/>
      <c r="I258" s="25" t="str">
        <f t="shared" si="65"/>
        <v/>
      </c>
      <c r="J258" s="25" t="str">
        <f t="shared" si="63"/>
        <v/>
      </c>
      <c r="K258" s="25" t="str">
        <f>IF(J258="","",VLOOKUP(J258,※編集不可※選択項目!H:I,2,0))</f>
        <v/>
      </c>
      <c r="L258" s="24"/>
      <c r="M258" s="24"/>
      <c r="N258" s="24"/>
      <c r="O258" s="24"/>
      <c r="P258" s="24"/>
      <c r="Q258" s="24"/>
      <c r="R258" s="24"/>
      <c r="S258" s="102"/>
      <c r="T258" s="98"/>
      <c r="U258" s="51"/>
      <c r="V258" s="113"/>
      <c r="W258" s="87"/>
      <c r="X258" s="65"/>
      <c r="Y258" s="66"/>
      <c r="Z258" s="67"/>
      <c r="AA258" s="26" t="str">
        <f t="shared" si="69"/>
        <v/>
      </c>
      <c r="AB258" s="118">
        <f t="shared" si="70"/>
        <v>0</v>
      </c>
      <c r="AC258" s="26" t="str">
        <f t="shared" si="71"/>
        <v/>
      </c>
      <c r="AD258" s="26" t="str">
        <f t="shared" si="72"/>
        <v/>
      </c>
      <c r="AE258" s="118">
        <f t="shared" si="73"/>
        <v>0</v>
      </c>
      <c r="AF258" s="26" t="str">
        <f t="shared" si="74"/>
        <v/>
      </c>
      <c r="AG258" s="26" t="str">
        <f t="shared" si="75"/>
        <v/>
      </c>
      <c r="AH258" s="118">
        <f t="shared" si="76"/>
        <v>0</v>
      </c>
      <c r="AI258" s="26" t="str">
        <f t="shared" si="77"/>
        <v/>
      </c>
      <c r="AK258" s="18">
        <f t="shared" si="78"/>
        <v>0</v>
      </c>
      <c r="AL258" s="18">
        <f t="shared" si="79"/>
        <v>0</v>
      </c>
      <c r="AM258" s="18" t="str">
        <f t="shared" si="80"/>
        <v/>
      </c>
      <c r="AN258" s="18">
        <f t="shared" si="81"/>
        <v>0</v>
      </c>
      <c r="AO258" s="18">
        <f t="shared" si="82"/>
        <v>0</v>
      </c>
    </row>
    <row r="259" spans="1:41" ht="25.4" customHeight="1" x14ac:dyDescent="0.2">
      <c r="A259" s="27">
        <f t="shared" si="64"/>
        <v>248</v>
      </c>
      <c r="B259" s="45" t="str">
        <f t="shared" si="66"/>
        <v/>
      </c>
      <c r="C259" s="23"/>
      <c r="D259" s="25" t="str">
        <f t="shared" si="67"/>
        <v/>
      </c>
      <c r="E259" s="25" t="str">
        <f t="shared" si="68"/>
        <v/>
      </c>
      <c r="F259" s="24"/>
      <c r="G259" s="24"/>
      <c r="H259" s="24"/>
      <c r="I259" s="25" t="str">
        <f t="shared" si="65"/>
        <v/>
      </c>
      <c r="J259" s="25" t="str">
        <f t="shared" si="63"/>
        <v/>
      </c>
      <c r="K259" s="25" t="str">
        <f>IF(J259="","",VLOOKUP(J259,※編集不可※選択項目!H:I,2,0))</f>
        <v/>
      </c>
      <c r="L259" s="24"/>
      <c r="M259" s="24"/>
      <c r="N259" s="24"/>
      <c r="O259" s="24"/>
      <c r="P259" s="24"/>
      <c r="Q259" s="24"/>
      <c r="R259" s="24"/>
      <c r="S259" s="102"/>
      <c r="T259" s="98"/>
      <c r="U259" s="51"/>
      <c r="V259" s="113"/>
      <c r="W259" s="87"/>
      <c r="X259" s="65"/>
      <c r="Y259" s="66"/>
      <c r="Z259" s="67"/>
      <c r="AA259" s="26" t="str">
        <f t="shared" si="69"/>
        <v/>
      </c>
      <c r="AB259" s="118">
        <f t="shared" si="70"/>
        <v>0</v>
      </c>
      <c r="AC259" s="26" t="str">
        <f t="shared" si="71"/>
        <v/>
      </c>
      <c r="AD259" s="26" t="str">
        <f t="shared" si="72"/>
        <v/>
      </c>
      <c r="AE259" s="118">
        <f t="shared" si="73"/>
        <v>0</v>
      </c>
      <c r="AF259" s="26" t="str">
        <f t="shared" si="74"/>
        <v/>
      </c>
      <c r="AG259" s="26" t="str">
        <f t="shared" si="75"/>
        <v/>
      </c>
      <c r="AH259" s="118">
        <f t="shared" si="76"/>
        <v>0</v>
      </c>
      <c r="AI259" s="26" t="str">
        <f t="shared" si="77"/>
        <v/>
      </c>
      <c r="AK259" s="18">
        <f t="shared" si="78"/>
        <v>0</v>
      </c>
      <c r="AL259" s="18">
        <f t="shared" si="79"/>
        <v>0</v>
      </c>
      <c r="AM259" s="18" t="str">
        <f t="shared" si="80"/>
        <v/>
      </c>
      <c r="AN259" s="18">
        <f t="shared" si="81"/>
        <v>0</v>
      </c>
      <c r="AO259" s="18">
        <f t="shared" si="82"/>
        <v>0</v>
      </c>
    </row>
    <row r="260" spans="1:41" ht="25.4" customHeight="1" x14ac:dyDescent="0.2">
      <c r="A260" s="27">
        <f t="shared" si="64"/>
        <v>249</v>
      </c>
      <c r="B260" s="45" t="str">
        <f t="shared" si="66"/>
        <v/>
      </c>
      <c r="C260" s="23"/>
      <c r="D260" s="25" t="str">
        <f t="shared" si="67"/>
        <v/>
      </c>
      <c r="E260" s="25" t="str">
        <f t="shared" si="68"/>
        <v/>
      </c>
      <c r="F260" s="24"/>
      <c r="G260" s="24"/>
      <c r="H260" s="24"/>
      <c r="I260" s="25" t="str">
        <f t="shared" si="65"/>
        <v/>
      </c>
      <c r="J260" s="25" t="str">
        <f t="shared" si="63"/>
        <v/>
      </c>
      <c r="K260" s="25" t="str">
        <f>IF(J260="","",VLOOKUP(J260,※編集不可※選択項目!H:I,2,0))</f>
        <v/>
      </c>
      <c r="L260" s="24"/>
      <c r="M260" s="24"/>
      <c r="N260" s="24"/>
      <c r="O260" s="24"/>
      <c r="P260" s="24"/>
      <c r="Q260" s="24"/>
      <c r="R260" s="24"/>
      <c r="S260" s="102"/>
      <c r="T260" s="98"/>
      <c r="U260" s="51"/>
      <c r="V260" s="113"/>
      <c r="W260" s="87"/>
      <c r="X260" s="65"/>
      <c r="Y260" s="66"/>
      <c r="Z260" s="67"/>
      <c r="AA260" s="26" t="str">
        <f t="shared" si="69"/>
        <v/>
      </c>
      <c r="AB260" s="118">
        <f t="shared" si="70"/>
        <v>0</v>
      </c>
      <c r="AC260" s="26" t="str">
        <f t="shared" si="71"/>
        <v/>
      </c>
      <c r="AD260" s="26" t="str">
        <f t="shared" si="72"/>
        <v/>
      </c>
      <c r="AE260" s="118">
        <f t="shared" si="73"/>
        <v>0</v>
      </c>
      <c r="AF260" s="26" t="str">
        <f t="shared" si="74"/>
        <v/>
      </c>
      <c r="AG260" s="26" t="str">
        <f t="shared" si="75"/>
        <v/>
      </c>
      <c r="AH260" s="118">
        <f t="shared" si="76"/>
        <v>0</v>
      </c>
      <c r="AI260" s="26" t="str">
        <f t="shared" si="77"/>
        <v/>
      </c>
      <c r="AK260" s="18">
        <f t="shared" si="78"/>
        <v>0</v>
      </c>
      <c r="AL260" s="18">
        <f t="shared" si="79"/>
        <v>0</v>
      </c>
      <c r="AM260" s="18" t="str">
        <f t="shared" si="80"/>
        <v/>
      </c>
      <c r="AN260" s="18">
        <f t="shared" si="81"/>
        <v>0</v>
      </c>
      <c r="AO260" s="18">
        <f t="shared" si="82"/>
        <v>0</v>
      </c>
    </row>
    <row r="261" spans="1:41" ht="25.4" customHeight="1" x14ac:dyDescent="0.2">
      <c r="A261" s="27">
        <f t="shared" si="64"/>
        <v>250</v>
      </c>
      <c r="B261" s="45" t="str">
        <f t="shared" si="66"/>
        <v/>
      </c>
      <c r="C261" s="23"/>
      <c r="D261" s="25" t="str">
        <f t="shared" si="67"/>
        <v/>
      </c>
      <c r="E261" s="25" t="str">
        <f t="shared" si="68"/>
        <v/>
      </c>
      <c r="F261" s="24"/>
      <c r="G261" s="24"/>
      <c r="H261" s="24"/>
      <c r="I261" s="25" t="str">
        <f t="shared" si="65"/>
        <v/>
      </c>
      <c r="J261" s="25" t="str">
        <f t="shared" si="63"/>
        <v/>
      </c>
      <c r="K261" s="25" t="str">
        <f>IF(J261="","",VLOOKUP(J261,※編集不可※選択項目!H:I,2,0))</f>
        <v/>
      </c>
      <c r="L261" s="24"/>
      <c r="M261" s="24"/>
      <c r="N261" s="24"/>
      <c r="O261" s="24"/>
      <c r="P261" s="24"/>
      <c r="Q261" s="24"/>
      <c r="R261" s="24"/>
      <c r="S261" s="102"/>
      <c r="T261" s="98"/>
      <c r="U261" s="51"/>
      <c r="V261" s="113"/>
      <c r="W261" s="87"/>
      <c r="X261" s="65"/>
      <c r="Y261" s="66"/>
      <c r="Z261" s="67"/>
      <c r="AA261" s="26" t="str">
        <f t="shared" si="69"/>
        <v/>
      </c>
      <c r="AB261" s="118">
        <f t="shared" si="70"/>
        <v>0</v>
      </c>
      <c r="AC261" s="26" t="str">
        <f t="shared" si="71"/>
        <v/>
      </c>
      <c r="AD261" s="26" t="str">
        <f t="shared" si="72"/>
        <v/>
      </c>
      <c r="AE261" s="118">
        <f t="shared" si="73"/>
        <v>0</v>
      </c>
      <c r="AF261" s="26" t="str">
        <f t="shared" si="74"/>
        <v/>
      </c>
      <c r="AG261" s="26" t="str">
        <f t="shared" si="75"/>
        <v/>
      </c>
      <c r="AH261" s="118">
        <f t="shared" si="76"/>
        <v>0</v>
      </c>
      <c r="AI261" s="26" t="str">
        <f t="shared" si="77"/>
        <v/>
      </c>
      <c r="AK261" s="18">
        <f t="shared" si="78"/>
        <v>0</v>
      </c>
      <c r="AL261" s="18">
        <f t="shared" si="79"/>
        <v>0</v>
      </c>
      <c r="AM261" s="18" t="str">
        <f t="shared" si="80"/>
        <v/>
      </c>
      <c r="AN261" s="18">
        <f t="shared" si="81"/>
        <v>0</v>
      </c>
      <c r="AO261" s="18">
        <f t="shared" si="82"/>
        <v>0</v>
      </c>
    </row>
    <row r="262" spans="1:41" ht="25.4" customHeight="1" x14ac:dyDescent="0.2">
      <c r="A262" s="27">
        <f t="shared" si="64"/>
        <v>251</v>
      </c>
      <c r="B262" s="45" t="str">
        <f t="shared" si="66"/>
        <v/>
      </c>
      <c r="C262" s="23"/>
      <c r="D262" s="25" t="str">
        <f t="shared" si="67"/>
        <v/>
      </c>
      <c r="E262" s="25" t="str">
        <f t="shared" si="68"/>
        <v/>
      </c>
      <c r="F262" s="24"/>
      <c r="G262" s="24"/>
      <c r="H262" s="24"/>
      <c r="I262" s="25" t="str">
        <f t="shared" si="65"/>
        <v/>
      </c>
      <c r="J262" s="25" t="str">
        <f t="shared" si="63"/>
        <v/>
      </c>
      <c r="K262" s="25" t="str">
        <f>IF(J262="","",VLOOKUP(J262,※編集不可※選択項目!H:I,2,0))</f>
        <v/>
      </c>
      <c r="L262" s="24"/>
      <c r="M262" s="24"/>
      <c r="N262" s="24"/>
      <c r="O262" s="24"/>
      <c r="P262" s="24"/>
      <c r="Q262" s="24"/>
      <c r="R262" s="24"/>
      <c r="S262" s="102"/>
      <c r="T262" s="98"/>
      <c r="U262" s="51"/>
      <c r="V262" s="113"/>
      <c r="W262" s="87"/>
      <c r="X262" s="65"/>
      <c r="Y262" s="66"/>
      <c r="Z262" s="67"/>
      <c r="AA262" s="26" t="str">
        <f t="shared" si="69"/>
        <v/>
      </c>
      <c r="AB262" s="118">
        <f t="shared" si="70"/>
        <v>0</v>
      </c>
      <c r="AC262" s="26" t="str">
        <f t="shared" si="71"/>
        <v/>
      </c>
      <c r="AD262" s="26" t="str">
        <f t="shared" si="72"/>
        <v/>
      </c>
      <c r="AE262" s="118">
        <f t="shared" si="73"/>
        <v>0</v>
      </c>
      <c r="AF262" s="26" t="str">
        <f t="shared" si="74"/>
        <v/>
      </c>
      <c r="AG262" s="26" t="str">
        <f t="shared" si="75"/>
        <v/>
      </c>
      <c r="AH262" s="118">
        <f t="shared" si="76"/>
        <v>0</v>
      </c>
      <c r="AI262" s="26" t="str">
        <f t="shared" si="77"/>
        <v/>
      </c>
      <c r="AK262" s="18">
        <f t="shared" si="78"/>
        <v>0</v>
      </c>
      <c r="AL262" s="18">
        <f t="shared" si="79"/>
        <v>0</v>
      </c>
      <c r="AM262" s="18" t="str">
        <f t="shared" si="80"/>
        <v/>
      </c>
      <c r="AN262" s="18">
        <f t="shared" si="81"/>
        <v>0</v>
      </c>
      <c r="AO262" s="18">
        <f t="shared" si="82"/>
        <v>0</v>
      </c>
    </row>
    <row r="263" spans="1:41" ht="25.4" customHeight="1" x14ac:dyDescent="0.2">
      <c r="A263" s="27">
        <f t="shared" si="64"/>
        <v>252</v>
      </c>
      <c r="B263" s="45" t="str">
        <f t="shared" si="66"/>
        <v/>
      </c>
      <c r="C263" s="23"/>
      <c r="D263" s="25" t="str">
        <f t="shared" si="67"/>
        <v/>
      </c>
      <c r="E263" s="25" t="str">
        <f t="shared" si="68"/>
        <v/>
      </c>
      <c r="F263" s="24"/>
      <c r="G263" s="24"/>
      <c r="H263" s="24"/>
      <c r="I263" s="25" t="str">
        <f t="shared" si="65"/>
        <v/>
      </c>
      <c r="J263" s="25" t="str">
        <f t="shared" si="63"/>
        <v/>
      </c>
      <c r="K263" s="25" t="str">
        <f>IF(J263="","",VLOOKUP(J263,※編集不可※選択項目!H:I,2,0))</f>
        <v/>
      </c>
      <c r="L263" s="24"/>
      <c r="M263" s="24"/>
      <c r="N263" s="24"/>
      <c r="O263" s="24"/>
      <c r="P263" s="24"/>
      <c r="Q263" s="24"/>
      <c r="R263" s="24"/>
      <c r="S263" s="102"/>
      <c r="T263" s="98"/>
      <c r="U263" s="51"/>
      <c r="V263" s="113"/>
      <c r="W263" s="87"/>
      <c r="X263" s="65"/>
      <c r="Y263" s="66"/>
      <c r="Z263" s="67"/>
      <c r="AA263" s="26" t="str">
        <f t="shared" si="69"/>
        <v/>
      </c>
      <c r="AB263" s="118">
        <f t="shared" si="70"/>
        <v>0</v>
      </c>
      <c r="AC263" s="26" t="str">
        <f t="shared" si="71"/>
        <v/>
      </c>
      <c r="AD263" s="26" t="str">
        <f t="shared" si="72"/>
        <v/>
      </c>
      <c r="AE263" s="118">
        <f t="shared" si="73"/>
        <v>0</v>
      </c>
      <c r="AF263" s="26" t="str">
        <f t="shared" si="74"/>
        <v/>
      </c>
      <c r="AG263" s="26" t="str">
        <f t="shared" si="75"/>
        <v/>
      </c>
      <c r="AH263" s="118">
        <f t="shared" si="76"/>
        <v>0</v>
      </c>
      <c r="AI263" s="26" t="str">
        <f t="shared" si="77"/>
        <v/>
      </c>
      <c r="AK263" s="18">
        <f t="shared" si="78"/>
        <v>0</v>
      </c>
      <c r="AL263" s="18">
        <f t="shared" si="79"/>
        <v>0</v>
      </c>
      <c r="AM263" s="18" t="str">
        <f t="shared" si="80"/>
        <v/>
      </c>
      <c r="AN263" s="18">
        <f t="shared" si="81"/>
        <v>0</v>
      </c>
      <c r="AO263" s="18">
        <f t="shared" si="82"/>
        <v>0</v>
      </c>
    </row>
    <row r="264" spans="1:41" ht="25.4" customHeight="1" x14ac:dyDescent="0.2">
      <c r="A264" s="27">
        <f t="shared" si="64"/>
        <v>253</v>
      </c>
      <c r="B264" s="45" t="str">
        <f t="shared" si="66"/>
        <v/>
      </c>
      <c r="C264" s="23"/>
      <c r="D264" s="25" t="str">
        <f t="shared" si="67"/>
        <v/>
      </c>
      <c r="E264" s="25" t="str">
        <f t="shared" si="68"/>
        <v/>
      </c>
      <c r="F264" s="24"/>
      <c r="G264" s="24"/>
      <c r="H264" s="24"/>
      <c r="I264" s="25" t="str">
        <f t="shared" si="65"/>
        <v/>
      </c>
      <c r="J264" s="25" t="str">
        <f t="shared" si="63"/>
        <v/>
      </c>
      <c r="K264" s="25" t="str">
        <f>IF(J264="","",VLOOKUP(J264,※編集不可※選択項目!H:I,2,0))</f>
        <v/>
      </c>
      <c r="L264" s="24"/>
      <c r="M264" s="24"/>
      <c r="N264" s="24"/>
      <c r="O264" s="24"/>
      <c r="P264" s="24"/>
      <c r="Q264" s="24"/>
      <c r="R264" s="24"/>
      <c r="S264" s="102"/>
      <c r="T264" s="98"/>
      <c r="U264" s="51"/>
      <c r="V264" s="113"/>
      <c r="W264" s="87"/>
      <c r="X264" s="65"/>
      <c r="Y264" s="66"/>
      <c r="Z264" s="67"/>
      <c r="AA264" s="26" t="str">
        <f t="shared" si="69"/>
        <v/>
      </c>
      <c r="AB264" s="118">
        <f t="shared" si="70"/>
        <v>0</v>
      </c>
      <c r="AC264" s="26" t="str">
        <f t="shared" si="71"/>
        <v/>
      </c>
      <c r="AD264" s="26" t="str">
        <f t="shared" si="72"/>
        <v/>
      </c>
      <c r="AE264" s="118">
        <f t="shared" si="73"/>
        <v>0</v>
      </c>
      <c r="AF264" s="26" t="str">
        <f t="shared" si="74"/>
        <v/>
      </c>
      <c r="AG264" s="26" t="str">
        <f t="shared" si="75"/>
        <v/>
      </c>
      <c r="AH264" s="118">
        <f t="shared" si="76"/>
        <v>0</v>
      </c>
      <c r="AI264" s="26" t="str">
        <f t="shared" si="77"/>
        <v/>
      </c>
      <c r="AK264" s="18">
        <f t="shared" si="78"/>
        <v>0</v>
      </c>
      <c r="AL264" s="18">
        <f t="shared" si="79"/>
        <v>0</v>
      </c>
      <c r="AM264" s="18" t="str">
        <f t="shared" si="80"/>
        <v/>
      </c>
      <c r="AN264" s="18">
        <f t="shared" si="81"/>
        <v>0</v>
      </c>
      <c r="AO264" s="18">
        <f t="shared" si="82"/>
        <v>0</v>
      </c>
    </row>
    <row r="265" spans="1:41" ht="25.4" customHeight="1" x14ac:dyDescent="0.2">
      <c r="A265" s="27">
        <f t="shared" si="64"/>
        <v>254</v>
      </c>
      <c r="B265" s="45" t="str">
        <f t="shared" si="66"/>
        <v/>
      </c>
      <c r="C265" s="23"/>
      <c r="D265" s="25" t="str">
        <f t="shared" si="67"/>
        <v/>
      </c>
      <c r="E265" s="25" t="str">
        <f t="shared" si="68"/>
        <v/>
      </c>
      <c r="F265" s="24"/>
      <c r="G265" s="24"/>
      <c r="H265" s="24"/>
      <c r="I265" s="25" t="str">
        <f t="shared" si="65"/>
        <v/>
      </c>
      <c r="J265" s="25" t="str">
        <f t="shared" si="63"/>
        <v/>
      </c>
      <c r="K265" s="25" t="str">
        <f>IF(J265="","",VLOOKUP(J265,※編集不可※選択項目!H:I,2,0))</f>
        <v/>
      </c>
      <c r="L265" s="24"/>
      <c r="M265" s="24"/>
      <c r="N265" s="24"/>
      <c r="O265" s="24"/>
      <c r="P265" s="24"/>
      <c r="Q265" s="24"/>
      <c r="R265" s="24"/>
      <c r="S265" s="102"/>
      <c r="T265" s="98"/>
      <c r="U265" s="51"/>
      <c r="V265" s="113"/>
      <c r="W265" s="87"/>
      <c r="X265" s="65"/>
      <c r="Y265" s="66"/>
      <c r="Z265" s="67"/>
      <c r="AA265" s="26" t="str">
        <f t="shared" si="69"/>
        <v/>
      </c>
      <c r="AB265" s="118">
        <f t="shared" si="70"/>
        <v>0</v>
      </c>
      <c r="AC265" s="26" t="str">
        <f t="shared" si="71"/>
        <v/>
      </c>
      <c r="AD265" s="26" t="str">
        <f t="shared" si="72"/>
        <v/>
      </c>
      <c r="AE265" s="118">
        <f t="shared" si="73"/>
        <v>0</v>
      </c>
      <c r="AF265" s="26" t="str">
        <f t="shared" si="74"/>
        <v/>
      </c>
      <c r="AG265" s="26" t="str">
        <f t="shared" si="75"/>
        <v/>
      </c>
      <c r="AH265" s="118">
        <f t="shared" si="76"/>
        <v>0</v>
      </c>
      <c r="AI265" s="26" t="str">
        <f t="shared" si="77"/>
        <v/>
      </c>
      <c r="AK265" s="18">
        <f t="shared" si="78"/>
        <v>0</v>
      </c>
      <c r="AL265" s="18">
        <f t="shared" si="79"/>
        <v>0</v>
      </c>
      <c r="AM265" s="18" t="str">
        <f t="shared" si="80"/>
        <v/>
      </c>
      <c r="AN265" s="18">
        <f t="shared" si="81"/>
        <v>0</v>
      </c>
      <c r="AO265" s="18">
        <f t="shared" si="82"/>
        <v>0</v>
      </c>
    </row>
    <row r="266" spans="1:41" ht="25.4" customHeight="1" x14ac:dyDescent="0.2">
      <c r="A266" s="27">
        <f t="shared" si="64"/>
        <v>255</v>
      </c>
      <c r="B266" s="45" t="str">
        <f t="shared" si="66"/>
        <v/>
      </c>
      <c r="C266" s="23"/>
      <c r="D266" s="25" t="str">
        <f t="shared" si="67"/>
        <v/>
      </c>
      <c r="E266" s="25" t="str">
        <f t="shared" si="68"/>
        <v/>
      </c>
      <c r="F266" s="24"/>
      <c r="G266" s="24"/>
      <c r="H266" s="24"/>
      <c r="I266" s="25" t="str">
        <f t="shared" si="65"/>
        <v/>
      </c>
      <c r="J266" s="25" t="str">
        <f t="shared" si="63"/>
        <v/>
      </c>
      <c r="K266" s="25" t="str">
        <f>IF(J266="","",VLOOKUP(J266,※編集不可※選択項目!H:I,2,0))</f>
        <v/>
      </c>
      <c r="L266" s="24"/>
      <c r="M266" s="24"/>
      <c r="N266" s="24"/>
      <c r="O266" s="24"/>
      <c r="P266" s="24"/>
      <c r="Q266" s="24"/>
      <c r="R266" s="24"/>
      <c r="S266" s="102"/>
      <c r="T266" s="98"/>
      <c r="U266" s="51"/>
      <c r="V266" s="113"/>
      <c r="W266" s="87"/>
      <c r="X266" s="65"/>
      <c r="Y266" s="66"/>
      <c r="Z266" s="67"/>
      <c r="AA266" s="26" t="str">
        <f t="shared" si="69"/>
        <v/>
      </c>
      <c r="AB266" s="118">
        <f t="shared" si="70"/>
        <v>0</v>
      </c>
      <c r="AC266" s="26" t="str">
        <f t="shared" si="71"/>
        <v/>
      </c>
      <c r="AD266" s="26" t="str">
        <f t="shared" si="72"/>
        <v/>
      </c>
      <c r="AE266" s="118">
        <f t="shared" si="73"/>
        <v>0</v>
      </c>
      <c r="AF266" s="26" t="str">
        <f t="shared" si="74"/>
        <v/>
      </c>
      <c r="AG266" s="26" t="str">
        <f t="shared" si="75"/>
        <v/>
      </c>
      <c r="AH266" s="118">
        <f t="shared" si="76"/>
        <v>0</v>
      </c>
      <c r="AI266" s="26" t="str">
        <f t="shared" si="77"/>
        <v/>
      </c>
      <c r="AK266" s="18">
        <f t="shared" si="78"/>
        <v>0</v>
      </c>
      <c r="AL266" s="18">
        <f t="shared" si="79"/>
        <v>0</v>
      </c>
      <c r="AM266" s="18" t="str">
        <f t="shared" si="80"/>
        <v/>
      </c>
      <c r="AN266" s="18">
        <f t="shared" si="81"/>
        <v>0</v>
      </c>
      <c r="AO266" s="18">
        <f t="shared" si="82"/>
        <v>0</v>
      </c>
    </row>
    <row r="267" spans="1:41" ht="25.4" customHeight="1" x14ac:dyDescent="0.2">
      <c r="A267" s="27">
        <f t="shared" si="64"/>
        <v>256</v>
      </c>
      <c r="B267" s="45" t="str">
        <f t="shared" si="66"/>
        <v/>
      </c>
      <c r="C267" s="23"/>
      <c r="D267" s="25" t="str">
        <f t="shared" si="67"/>
        <v/>
      </c>
      <c r="E267" s="25" t="str">
        <f t="shared" si="68"/>
        <v/>
      </c>
      <c r="F267" s="24"/>
      <c r="G267" s="24"/>
      <c r="H267" s="24"/>
      <c r="I267" s="25" t="str">
        <f t="shared" si="65"/>
        <v/>
      </c>
      <c r="J267" s="25" t="str">
        <f t="shared" ref="J267:J311" si="83">IF(C267="","",C267)</f>
        <v/>
      </c>
      <c r="K267" s="25" t="str">
        <f>IF(J267="","",VLOOKUP(J267,※編集不可※選択項目!H:I,2,0))</f>
        <v/>
      </c>
      <c r="L267" s="24"/>
      <c r="M267" s="24"/>
      <c r="N267" s="24"/>
      <c r="O267" s="24"/>
      <c r="P267" s="24"/>
      <c r="Q267" s="24"/>
      <c r="R267" s="24"/>
      <c r="S267" s="102"/>
      <c r="T267" s="98"/>
      <c r="U267" s="51"/>
      <c r="V267" s="113"/>
      <c r="W267" s="87"/>
      <c r="X267" s="65"/>
      <c r="Y267" s="66"/>
      <c r="Z267" s="67"/>
      <c r="AA267" s="26" t="str">
        <f t="shared" si="69"/>
        <v/>
      </c>
      <c r="AB267" s="118">
        <f t="shared" si="70"/>
        <v>0</v>
      </c>
      <c r="AC267" s="26" t="str">
        <f t="shared" si="71"/>
        <v/>
      </c>
      <c r="AD267" s="26" t="str">
        <f t="shared" si="72"/>
        <v/>
      </c>
      <c r="AE267" s="118">
        <f t="shared" si="73"/>
        <v>0</v>
      </c>
      <c r="AF267" s="26" t="str">
        <f t="shared" si="74"/>
        <v/>
      </c>
      <c r="AG267" s="26" t="str">
        <f t="shared" si="75"/>
        <v/>
      </c>
      <c r="AH267" s="118">
        <f t="shared" si="76"/>
        <v>0</v>
      </c>
      <c r="AI267" s="26" t="str">
        <f t="shared" si="77"/>
        <v/>
      </c>
      <c r="AK267" s="18">
        <f t="shared" si="78"/>
        <v>0</v>
      </c>
      <c r="AL267" s="18">
        <f t="shared" si="79"/>
        <v>0</v>
      </c>
      <c r="AM267" s="18" t="str">
        <f t="shared" si="80"/>
        <v/>
      </c>
      <c r="AN267" s="18">
        <f t="shared" si="81"/>
        <v>0</v>
      </c>
      <c r="AO267" s="18">
        <f t="shared" si="82"/>
        <v>0</v>
      </c>
    </row>
    <row r="268" spans="1:41" ht="25.4" customHeight="1" x14ac:dyDescent="0.2">
      <c r="A268" s="27">
        <f t="shared" ref="A268:A311" si="84">ROW()-11</f>
        <v>257</v>
      </c>
      <c r="B268" s="45" t="str">
        <f t="shared" si="66"/>
        <v/>
      </c>
      <c r="C268" s="23"/>
      <c r="D268" s="25" t="str">
        <f t="shared" si="67"/>
        <v/>
      </c>
      <c r="E268" s="25" t="str">
        <f t="shared" si="68"/>
        <v/>
      </c>
      <c r="F268" s="24"/>
      <c r="G268" s="24"/>
      <c r="H268" s="24"/>
      <c r="I268" s="25" t="str">
        <f t="shared" ref="I268:I311" si="85">IF(G268="","",G268&amp;"["&amp;H268&amp;"]")</f>
        <v/>
      </c>
      <c r="J268" s="25" t="str">
        <f t="shared" si="83"/>
        <v/>
      </c>
      <c r="K268" s="25" t="str">
        <f>IF(J268="","",VLOOKUP(J268,※編集不可※選択項目!H:I,2,0))</f>
        <v/>
      </c>
      <c r="L268" s="24"/>
      <c r="M268" s="24"/>
      <c r="N268" s="24"/>
      <c r="O268" s="24"/>
      <c r="P268" s="24"/>
      <c r="Q268" s="24"/>
      <c r="R268" s="24"/>
      <c r="S268" s="102"/>
      <c r="T268" s="98"/>
      <c r="U268" s="51"/>
      <c r="V268" s="113"/>
      <c r="W268" s="87"/>
      <c r="X268" s="65"/>
      <c r="Y268" s="66"/>
      <c r="Z268" s="67"/>
      <c r="AA268" s="26" t="str">
        <f t="shared" si="69"/>
        <v/>
      </c>
      <c r="AB268" s="118">
        <f t="shared" si="70"/>
        <v>0</v>
      </c>
      <c r="AC268" s="26" t="str">
        <f t="shared" si="71"/>
        <v/>
      </c>
      <c r="AD268" s="26" t="str">
        <f t="shared" si="72"/>
        <v/>
      </c>
      <c r="AE268" s="118">
        <f t="shared" si="73"/>
        <v>0</v>
      </c>
      <c r="AF268" s="26" t="str">
        <f t="shared" si="74"/>
        <v/>
      </c>
      <c r="AG268" s="26" t="str">
        <f t="shared" si="75"/>
        <v/>
      </c>
      <c r="AH268" s="118">
        <f t="shared" si="76"/>
        <v>0</v>
      </c>
      <c r="AI268" s="26" t="str">
        <f t="shared" si="77"/>
        <v/>
      </c>
      <c r="AK268" s="18">
        <f t="shared" si="78"/>
        <v>0</v>
      </c>
      <c r="AL268" s="18">
        <f t="shared" si="79"/>
        <v>0</v>
      </c>
      <c r="AM268" s="18" t="str">
        <f t="shared" si="80"/>
        <v/>
      </c>
      <c r="AN268" s="18">
        <f t="shared" si="81"/>
        <v>0</v>
      </c>
      <c r="AO268" s="18">
        <f t="shared" si="82"/>
        <v>0</v>
      </c>
    </row>
    <row r="269" spans="1:41" ht="25.4" customHeight="1" x14ac:dyDescent="0.2">
      <c r="A269" s="27">
        <f t="shared" si="84"/>
        <v>258</v>
      </c>
      <c r="B269" s="45" t="str">
        <f t="shared" ref="B269:B311" si="86">IF($C269="","","高効率空調")</f>
        <v/>
      </c>
      <c r="C269" s="23"/>
      <c r="D269" s="25" t="str">
        <f t="shared" ref="D269:D311" si="87">IF($C$2="","",IF($B269&lt;&gt;"",$C$2,""))</f>
        <v/>
      </c>
      <c r="E269" s="25" t="str">
        <f t="shared" ref="E269:E311" si="88">IF($F$2="","",IF($B269&lt;&gt;"",$F$2,""))</f>
        <v/>
      </c>
      <c r="F269" s="24"/>
      <c r="G269" s="24"/>
      <c r="H269" s="24"/>
      <c r="I269" s="25" t="str">
        <f t="shared" si="85"/>
        <v/>
      </c>
      <c r="J269" s="25" t="str">
        <f t="shared" si="83"/>
        <v/>
      </c>
      <c r="K269" s="25" t="str">
        <f>IF(J269="","",VLOOKUP(J269,※編集不可※選択項目!H:I,2,0))</f>
        <v/>
      </c>
      <c r="L269" s="24"/>
      <c r="M269" s="24"/>
      <c r="N269" s="24"/>
      <c r="O269" s="24"/>
      <c r="P269" s="24"/>
      <c r="Q269" s="24"/>
      <c r="R269" s="24"/>
      <c r="S269" s="102"/>
      <c r="T269" s="98"/>
      <c r="U269" s="51"/>
      <c r="V269" s="113"/>
      <c r="W269" s="87"/>
      <c r="X269" s="65"/>
      <c r="Y269" s="66"/>
      <c r="Z269" s="67"/>
      <c r="AA269" s="26" t="str">
        <f t="shared" ref="AA269:AA311" si="89">C269&amp;D269&amp;E269&amp;F269&amp;G269&amp;J269&amp;K269&amp;L269&amp;H269&amp;M269&amp;N269&amp;O269&amp;P269&amp;Q269&amp;R269&amp;S269&amp;T269</f>
        <v/>
      </c>
      <c r="AB269" s="118">
        <f t="shared" ref="AB269:AB311" si="90">IF(AA269="",0,COUNTIF($AA$12:$AA$310,AA269))</f>
        <v>0</v>
      </c>
      <c r="AC269" s="26" t="str">
        <f t="shared" ref="AC269:AC311" si="91">IF(AA269="","",IF(AA269=AA268,1,0))</f>
        <v/>
      </c>
      <c r="AD269" s="26" t="str">
        <f t="shared" ref="AD269:AD311" si="92">C269&amp;F269&amp;G269</f>
        <v/>
      </c>
      <c r="AE269" s="118">
        <f t="shared" ref="AE269:AE311" si="93">IF(AD269="",0,COUNTIF($AD$12:$AD$310,AD269))</f>
        <v>0</v>
      </c>
      <c r="AF269" s="26" t="str">
        <f t="shared" ref="AF269:AF311" si="94">IF(AD269="","",IF(AD269=AD268,1,0))</f>
        <v/>
      </c>
      <c r="AG269" s="26" t="str">
        <f t="shared" ref="AG269:AG311" si="95">IF(G269="","",G269)</f>
        <v/>
      </c>
      <c r="AH269" s="118">
        <f t="shared" ref="AH269:AH311" si="96">IF(AG269="",0,COUNTIF($AG$12:$AG$310,AG269))</f>
        <v>0</v>
      </c>
      <c r="AI269" s="26" t="str">
        <f t="shared" ref="AI269:AI311" si="97">IF(AG269="","",IF(AG269=AG268,1,0))</f>
        <v/>
      </c>
      <c r="AK269" s="18">
        <f t="shared" ref="AK269:AK311" si="98">IF(AND($C269&lt;&gt;"",OR(F269="",G269="",H269="",M269="",O269="",L269="",N269="",P269="",Q269="",R269="")),1,0)</f>
        <v>0</v>
      </c>
      <c r="AL269" s="18">
        <f t="shared" ref="AL269:AL311" si="99">IF(AND($G269&lt;&gt;"",COUNTIF($G269,"*■*")&gt;0,$T269=""),1,0)</f>
        <v>0</v>
      </c>
      <c r="AM269" s="18" t="str">
        <f t="shared" ref="AM269:AM311" si="100">TEXT(IF(G269="","",G269&amp;"["&amp;H269&amp;"]"),"G/標準")</f>
        <v/>
      </c>
      <c r="AN269" s="18">
        <f t="shared" ref="AN269:AN311" si="101">IF(AM269="",0,COUNTIF($AM$12:$AM$311,AM269))</f>
        <v>0</v>
      </c>
      <c r="AO269" s="18">
        <f t="shared" ref="AO269:AO311" si="102">IF(AND(K269&lt;&gt;"",L269&lt;&gt;"",$K269&gt;$L269),1,0)</f>
        <v>0</v>
      </c>
    </row>
    <row r="270" spans="1:41" ht="25.4" customHeight="1" x14ac:dyDescent="0.2">
      <c r="A270" s="27">
        <f t="shared" si="84"/>
        <v>259</v>
      </c>
      <c r="B270" s="45" t="str">
        <f t="shared" si="86"/>
        <v/>
      </c>
      <c r="C270" s="23"/>
      <c r="D270" s="25" t="str">
        <f t="shared" si="87"/>
        <v/>
      </c>
      <c r="E270" s="25" t="str">
        <f t="shared" si="88"/>
        <v/>
      </c>
      <c r="F270" s="24"/>
      <c r="G270" s="24"/>
      <c r="H270" s="24"/>
      <c r="I270" s="25" t="str">
        <f t="shared" si="85"/>
        <v/>
      </c>
      <c r="J270" s="25" t="str">
        <f t="shared" si="83"/>
        <v/>
      </c>
      <c r="K270" s="25" t="str">
        <f>IF(J270="","",VLOOKUP(J270,※編集不可※選択項目!H:I,2,0))</f>
        <v/>
      </c>
      <c r="L270" s="24"/>
      <c r="M270" s="24"/>
      <c r="N270" s="24"/>
      <c r="O270" s="24"/>
      <c r="P270" s="24"/>
      <c r="Q270" s="24"/>
      <c r="R270" s="24"/>
      <c r="S270" s="102"/>
      <c r="T270" s="98"/>
      <c r="U270" s="51"/>
      <c r="V270" s="113"/>
      <c r="W270" s="87"/>
      <c r="X270" s="65"/>
      <c r="Y270" s="66"/>
      <c r="Z270" s="67"/>
      <c r="AA270" s="26" t="str">
        <f t="shared" si="89"/>
        <v/>
      </c>
      <c r="AB270" s="118">
        <f t="shared" si="90"/>
        <v>0</v>
      </c>
      <c r="AC270" s="26" t="str">
        <f t="shared" si="91"/>
        <v/>
      </c>
      <c r="AD270" s="26" t="str">
        <f t="shared" si="92"/>
        <v/>
      </c>
      <c r="AE270" s="118">
        <f t="shared" si="93"/>
        <v>0</v>
      </c>
      <c r="AF270" s="26" t="str">
        <f t="shared" si="94"/>
        <v/>
      </c>
      <c r="AG270" s="26" t="str">
        <f t="shared" si="95"/>
        <v/>
      </c>
      <c r="AH270" s="118">
        <f t="shared" si="96"/>
        <v>0</v>
      </c>
      <c r="AI270" s="26" t="str">
        <f t="shared" si="97"/>
        <v/>
      </c>
      <c r="AK270" s="18">
        <f t="shared" si="98"/>
        <v>0</v>
      </c>
      <c r="AL270" s="18">
        <f t="shared" si="99"/>
        <v>0</v>
      </c>
      <c r="AM270" s="18" t="str">
        <f t="shared" si="100"/>
        <v/>
      </c>
      <c r="AN270" s="18">
        <f t="shared" si="101"/>
        <v>0</v>
      </c>
      <c r="AO270" s="18">
        <f t="shared" si="102"/>
        <v>0</v>
      </c>
    </row>
    <row r="271" spans="1:41" ht="25.4" customHeight="1" x14ac:dyDescent="0.2">
      <c r="A271" s="27">
        <f t="shared" si="84"/>
        <v>260</v>
      </c>
      <c r="B271" s="45" t="str">
        <f t="shared" si="86"/>
        <v/>
      </c>
      <c r="C271" s="23"/>
      <c r="D271" s="25" t="str">
        <f t="shared" si="87"/>
        <v/>
      </c>
      <c r="E271" s="25" t="str">
        <f t="shared" si="88"/>
        <v/>
      </c>
      <c r="F271" s="24"/>
      <c r="G271" s="24"/>
      <c r="H271" s="24"/>
      <c r="I271" s="25" t="str">
        <f t="shared" si="85"/>
        <v/>
      </c>
      <c r="J271" s="25" t="str">
        <f t="shared" si="83"/>
        <v/>
      </c>
      <c r="K271" s="25" t="str">
        <f>IF(J271="","",VLOOKUP(J271,※編集不可※選択項目!H:I,2,0))</f>
        <v/>
      </c>
      <c r="L271" s="24"/>
      <c r="M271" s="24"/>
      <c r="N271" s="24"/>
      <c r="O271" s="24"/>
      <c r="P271" s="24"/>
      <c r="Q271" s="24"/>
      <c r="R271" s="24"/>
      <c r="S271" s="102"/>
      <c r="T271" s="98"/>
      <c r="U271" s="51"/>
      <c r="V271" s="113"/>
      <c r="W271" s="87"/>
      <c r="X271" s="65"/>
      <c r="Y271" s="66"/>
      <c r="Z271" s="67"/>
      <c r="AA271" s="26" t="str">
        <f t="shared" si="89"/>
        <v/>
      </c>
      <c r="AB271" s="118">
        <f t="shared" si="90"/>
        <v>0</v>
      </c>
      <c r="AC271" s="26" t="str">
        <f t="shared" si="91"/>
        <v/>
      </c>
      <c r="AD271" s="26" t="str">
        <f t="shared" si="92"/>
        <v/>
      </c>
      <c r="AE271" s="118">
        <f t="shared" si="93"/>
        <v>0</v>
      </c>
      <c r="AF271" s="26" t="str">
        <f t="shared" si="94"/>
        <v/>
      </c>
      <c r="AG271" s="26" t="str">
        <f t="shared" si="95"/>
        <v/>
      </c>
      <c r="AH271" s="118">
        <f t="shared" si="96"/>
        <v>0</v>
      </c>
      <c r="AI271" s="26" t="str">
        <f t="shared" si="97"/>
        <v/>
      </c>
      <c r="AK271" s="18">
        <f t="shared" si="98"/>
        <v>0</v>
      </c>
      <c r="AL271" s="18">
        <f t="shared" si="99"/>
        <v>0</v>
      </c>
      <c r="AM271" s="18" t="str">
        <f t="shared" si="100"/>
        <v/>
      </c>
      <c r="AN271" s="18">
        <f t="shared" si="101"/>
        <v>0</v>
      </c>
      <c r="AO271" s="18">
        <f t="shared" si="102"/>
        <v>0</v>
      </c>
    </row>
    <row r="272" spans="1:41" ht="25.4" customHeight="1" x14ac:dyDescent="0.2">
      <c r="A272" s="27">
        <f t="shared" si="84"/>
        <v>261</v>
      </c>
      <c r="B272" s="45" t="str">
        <f t="shared" si="86"/>
        <v/>
      </c>
      <c r="C272" s="23"/>
      <c r="D272" s="25" t="str">
        <f t="shared" si="87"/>
        <v/>
      </c>
      <c r="E272" s="25" t="str">
        <f t="shared" si="88"/>
        <v/>
      </c>
      <c r="F272" s="24"/>
      <c r="G272" s="24"/>
      <c r="H272" s="24"/>
      <c r="I272" s="25" t="str">
        <f t="shared" si="85"/>
        <v/>
      </c>
      <c r="J272" s="25" t="str">
        <f t="shared" si="83"/>
        <v/>
      </c>
      <c r="K272" s="25" t="str">
        <f>IF(J272="","",VLOOKUP(J272,※編集不可※選択項目!H:I,2,0))</f>
        <v/>
      </c>
      <c r="L272" s="24"/>
      <c r="M272" s="24"/>
      <c r="N272" s="24"/>
      <c r="O272" s="24"/>
      <c r="P272" s="24"/>
      <c r="Q272" s="24"/>
      <c r="R272" s="24"/>
      <c r="S272" s="102"/>
      <c r="T272" s="98"/>
      <c r="U272" s="51"/>
      <c r="V272" s="113"/>
      <c r="W272" s="87"/>
      <c r="X272" s="65"/>
      <c r="Y272" s="66"/>
      <c r="Z272" s="67"/>
      <c r="AA272" s="26" t="str">
        <f t="shared" si="89"/>
        <v/>
      </c>
      <c r="AB272" s="118">
        <f t="shared" si="90"/>
        <v>0</v>
      </c>
      <c r="AC272" s="26" t="str">
        <f t="shared" si="91"/>
        <v/>
      </c>
      <c r="AD272" s="26" t="str">
        <f t="shared" si="92"/>
        <v/>
      </c>
      <c r="AE272" s="118">
        <f t="shared" si="93"/>
        <v>0</v>
      </c>
      <c r="AF272" s="26" t="str">
        <f t="shared" si="94"/>
        <v/>
      </c>
      <c r="AG272" s="26" t="str">
        <f t="shared" si="95"/>
        <v/>
      </c>
      <c r="AH272" s="118">
        <f t="shared" si="96"/>
        <v>0</v>
      </c>
      <c r="AI272" s="26" t="str">
        <f t="shared" si="97"/>
        <v/>
      </c>
      <c r="AK272" s="18">
        <f t="shared" si="98"/>
        <v>0</v>
      </c>
      <c r="AL272" s="18">
        <f t="shared" si="99"/>
        <v>0</v>
      </c>
      <c r="AM272" s="18" t="str">
        <f t="shared" si="100"/>
        <v/>
      </c>
      <c r="AN272" s="18">
        <f t="shared" si="101"/>
        <v>0</v>
      </c>
      <c r="AO272" s="18">
        <f t="shared" si="102"/>
        <v>0</v>
      </c>
    </row>
    <row r="273" spans="1:41" ht="25.4" customHeight="1" x14ac:dyDescent="0.2">
      <c r="A273" s="27">
        <f t="shared" si="84"/>
        <v>262</v>
      </c>
      <c r="B273" s="45" t="str">
        <f t="shared" si="86"/>
        <v/>
      </c>
      <c r="C273" s="23"/>
      <c r="D273" s="25" t="str">
        <f t="shared" si="87"/>
        <v/>
      </c>
      <c r="E273" s="25" t="str">
        <f t="shared" si="88"/>
        <v/>
      </c>
      <c r="F273" s="24"/>
      <c r="G273" s="24"/>
      <c r="H273" s="24"/>
      <c r="I273" s="25" t="str">
        <f t="shared" si="85"/>
        <v/>
      </c>
      <c r="J273" s="25" t="str">
        <f t="shared" si="83"/>
        <v/>
      </c>
      <c r="K273" s="25" t="str">
        <f>IF(J273="","",VLOOKUP(J273,※編集不可※選択項目!H:I,2,0))</f>
        <v/>
      </c>
      <c r="L273" s="24"/>
      <c r="M273" s="24"/>
      <c r="N273" s="24"/>
      <c r="O273" s="24"/>
      <c r="P273" s="24"/>
      <c r="Q273" s="24"/>
      <c r="R273" s="24"/>
      <c r="S273" s="102"/>
      <c r="T273" s="98"/>
      <c r="U273" s="51"/>
      <c r="V273" s="113"/>
      <c r="W273" s="87"/>
      <c r="X273" s="65"/>
      <c r="Y273" s="66"/>
      <c r="Z273" s="67"/>
      <c r="AA273" s="26" t="str">
        <f t="shared" si="89"/>
        <v/>
      </c>
      <c r="AB273" s="118">
        <f t="shared" si="90"/>
        <v>0</v>
      </c>
      <c r="AC273" s="26" t="str">
        <f t="shared" si="91"/>
        <v/>
      </c>
      <c r="AD273" s="26" t="str">
        <f t="shared" si="92"/>
        <v/>
      </c>
      <c r="AE273" s="118">
        <f t="shared" si="93"/>
        <v>0</v>
      </c>
      <c r="AF273" s="26" t="str">
        <f t="shared" si="94"/>
        <v/>
      </c>
      <c r="AG273" s="26" t="str">
        <f t="shared" si="95"/>
        <v/>
      </c>
      <c r="AH273" s="118">
        <f t="shared" si="96"/>
        <v>0</v>
      </c>
      <c r="AI273" s="26" t="str">
        <f t="shared" si="97"/>
        <v/>
      </c>
      <c r="AK273" s="18">
        <f t="shared" si="98"/>
        <v>0</v>
      </c>
      <c r="AL273" s="18">
        <f t="shared" si="99"/>
        <v>0</v>
      </c>
      <c r="AM273" s="18" t="str">
        <f t="shared" si="100"/>
        <v/>
      </c>
      <c r="AN273" s="18">
        <f t="shared" si="101"/>
        <v>0</v>
      </c>
      <c r="AO273" s="18">
        <f t="shared" si="102"/>
        <v>0</v>
      </c>
    </row>
    <row r="274" spans="1:41" ht="25.4" customHeight="1" x14ac:dyDescent="0.2">
      <c r="A274" s="27">
        <f t="shared" si="84"/>
        <v>263</v>
      </c>
      <c r="B274" s="45" t="str">
        <f t="shared" si="86"/>
        <v/>
      </c>
      <c r="C274" s="23"/>
      <c r="D274" s="25" t="str">
        <f t="shared" si="87"/>
        <v/>
      </c>
      <c r="E274" s="25" t="str">
        <f t="shared" si="88"/>
        <v/>
      </c>
      <c r="F274" s="24"/>
      <c r="G274" s="24"/>
      <c r="H274" s="24"/>
      <c r="I274" s="25" t="str">
        <f t="shared" si="85"/>
        <v/>
      </c>
      <c r="J274" s="25" t="str">
        <f t="shared" si="83"/>
        <v/>
      </c>
      <c r="K274" s="25" t="str">
        <f>IF(J274="","",VLOOKUP(J274,※編集不可※選択項目!H:I,2,0))</f>
        <v/>
      </c>
      <c r="L274" s="24"/>
      <c r="M274" s="24"/>
      <c r="N274" s="24"/>
      <c r="O274" s="24"/>
      <c r="P274" s="24"/>
      <c r="Q274" s="24"/>
      <c r="R274" s="24"/>
      <c r="S274" s="102"/>
      <c r="T274" s="98"/>
      <c r="U274" s="51"/>
      <c r="V274" s="113"/>
      <c r="W274" s="87"/>
      <c r="X274" s="65"/>
      <c r="Y274" s="66"/>
      <c r="Z274" s="67"/>
      <c r="AA274" s="26" t="str">
        <f t="shared" si="89"/>
        <v/>
      </c>
      <c r="AB274" s="118">
        <f t="shared" si="90"/>
        <v>0</v>
      </c>
      <c r="AC274" s="26" t="str">
        <f t="shared" si="91"/>
        <v/>
      </c>
      <c r="AD274" s="26" t="str">
        <f t="shared" si="92"/>
        <v/>
      </c>
      <c r="AE274" s="118">
        <f t="shared" si="93"/>
        <v>0</v>
      </c>
      <c r="AF274" s="26" t="str">
        <f t="shared" si="94"/>
        <v/>
      </c>
      <c r="AG274" s="26" t="str">
        <f t="shared" si="95"/>
        <v/>
      </c>
      <c r="AH274" s="118">
        <f t="shared" si="96"/>
        <v>0</v>
      </c>
      <c r="AI274" s="26" t="str">
        <f t="shared" si="97"/>
        <v/>
      </c>
      <c r="AK274" s="18">
        <f t="shared" si="98"/>
        <v>0</v>
      </c>
      <c r="AL274" s="18">
        <f t="shared" si="99"/>
        <v>0</v>
      </c>
      <c r="AM274" s="18" t="str">
        <f t="shared" si="100"/>
        <v/>
      </c>
      <c r="AN274" s="18">
        <f t="shared" si="101"/>
        <v>0</v>
      </c>
      <c r="AO274" s="18">
        <f t="shared" si="102"/>
        <v>0</v>
      </c>
    </row>
    <row r="275" spans="1:41" ht="25.4" customHeight="1" x14ac:dyDescent="0.2">
      <c r="A275" s="27">
        <f t="shared" si="84"/>
        <v>264</v>
      </c>
      <c r="B275" s="45" t="str">
        <f t="shared" si="86"/>
        <v/>
      </c>
      <c r="C275" s="23"/>
      <c r="D275" s="25" t="str">
        <f t="shared" si="87"/>
        <v/>
      </c>
      <c r="E275" s="25" t="str">
        <f t="shared" si="88"/>
        <v/>
      </c>
      <c r="F275" s="24"/>
      <c r="G275" s="24"/>
      <c r="H275" s="24"/>
      <c r="I275" s="25" t="str">
        <f t="shared" si="85"/>
        <v/>
      </c>
      <c r="J275" s="25" t="str">
        <f t="shared" si="83"/>
        <v/>
      </c>
      <c r="K275" s="25" t="str">
        <f>IF(J275="","",VLOOKUP(J275,※編集不可※選択項目!H:I,2,0))</f>
        <v/>
      </c>
      <c r="L275" s="24"/>
      <c r="M275" s="24"/>
      <c r="N275" s="24"/>
      <c r="O275" s="24"/>
      <c r="P275" s="24"/>
      <c r="Q275" s="24"/>
      <c r="R275" s="24"/>
      <c r="S275" s="102"/>
      <c r="T275" s="98"/>
      <c r="U275" s="51"/>
      <c r="V275" s="113"/>
      <c r="W275" s="87"/>
      <c r="X275" s="65"/>
      <c r="Y275" s="66"/>
      <c r="Z275" s="67"/>
      <c r="AA275" s="26" t="str">
        <f t="shared" si="89"/>
        <v/>
      </c>
      <c r="AB275" s="118">
        <f t="shared" si="90"/>
        <v>0</v>
      </c>
      <c r="AC275" s="26" t="str">
        <f t="shared" si="91"/>
        <v/>
      </c>
      <c r="AD275" s="26" t="str">
        <f t="shared" si="92"/>
        <v/>
      </c>
      <c r="AE275" s="118">
        <f t="shared" si="93"/>
        <v>0</v>
      </c>
      <c r="AF275" s="26" t="str">
        <f t="shared" si="94"/>
        <v/>
      </c>
      <c r="AG275" s="26" t="str">
        <f t="shared" si="95"/>
        <v/>
      </c>
      <c r="AH275" s="118">
        <f t="shared" si="96"/>
        <v>0</v>
      </c>
      <c r="AI275" s="26" t="str">
        <f t="shared" si="97"/>
        <v/>
      </c>
      <c r="AK275" s="18">
        <f t="shared" si="98"/>
        <v>0</v>
      </c>
      <c r="AL275" s="18">
        <f t="shared" si="99"/>
        <v>0</v>
      </c>
      <c r="AM275" s="18" t="str">
        <f t="shared" si="100"/>
        <v/>
      </c>
      <c r="AN275" s="18">
        <f t="shared" si="101"/>
        <v>0</v>
      </c>
      <c r="AO275" s="18">
        <f t="shared" si="102"/>
        <v>0</v>
      </c>
    </row>
    <row r="276" spans="1:41" ht="25.4" customHeight="1" x14ac:dyDescent="0.2">
      <c r="A276" s="27">
        <f t="shared" si="84"/>
        <v>265</v>
      </c>
      <c r="B276" s="45" t="str">
        <f t="shared" si="86"/>
        <v/>
      </c>
      <c r="C276" s="23"/>
      <c r="D276" s="25" t="str">
        <f t="shared" si="87"/>
        <v/>
      </c>
      <c r="E276" s="25" t="str">
        <f t="shared" si="88"/>
        <v/>
      </c>
      <c r="F276" s="24"/>
      <c r="G276" s="24"/>
      <c r="H276" s="24"/>
      <c r="I276" s="25" t="str">
        <f t="shared" si="85"/>
        <v/>
      </c>
      <c r="J276" s="25" t="str">
        <f t="shared" si="83"/>
        <v/>
      </c>
      <c r="K276" s="25" t="str">
        <f>IF(J276="","",VLOOKUP(J276,※編集不可※選択項目!H:I,2,0))</f>
        <v/>
      </c>
      <c r="L276" s="24"/>
      <c r="M276" s="24"/>
      <c r="N276" s="24"/>
      <c r="O276" s="24"/>
      <c r="P276" s="24"/>
      <c r="Q276" s="24"/>
      <c r="R276" s="24"/>
      <c r="S276" s="102"/>
      <c r="T276" s="98"/>
      <c r="U276" s="51"/>
      <c r="V276" s="113"/>
      <c r="W276" s="87"/>
      <c r="X276" s="65"/>
      <c r="Y276" s="66"/>
      <c r="Z276" s="67"/>
      <c r="AA276" s="26" t="str">
        <f t="shared" si="89"/>
        <v/>
      </c>
      <c r="AB276" s="118">
        <f t="shared" si="90"/>
        <v>0</v>
      </c>
      <c r="AC276" s="26" t="str">
        <f t="shared" si="91"/>
        <v/>
      </c>
      <c r="AD276" s="26" t="str">
        <f t="shared" si="92"/>
        <v/>
      </c>
      <c r="AE276" s="118">
        <f t="shared" si="93"/>
        <v>0</v>
      </c>
      <c r="AF276" s="26" t="str">
        <f t="shared" si="94"/>
        <v/>
      </c>
      <c r="AG276" s="26" t="str">
        <f t="shared" si="95"/>
        <v/>
      </c>
      <c r="AH276" s="118">
        <f t="shared" si="96"/>
        <v>0</v>
      </c>
      <c r="AI276" s="26" t="str">
        <f t="shared" si="97"/>
        <v/>
      </c>
      <c r="AK276" s="18">
        <f t="shared" si="98"/>
        <v>0</v>
      </c>
      <c r="AL276" s="18">
        <f t="shared" si="99"/>
        <v>0</v>
      </c>
      <c r="AM276" s="18" t="str">
        <f t="shared" si="100"/>
        <v/>
      </c>
      <c r="AN276" s="18">
        <f t="shared" si="101"/>
        <v>0</v>
      </c>
      <c r="AO276" s="18">
        <f t="shared" si="102"/>
        <v>0</v>
      </c>
    </row>
    <row r="277" spans="1:41" ht="25.4" customHeight="1" x14ac:dyDescent="0.2">
      <c r="A277" s="27">
        <f t="shared" si="84"/>
        <v>266</v>
      </c>
      <c r="B277" s="45" t="str">
        <f t="shared" si="86"/>
        <v/>
      </c>
      <c r="C277" s="23"/>
      <c r="D277" s="25" t="str">
        <f t="shared" si="87"/>
        <v/>
      </c>
      <c r="E277" s="25" t="str">
        <f t="shared" si="88"/>
        <v/>
      </c>
      <c r="F277" s="24"/>
      <c r="G277" s="24"/>
      <c r="H277" s="24"/>
      <c r="I277" s="25" t="str">
        <f t="shared" si="85"/>
        <v/>
      </c>
      <c r="J277" s="25" t="str">
        <f t="shared" si="83"/>
        <v/>
      </c>
      <c r="K277" s="25" t="str">
        <f>IF(J277="","",VLOOKUP(J277,※編集不可※選択項目!H:I,2,0))</f>
        <v/>
      </c>
      <c r="L277" s="24"/>
      <c r="M277" s="24"/>
      <c r="N277" s="24"/>
      <c r="O277" s="24"/>
      <c r="P277" s="24"/>
      <c r="Q277" s="24"/>
      <c r="R277" s="24"/>
      <c r="S277" s="102"/>
      <c r="T277" s="98"/>
      <c r="U277" s="51"/>
      <c r="V277" s="113"/>
      <c r="W277" s="87"/>
      <c r="X277" s="65"/>
      <c r="Y277" s="66"/>
      <c r="Z277" s="67"/>
      <c r="AA277" s="26" t="str">
        <f t="shared" si="89"/>
        <v/>
      </c>
      <c r="AB277" s="118">
        <f t="shared" si="90"/>
        <v>0</v>
      </c>
      <c r="AC277" s="26" t="str">
        <f t="shared" si="91"/>
        <v/>
      </c>
      <c r="AD277" s="26" t="str">
        <f t="shared" si="92"/>
        <v/>
      </c>
      <c r="AE277" s="118">
        <f t="shared" si="93"/>
        <v>0</v>
      </c>
      <c r="AF277" s="26" t="str">
        <f t="shared" si="94"/>
        <v/>
      </c>
      <c r="AG277" s="26" t="str">
        <f t="shared" si="95"/>
        <v/>
      </c>
      <c r="AH277" s="118">
        <f t="shared" si="96"/>
        <v>0</v>
      </c>
      <c r="AI277" s="26" t="str">
        <f t="shared" si="97"/>
        <v/>
      </c>
      <c r="AK277" s="18">
        <f t="shared" si="98"/>
        <v>0</v>
      </c>
      <c r="AL277" s="18">
        <f t="shared" si="99"/>
        <v>0</v>
      </c>
      <c r="AM277" s="18" t="str">
        <f t="shared" si="100"/>
        <v/>
      </c>
      <c r="AN277" s="18">
        <f t="shared" si="101"/>
        <v>0</v>
      </c>
      <c r="AO277" s="18">
        <f t="shared" si="102"/>
        <v>0</v>
      </c>
    </row>
    <row r="278" spans="1:41" ht="25.4" customHeight="1" x14ac:dyDescent="0.2">
      <c r="A278" s="27">
        <f t="shared" si="84"/>
        <v>267</v>
      </c>
      <c r="B278" s="45" t="str">
        <f t="shared" si="86"/>
        <v/>
      </c>
      <c r="C278" s="23"/>
      <c r="D278" s="25" t="str">
        <f t="shared" si="87"/>
        <v/>
      </c>
      <c r="E278" s="25" t="str">
        <f t="shared" si="88"/>
        <v/>
      </c>
      <c r="F278" s="24"/>
      <c r="G278" s="24"/>
      <c r="H278" s="24"/>
      <c r="I278" s="25" t="str">
        <f t="shared" si="85"/>
        <v/>
      </c>
      <c r="J278" s="25" t="str">
        <f t="shared" si="83"/>
        <v/>
      </c>
      <c r="K278" s="25" t="str">
        <f>IF(J278="","",VLOOKUP(J278,※編集不可※選択項目!H:I,2,0))</f>
        <v/>
      </c>
      <c r="L278" s="24"/>
      <c r="M278" s="24"/>
      <c r="N278" s="24"/>
      <c r="O278" s="24"/>
      <c r="P278" s="24"/>
      <c r="Q278" s="24"/>
      <c r="R278" s="24"/>
      <c r="S278" s="102"/>
      <c r="T278" s="98"/>
      <c r="U278" s="51"/>
      <c r="V278" s="113"/>
      <c r="W278" s="87"/>
      <c r="X278" s="65"/>
      <c r="Y278" s="66"/>
      <c r="Z278" s="67"/>
      <c r="AA278" s="26" t="str">
        <f t="shared" si="89"/>
        <v/>
      </c>
      <c r="AB278" s="118">
        <f t="shared" si="90"/>
        <v>0</v>
      </c>
      <c r="AC278" s="26" t="str">
        <f t="shared" si="91"/>
        <v/>
      </c>
      <c r="AD278" s="26" t="str">
        <f t="shared" si="92"/>
        <v/>
      </c>
      <c r="AE278" s="118">
        <f t="shared" si="93"/>
        <v>0</v>
      </c>
      <c r="AF278" s="26" t="str">
        <f t="shared" si="94"/>
        <v/>
      </c>
      <c r="AG278" s="26" t="str">
        <f t="shared" si="95"/>
        <v/>
      </c>
      <c r="AH278" s="118">
        <f t="shared" si="96"/>
        <v>0</v>
      </c>
      <c r="AI278" s="26" t="str">
        <f t="shared" si="97"/>
        <v/>
      </c>
      <c r="AK278" s="18">
        <f t="shared" si="98"/>
        <v>0</v>
      </c>
      <c r="AL278" s="18">
        <f t="shared" si="99"/>
        <v>0</v>
      </c>
      <c r="AM278" s="18" t="str">
        <f t="shared" si="100"/>
        <v/>
      </c>
      <c r="AN278" s="18">
        <f t="shared" si="101"/>
        <v>0</v>
      </c>
      <c r="AO278" s="18">
        <f t="shared" si="102"/>
        <v>0</v>
      </c>
    </row>
    <row r="279" spans="1:41" ht="25.4" customHeight="1" x14ac:dyDescent="0.2">
      <c r="A279" s="27">
        <f t="shared" si="84"/>
        <v>268</v>
      </c>
      <c r="B279" s="45" t="str">
        <f t="shared" si="86"/>
        <v/>
      </c>
      <c r="C279" s="23"/>
      <c r="D279" s="25" t="str">
        <f t="shared" si="87"/>
        <v/>
      </c>
      <c r="E279" s="25" t="str">
        <f t="shared" si="88"/>
        <v/>
      </c>
      <c r="F279" s="24"/>
      <c r="G279" s="24"/>
      <c r="H279" s="24"/>
      <c r="I279" s="25" t="str">
        <f t="shared" si="85"/>
        <v/>
      </c>
      <c r="J279" s="25" t="str">
        <f t="shared" si="83"/>
        <v/>
      </c>
      <c r="K279" s="25" t="str">
        <f>IF(J279="","",VLOOKUP(J279,※編集不可※選択項目!H:I,2,0))</f>
        <v/>
      </c>
      <c r="L279" s="24"/>
      <c r="M279" s="24"/>
      <c r="N279" s="24"/>
      <c r="O279" s="24"/>
      <c r="P279" s="24"/>
      <c r="Q279" s="24"/>
      <c r="R279" s="24"/>
      <c r="S279" s="102"/>
      <c r="T279" s="98"/>
      <c r="U279" s="51"/>
      <c r="V279" s="113"/>
      <c r="W279" s="87"/>
      <c r="X279" s="65"/>
      <c r="Y279" s="66"/>
      <c r="Z279" s="67"/>
      <c r="AA279" s="26" t="str">
        <f t="shared" si="89"/>
        <v/>
      </c>
      <c r="AB279" s="118">
        <f t="shared" si="90"/>
        <v>0</v>
      </c>
      <c r="AC279" s="26" t="str">
        <f t="shared" si="91"/>
        <v/>
      </c>
      <c r="AD279" s="26" t="str">
        <f t="shared" si="92"/>
        <v/>
      </c>
      <c r="AE279" s="118">
        <f t="shared" si="93"/>
        <v>0</v>
      </c>
      <c r="AF279" s="26" t="str">
        <f t="shared" si="94"/>
        <v/>
      </c>
      <c r="AG279" s="26" t="str">
        <f t="shared" si="95"/>
        <v/>
      </c>
      <c r="AH279" s="118">
        <f t="shared" si="96"/>
        <v>0</v>
      </c>
      <c r="AI279" s="26" t="str">
        <f t="shared" si="97"/>
        <v/>
      </c>
      <c r="AK279" s="18">
        <f t="shared" si="98"/>
        <v>0</v>
      </c>
      <c r="AL279" s="18">
        <f t="shared" si="99"/>
        <v>0</v>
      </c>
      <c r="AM279" s="18" t="str">
        <f t="shared" si="100"/>
        <v/>
      </c>
      <c r="AN279" s="18">
        <f t="shared" si="101"/>
        <v>0</v>
      </c>
      <c r="AO279" s="18">
        <f t="shared" si="102"/>
        <v>0</v>
      </c>
    </row>
    <row r="280" spans="1:41" ht="25.4" customHeight="1" x14ac:dyDescent="0.2">
      <c r="A280" s="27">
        <f t="shared" si="84"/>
        <v>269</v>
      </c>
      <c r="B280" s="45" t="str">
        <f t="shared" si="86"/>
        <v/>
      </c>
      <c r="C280" s="23"/>
      <c r="D280" s="25" t="str">
        <f t="shared" si="87"/>
        <v/>
      </c>
      <c r="E280" s="25" t="str">
        <f t="shared" si="88"/>
        <v/>
      </c>
      <c r="F280" s="24"/>
      <c r="G280" s="24"/>
      <c r="H280" s="24"/>
      <c r="I280" s="25" t="str">
        <f t="shared" si="85"/>
        <v/>
      </c>
      <c r="J280" s="25" t="str">
        <f t="shared" si="83"/>
        <v/>
      </c>
      <c r="K280" s="25" t="str">
        <f>IF(J280="","",VLOOKUP(J280,※編集不可※選択項目!H:I,2,0))</f>
        <v/>
      </c>
      <c r="L280" s="24"/>
      <c r="M280" s="24"/>
      <c r="N280" s="24"/>
      <c r="O280" s="24"/>
      <c r="P280" s="24"/>
      <c r="Q280" s="24"/>
      <c r="R280" s="24"/>
      <c r="S280" s="102"/>
      <c r="T280" s="98"/>
      <c r="U280" s="51"/>
      <c r="V280" s="113"/>
      <c r="W280" s="87"/>
      <c r="X280" s="65"/>
      <c r="Y280" s="66"/>
      <c r="Z280" s="67"/>
      <c r="AA280" s="26" t="str">
        <f t="shared" si="89"/>
        <v/>
      </c>
      <c r="AB280" s="118">
        <f t="shared" si="90"/>
        <v>0</v>
      </c>
      <c r="AC280" s="26" t="str">
        <f t="shared" si="91"/>
        <v/>
      </c>
      <c r="AD280" s="26" t="str">
        <f t="shared" si="92"/>
        <v/>
      </c>
      <c r="AE280" s="118">
        <f t="shared" si="93"/>
        <v>0</v>
      </c>
      <c r="AF280" s="26" t="str">
        <f t="shared" si="94"/>
        <v/>
      </c>
      <c r="AG280" s="26" t="str">
        <f t="shared" si="95"/>
        <v/>
      </c>
      <c r="AH280" s="118">
        <f t="shared" si="96"/>
        <v>0</v>
      </c>
      <c r="AI280" s="26" t="str">
        <f t="shared" si="97"/>
        <v/>
      </c>
      <c r="AK280" s="18">
        <f t="shared" si="98"/>
        <v>0</v>
      </c>
      <c r="AL280" s="18">
        <f t="shared" si="99"/>
        <v>0</v>
      </c>
      <c r="AM280" s="18" t="str">
        <f t="shared" si="100"/>
        <v/>
      </c>
      <c r="AN280" s="18">
        <f t="shared" si="101"/>
        <v>0</v>
      </c>
      <c r="AO280" s="18">
        <f t="shared" si="102"/>
        <v>0</v>
      </c>
    </row>
    <row r="281" spans="1:41" ht="25.4" customHeight="1" x14ac:dyDescent="0.2">
      <c r="A281" s="27">
        <f t="shared" si="84"/>
        <v>270</v>
      </c>
      <c r="B281" s="45" t="str">
        <f t="shared" si="86"/>
        <v/>
      </c>
      <c r="C281" s="23"/>
      <c r="D281" s="25" t="str">
        <f t="shared" si="87"/>
        <v/>
      </c>
      <c r="E281" s="25" t="str">
        <f t="shared" si="88"/>
        <v/>
      </c>
      <c r="F281" s="24"/>
      <c r="G281" s="24"/>
      <c r="H281" s="24"/>
      <c r="I281" s="25" t="str">
        <f t="shared" si="85"/>
        <v/>
      </c>
      <c r="J281" s="25" t="str">
        <f t="shared" si="83"/>
        <v/>
      </c>
      <c r="K281" s="25" t="str">
        <f>IF(J281="","",VLOOKUP(J281,※編集不可※選択項目!H:I,2,0))</f>
        <v/>
      </c>
      <c r="L281" s="24"/>
      <c r="M281" s="24"/>
      <c r="N281" s="24"/>
      <c r="O281" s="24"/>
      <c r="P281" s="24"/>
      <c r="Q281" s="24"/>
      <c r="R281" s="24"/>
      <c r="S281" s="102"/>
      <c r="T281" s="98"/>
      <c r="U281" s="51"/>
      <c r="V281" s="113"/>
      <c r="W281" s="87"/>
      <c r="X281" s="65"/>
      <c r="Y281" s="66"/>
      <c r="Z281" s="67"/>
      <c r="AA281" s="26" t="str">
        <f t="shared" si="89"/>
        <v/>
      </c>
      <c r="AB281" s="118">
        <f t="shared" si="90"/>
        <v>0</v>
      </c>
      <c r="AC281" s="26" t="str">
        <f t="shared" si="91"/>
        <v/>
      </c>
      <c r="AD281" s="26" t="str">
        <f t="shared" si="92"/>
        <v/>
      </c>
      <c r="AE281" s="118">
        <f t="shared" si="93"/>
        <v>0</v>
      </c>
      <c r="AF281" s="26" t="str">
        <f t="shared" si="94"/>
        <v/>
      </c>
      <c r="AG281" s="26" t="str">
        <f t="shared" si="95"/>
        <v/>
      </c>
      <c r="AH281" s="118">
        <f t="shared" si="96"/>
        <v>0</v>
      </c>
      <c r="AI281" s="26" t="str">
        <f t="shared" si="97"/>
        <v/>
      </c>
      <c r="AK281" s="18">
        <f t="shared" si="98"/>
        <v>0</v>
      </c>
      <c r="AL281" s="18">
        <f t="shared" si="99"/>
        <v>0</v>
      </c>
      <c r="AM281" s="18" t="str">
        <f t="shared" si="100"/>
        <v/>
      </c>
      <c r="AN281" s="18">
        <f t="shared" si="101"/>
        <v>0</v>
      </c>
      <c r="AO281" s="18">
        <f t="shared" si="102"/>
        <v>0</v>
      </c>
    </row>
    <row r="282" spans="1:41" ht="25.4" customHeight="1" x14ac:dyDescent="0.2">
      <c r="A282" s="27">
        <f t="shared" si="84"/>
        <v>271</v>
      </c>
      <c r="B282" s="45" t="str">
        <f t="shared" si="86"/>
        <v/>
      </c>
      <c r="C282" s="23"/>
      <c r="D282" s="25" t="str">
        <f t="shared" si="87"/>
        <v/>
      </c>
      <c r="E282" s="25" t="str">
        <f t="shared" si="88"/>
        <v/>
      </c>
      <c r="F282" s="24"/>
      <c r="G282" s="24"/>
      <c r="H282" s="24"/>
      <c r="I282" s="25" t="str">
        <f t="shared" si="85"/>
        <v/>
      </c>
      <c r="J282" s="25" t="str">
        <f t="shared" si="83"/>
        <v/>
      </c>
      <c r="K282" s="25" t="str">
        <f>IF(J282="","",VLOOKUP(J282,※編集不可※選択項目!H:I,2,0))</f>
        <v/>
      </c>
      <c r="L282" s="24"/>
      <c r="M282" s="24"/>
      <c r="N282" s="24"/>
      <c r="O282" s="24"/>
      <c r="P282" s="24"/>
      <c r="Q282" s="24"/>
      <c r="R282" s="24"/>
      <c r="S282" s="102"/>
      <c r="T282" s="98"/>
      <c r="U282" s="51"/>
      <c r="V282" s="113"/>
      <c r="W282" s="87"/>
      <c r="X282" s="65"/>
      <c r="Y282" s="66"/>
      <c r="Z282" s="67"/>
      <c r="AA282" s="26" t="str">
        <f t="shared" si="89"/>
        <v/>
      </c>
      <c r="AB282" s="118">
        <f t="shared" si="90"/>
        <v>0</v>
      </c>
      <c r="AC282" s="26" t="str">
        <f t="shared" si="91"/>
        <v/>
      </c>
      <c r="AD282" s="26" t="str">
        <f t="shared" si="92"/>
        <v/>
      </c>
      <c r="AE282" s="118">
        <f t="shared" si="93"/>
        <v>0</v>
      </c>
      <c r="AF282" s="26" t="str">
        <f t="shared" si="94"/>
        <v/>
      </c>
      <c r="AG282" s="26" t="str">
        <f t="shared" si="95"/>
        <v/>
      </c>
      <c r="AH282" s="118">
        <f t="shared" si="96"/>
        <v>0</v>
      </c>
      <c r="AI282" s="26" t="str">
        <f t="shared" si="97"/>
        <v/>
      </c>
      <c r="AK282" s="18">
        <f t="shared" si="98"/>
        <v>0</v>
      </c>
      <c r="AL282" s="18">
        <f t="shared" si="99"/>
        <v>0</v>
      </c>
      <c r="AM282" s="18" t="str">
        <f t="shared" si="100"/>
        <v/>
      </c>
      <c r="AN282" s="18">
        <f t="shared" si="101"/>
        <v>0</v>
      </c>
      <c r="AO282" s="18">
        <f t="shared" si="102"/>
        <v>0</v>
      </c>
    </row>
    <row r="283" spans="1:41" ht="25.4" customHeight="1" x14ac:dyDescent="0.2">
      <c r="A283" s="27">
        <f t="shared" si="84"/>
        <v>272</v>
      </c>
      <c r="B283" s="45" t="str">
        <f t="shared" si="86"/>
        <v/>
      </c>
      <c r="C283" s="23"/>
      <c r="D283" s="25" t="str">
        <f t="shared" si="87"/>
        <v/>
      </c>
      <c r="E283" s="25" t="str">
        <f t="shared" si="88"/>
        <v/>
      </c>
      <c r="F283" s="24"/>
      <c r="G283" s="24"/>
      <c r="H283" s="24"/>
      <c r="I283" s="25" t="str">
        <f t="shared" si="85"/>
        <v/>
      </c>
      <c r="J283" s="25" t="str">
        <f t="shared" si="83"/>
        <v/>
      </c>
      <c r="K283" s="25" t="str">
        <f>IF(J283="","",VLOOKUP(J283,※編集不可※選択項目!H:I,2,0))</f>
        <v/>
      </c>
      <c r="L283" s="24"/>
      <c r="M283" s="24"/>
      <c r="N283" s="24"/>
      <c r="O283" s="24"/>
      <c r="P283" s="24"/>
      <c r="Q283" s="24"/>
      <c r="R283" s="24"/>
      <c r="S283" s="102"/>
      <c r="T283" s="98"/>
      <c r="U283" s="51"/>
      <c r="V283" s="113"/>
      <c r="W283" s="87"/>
      <c r="X283" s="65"/>
      <c r="Y283" s="66"/>
      <c r="Z283" s="67"/>
      <c r="AA283" s="26" t="str">
        <f t="shared" si="89"/>
        <v/>
      </c>
      <c r="AB283" s="118">
        <f t="shared" si="90"/>
        <v>0</v>
      </c>
      <c r="AC283" s="26" t="str">
        <f t="shared" si="91"/>
        <v/>
      </c>
      <c r="AD283" s="26" t="str">
        <f t="shared" si="92"/>
        <v/>
      </c>
      <c r="AE283" s="118">
        <f t="shared" si="93"/>
        <v>0</v>
      </c>
      <c r="AF283" s="26" t="str">
        <f t="shared" si="94"/>
        <v/>
      </c>
      <c r="AG283" s="26" t="str">
        <f t="shared" si="95"/>
        <v/>
      </c>
      <c r="AH283" s="118">
        <f t="shared" si="96"/>
        <v>0</v>
      </c>
      <c r="AI283" s="26" t="str">
        <f t="shared" si="97"/>
        <v/>
      </c>
      <c r="AK283" s="18">
        <f t="shared" si="98"/>
        <v>0</v>
      </c>
      <c r="AL283" s="18">
        <f t="shared" si="99"/>
        <v>0</v>
      </c>
      <c r="AM283" s="18" t="str">
        <f t="shared" si="100"/>
        <v/>
      </c>
      <c r="AN283" s="18">
        <f t="shared" si="101"/>
        <v>0</v>
      </c>
      <c r="AO283" s="18">
        <f t="shared" si="102"/>
        <v>0</v>
      </c>
    </row>
    <row r="284" spans="1:41" ht="25.4" customHeight="1" x14ac:dyDescent="0.2">
      <c r="A284" s="27">
        <f t="shared" si="84"/>
        <v>273</v>
      </c>
      <c r="B284" s="45" t="str">
        <f t="shared" si="86"/>
        <v/>
      </c>
      <c r="C284" s="23"/>
      <c r="D284" s="25" t="str">
        <f t="shared" si="87"/>
        <v/>
      </c>
      <c r="E284" s="25" t="str">
        <f t="shared" si="88"/>
        <v/>
      </c>
      <c r="F284" s="24"/>
      <c r="G284" s="24"/>
      <c r="H284" s="24"/>
      <c r="I284" s="25" t="str">
        <f t="shared" si="85"/>
        <v/>
      </c>
      <c r="J284" s="25" t="str">
        <f t="shared" si="83"/>
        <v/>
      </c>
      <c r="K284" s="25" t="str">
        <f>IF(J284="","",VLOOKUP(J284,※編集不可※選択項目!H:I,2,0))</f>
        <v/>
      </c>
      <c r="L284" s="24"/>
      <c r="M284" s="24"/>
      <c r="N284" s="24"/>
      <c r="O284" s="24"/>
      <c r="P284" s="24"/>
      <c r="Q284" s="24"/>
      <c r="R284" s="24"/>
      <c r="S284" s="102"/>
      <c r="T284" s="98"/>
      <c r="U284" s="51"/>
      <c r="V284" s="113"/>
      <c r="W284" s="87"/>
      <c r="X284" s="65"/>
      <c r="Y284" s="66"/>
      <c r="Z284" s="67"/>
      <c r="AA284" s="26" t="str">
        <f t="shared" si="89"/>
        <v/>
      </c>
      <c r="AB284" s="118">
        <f t="shared" si="90"/>
        <v>0</v>
      </c>
      <c r="AC284" s="26" t="str">
        <f t="shared" si="91"/>
        <v/>
      </c>
      <c r="AD284" s="26" t="str">
        <f t="shared" si="92"/>
        <v/>
      </c>
      <c r="AE284" s="118">
        <f t="shared" si="93"/>
        <v>0</v>
      </c>
      <c r="AF284" s="26" t="str">
        <f t="shared" si="94"/>
        <v/>
      </c>
      <c r="AG284" s="26" t="str">
        <f t="shared" si="95"/>
        <v/>
      </c>
      <c r="AH284" s="118">
        <f t="shared" si="96"/>
        <v>0</v>
      </c>
      <c r="AI284" s="26" t="str">
        <f t="shared" si="97"/>
        <v/>
      </c>
      <c r="AK284" s="18">
        <f t="shared" si="98"/>
        <v>0</v>
      </c>
      <c r="AL284" s="18">
        <f t="shared" si="99"/>
        <v>0</v>
      </c>
      <c r="AM284" s="18" t="str">
        <f t="shared" si="100"/>
        <v/>
      </c>
      <c r="AN284" s="18">
        <f t="shared" si="101"/>
        <v>0</v>
      </c>
      <c r="AO284" s="18">
        <f t="shared" si="102"/>
        <v>0</v>
      </c>
    </row>
    <row r="285" spans="1:41" ht="25.4" customHeight="1" x14ac:dyDescent="0.2">
      <c r="A285" s="27">
        <f t="shared" si="84"/>
        <v>274</v>
      </c>
      <c r="B285" s="45" t="str">
        <f t="shared" si="86"/>
        <v/>
      </c>
      <c r="C285" s="23"/>
      <c r="D285" s="25" t="str">
        <f t="shared" si="87"/>
        <v/>
      </c>
      <c r="E285" s="25" t="str">
        <f t="shared" si="88"/>
        <v/>
      </c>
      <c r="F285" s="24"/>
      <c r="G285" s="24"/>
      <c r="H285" s="24"/>
      <c r="I285" s="25" t="str">
        <f t="shared" si="85"/>
        <v/>
      </c>
      <c r="J285" s="25" t="str">
        <f t="shared" si="83"/>
        <v/>
      </c>
      <c r="K285" s="25" t="str">
        <f>IF(J285="","",VLOOKUP(J285,※編集不可※選択項目!H:I,2,0))</f>
        <v/>
      </c>
      <c r="L285" s="24"/>
      <c r="M285" s="24"/>
      <c r="N285" s="24"/>
      <c r="O285" s="24"/>
      <c r="P285" s="24"/>
      <c r="Q285" s="24"/>
      <c r="R285" s="24"/>
      <c r="S285" s="102"/>
      <c r="T285" s="98"/>
      <c r="U285" s="51"/>
      <c r="V285" s="113"/>
      <c r="W285" s="87"/>
      <c r="X285" s="65"/>
      <c r="Y285" s="66"/>
      <c r="Z285" s="67"/>
      <c r="AA285" s="26" t="str">
        <f t="shared" si="89"/>
        <v/>
      </c>
      <c r="AB285" s="118">
        <f t="shared" si="90"/>
        <v>0</v>
      </c>
      <c r="AC285" s="26" t="str">
        <f t="shared" si="91"/>
        <v/>
      </c>
      <c r="AD285" s="26" t="str">
        <f t="shared" si="92"/>
        <v/>
      </c>
      <c r="AE285" s="118">
        <f t="shared" si="93"/>
        <v>0</v>
      </c>
      <c r="AF285" s="26" t="str">
        <f t="shared" si="94"/>
        <v/>
      </c>
      <c r="AG285" s="26" t="str">
        <f t="shared" si="95"/>
        <v/>
      </c>
      <c r="AH285" s="118">
        <f t="shared" si="96"/>
        <v>0</v>
      </c>
      <c r="AI285" s="26" t="str">
        <f t="shared" si="97"/>
        <v/>
      </c>
      <c r="AK285" s="18">
        <f t="shared" si="98"/>
        <v>0</v>
      </c>
      <c r="AL285" s="18">
        <f t="shared" si="99"/>
        <v>0</v>
      </c>
      <c r="AM285" s="18" t="str">
        <f t="shared" si="100"/>
        <v/>
      </c>
      <c r="AN285" s="18">
        <f t="shared" si="101"/>
        <v>0</v>
      </c>
      <c r="AO285" s="18">
        <f t="shared" si="102"/>
        <v>0</v>
      </c>
    </row>
    <row r="286" spans="1:41" ht="25.4" customHeight="1" x14ac:dyDescent="0.2">
      <c r="A286" s="27">
        <f t="shared" si="84"/>
        <v>275</v>
      </c>
      <c r="B286" s="45" t="str">
        <f t="shared" si="86"/>
        <v/>
      </c>
      <c r="C286" s="23"/>
      <c r="D286" s="25" t="str">
        <f t="shared" si="87"/>
        <v/>
      </c>
      <c r="E286" s="25" t="str">
        <f t="shared" si="88"/>
        <v/>
      </c>
      <c r="F286" s="24"/>
      <c r="G286" s="24"/>
      <c r="H286" s="24"/>
      <c r="I286" s="25" t="str">
        <f t="shared" si="85"/>
        <v/>
      </c>
      <c r="J286" s="25" t="str">
        <f t="shared" si="83"/>
        <v/>
      </c>
      <c r="K286" s="25" t="str">
        <f>IF(J286="","",VLOOKUP(J286,※編集不可※選択項目!H:I,2,0))</f>
        <v/>
      </c>
      <c r="L286" s="24"/>
      <c r="M286" s="24"/>
      <c r="N286" s="24"/>
      <c r="O286" s="24"/>
      <c r="P286" s="24"/>
      <c r="Q286" s="24"/>
      <c r="R286" s="24"/>
      <c r="S286" s="102"/>
      <c r="T286" s="98"/>
      <c r="U286" s="51"/>
      <c r="V286" s="113"/>
      <c r="W286" s="87"/>
      <c r="X286" s="65"/>
      <c r="Y286" s="66"/>
      <c r="Z286" s="67"/>
      <c r="AA286" s="26" t="str">
        <f t="shared" si="89"/>
        <v/>
      </c>
      <c r="AB286" s="118">
        <f t="shared" si="90"/>
        <v>0</v>
      </c>
      <c r="AC286" s="26" t="str">
        <f t="shared" si="91"/>
        <v/>
      </c>
      <c r="AD286" s="26" t="str">
        <f t="shared" si="92"/>
        <v/>
      </c>
      <c r="AE286" s="118">
        <f t="shared" si="93"/>
        <v>0</v>
      </c>
      <c r="AF286" s="26" t="str">
        <f t="shared" si="94"/>
        <v/>
      </c>
      <c r="AG286" s="26" t="str">
        <f t="shared" si="95"/>
        <v/>
      </c>
      <c r="AH286" s="118">
        <f t="shared" si="96"/>
        <v>0</v>
      </c>
      <c r="AI286" s="26" t="str">
        <f t="shared" si="97"/>
        <v/>
      </c>
      <c r="AK286" s="18">
        <f t="shared" si="98"/>
        <v>0</v>
      </c>
      <c r="AL286" s="18">
        <f t="shared" si="99"/>
        <v>0</v>
      </c>
      <c r="AM286" s="18" t="str">
        <f t="shared" si="100"/>
        <v/>
      </c>
      <c r="AN286" s="18">
        <f t="shared" si="101"/>
        <v>0</v>
      </c>
      <c r="AO286" s="18">
        <f t="shared" si="102"/>
        <v>0</v>
      </c>
    </row>
    <row r="287" spans="1:41" ht="25.4" customHeight="1" x14ac:dyDescent="0.2">
      <c r="A287" s="27">
        <f t="shared" si="84"/>
        <v>276</v>
      </c>
      <c r="B287" s="45" t="str">
        <f t="shared" si="86"/>
        <v/>
      </c>
      <c r="C287" s="23"/>
      <c r="D287" s="25" t="str">
        <f t="shared" si="87"/>
        <v/>
      </c>
      <c r="E287" s="25" t="str">
        <f t="shared" si="88"/>
        <v/>
      </c>
      <c r="F287" s="24"/>
      <c r="G287" s="24"/>
      <c r="H287" s="24"/>
      <c r="I287" s="25" t="str">
        <f t="shared" si="85"/>
        <v/>
      </c>
      <c r="J287" s="25" t="str">
        <f t="shared" si="83"/>
        <v/>
      </c>
      <c r="K287" s="25" t="str">
        <f>IF(J287="","",VLOOKUP(J287,※編集不可※選択項目!H:I,2,0))</f>
        <v/>
      </c>
      <c r="L287" s="24"/>
      <c r="M287" s="24"/>
      <c r="N287" s="24"/>
      <c r="O287" s="24"/>
      <c r="P287" s="24"/>
      <c r="Q287" s="24"/>
      <c r="R287" s="24"/>
      <c r="S287" s="102"/>
      <c r="T287" s="98"/>
      <c r="U287" s="51"/>
      <c r="V287" s="113"/>
      <c r="W287" s="87"/>
      <c r="X287" s="65"/>
      <c r="Y287" s="66"/>
      <c r="Z287" s="67"/>
      <c r="AA287" s="26" t="str">
        <f t="shared" si="89"/>
        <v/>
      </c>
      <c r="AB287" s="118">
        <f t="shared" si="90"/>
        <v>0</v>
      </c>
      <c r="AC287" s="26" t="str">
        <f t="shared" si="91"/>
        <v/>
      </c>
      <c r="AD287" s="26" t="str">
        <f t="shared" si="92"/>
        <v/>
      </c>
      <c r="AE287" s="118">
        <f t="shared" si="93"/>
        <v>0</v>
      </c>
      <c r="AF287" s="26" t="str">
        <f t="shared" si="94"/>
        <v/>
      </c>
      <c r="AG287" s="26" t="str">
        <f t="shared" si="95"/>
        <v/>
      </c>
      <c r="AH287" s="118">
        <f t="shared" si="96"/>
        <v>0</v>
      </c>
      <c r="AI287" s="26" t="str">
        <f t="shared" si="97"/>
        <v/>
      </c>
      <c r="AK287" s="18">
        <f t="shared" si="98"/>
        <v>0</v>
      </c>
      <c r="AL287" s="18">
        <f t="shared" si="99"/>
        <v>0</v>
      </c>
      <c r="AM287" s="18" t="str">
        <f t="shared" si="100"/>
        <v/>
      </c>
      <c r="AN287" s="18">
        <f t="shared" si="101"/>
        <v>0</v>
      </c>
      <c r="AO287" s="18">
        <f t="shared" si="102"/>
        <v>0</v>
      </c>
    </row>
    <row r="288" spans="1:41" ht="25.4" customHeight="1" x14ac:dyDescent="0.2">
      <c r="A288" s="27">
        <f t="shared" si="84"/>
        <v>277</v>
      </c>
      <c r="B288" s="45" t="str">
        <f t="shared" si="86"/>
        <v/>
      </c>
      <c r="C288" s="23"/>
      <c r="D288" s="25" t="str">
        <f t="shared" si="87"/>
        <v/>
      </c>
      <c r="E288" s="25" t="str">
        <f t="shared" si="88"/>
        <v/>
      </c>
      <c r="F288" s="24"/>
      <c r="G288" s="24"/>
      <c r="H288" s="24"/>
      <c r="I288" s="25" t="str">
        <f t="shared" si="85"/>
        <v/>
      </c>
      <c r="J288" s="25" t="str">
        <f t="shared" si="83"/>
        <v/>
      </c>
      <c r="K288" s="25" t="str">
        <f>IF(J288="","",VLOOKUP(J288,※編集不可※選択項目!H:I,2,0))</f>
        <v/>
      </c>
      <c r="L288" s="24"/>
      <c r="M288" s="24"/>
      <c r="N288" s="24"/>
      <c r="O288" s="24"/>
      <c r="P288" s="24"/>
      <c r="Q288" s="24"/>
      <c r="R288" s="24"/>
      <c r="S288" s="102"/>
      <c r="T288" s="98"/>
      <c r="U288" s="51"/>
      <c r="V288" s="113"/>
      <c r="W288" s="87"/>
      <c r="X288" s="65"/>
      <c r="Y288" s="66"/>
      <c r="Z288" s="67"/>
      <c r="AA288" s="26" t="str">
        <f t="shared" si="89"/>
        <v/>
      </c>
      <c r="AB288" s="118">
        <f t="shared" si="90"/>
        <v>0</v>
      </c>
      <c r="AC288" s="26" t="str">
        <f t="shared" si="91"/>
        <v/>
      </c>
      <c r="AD288" s="26" t="str">
        <f t="shared" si="92"/>
        <v/>
      </c>
      <c r="AE288" s="118">
        <f t="shared" si="93"/>
        <v>0</v>
      </c>
      <c r="AF288" s="26" t="str">
        <f t="shared" si="94"/>
        <v/>
      </c>
      <c r="AG288" s="26" t="str">
        <f t="shared" si="95"/>
        <v/>
      </c>
      <c r="AH288" s="118">
        <f t="shared" si="96"/>
        <v>0</v>
      </c>
      <c r="AI288" s="26" t="str">
        <f t="shared" si="97"/>
        <v/>
      </c>
      <c r="AK288" s="18">
        <f t="shared" si="98"/>
        <v>0</v>
      </c>
      <c r="AL288" s="18">
        <f t="shared" si="99"/>
        <v>0</v>
      </c>
      <c r="AM288" s="18" t="str">
        <f t="shared" si="100"/>
        <v/>
      </c>
      <c r="AN288" s="18">
        <f t="shared" si="101"/>
        <v>0</v>
      </c>
      <c r="AO288" s="18">
        <f t="shared" si="102"/>
        <v>0</v>
      </c>
    </row>
    <row r="289" spans="1:41" ht="25.4" customHeight="1" x14ac:dyDescent="0.2">
      <c r="A289" s="27">
        <f t="shared" si="84"/>
        <v>278</v>
      </c>
      <c r="B289" s="45" t="str">
        <f t="shared" si="86"/>
        <v/>
      </c>
      <c r="C289" s="23"/>
      <c r="D289" s="25" t="str">
        <f t="shared" si="87"/>
        <v/>
      </c>
      <c r="E289" s="25" t="str">
        <f t="shared" si="88"/>
        <v/>
      </c>
      <c r="F289" s="24"/>
      <c r="G289" s="24"/>
      <c r="H289" s="24"/>
      <c r="I289" s="25" t="str">
        <f t="shared" si="85"/>
        <v/>
      </c>
      <c r="J289" s="25" t="str">
        <f t="shared" si="83"/>
        <v/>
      </c>
      <c r="K289" s="25" t="str">
        <f>IF(J289="","",VLOOKUP(J289,※編集不可※選択項目!H:I,2,0))</f>
        <v/>
      </c>
      <c r="L289" s="24"/>
      <c r="M289" s="24"/>
      <c r="N289" s="24"/>
      <c r="O289" s="24"/>
      <c r="P289" s="24"/>
      <c r="Q289" s="24"/>
      <c r="R289" s="24"/>
      <c r="S289" s="102"/>
      <c r="T289" s="98"/>
      <c r="U289" s="51"/>
      <c r="V289" s="113"/>
      <c r="W289" s="87"/>
      <c r="X289" s="65"/>
      <c r="Y289" s="66"/>
      <c r="Z289" s="67"/>
      <c r="AA289" s="26" t="str">
        <f t="shared" si="89"/>
        <v/>
      </c>
      <c r="AB289" s="118">
        <f t="shared" si="90"/>
        <v>0</v>
      </c>
      <c r="AC289" s="26" t="str">
        <f t="shared" si="91"/>
        <v/>
      </c>
      <c r="AD289" s="26" t="str">
        <f t="shared" si="92"/>
        <v/>
      </c>
      <c r="AE289" s="118">
        <f t="shared" si="93"/>
        <v>0</v>
      </c>
      <c r="AF289" s="26" t="str">
        <f t="shared" si="94"/>
        <v/>
      </c>
      <c r="AG289" s="26" t="str">
        <f t="shared" si="95"/>
        <v/>
      </c>
      <c r="AH289" s="118">
        <f t="shared" si="96"/>
        <v>0</v>
      </c>
      <c r="AI289" s="26" t="str">
        <f t="shared" si="97"/>
        <v/>
      </c>
      <c r="AK289" s="18">
        <f t="shared" si="98"/>
        <v>0</v>
      </c>
      <c r="AL289" s="18">
        <f t="shared" si="99"/>
        <v>0</v>
      </c>
      <c r="AM289" s="18" t="str">
        <f t="shared" si="100"/>
        <v/>
      </c>
      <c r="AN289" s="18">
        <f t="shared" si="101"/>
        <v>0</v>
      </c>
      <c r="AO289" s="18">
        <f t="shared" si="102"/>
        <v>0</v>
      </c>
    </row>
    <row r="290" spans="1:41" ht="25.4" customHeight="1" x14ac:dyDescent="0.2">
      <c r="A290" s="27">
        <f t="shared" si="84"/>
        <v>279</v>
      </c>
      <c r="B290" s="45" t="str">
        <f t="shared" si="86"/>
        <v/>
      </c>
      <c r="C290" s="23"/>
      <c r="D290" s="25" t="str">
        <f t="shared" si="87"/>
        <v/>
      </c>
      <c r="E290" s="25" t="str">
        <f t="shared" si="88"/>
        <v/>
      </c>
      <c r="F290" s="24"/>
      <c r="G290" s="24"/>
      <c r="H290" s="24"/>
      <c r="I290" s="25" t="str">
        <f t="shared" si="85"/>
        <v/>
      </c>
      <c r="J290" s="25" t="str">
        <f t="shared" si="83"/>
        <v/>
      </c>
      <c r="K290" s="25" t="str">
        <f>IF(J290="","",VLOOKUP(J290,※編集不可※選択項目!H:I,2,0))</f>
        <v/>
      </c>
      <c r="L290" s="24"/>
      <c r="M290" s="24"/>
      <c r="N290" s="24"/>
      <c r="O290" s="24"/>
      <c r="P290" s="24"/>
      <c r="Q290" s="24"/>
      <c r="R290" s="24"/>
      <c r="S290" s="102"/>
      <c r="T290" s="98"/>
      <c r="U290" s="51"/>
      <c r="V290" s="113"/>
      <c r="W290" s="87"/>
      <c r="X290" s="65"/>
      <c r="Y290" s="66"/>
      <c r="Z290" s="67"/>
      <c r="AA290" s="26" t="str">
        <f t="shared" si="89"/>
        <v/>
      </c>
      <c r="AB290" s="118">
        <f t="shared" si="90"/>
        <v>0</v>
      </c>
      <c r="AC290" s="26" t="str">
        <f t="shared" si="91"/>
        <v/>
      </c>
      <c r="AD290" s="26" t="str">
        <f t="shared" si="92"/>
        <v/>
      </c>
      <c r="AE290" s="118">
        <f t="shared" si="93"/>
        <v>0</v>
      </c>
      <c r="AF290" s="26" t="str">
        <f t="shared" si="94"/>
        <v/>
      </c>
      <c r="AG290" s="26" t="str">
        <f t="shared" si="95"/>
        <v/>
      </c>
      <c r="AH290" s="118">
        <f t="shared" si="96"/>
        <v>0</v>
      </c>
      <c r="AI290" s="26" t="str">
        <f t="shared" si="97"/>
        <v/>
      </c>
      <c r="AK290" s="18">
        <f t="shared" si="98"/>
        <v>0</v>
      </c>
      <c r="AL290" s="18">
        <f t="shared" si="99"/>
        <v>0</v>
      </c>
      <c r="AM290" s="18" t="str">
        <f t="shared" si="100"/>
        <v/>
      </c>
      <c r="AN290" s="18">
        <f t="shared" si="101"/>
        <v>0</v>
      </c>
      <c r="AO290" s="18">
        <f t="shared" si="102"/>
        <v>0</v>
      </c>
    </row>
    <row r="291" spans="1:41" ht="25.4" customHeight="1" x14ac:dyDescent="0.2">
      <c r="A291" s="27">
        <f t="shared" si="84"/>
        <v>280</v>
      </c>
      <c r="B291" s="45" t="str">
        <f t="shared" si="86"/>
        <v/>
      </c>
      <c r="C291" s="23"/>
      <c r="D291" s="25" t="str">
        <f t="shared" si="87"/>
        <v/>
      </c>
      <c r="E291" s="25" t="str">
        <f t="shared" si="88"/>
        <v/>
      </c>
      <c r="F291" s="24"/>
      <c r="G291" s="24"/>
      <c r="H291" s="24"/>
      <c r="I291" s="25" t="str">
        <f t="shared" si="85"/>
        <v/>
      </c>
      <c r="J291" s="25" t="str">
        <f t="shared" si="83"/>
        <v/>
      </c>
      <c r="K291" s="25" t="str">
        <f>IF(J291="","",VLOOKUP(J291,※編集不可※選択項目!H:I,2,0))</f>
        <v/>
      </c>
      <c r="L291" s="24"/>
      <c r="M291" s="24"/>
      <c r="N291" s="24"/>
      <c r="O291" s="24"/>
      <c r="P291" s="24"/>
      <c r="Q291" s="24"/>
      <c r="R291" s="24"/>
      <c r="S291" s="102"/>
      <c r="T291" s="98"/>
      <c r="U291" s="51"/>
      <c r="V291" s="113"/>
      <c r="W291" s="87"/>
      <c r="X291" s="65"/>
      <c r="Y291" s="66"/>
      <c r="Z291" s="67"/>
      <c r="AA291" s="26" t="str">
        <f t="shared" si="89"/>
        <v/>
      </c>
      <c r="AB291" s="118">
        <f t="shared" si="90"/>
        <v>0</v>
      </c>
      <c r="AC291" s="26" t="str">
        <f t="shared" si="91"/>
        <v/>
      </c>
      <c r="AD291" s="26" t="str">
        <f t="shared" si="92"/>
        <v/>
      </c>
      <c r="AE291" s="118">
        <f t="shared" si="93"/>
        <v>0</v>
      </c>
      <c r="AF291" s="26" t="str">
        <f t="shared" si="94"/>
        <v/>
      </c>
      <c r="AG291" s="26" t="str">
        <f t="shared" si="95"/>
        <v/>
      </c>
      <c r="AH291" s="118">
        <f t="shared" si="96"/>
        <v>0</v>
      </c>
      <c r="AI291" s="26" t="str">
        <f t="shared" si="97"/>
        <v/>
      </c>
      <c r="AK291" s="18">
        <f t="shared" si="98"/>
        <v>0</v>
      </c>
      <c r="AL291" s="18">
        <f t="shared" si="99"/>
        <v>0</v>
      </c>
      <c r="AM291" s="18" t="str">
        <f t="shared" si="100"/>
        <v/>
      </c>
      <c r="AN291" s="18">
        <f t="shared" si="101"/>
        <v>0</v>
      </c>
      <c r="AO291" s="18">
        <f t="shared" si="102"/>
        <v>0</v>
      </c>
    </row>
    <row r="292" spans="1:41" ht="25.4" customHeight="1" x14ac:dyDescent="0.2">
      <c r="A292" s="27">
        <f t="shared" si="84"/>
        <v>281</v>
      </c>
      <c r="B292" s="45" t="str">
        <f t="shared" si="86"/>
        <v/>
      </c>
      <c r="C292" s="23"/>
      <c r="D292" s="25" t="str">
        <f t="shared" si="87"/>
        <v/>
      </c>
      <c r="E292" s="25" t="str">
        <f t="shared" si="88"/>
        <v/>
      </c>
      <c r="F292" s="24"/>
      <c r="G292" s="24"/>
      <c r="H292" s="24"/>
      <c r="I292" s="25" t="str">
        <f t="shared" si="85"/>
        <v/>
      </c>
      <c r="J292" s="25" t="str">
        <f t="shared" si="83"/>
        <v/>
      </c>
      <c r="K292" s="25" t="str">
        <f>IF(J292="","",VLOOKUP(J292,※編集不可※選択項目!H:I,2,0))</f>
        <v/>
      </c>
      <c r="L292" s="24"/>
      <c r="M292" s="24"/>
      <c r="N292" s="24"/>
      <c r="O292" s="24"/>
      <c r="P292" s="24"/>
      <c r="Q292" s="24"/>
      <c r="R292" s="24"/>
      <c r="S292" s="102"/>
      <c r="T292" s="98"/>
      <c r="U292" s="51"/>
      <c r="V292" s="113"/>
      <c r="W292" s="87"/>
      <c r="X292" s="65"/>
      <c r="Y292" s="66"/>
      <c r="Z292" s="67"/>
      <c r="AA292" s="26" t="str">
        <f t="shared" si="89"/>
        <v/>
      </c>
      <c r="AB292" s="118">
        <f t="shared" si="90"/>
        <v>0</v>
      </c>
      <c r="AC292" s="26" t="str">
        <f t="shared" si="91"/>
        <v/>
      </c>
      <c r="AD292" s="26" t="str">
        <f t="shared" si="92"/>
        <v/>
      </c>
      <c r="AE292" s="118">
        <f t="shared" si="93"/>
        <v>0</v>
      </c>
      <c r="AF292" s="26" t="str">
        <f t="shared" si="94"/>
        <v/>
      </c>
      <c r="AG292" s="26" t="str">
        <f t="shared" si="95"/>
        <v/>
      </c>
      <c r="AH292" s="118">
        <f t="shared" si="96"/>
        <v>0</v>
      </c>
      <c r="AI292" s="26" t="str">
        <f t="shared" si="97"/>
        <v/>
      </c>
      <c r="AK292" s="18">
        <f t="shared" si="98"/>
        <v>0</v>
      </c>
      <c r="AL292" s="18">
        <f t="shared" si="99"/>
        <v>0</v>
      </c>
      <c r="AM292" s="18" t="str">
        <f t="shared" si="100"/>
        <v/>
      </c>
      <c r="AN292" s="18">
        <f t="shared" si="101"/>
        <v>0</v>
      </c>
      <c r="AO292" s="18">
        <f t="shared" si="102"/>
        <v>0</v>
      </c>
    </row>
    <row r="293" spans="1:41" ht="25.4" customHeight="1" x14ac:dyDescent="0.2">
      <c r="A293" s="27">
        <f t="shared" si="84"/>
        <v>282</v>
      </c>
      <c r="B293" s="45" t="str">
        <f t="shared" si="86"/>
        <v/>
      </c>
      <c r="C293" s="23"/>
      <c r="D293" s="25" t="str">
        <f t="shared" si="87"/>
        <v/>
      </c>
      <c r="E293" s="25" t="str">
        <f t="shared" si="88"/>
        <v/>
      </c>
      <c r="F293" s="24"/>
      <c r="G293" s="24"/>
      <c r="H293" s="24"/>
      <c r="I293" s="25" t="str">
        <f t="shared" si="85"/>
        <v/>
      </c>
      <c r="J293" s="25" t="str">
        <f t="shared" si="83"/>
        <v/>
      </c>
      <c r="K293" s="25" t="str">
        <f>IF(J293="","",VLOOKUP(J293,※編集不可※選択項目!H:I,2,0))</f>
        <v/>
      </c>
      <c r="L293" s="24"/>
      <c r="M293" s="24"/>
      <c r="N293" s="24"/>
      <c r="O293" s="24"/>
      <c r="P293" s="24"/>
      <c r="Q293" s="24"/>
      <c r="R293" s="24"/>
      <c r="S293" s="102"/>
      <c r="T293" s="98"/>
      <c r="U293" s="51"/>
      <c r="V293" s="113"/>
      <c r="W293" s="87"/>
      <c r="X293" s="65"/>
      <c r="Y293" s="66"/>
      <c r="Z293" s="67"/>
      <c r="AA293" s="26" t="str">
        <f t="shared" si="89"/>
        <v/>
      </c>
      <c r="AB293" s="118">
        <f t="shared" si="90"/>
        <v>0</v>
      </c>
      <c r="AC293" s="26" t="str">
        <f t="shared" si="91"/>
        <v/>
      </c>
      <c r="AD293" s="26" t="str">
        <f t="shared" si="92"/>
        <v/>
      </c>
      <c r="AE293" s="118">
        <f t="shared" si="93"/>
        <v>0</v>
      </c>
      <c r="AF293" s="26" t="str">
        <f t="shared" si="94"/>
        <v/>
      </c>
      <c r="AG293" s="26" t="str">
        <f t="shared" si="95"/>
        <v/>
      </c>
      <c r="AH293" s="118">
        <f t="shared" si="96"/>
        <v>0</v>
      </c>
      <c r="AI293" s="26" t="str">
        <f t="shared" si="97"/>
        <v/>
      </c>
      <c r="AK293" s="18">
        <f t="shared" si="98"/>
        <v>0</v>
      </c>
      <c r="AL293" s="18">
        <f t="shared" si="99"/>
        <v>0</v>
      </c>
      <c r="AM293" s="18" t="str">
        <f t="shared" si="100"/>
        <v/>
      </c>
      <c r="AN293" s="18">
        <f t="shared" si="101"/>
        <v>0</v>
      </c>
      <c r="AO293" s="18">
        <f t="shared" si="102"/>
        <v>0</v>
      </c>
    </row>
    <row r="294" spans="1:41" ht="25.4" customHeight="1" x14ac:dyDescent="0.2">
      <c r="A294" s="27">
        <f t="shared" si="84"/>
        <v>283</v>
      </c>
      <c r="B294" s="45" t="str">
        <f t="shared" si="86"/>
        <v/>
      </c>
      <c r="C294" s="23"/>
      <c r="D294" s="25" t="str">
        <f t="shared" si="87"/>
        <v/>
      </c>
      <c r="E294" s="25" t="str">
        <f t="shared" si="88"/>
        <v/>
      </c>
      <c r="F294" s="24"/>
      <c r="G294" s="24"/>
      <c r="H294" s="24"/>
      <c r="I294" s="25" t="str">
        <f t="shared" si="85"/>
        <v/>
      </c>
      <c r="J294" s="25" t="str">
        <f t="shared" si="83"/>
        <v/>
      </c>
      <c r="K294" s="25" t="str">
        <f>IF(J294="","",VLOOKUP(J294,※編集不可※選択項目!H:I,2,0))</f>
        <v/>
      </c>
      <c r="L294" s="24"/>
      <c r="M294" s="24"/>
      <c r="N294" s="24"/>
      <c r="O294" s="24"/>
      <c r="P294" s="24"/>
      <c r="Q294" s="24"/>
      <c r="R294" s="24"/>
      <c r="S294" s="102"/>
      <c r="T294" s="98"/>
      <c r="U294" s="51"/>
      <c r="V294" s="113"/>
      <c r="W294" s="87"/>
      <c r="X294" s="65"/>
      <c r="Y294" s="66"/>
      <c r="Z294" s="67"/>
      <c r="AA294" s="26" t="str">
        <f t="shared" si="89"/>
        <v/>
      </c>
      <c r="AB294" s="118">
        <f t="shared" si="90"/>
        <v>0</v>
      </c>
      <c r="AC294" s="26" t="str">
        <f t="shared" si="91"/>
        <v/>
      </c>
      <c r="AD294" s="26" t="str">
        <f t="shared" si="92"/>
        <v/>
      </c>
      <c r="AE294" s="118">
        <f t="shared" si="93"/>
        <v>0</v>
      </c>
      <c r="AF294" s="26" t="str">
        <f t="shared" si="94"/>
        <v/>
      </c>
      <c r="AG294" s="26" t="str">
        <f t="shared" si="95"/>
        <v/>
      </c>
      <c r="AH294" s="118">
        <f t="shared" si="96"/>
        <v>0</v>
      </c>
      <c r="AI294" s="26" t="str">
        <f t="shared" si="97"/>
        <v/>
      </c>
      <c r="AK294" s="18">
        <f t="shared" si="98"/>
        <v>0</v>
      </c>
      <c r="AL294" s="18">
        <f t="shared" si="99"/>
        <v>0</v>
      </c>
      <c r="AM294" s="18" t="str">
        <f t="shared" si="100"/>
        <v/>
      </c>
      <c r="AN294" s="18">
        <f t="shared" si="101"/>
        <v>0</v>
      </c>
      <c r="AO294" s="18">
        <f t="shared" si="102"/>
        <v>0</v>
      </c>
    </row>
    <row r="295" spans="1:41" ht="25.4" customHeight="1" x14ac:dyDescent="0.2">
      <c r="A295" s="27">
        <f t="shared" si="84"/>
        <v>284</v>
      </c>
      <c r="B295" s="45" t="str">
        <f t="shared" si="86"/>
        <v/>
      </c>
      <c r="C295" s="23"/>
      <c r="D295" s="25" t="str">
        <f t="shared" si="87"/>
        <v/>
      </c>
      <c r="E295" s="25" t="str">
        <f t="shared" si="88"/>
        <v/>
      </c>
      <c r="F295" s="24"/>
      <c r="G295" s="24"/>
      <c r="H295" s="24"/>
      <c r="I295" s="25" t="str">
        <f t="shared" si="85"/>
        <v/>
      </c>
      <c r="J295" s="25" t="str">
        <f t="shared" si="83"/>
        <v/>
      </c>
      <c r="K295" s="25" t="str">
        <f>IF(J295="","",VLOOKUP(J295,※編集不可※選択項目!H:I,2,0))</f>
        <v/>
      </c>
      <c r="L295" s="24"/>
      <c r="M295" s="24"/>
      <c r="N295" s="24"/>
      <c r="O295" s="24"/>
      <c r="P295" s="24"/>
      <c r="Q295" s="24"/>
      <c r="R295" s="24"/>
      <c r="S295" s="102"/>
      <c r="T295" s="98"/>
      <c r="U295" s="51"/>
      <c r="V295" s="113"/>
      <c r="W295" s="87"/>
      <c r="X295" s="65"/>
      <c r="Y295" s="66"/>
      <c r="Z295" s="67"/>
      <c r="AA295" s="26" t="str">
        <f t="shared" si="89"/>
        <v/>
      </c>
      <c r="AB295" s="118">
        <f t="shared" si="90"/>
        <v>0</v>
      </c>
      <c r="AC295" s="26" t="str">
        <f t="shared" si="91"/>
        <v/>
      </c>
      <c r="AD295" s="26" t="str">
        <f t="shared" si="92"/>
        <v/>
      </c>
      <c r="AE295" s="118">
        <f t="shared" si="93"/>
        <v>0</v>
      </c>
      <c r="AF295" s="26" t="str">
        <f t="shared" si="94"/>
        <v/>
      </c>
      <c r="AG295" s="26" t="str">
        <f t="shared" si="95"/>
        <v/>
      </c>
      <c r="AH295" s="118">
        <f t="shared" si="96"/>
        <v>0</v>
      </c>
      <c r="AI295" s="26" t="str">
        <f t="shared" si="97"/>
        <v/>
      </c>
      <c r="AK295" s="18">
        <f t="shared" si="98"/>
        <v>0</v>
      </c>
      <c r="AL295" s="18">
        <f t="shared" si="99"/>
        <v>0</v>
      </c>
      <c r="AM295" s="18" t="str">
        <f t="shared" si="100"/>
        <v/>
      </c>
      <c r="AN295" s="18">
        <f t="shared" si="101"/>
        <v>0</v>
      </c>
      <c r="AO295" s="18">
        <f t="shared" si="102"/>
        <v>0</v>
      </c>
    </row>
    <row r="296" spans="1:41" ht="25.4" customHeight="1" x14ac:dyDescent="0.2">
      <c r="A296" s="27">
        <f t="shared" si="84"/>
        <v>285</v>
      </c>
      <c r="B296" s="45" t="str">
        <f t="shared" si="86"/>
        <v/>
      </c>
      <c r="C296" s="23"/>
      <c r="D296" s="25" t="str">
        <f t="shared" si="87"/>
        <v/>
      </c>
      <c r="E296" s="25" t="str">
        <f t="shared" si="88"/>
        <v/>
      </c>
      <c r="F296" s="24"/>
      <c r="G296" s="24"/>
      <c r="H296" s="24"/>
      <c r="I296" s="25" t="str">
        <f t="shared" si="85"/>
        <v/>
      </c>
      <c r="J296" s="25" t="str">
        <f t="shared" si="83"/>
        <v/>
      </c>
      <c r="K296" s="25" t="str">
        <f>IF(J296="","",VLOOKUP(J296,※編集不可※選択項目!H:I,2,0))</f>
        <v/>
      </c>
      <c r="L296" s="24"/>
      <c r="M296" s="24"/>
      <c r="N296" s="24"/>
      <c r="O296" s="24"/>
      <c r="P296" s="24"/>
      <c r="Q296" s="24"/>
      <c r="R296" s="24"/>
      <c r="S296" s="102"/>
      <c r="T296" s="98"/>
      <c r="U296" s="51"/>
      <c r="V296" s="113"/>
      <c r="W296" s="87"/>
      <c r="X296" s="65"/>
      <c r="Y296" s="66"/>
      <c r="Z296" s="67"/>
      <c r="AA296" s="26" t="str">
        <f t="shared" si="89"/>
        <v/>
      </c>
      <c r="AB296" s="118">
        <f t="shared" si="90"/>
        <v>0</v>
      </c>
      <c r="AC296" s="26" t="str">
        <f t="shared" si="91"/>
        <v/>
      </c>
      <c r="AD296" s="26" t="str">
        <f t="shared" si="92"/>
        <v/>
      </c>
      <c r="AE296" s="118">
        <f t="shared" si="93"/>
        <v>0</v>
      </c>
      <c r="AF296" s="26" t="str">
        <f t="shared" si="94"/>
        <v/>
      </c>
      <c r="AG296" s="26" t="str">
        <f t="shared" si="95"/>
        <v/>
      </c>
      <c r="AH296" s="118">
        <f t="shared" si="96"/>
        <v>0</v>
      </c>
      <c r="AI296" s="26" t="str">
        <f t="shared" si="97"/>
        <v/>
      </c>
      <c r="AK296" s="18">
        <f t="shared" si="98"/>
        <v>0</v>
      </c>
      <c r="AL296" s="18">
        <f t="shared" si="99"/>
        <v>0</v>
      </c>
      <c r="AM296" s="18" t="str">
        <f t="shared" si="100"/>
        <v/>
      </c>
      <c r="AN296" s="18">
        <f t="shared" si="101"/>
        <v>0</v>
      </c>
      <c r="AO296" s="18">
        <f t="shared" si="102"/>
        <v>0</v>
      </c>
    </row>
    <row r="297" spans="1:41" ht="25.4" customHeight="1" x14ac:dyDescent="0.2">
      <c r="A297" s="27">
        <f t="shared" si="84"/>
        <v>286</v>
      </c>
      <c r="B297" s="45" t="str">
        <f t="shared" si="86"/>
        <v/>
      </c>
      <c r="C297" s="23"/>
      <c r="D297" s="25" t="str">
        <f t="shared" si="87"/>
        <v/>
      </c>
      <c r="E297" s="25" t="str">
        <f t="shared" si="88"/>
        <v/>
      </c>
      <c r="F297" s="24"/>
      <c r="G297" s="24"/>
      <c r="H297" s="24"/>
      <c r="I297" s="25" t="str">
        <f t="shared" si="85"/>
        <v/>
      </c>
      <c r="J297" s="25" t="str">
        <f t="shared" si="83"/>
        <v/>
      </c>
      <c r="K297" s="25" t="str">
        <f>IF(J297="","",VLOOKUP(J297,※編集不可※選択項目!H:I,2,0))</f>
        <v/>
      </c>
      <c r="L297" s="24"/>
      <c r="M297" s="24"/>
      <c r="N297" s="24"/>
      <c r="O297" s="24"/>
      <c r="P297" s="24"/>
      <c r="Q297" s="24"/>
      <c r="R297" s="24"/>
      <c r="S297" s="102"/>
      <c r="T297" s="98"/>
      <c r="U297" s="51"/>
      <c r="V297" s="113"/>
      <c r="W297" s="87"/>
      <c r="X297" s="65"/>
      <c r="Y297" s="66"/>
      <c r="Z297" s="67"/>
      <c r="AA297" s="26" t="str">
        <f t="shared" si="89"/>
        <v/>
      </c>
      <c r="AB297" s="118">
        <f t="shared" si="90"/>
        <v>0</v>
      </c>
      <c r="AC297" s="26" t="str">
        <f t="shared" si="91"/>
        <v/>
      </c>
      <c r="AD297" s="26" t="str">
        <f t="shared" si="92"/>
        <v/>
      </c>
      <c r="AE297" s="118">
        <f t="shared" si="93"/>
        <v>0</v>
      </c>
      <c r="AF297" s="26" t="str">
        <f t="shared" si="94"/>
        <v/>
      </c>
      <c r="AG297" s="26" t="str">
        <f t="shared" si="95"/>
        <v/>
      </c>
      <c r="AH297" s="118">
        <f t="shared" si="96"/>
        <v>0</v>
      </c>
      <c r="AI297" s="26" t="str">
        <f t="shared" si="97"/>
        <v/>
      </c>
      <c r="AK297" s="18">
        <f t="shared" si="98"/>
        <v>0</v>
      </c>
      <c r="AL297" s="18">
        <f t="shared" si="99"/>
        <v>0</v>
      </c>
      <c r="AM297" s="18" t="str">
        <f t="shared" si="100"/>
        <v/>
      </c>
      <c r="AN297" s="18">
        <f t="shared" si="101"/>
        <v>0</v>
      </c>
      <c r="AO297" s="18">
        <f t="shared" si="102"/>
        <v>0</v>
      </c>
    </row>
    <row r="298" spans="1:41" ht="25.4" customHeight="1" x14ac:dyDescent="0.2">
      <c r="A298" s="27">
        <f t="shared" si="84"/>
        <v>287</v>
      </c>
      <c r="B298" s="45" t="str">
        <f t="shared" si="86"/>
        <v/>
      </c>
      <c r="C298" s="23"/>
      <c r="D298" s="25" t="str">
        <f t="shared" si="87"/>
        <v/>
      </c>
      <c r="E298" s="25" t="str">
        <f t="shared" si="88"/>
        <v/>
      </c>
      <c r="F298" s="24"/>
      <c r="G298" s="24"/>
      <c r="H298" s="24"/>
      <c r="I298" s="25" t="str">
        <f t="shared" si="85"/>
        <v/>
      </c>
      <c r="J298" s="25" t="str">
        <f t="shared" si="83"/>
        <v/>
      </c>
      <c r="K298" s="25" t="str">
        <f>IF(J298="","",VLOOKUP(J298,※編集不可※選択項目!H:I,2,0))</f>
        <v/>
      </c>
      <c r="L298" s="24"/>
      <c r="M298" s="24"/>
      <c r="N298" s="24"/>
      <c r="O298" s="24"/>
      <c r="P298" s="24"/>
      <c r="Q298" s="24"/>
      <c r="R298" s="24"/>
      <c r="S298" s="102"/>
      <c r="T298" s="98"/>
      <c r="U298" s="51"/>
      <c r="V298" s="113"/>
      <c r="W298" s="87"/>
      <c r="X298" s="65"/>
      <c r="Y298" s="66"/>
      <c r="Z298" s="67"/>
      <c r="AA298" s="26" t="str">
        <f t="shared" si="89"/>
        <v/>
      </c>
      <c r="AB298" s="118">
        <f t="shared" si="90"/>
        <v>0</v>
      </c>
      <c r="AC298" s="26" t="str">
        <f t="shared" si="91"/>
        <v/>
      </c>
      <c r="AD298" s="26" t="str">
        <f t="shared" si="92"/>
        <v/>
      </c>
      <c r="AE298" s="118">
        <f t="shared" si="93"/>
        <v>0</v>
      </c>
      <c r="AF298" s="26" t="str">
        <f t="shared" si="94"/>
        <v/>
      </c>
      <c r="AG298" s="26" t="str">
        <f t="shared" si="95"/>
        <v/>
      </c>
      <c r="AH298" s="118">
        <f t="shared" si="96"/>
        <v>0</v>
      </c>
      <c r="AI298" s="26" t="str">
        <f t="shared" si="97"/>
        <v/>
      </c>
      <c r="AK298" s="18">
        <f t="shared" si="98"/>
        <v>0</v>
      </c>
      <c r="AL298" s="18">
        <f t="shared" si="99"/>
        <v>0</v>
      </c>
      <c r="AM298" s="18" t="str">
        <f t="shared" si="100"/>
        <v/>
      </c>
      <c r="AN298" s="18">
        <f t="shared" si="101"/>
        <v>0</v>
      </c>
      <c r="AO298" s="18">
        <f t="shared" si="102"/>
        <v>0</v>
      </c>
    </row>
    <row r="299" spans="1:41" ht="25.4" customHeight="1" x14ac:dyDescent="0.2">
      <c r="A299" s="27">
        <f t="shared" si="84"/>
        <v>288</v>
      </c>
      <c r="B299" s="45" t="str">
        <f t="shared" si="86"/>
        <v/>
      </c>
      <c r="C299" s="23"/>
      <c r="D299" s="25" t="str">
        <f t="shared" si="87"/>
        <v/>
      </c>
      <c r="E299" s="25" t="str">
        <f t="shared" si="88"/>
        <v/>
      </c>
      <c r="F299" s="24"/>
      <c r="G299" s="24"/>
      <c r="H299" s="24"/>
      <c r="I299" s="25" t="str">
        <f t="shared" si="85"/>
        <v/>
      </c>
      <c r="J299" s="25" t="str">
        <f t="shared" si="83"/>
        <v/>
      </c>
      <c r="K299" s="25" t="str">
        <f>IF(J299="","",VLOOKUP(J299,※編集不可※選択項目!H:I,2,0))</f>
        <v/>
      </c>
      <c r="L299" s="24"/>
      <c r="M299" s="24"/>
      <c r="N299" s="24"/>
      <c r="O299" s="24"/>
      <c r="P299" s="24"/>
      <c r="Q299" s="24"/>
      <c r="R299" s="24"/>
      <c r="S299" s="102"/>
      <c r="T299" s="98"/>
      <c r="U299" s="51"/>
      <c r="V299" s="113"/>
      <c r="W299" s="87"/>
      <c r="X299" s="65"/>
      <c r="Y299" s="66"/>
      <c r="Z299" s="67"/>
      <c r="AA299" s="26" t="str">
        <f t="shared" si="89"/>
        <v/>
      </c>
      <c r="AB299" s="118">
        <f t="shared" si="90"/>
        <v>0</v>
      </c>
      <c r="AC299" s="26" t="str">
        <f t="shared" si="91"/>
        <v/>
      </c>
      <c r="AD299" s="26" t="str">
        <f t="shared" si="92"/>
        <v/>
      </c>
      <c r="AE299" s="118">
        <f t="shared" si="93"/>
        <v>0</v>
      </c>
      <c r="AF299" s="26" t="str">
        <f t="shared" si="94"/>
        <v/>
      </c>
      <c r="AG299" s="26" t="str">
        <f t="shared" si="95"/>
        <v/>
      </c>
      <c r="AH299" s="118">
        <f t="shared" si="96"/>
        <v>0</v>
      </c>
      <c r="AI299" s="26" t="str">
        <f t="shared" si="97"/>
        <v/>
      </c>
      <c r="AK299" s="18">
        <f t="shared" si="98"/>
        <v>0</v>
      </c>
      <c r="AL299" s="18">
        <f t="shared" si="99"/>
        <v>0</v>
      </c>
      <c r="AM299" s="18" t="str">
        <f t="shared" si="100"/>
        <v/>
      </c>
      <c r="AN299" s="18">
        <f t="shared" si="101"/>
        <v>0</v>
      </c>
      <c r="AO299" s="18">
        <f t="shared" si="102"/>
        <v>0</v>
      </c>
    </row>
    <row r="300" spans="1:41" ht="25.4" customHeight="1" x14ac:dyDescent="0.2">
      <c r="A300" s="27">
        <f t="shared" si="84"/>
        <v>289</v>
      </c>
      <c r="B300" s="45" t="str">
        <f t="shared" si="86"/>
        <v/>
      </c>
      <c r="C300" s="23"/>
      <c r="D300" s="25" t="str">
        <f t="shared" si="87"/>
        <v/>
      </c>
      <c r="E300" s="25" t="str">
        <f t="shared" si="88"/>
        <v/>
      </c>
      <c r="F300" s="24"/>
      <c r="G300" s="24"/>
      <c r="H300" s="24"/>
      <c r="I300" s="25" t="str">
        <f t="shared" si="85"/>
        <v/>
      </c>
      <c r="J300" s="25" t="str">
        <f t="shared" si="83"/>
        <v/>
      </c>
      <c r="K300" s="25" t="str">
        <f>IF(J300="","",VLOOKUP(J300,※編集不可※選択項目!H:I,2,0))</f>
        <v/>
      </c>
      <c r="L300" s="24"/>
      <c r="M300" s="24"/>
      <c r="N300" s="24"/>
      <c r="O300" s="24"/>
      <c r="P300" s="24"/>
      <c r="Q300" s="24"/>
      <c r="R300" s="24"/>
      <c r="S300" s="102"/>
      <c r="T300" s="98"/>
      <c r="U300" s="51"/>
      <c r="V300" s="113"/>
      <c r="W300" s="87"/>
      <c r="X300" s="65"/>
      <c r="Y300" s="66"/>
      <c r="Z300" s="67"/>
      <c r="AA300" s="26" t="str">
        <f t="shared" si="89"/>
        <v/>
      </c>
      <c r="AB300" s="118">
        <f t="shared" si="90"/>
        <v>0</v>
      </c>
      <c r="AC300" s="26" t="str">
        <f t="shared" si="91"/>
        <v/>
      </c>
      <c r="AD300" s="26" t="str">
        <f t="shared" si="92"/>
        <v/>
      </c>
      <c r="AE300" s="118">
        <f t="shared" si="93"/>
        <v>0</v>
      </c>
      <c r="AF300" s="26" t="str">
        <f t="shared" si="94"/>
        <v/>
      </c>
      <c r="AG300" s="26" t="str">
        <f t="shared" si="95"/>
        <v/>
      </c>
      <c r="AH300" s="118">
        <f t="shared" si="96"/>
        <v>0</v>
      </c>
      <c r="AI300" s="26" t="str">
        <f t="shared" si="97"/>
        <v/>
      </c>
      <c r="AK300" s="18">
        <f t="shared" si="98"/>
        <v>0</v>
      </c>
      <c r="AL300" s="18">
        <f t="shared" si="99"/>
        <v>0</v>
      </c>
      <c r="AM300" s="18" t="str">
        <f t="shared" si="100"/>
        <v/>
      </c>
      <c r="AN300" s="18">
        <f t="shared" si="101"/>
        <v>0</v>
      </c>
      <c r="AO300" s="18">
        <f t="shared" si="102"/>
        <v>0</v>
      </c>
    </row>
    <row r="301" spans="1:41" ht="25.4" customHeight="1" x14ac:dyDescent="0.2">
      <c r="A301" s="27">
        <f t="shared" si="84"/>
        <v>290</v>
      </c>
      <c r="B301" s="45" t="str">
        <f t="shared" si="86"/>
        <v/>
      </c>
      <c r="C301" s="23"/>
      <c r="D301" s="25" t="str">
        <f t="shared" si="87"/>
        <v/>
      </c>
      <c r="E301" s="25" t="str">
        <f t="shared" si="88"/>
        <v/>
      </c>
      <c r="F301" s="24"/>
      <c r="G301" s="24"/>
      <c r="H301" s="24"/>
      <c r="I301" s="25" t="str">
        <f t="shared" si="85"/>
        <v/>
      </c>
      <c r="J301" s="25" t="str">
        <f t="shared" si="83"/>
        <v/>
      </c>
      <c r="K301" s="25" t="str">
        <f>IF(J301="","",VLOOKUP(J301,※編集不可※選択項目!H:I,2,0))</f>
        <v/>
      </c>
      <c r="L301" s="24"/>
      <c r="M301" s="24"/>
      <c r="N301" s="24"/>
      <c r="O301" s="24"/>
      <c r="P301" s="24"/>
      <c r="Q301" s="24"/>
      <c r="R301" s="24"/>
      <c r="S301" s="102"/>
      <c r="T301" s="98"/>
      <c r="U301" s="51"/>
      <c r="V301" s="113"/>
      <c r="W301" s="87"/>
      <c r="X301" s="65"/>
      <c r="Y301" s="66"/>
      <c r="Z301" s="67"/>
      <c r="AA301" s="26" t="str">
        <f t="shared" si="89"/>
        <v/>
      </c>
      <c r="AB301" s="118">
        <f t="shared" si="90"/>
        <v>0</v>
      </c>
      <c r="AC301" s="26" t="str">
        <f t="shared" si="91"/>
        <v/>
      </c>
      <c r="AD301" s="26" t="str">
        <f t="shared" si="92"/>
        <v/>
      </c>
      <c r="AE301" s="118">
        <f t="shared" si="93"/>
        <v>0</v>
      </c>
      <c r="AF301" s="26" t="str">
        <f t="shared" si="94"/>
        <v/>
      </c>
      <c r="AG301" s="26" t="str">
        <f t="shared" si="95"/>
        <v/>
      </c>
      <c r="AH301" s="118">
        <f t="shared" si="96"/>
        <v>0</v>
      </c>
      <c r="AI301" s="26" t="str">
        <f t="shared" si="97"/>
        <v/>
      </c>
      <c r="AK301" s="18">
        <f t="shared" si="98"/>
        <v>0</v>
      </c>
      <c r="AL301" s="18">
        <f t="shared" si="99"/>
        <v>0</v>
      </c>
      <c r="AM301" s="18" t="str">
        <f t="shared" si="100"/>
        <v/>
      </c>
      <c r="AN301" s="18">
        <f t="shared" si="101"/>
        <v>0</v>
      </c>
      <c r="AO301" s="18">
        <f t="shared" si="102"/>
        <v>0</v>
      </c>
    </row>
    <row r="302" spans="1:41" ht="25.4" customHeight="1" x14ac:dyDescent="0.2">
      <c r="A302" s="27">
        <f t="shared" si="84"/>
        <v>291</v>
      </c>
      <c r="B302" s="45" t="str">
        <f t="shared" si="86"/>
        <v/>
      </c>
      <c r="C302" s="23"/>
      <c r="D302" s="25" t="str">
        <f t="shared" si="87"/>
        <v/>
      </c>
      <c r="E302" s="25" t="str">
        <f t="shared" si="88"/>
        <v/>
      </c>
      <c r="F302" s="24"/>
      <c r="G302" s="24"/>
      <c r="H302" s="24"/>
      <c r="I302" s="25" t="str">
        <f t="shared" si="85"/>
        <v/>
      </c>
      <c r="J302" s="25" t="str">
        <f t="shared" si="83"/>
        <v/>
      </c>
      <c r="K302" s="25" t="str">
        <f>IF(J302="","",VLOOKUP(J302,※編集不可※選択項目!H:I,2,0))</f>
        <v/>
      </c>
      <c r="L302" s="24"/>
      <c r="M302" s="24"/>
      <c r="N302" s="24"/>
      <c r="O302" s="24"/>
      <c r="P302" s="24"/>
      <c r="Q302" s="24"/>
      <c r="R302" s="24"/>
      <c r="S302" s="102"/>
      <c r="T302" s="98"/>
      <c r="U302" s="51"/>
      <c r="V302" s="113"/>
      <c r="W302" s="87"/>
      <c r="X302" s="65"/>
      <c r="Y302" s="66"/>
      <c r="Z302" s="67"/>
      <c r="AA302" s="26" t="str">
        <f t="shared" si="89"/>
        <v/>
      </c>
      <c r="AB302" s="118">
        <f t="shared" si="90"/>
        <v>0</v>
      </c>
      <c r="AC302" s="26" t="str">
        <f t="shared" si="91"/>
        <v/>
      </c>
      <c r="AD302" s="26" t="str">
        <f t="shared" si="92"/>
        <v/>
      </c>
      <c r="AE302" s="118">
        <f t="shared" si="93"/>
        <v>0</v>
      </c>
      <c r="AF302" s="26" t="str">
        <f t="shared" si="94"/>
        <v/>
      </c>
      <c r="AG302" s="26" t="str">
        <f t="shared" si="95"/>
        <v/>
      </c>
      <c r="AH302" s="118">
        <f t="shared" si="96"/>
        <v>0</v>
      </c>
      <c r="AI302" s="26" t="str">
        <f t="shared" si="97"/>
        <v/>
      </c>
      <c r="AK302" s="18">
        <f t="shared" si="98"/>
        <v>0</v>
      </c>
      <c r="AL302" s="18">
        <f t="shared" si="99"/>
        <v>0</v>
      </c>
      <c r="AM302" s="18" t="str">
        <f t="shared" si="100"/>
        <v/>
      </c>
      <c r="AN302" s="18">
        <f t="shared" si="101"/>
        <v>0</v>
      </c>
      <c r="AO302" s="18">
        <f t="shared" si="102"/>
        <v>0</v>
      </c>
    </row>
    <row r="303" spans="1:41" ht="25.4" customHeight="1" x14ac:dyDescent="0.2">
      <c r="A303" s="27">
        <f t="shared" si="84"/>
        <v>292</v>
      </c>
      <c r="B303" s="45" t="str">
        <f t="shared" si="86"/>
        <v/>
      </c>
      <c r="C303" s="23"/>
      <c r="D303" s="25" t="str">
        <f t="shared" si="87"/>
        <v/>
      </c>
      <c r="E303" s="25" t="str">
        <f t="shared" si="88"/>
        <v/>
      </c>
      <c r="F303" s="24"/>
      <c r="G303" s="24"/>
      <c r="H303" s="24"/>
      <c r="I303" s="25" t="str">
        <f t="shared" si="85"/>
        <v/>
      </c>
      <c r="J303" s="25" t="str">
        <f t="shared" si="83"/>
        <v/>
      </c>
      <c r="K303" s="25" t="str">
        <f>IF(J303="","",VLOOKUP(J303,※編集不可※選択項目!H:I,2,0))</f>
        <v/>
      </c>
      <c r="L303" s="24"/>
      <c r="M303" s="24"/>
      <c r="N303" s="24"/>
      <c r="O303" s="24"/>
      <c r="P303" s="24"/>
      <c r="Q303" s="24"/>
      <c r="R303" s="24"/>
      <c r="S303" s="102"/>
      <c r="T303" s="98"/>
      <c r="U303" s="51"/>
      <c r="V303" s="113"/>
      <c r="W303" s="87"/>
      <c r="X303" s="65"/>
      <c r="Y303" s="66"/>
      <c r="Z303" s="67"/>
      <c r="AA303" s="26" t="str">
        <f t="shared" si="89"/>
        <v/>
      </c>
      <c r="AB303" s="118">
        <f t="shared" si="90"/>
        <v>0</v>
      </c>
      <c r="AC303" s="26" t="str">
        <f t="shared" si="91"/>
        <v/>
      </c>
      <c r="AD303" s="26" t="str">
        <f t="shared" si="92"/>
        <v/>
      </c>
      <c r="AE303" s="118">
        <f t="shared" si="93"/>
        <v>0</v>
      </c>
      <c r="AF303" s="26" t="str">
        <f t="shared" si="94"/>
        <v/>
      </c>
      <c r="AG303" s="26" t="str">
        <f t="shared" si="95"/>
        <v/>
      </c>
      <c r="AH303" s="118">
        <f t="shared" si="96"/>
        <v>0</v>
      </c>
      <c r="AI303" s="26" t="str">
        <f t="shared" si="97"/>
        <v/>
      </c>
      <c r="AK303" s="18">
        <f t="shared" si="98"/>
        <v>0</v>
      </c>
      <c r="AL303" s="18">
        <f t="shared" si="99"/>
        <v>0</v>
      </c>
      <c r="AM303" s="18" t="str">
        <f t="shared" si="100"/>
        <v/>
      </c>
      <c r="AN303" s="18">
        <f t="shared" si="101"/>
        <v>0</v>
      </c>
      <c r="AO303" s="18">
        <f t="shared" si="102"/>
        <v>0</v>
      </c>
    </row>
    <row r="304" spans="1:41" ht="25.4" customHeight="1" x14ac:dyDescent="0.2">
      <c r="A304" s="27">
        <f t="shared" si="84"/>
        <v>293</v>
      </c>
      <c r="B304" s="45" t="str">
        <f t="shared" si="86"/>
        <v/>
      </c>
      <c r="C304" s="23"/>
      <c r="D304" s="25" t="str">
        <f t="shared" si="87"/>
        <v/>
      </c>
      <c r="E304" s="25" t="str">
        <f t="shared" si="88"/>
        <v/>
      </c>
      <c r="F304" s="24"/>
      <c r="G304" s="24"/>
      <c r="H304" s="24"/>
      <c r="I304" s="25" t="str">
        <f t="shared" si="85"/>
        <v/>
      </c>
      <c r="J304" s="25" t="str">
        <f t="shared" si="83"/>
        <v/>
      </c>
      <c r="K304" s="25" t="str">
        <f>IF(J304="","",VLOOKUP(J304,※編集不可※選択項目!H:I,2,0))</f>
        <v/>
      </c>
      <c r="L304" s="24"/>
      <c r="M304" s="24"/>
      <c r="N304" s="24"/>
      <c r="O304" s="24"/>
      <c r="P304" s="24"/>
      <c r="Q304" s="24"/>
      <c r="R304" s="24"/>
      <c r="S304" s="102"/>
      <c r="T304" s="98"/>
      <c r="U304" s="51"/>
      <c r="V304" s="113"/>
      <c r="W304" s="87"/>
      <c r="X304" s="65"/>
      <c r="Y304" s="66"/>
      <c r="Z304" s="67"/>
      <c r="AA304" s="26" t="str">
        <f t="shared" si="89"/>
        <v/>
      </c>
      <c r="AB304" s="118">
        <f t="shared" si="90"/>
        <v>0</v>
      </c>
      <c r="AC304" s="26" t="str">
        <f t="shared" si="91"/>
        <v/>
      </c>
      <c r="AD304" s="26" t="str">
        <f t="shared" si="92"/>
        <v/>
      </c>
      <c r="AE304" s="118">
        <f t="shared" si="93"/>
        <v>0</v>
      </c>
      <c r="AF304" s="26" t="str">
        <f t="shared" si="94"/>
        <v/>
      </c>
      <c r="AG304" s="26" t="str">
        <f t="shared" si="95"/>
        <v/>
      </c>
      <c r="AH304" s="118">
        <f t="shared" si="96"/>
        <v>0</v>
      </c>
      <c r="AI304" s="26" t="str">
        <f t="shared" si="97"/>
        <v/>
      </c>
      <c r="AK304" s="18">
        <f t="shared" si="98"/>
        <v>0</v>
      </c>
      <c r="AL304" s="18">
        <f t="shared" si="99"/>
        <v>0</v>
      </c>
      <c r="AM304" s="18" t="str">
        <f t="shared" si="100"/>
        <v/>
      </c>
      <c r="AN304" s="18">
        <f t="shared" si="101"/>
        <v>0</v>
      </c>
      <c r="AO304" s="18">
        <f t="shared" si="102"/>
        <v>0</v>
      </c>
    </row>
    <row r="305" spans="1:41" ht="25.4" customHeight="1" x14ac:dyDescent="0.2">
      <c r="A305" s="27">
        <f t="shared" si="84"/>
        <v>294</v>
      </c>
      <c r="B305" s="45" t="str">
        <f t="shared" si="86"/>
        <v/>
      </c>
      <c r="C305" s="23"/>
      <c r="D305" s="25" t="str">
        <f t="shared" si="87"/>
        <v/>
      </c>
      <c r="E305" s="25" t="str">
        <f t="shared" si="88"/>
        <v/>
      </c>
      <c r="F305" s="24"/>
      <c r="G305" s="24"/>
      <c r="H305" s="24"/>
      <c r="I305" s="25" t="str">
        <f t="shared" si="85"/>
        <v/>
      </c>
      <c r="J305" s="25" t="str">
        <f t="shared" si="83"/>
        <v/>
      </c>
      <c r="K305" s="25" t="str">
        <f>IF(J305="","",VLOOKUP(J305,※編集不可※選択項目!H:I,2,0))</f>
        <v/>
      </c>
      <c r="L305" s="24"/>
      <c r="M305" s="24"/>
      <c r="N305" s="24"/>
      <c r="O305" s="24"/>
      <c r="P305" s="24"/>
      <c r="Q305" s="24"/>
      <c r="R305" s="24"/>
      <c r="S305" s="102"/>
      <c r="T305" s="98"/>
      <c r="U305" s="51"/>
      <c r="V305" s="113"/>
      <c r="W305" s="87"/>
      <c r="X305" s="65"/>
      <c r="Y305" s="66"/>
      <c r="Z305" s="67"/>
      <c r="AA305" s="26" t="str">
        <f t="shared" si="89"/>
        <v/>
      </c>
      <c r="AB305" s="118">
        <f t="shared" si="90"/>
        <v>0</v>
      </c>
      <c r="AC305" s="26" t="str">
        <f t="shared" si="91"/>
        <v/>
      </c>
      <c r="AD305" s="26" t="str">
        <f t="shared" si="92"/>
        <v/>
      </c>
      <c r="AE305" s="118">
        <f t="shared" si="93"/>
        <v>0</v>
      </c>
      <c r="AF305" s="26" t="str">
        <f t="shared" si="94"/>
        <v/>
      </c>
      <c r="AG305" s="26" t="str">
        <f t="shared" si="95"/>
        <v/>
      </c>
      <c r="AH305" s="118">
        <f t="shared" si="96"/>
        <v>0</v>
      </c>
      <c r="AI305" s="26" t="str">
        <f t="shared" si="97"/>
        <v/>
      </c>
      <c r="AK305" s="18">
        <f t="shared" si="98"/>
        <v>0</v>
      </c>
      <c r="AL305" s="18">
        <f t="shared" si="99"/>
        <v>0</v>
      </c>
      <c r="AM305" s="18" t="str">
        <f t="shared" si="100"/>
        <v/>
      </c>
      <c r="AN305" s="18">
        <f t="shared" si="101"/>
        <v>0</v>
      </c>
      <c r="AO305" s="18">
        <f t="shared" si="102"/>
        <v>0</v>
      </c>
    </row>
    <row r="306" spans="1:41" ht="25.4" customHeight="1" x14ac:dyDescent="0.2">
      <c r="A306" s="27">
        <f t="shared" si="84"/>
        <v>295</v>
      </c>
      <c r="B306" s="45" t="str">
        <f t="shared" si="86"/>
        <v/>
      </c>
      <c r="C306" s="23"/>
      <c r="D306" s="25" t="str">
        <f t="shared" si="87"/>
        <v/>
      </c>
      <c r="E306" s="25" t="str">
        <f t="shared" si="88"/>
        <v/>
      </c>
      <c r="F306" s="24"/>
      <c r="G306" s="24"/>
      <c r="H306" s="24"/>
      <c r="I306" s="25" t="str">
        <f t="shared" si="85"/>
        <v/>
      </c>
      <c r="J306" s="25" t="str">
        <f t="shared" si="83"/>
        <v/>
      </c>
      <c r="K306" s="25" t="str">
        <f>IF(J306="","",VLOOKUP(J306,※編集不可※選択項目!H:I,2,0))</f>
        <v/>
      </c>
      <c r="L306" s="24"/>
      <c r="M306" s="24"/>
      <c r="N306" s="24"/>
      <c r="O306" s="24"/>
      <c r="P306" s="24"/>
      <c r="Q306" s="24"/>
      <c r="R306" s="24"/>
      <c r="S306" s="102"/>
      <c r="T306" s="98"/>
      <c r="U306" s="51"/>
      <c r="V306" s="113"/>
      <c r="W306" s="87"/>
      <c r="X306" s="65"/>
      <c r="Y306" s="66"/>
      <c r="Z306" s="67"/>
      <c r="AA306" s="26" t="str">
        <f t="shared" si="89"/>
        <v/>
      </c>
      <c r="AB306" s="118">
        <f t="shared" si="90"/>
        <v>0</v>
      </c>
      <c r="AC306" s="26" t="str">
        <f t="shared" si="91"/>
        <v/>
      </c>
      <c r="AD306" s="26" t="str">
        <f t="shared" si="92"/>
        <v/>
      </c>
      <c r="AE306" s="118">
        <f t="shared" si="93"/>
        <v>0</v>
      </c>
      <c r="AF306" s="26" t="str">
        <f t="shared" si="94"/>
        <v/>
      </c>
      <c r="AG306" s="26" t="str">
        <f t="shared" si="95"/>
        <v/>
      </c>
      <c r="AH306" s="118">
        <f t="shared" si="96"/>
        <v>0</v>
      </c>
      <c r="AI306" s="26" t="str">
        <f t="shared" si="97"/>
        <v/>
      </c>
      <c r="AK306" s="18">
        <f t="shared" si="98"/>
        <v>0</v>
      </c>
      <c r="AL306" s="18">
        <f t="shared" si="99"/>
        <v>0</v>
      </c>
      <c r="AM306" s="18" t="str">
        <f t="shared" si="100"/>
        <v/>
      </c>
      <c r="AN306" s="18">
        <f t="shared" si="101"/>
        <v>0</v>
      </c>
      <c r="AO306" s="18">
        <f t="shared" si="102"/>
        <v>0</v>
      </c>
    </row>
    <row r="307" spans="1:41" ht="25.4" customHeight="1" x14ac:dyDescent="0.2">
      <c r="A307" s="27">
        <f t="shared" si="84"/>
        <v>296</v>
      </c>
      <c r="B307" s="45" t="str">
        <f t="shared" si="86"/>
        <v/>
      </c>
      <c r="C307" s="23"/>
      <c r="D307" s="25" t="str">
        <f t="shared" si="87"/>
        <v/>
      </c>
      <c r="E307" s="25" t="str">
        <f t="shared" si="88"/>
        <v/>
      </c>
      <c r="F307" s="24"/>
      <c r="G307" s="24"/>
      <c r="H307" s="24"/>
      <c r="I307" s="25" t="str">
        <f t="shared" si="85"/>
        <v/>
      </c>
      <c r="J307" s="25" t="str">
        <f t="shared" si="83"/>
        <v/>
      </c>
      <c r="K307" s="25" t="str">
        <f>IF(J307="","",VLOOKUP(J307,※編集不可※選択項目!H:I,2,0))</f>
        <v/>
      </c>
      <c r="L307" s="24"/>
      <c r="M307" s="24"/>
      <c r="N307" s="24"/>
      <c r="O307" s="24"/>
      <c r="P307" s="24"/>
      <c r="Q307" s="24"/>
      <c r="R307" s="24"/>
      <c r="S307" s="102"/>
      <c r="T307" s="98"/>
      <c r="U307" s="51"/>
      <c r="V307" s="113"/>
      <c r="W307" s="87"/>
      <c r="X307" s="65"/>
      <c r="Y307" s="66"/>
      <c r="Z307" s="67"/>
      <c r="AA307" s="26" t="str">
        <f t="shared" si="89"/>
        <v/>
      </c>
      <c r="AB307" s="118">
        <f t="shared" si="90"/>
        <v>0</v>
      </c>
      <c r="AC307" s="26" t="str">
        <f t="shared" si="91"/>
        <v/>
      </c>
      <c r="AD307" s="26" t="str">
        <f t="shared" si="92"/>
        <v/>
      </c>
      <c r="AE307" s="118">
        <f t="shared" si="93"/>
        <v>0</v>
      </c>
      <c r="AF307" s="26" t="str">
        <f t="shared" si="94"/>
        <v/>
      </c>
      <c r="AG307" s="26" t="str">
        <f t="shared" si="95"/>
        <v/>
      </c>
      <c r="AH307" s="118">
        <f t="shared" si="96"/>
        <v>0</v>
      </c>
      <c r="AI307" s="26" t="str">
        <f t="shared" si="97"/>
        <v/>
      </c>
      <c r="AK307" s="18">
        <f t="shared" si="98"/>
        <v>0</v>
      </c>
      <c r="AL307" s="18">
        <f t="shared" si="99"/>
        <v>0</v>
      </c>
      <c r="AM307" s="18" t="str">
        <f t="shared" si="100"/>
        <v/>
      </c>
      <c r="AN307" s="18">
        <f t="shared" si="101"/>
        <v>0</v>
      </c>
      <c r="AO307" s="18">
        <f t="shared" si="102"/>
        <v>0</v>
      </c>
    </row>
    <row r="308" spans="1:41" ht="25.4" customHeight="1" x14ac:dyDescent="0.2">
      <c r="A308" s="27">
        <f t="shared" si="84"/>
        <v>297</v>
      </c>
      <c r="B308" s="45" t="str">
        <f t="shared" si="86"/>
        <v/>
      </c>
      <c r="C308" s="23"/>
      <c r="D308" s="25" t="str">
        <f t="shared" si="87"/>
        <v/>
      </c>
      <c r="E308" s="25" t="str">
        <f t="shared" si="88"/>
        <v/>
      </c>
      <c r="F308" s="24"/>
      <c r="G308" s="24"/>
      <c r="H308" s="24"/>
      <c r="I308" s="25" t="str">
        <f t="shared" si="85"/>
        <v/>
      </c>
      <c r="J308" s="25" t="str">
        <f t="shared" si="83"/>
        <v/>
      </c>
      <c r="K308" s="25" t="str">
        <f>IF(J308="","",VLOOKUP(J308,※編集不可※選択項目!H:I,2,0))</f>
        <v/>
      </c>
      <c r="L308" s="24"/>
      <c r="M308" s="24"/>
      <c r="N308" s="24"/>
      <c r="O308" s="24"/>
      <c r="P308" s="24"/>
      <c r="Q308" s="24"/>
      <c r="R308" s="24"/>
      <c r="S308" s="102"/>
      <c r="T308" s="98"/>
      <c r="U308" s="51"/>
      <c r="V308" s="113"/>
      <c r="W308" s="87"/>
      <c r="X308" s="65"/>
      <c r="Y308" s="66"/>
      <c r="Z308" s="67"/>
      <c r="AA308" s="26" t="str">
        <f t="shared" si="89"/>
        <v/>
      </c>
      <c r="AB308" s="118">
        <f t="shared" si="90"/>
        <v>0</v>
      </c>
      <c r="AC308" s="26" t="str">
        <f t="shared" si="91"/>
        <v/>
      </c>
      <c r="AD308" s="26" t="str">
        <f t="shared" si="92"/>
        <v/>
      </c>
      <c r="AE308" s="118">
        <f t="shared" si="93"/>
        <v>0</v>
      </c>
      <c r="AF308" s="26" t="str">
        <f t="shared" si="94"/>
        <v/>
      </c>
      <c r="AG308" s="26" t="str">
        <f t="shared" si="95"/>
        <v/>
      </c>
      <c r="AH308" s="118">
        <f t="shared" si="96"/>
        <v>0</v>
      </c>
      <c r="AI308" s="26" t="str">
        <f t="shared" si="97"/>
        <v/>
      </c>
      <c r="AK308" s="18">
        <f t="shared" si="98"/>
        <v>0</v>
      </c>
      <c r="AL308" s="18">
        <f t="shared" si="99"/>
        <v>0</v>
      </c>
      <c r="AM308" s="18" t="str">
        <f t="shared" si="100"/>
        <v/>
      </c>
      <c r="AN308" s="18">
        <f t="shared" si="101"/>
        <v>0</v>
      </c>
      <c r="AO308" s="18">
        <f t="shared" si="102"/>
        <v>0</v>
      </c>
    </row>
    <row r="309" spans="1:41" ht="25.4" customHeight="1" x14ac:dyDescent="0.2">
      <c r="A309" s="27">
        <f t="shared" si="84"/>
        <v>298</v>
      </c>
      <c r="B309" s="45" t="str">
        <f t="shared" si="86"/>
        <v/>
      </c>
      <c r="C309" s="23"/>
      <c r="D309" s="25" t="str">
        <f t="shared" si="87"/>
        <v/>
      </c>
      <c r="E309" s="25" t="str">
        <f t="shared" si="88"/>
        <v/>
      </c>
      <c r="F309" s="24"/>
      <c r="G309" s="24"/>
      <c r="H309" s="24"/>
      <c r="I309" s="25" t="str">
        <f t="shared" si="85"/>
        <v/>
      </c>
      <c r="J309" s="25" t="str">
        <f t="shared" si="83"/>
        <v/>
      </c>
      <c r="K309" s="25" t="str">
        <f>IF(J309="","",VLOOKUP(J309,※編集不可※選択項目!H:I,2,0))</f>
        <v/>
      </c>
      <c r="L309" s="24"/>
      <c r="M309" s="24"/>
      <c r="N309" s="24"/>
      <c r="O309" s="24"/>
      <c r="P309" s="24"/>
      <c r="Q309" s="24"/>
      <c r="R309" s="24"/>
      <c r="S309" s="102"/>
      <c r="T309" s="98"/>
      <c r="U309" s="51"/>
      <c r="V309" s="113"/>
      <c r="W309" s="87"/>
      <c r="X309" s="65"/>
      <c r="Y309" s="66"/>
      <c r="Z309" s="67"/>
      <c r="AA309" s="26" t="str">
        <f t="shared" si="89"/>
        <v/>
      </c>
      <c r="AB309" s="118">
        <f t="shared" si="90"/>
        <v>0</v>
      </c>
      <c r="AC309" s="26" t="str">
        <f t="shared" si="91"/>
        <v/>
      </c>
      <c r="AD309" s="26" t="str">
        <f t="shared" si="92"/>
        <v/>
      </c>
      <c r="AE309" s="118">
        <f t="shared" si="93"/>
        <v>0</v>
      </c>
      <c r="AF309" s="26" t="str">
        <f t="shared" si="94"/>
        <v/>
      </c>
      <c r="AG309" s="26" t="str">
        <f t="shared" si="95"/>
        <v/>
      </c>
      <c r="AH309" s="118">
        <f t="shared" si="96"/>
        <v>0</v>
      </c>
      <c r="AI309" s="26" t="str">
        <f t="shared" si="97"/>
        <v/>
      </c>
      <c r="AK309" s="18">
        <f t="shared" si="98"/>
        <v>0</v>
      </c>
      <c r="AL309" s="18">
        <f t="shared" si="99"/>
        <v>0</v>
      </c>
      <c r="AM309" s="18" t="str">
        <f t="shared" si="100"/>
        <v/>
      </c>
      <c r="AN309" s="18">
        <f t="shared" si="101"/>
        <v>0</v>
      </c>
      <c r="AO309" s="18">
        <f t="shared" si="102"/>
        <v>0</v>
      </c>
    </row>
    <row r="310" spans="1:41" ht="25.4" customHeight="1" x14ac:dyDescent="0.2">
      <c r="A310" s="27">
        <f t="shared" si="84"/>
        <v>299</v>
      </c>
      <c r="B310" s="45" t="str">
        <f t="shared" si="86"/>
        <v/>
      </c>
      <c r="C310" s="23"/>
      <c r="D310" s="25" t="str">
        <f t="shared" si="87"/>
        <v/>
      </c>
      <c r="E310" s="25" t="str">
        <f t="shared" si="88"/>
        <v/>
      </c>
      <c r="F310" s="24"/>
      <c r="G310" s="24"/>
      <c r="H310" s="24"/>
      <c r="I310" s="25" t="str">
        <f t="shared" si="85"/>
        <v/>
      </c>
      <c r="J310" s="25" t="str">
        <f t="shared" si="83"/>
        <v/>
      </c>
      <c r="K310" s="25" t="str">
        <f>IF(J310="","",VLOOKUP(J310,※編集不可※選択項目!H:I,2,0))</f>
        <v/>
      </c>
      <c r="L310" s="24"/>
      <c r="M310" s="24"/>
      <c r="N310" s="24"/>
      <c r="O310" s="24"/>
      <c r="P310" s="24"/>
      <c r="Q310" s="24"/>
      <c r="R310" s="24"/>
      <c r="S310" s="102"/>
      <c r="T310" s="98"/>
      <c r="U310" s="51"/>
      <c r="V310" s="113"/>
      <c r="W310" s="87"/>
      <c r="X310" s="65"/>
      <c r="Y310" s="66"/>
      <c r="Z310" s="67"/>
      <c r="AA310" s="26" t="str">
        <f t="shared" si="89"/>
        <v/>
      </c>
      <c r="AB310" s="118">
        <f t="shared" si="90"/>
        <v>0</v>
      </c>
      <c r="AC310" s="26" t="str">
        <f t="shared" si="91"/>
        <v/>
      </c>
      <c r="AD310" s="26" t="str">
        <f t="shared" si="92"/>
        <v/>
      </c>
      <c r="AE310" s="118">
        <f t="shared" si="93"/>
        <v>0</v>
      </c>
      <c r="AF310" s="26" t="str">
        <f t="shared" si="94"/>
        <v/>
      </c>
      <c r="AG310" s="26" t="str">
        <f t="shared" si="95"/>
        <v/>
      </c>
      <c r="AH310" s="118">
        <f t="shared" si="96"/>
        <v>0</v>
      </c>
      <c r="AI310" s="26" t="str">
        <f t="shared" si="97"/>
        <v/>
      </c>
      <c r="AK310" s="18">
        <f t="shared" si="98"/>
        <v>0</v>
      </c>
      <c r="AL310" s="18">
        <f t="shared" si="99"/>
        <v>0</v>
      </c>
      <c r="AM310" s="18" t="str">
        <f t="shared" si="100"/>
        <v/>
      </c>
      <c r="AN310" s="18">
        <f t="shared" si="101"/>
        <v>0</v>
      </c>
      <c r="AO310" s="18">
        <f t="shared" si="102"/>
        <v>0</v>
      </c>
    </row>
    <row r="311" spans="1:41" ht="25.4" customHeight="1" thickBot="1" x14ac:dyDescent="0.25">
      <c r="A311" s="55">
        <f t="shared" si="84"/>
        <v>300</v>
      </c>
      <c r="B311" s="89" t="str">
        <f t="shared" si="86"/>
        <v/>
      </c>
      <c r="C311" s="56"/>
      <c r="D311" s="57" t="str">
        <f t="shared" si="87"/>
        <v/>
      </c>
      <c r="E311" s="57" t="str">
        <f t="shared" si="88"/>
        <v/>
      </c>
      <c r="F311" s="58"/>
      <c r="G311" s="58"/>
      <c r="H311" s="58"/>
      <c r="I311" s="57" t="str">
        <f t="shared" si="85"/>
        <v/>
      </c>
      <c r="J311" s="57" t="str">
        <f t="shared" si="83"/>
        <v/>
      </c>
      <c r="K311" s="57" t="str">
        <f>IF(J311="","",VLOOKUP(J311,※編集不可※選択項目!H:I,2,0))</f>
        <v/>
      </c>
      <c r="L311" s="58"/>
      <c r="M311" s="58"/>
      <c r="N311" s="58"/>
      <c r="O311" s="58"/>
      <c r="P311" s="58"/>
      <c r="Q311" s="58"/>
      <c r="R311" s="58"/>
      <c r="S311" s="103"/>
      <c r="T311" s="99"/>
      <c r="U311" s="59"/>
      <c r="V311" s="114"/>
      <c r="W311" s="88"/>
      <c r="X311" s="65"/>
      <c r="Y311" s="66"/>
      <c r="Z311" s="67"/>
      <c r="AA311" s="26" t="str">
        <f t="shared" si="89"/>
        <v/>
      </c>
      <c r="AB311" s="118">
        <f t="shared" si="90"/>
        <v>0</v>
      </c>
      <c r="AC311" s="26" t="str">
        <f t="shared" si="91"/>
        <v/>
      </c>
      <c r="AD311" s="26" t="str">
        <f t="shared" si="92"/>
        <v/>
      </c>
      <c r="AE311" s="118">
        <f t="shared" si="93"/>
        <v>0</v>
      </c>
      <c r="AF311" s="26" t="str">
        <f t="shared" si="94"/>
        <v/>
      </c>
      <c r="AG311" s="26" t="str">
        <f t="shared" si="95"/>
        <v/>
      </c>
      <c r="AH311" s="118">
        <f t="shared" si="96"/>
        <v>0</v>
      </c>
      <c r="AI311" s="26" t="str">
        <f t="shared" si="97"/>
        <v/>
      </c>
      <c r="AK311" s="18">
        <f t="shared" si="98"/>
        <v>0</v>
      </c>
      <c r="AL311" s="18">
        <f t="shared" si="99"/>
        <v>0</v>
      </c>
      <c r="AM311" s="18" t="str">
        <f t="shared" si="100"/>
        <v/>
      </c>
      <c r="AN311" s="18">
        <f t="shared" si="101"/>
        <v>0</v>
      </c>
      <c r="AO311" s="18">
        <f t="shared" si="102"/>
        <v>0</v>
      </c>
    </row>
    <row r="312" spans="1:41" x14ac:dyDescent="0.2">
      <c r="AM312" s="18"/>
    </row>
    <row r="313" spans="1:41" x14ac:dyDescent="0.2">
      <c r="X313" s="122">
        <f>COUNTA(X12:X311)</f>
        <v>0</v>
      </c>
      <c r="AK313" s="94">
        <f>SUM(AK10,AK12:AK311)</f>
        <v>0</v>
      </c>
      <c r="AL313" s="94">
        <f>SUM(AL12:AL311)</f>
        <v>0</v>
      </c>
      <c r="AM313" s="60"/>
      <c r="AN313" s="94">
        <f>IF(COUNTIF(AN12:AN311,"&gt;1"),2,1)</f>
        <v>1</v>
      </c>
      <c r="AO313" s="94">
        <f>SUM(AO12:AO311)</f>
        <v>0</v>
      </c>
    </row>
    <row r="314" spans="1:41" x14ac:dyDescent="0.2">
      <c r="AL314" s="94">
        <f>SUM(AK313:AL313)</f>
        <v>0</v>
      </c>
    </row>
  </sheetData>
  <sheetProtection algorithmName="SHA-512" hashValue="ftZ3ka8fjQzdbJ1EVqlAhnIuVXvYuaQkZb7stCFK/OvRrohSCC3nLERHCAcdbPvbui1dF7f3cL7Y/0YZaiFr5g==" saltValue="6mhfVZ6bYWxbvXAIVhsJHA==" spinCount="100000" sheet="1" objects="1" scenarios="1" autoFilter="0"/>
  <autoFilter ref="A10:AI310" xr:uid="{00000000-0009-0000-0000-000003000000}"/>
  <mergeCells count="36">
    <mergeCell ref="AD9:AF9"/>
    <mergeCell ref="AG9:AI9"/>
    <mergeCell ref="S9:S10"/>
    <mergeCell ref="U9:U10"/>
    <mergeCell ref="V9:V10"/>
    <mergeCell ref="X9:Z9"/>
    <mergeCell ref="AA9:AC9"/>
    <mergeCell ref="W9:W10"/>
    <mergeCell ref="Q9:Q10"/>
    <mergeCell ref="F9:F10"/>
    <mergeCell ref="G9:G10"/>
    <mergeCell ref="T9:T10"/>
    <mergeCell ref="H9:H10"/>
    <mergeCell ref="I9:I10"/>
    <mergeCell ref="J9:J10"/>
    <mergeCell ref="K9:K10"/>
    <mergeCell ref="L9:L10"/>
    <mergeCell ref="M9:M10"/>
    <mergeCell ref="N9:N10"/>
    <mergeCell ref="P9:P10"/>
    <mergeCell ref="A3:E4"/>
    <mergeCell ref="L3:N3"/>
    <mergeCell ref="L4:N4"/>
    <mergeCell ref="N6:O6"/>
    <mergeCell ref="Q6:R6"/>
    <mergeCell ref="A9:A10"/>
    <mergeCell ref="B9:B10"/>
    <mergeCell ref="C9:C10"/>
    <mergeCell ref="D9:D10"/>
    <mergeCell ref="E9:E10"/>
    <mergeCell ref="A1:G1"/>
    <mergeCell ref="K1:N1"/>
    <mergeCell ref="A2:B2"/>
    <mergeCell ref="C2:D2"/>
    <mergeCell ref="F2:G2"/>
    <mergeCell ref="L2:N2"/>
  </mergeCells>
  <phoneticPr fontId="8"/>
  <conditionalFormatting sqref="AC12:AC311 AF12:AF311 AI12:AI311">
    <cfRule type="cellIs" dxfId="10" priority="5" operator="equal">
      <formula>1</formula>
    </cfRule>
  </conditionalFormatting>
  <conditionalFormatting sqref="C2:D2 F2 G3">
    <cfRule type="expression" dxfId="9" priority="25">
      <formula>AND($G$4&gt;0,C2="")</formula>
    </cfRule>
  </conditionalFormatting>
  <conditionalFormatting sqref="L12:L311">
    <cfRule type="expression" dxfId="8" priority="158">
      <formula>$AO12=1</formula>
    </cfRule>
  </conditionalFormatting>
  <conditionalFormatting sqref="G12:H311">
    <cfRule type="expression" dxfId="7" priority="159">
      <formula>$AN12&gt;=2</formula>
    </cfRule>
  </conditionalFormatting>
  <conditionalFormatting sqref="F12:H311 L12:R311">
    <cfRule type="expression" dxfId="6" priority="27">
      <formula>AND($C12&lt;&gt;"",F12="")</formula>
    </cfRule>
  </conditionalFormatting>
  <conditionalFormatting sqref="T12:T311">
    <cfRule type="expression" dxfId="5" priority="15">
      <formula>COUNTIF(G12,"*■*")=0</formula>
    </cfRule>
    <cfRule type="expression" dxfId="4" priority="28">
      <formula>$AL12=1</formula>
    </cfRule>
  </conditionalFormatting>
  <conditionalFormatting sqref="L2">
    <cfRule type="expression" dxfId="3" priority="29">
      <formula>$AL$314&gt;=1</formula>
    </cfRule>
  </conditionalFormatting>
  <conditionalFormatting sqref="L3">
    <cfRule type="expression" dxfId="2" priority="34">
      <formula>$AN$313=2</formula>
    </cfRule>
  </conditionalFormatting>
  <conditionalFormatting sqref="L4">
    <cfRule type="expression" dxfId="1" priority="157">
      <formula>$AO$313&gt;=1</formula>
    </cfRule>
  </conditionalFormatting>
  <conditionalFormatting sqref="AB12:AB311 AE12:AE311 AH12:AH311">
    <cfRule type="cellIs" dxfId="0" priority="3" operator="greaterThanOrEqual">
      <formula>2</formula>
    </cfRule>
  </conditionalFormatting>
  <dataValidations xWindow="463" yWindow="421" count="26">
    <dataValidation type="custom" allowBlank="1" showInputMessage="1" showErrorMessage="1" errorTitle="無効な入力" error="小数点第二位までの数値を入力してください。" sqref="L11:L311" xr:uid="{A45A790D-BF3F-487D-9104-FD5A5FD6C8C7}">
      <formula1>$L11*100=INT($L11*100)</formula1>
    </dataValidation>
    <dataValidation type="textLength" operator="lessThanOrEqual" allowBlank="1" showInputMessage="1" showErrorMessage="1" errorTitle="無効な入力" error="40字以内で入力してください。" sqref="F11:G1048576" xr:uid="{905CEC97-B576-425E-B240-B6CDCC53C69E}">
      <formula1>40</formula1>
    </dataValidation>
    <dataValidation imeMode="disabled" allowBlank="1" showErrorMessage="1" prompt="基準値に対する性能値を記入してください。_x000a_※本ファイル内「基準値」シートを参照願います。_x000a_※基準値を満たしていない場合は行が赤く表示されます。" sqref="L312:L1048576" xr:uid="{13B4DC89-2D90-47F9-8B32-0DA6CEF291B6}"/>
    <dataValidation allowBlank="1" showInputMessage="1" sqref="H9:H10 U9:U11 S9:T10 V9:W9" xr:uid="{F9DC5A9E-383C-4261-AA99-B2DE84AED2A0}"/>
    <dataValidation type="textLength" operator="lessThanOrEqual" allowBlank="1" showInputMessage="1" showErrorMessage="1" errorTitle="無効な入力" error="40文字以下で入力してください。" sqref="U12:U311" xr:uid="{83A0ADF0-281E-49C3-B4A6-82ABF5FC8A30}">
      <formula1>40</formula1>
    </dataValidation>
    <dataValidation type="list" allowBlank="1" showInputMessage="1" showErrorMessage="1" sqref="X11:X311" xr:uid="{EAF65E6D-73C4-4F02-A6A8-A2632670840A}">
      <formula1>$X$8</formula1>
    </dataValidation>
    <dataValidation type="custom" allowBlank="1" showInputMessage="1" showErrorMessage="1" errorTitle="無効な入力" error="整数で値を入力して下さい。" sqref="S12:S311" xr:uid="{68184AAA-E279-4FEB-A7CE-0D9034F0BE15}">
      <formula1>S12=INT(S12)</formula1>
    </dataValidation>
    <dataValidation type="custom" allowBlank="1" showInputMessage="1" showErrorMessage="1" errorTitle="無効な入力" error="小数点第一位までの数値を入力してください。" sqref="K11" xr:uid="{30E4BB55-5829-4594-93F5-2EE17E35468F}">
      <formula1>$K11*10=INT($K11*10)</formula1>
    </dataValidation>
    <dataValidation type="list" allowBlank="1" showInputMessage="1" showErrorMessage="1" sqref="C312:C1048576" xr:uid="{2B025427-0257-4994-87CE-D38032A9FA17}">
      <formula1>"吸収式冷凍機"</formula1>
    </dataValidation>
    <dataValidation allowBlank="1" showInputMessage="1" showErrorMessage="1" error="販売会社ではなく、 「製造メーカー」名を入力してください。_x000a_ただし、「株式会社」や「有限会社」等は除いてください。" sqref="D11:E311" xr:uid="{3F60EBB3-4F09-4383-A3F0-13E85057A49D}"/>
    <dataValidation allowBlank="1" showInputMessage="1" showErrorMessage="1" error="「種別」をプルダウンにて選択してください。" sqref="B12:B311" xr:uid="{60B790C8-D02F-44AB-B822-0B45941C5D41}"/>
    <dataValidation type="textLength" operator="lessThanOrEqual" allowBlank="1" showErrorMessage="1" error="40字以内で入力してください。" prompt="40字以内で入力してください。" sqref="C2:D2" xr:uid="{B5632F2F-9034-4010-B2FE-5FC3AA2FEBFB}">
      <formula1>40</formula1>
    </dataValidation>
    <dataValidation imeMode="fullKatakana" operator="lessThanOrEqual" allowBlank="1" showInputMessage="1" showErrorMessage="1" sqref="E2" xr:uid="{503FA12F-FE4F-43F0-9F4A-AE43B6B5F75A}"/>
    <dataValidation type="textLength" operator="lessThanOrEqual" allowBlank="1" showInputMessage="1" showErrorMessage="1" errorTitle="無効な入力" error="200文字以下で入力してください。" sqref="T12:T311" xr:uid="{CDC849C0-3E6A-41A6-9A9F-C6CA1BDC3243}">
      <formula1>200</formula1>
    </dataValidation>
    <dataValidation type="list" allowBlank="1" showInputMessage="1" showErrorMessage="1" sqref="Y11:Y311" xr:uid="{AD9D4E67-543D-4004-B3FC-106CDB2BD8B7}">
      <formula1>$Y$7:$Y$8</formula1>
    </dataValidation>
    <dataValidation type="textLength" operator="lessThanOrEqual" allowBlank="1" showInputMessage="1" showErrorMessage="1" errorTitle="無効な入力" error="200字以内で入力してください。" sqref="T11" xr:uid="{46931944-2580-4E2D-B24A-684BC10A063B}">
      <formula1>200</formula1>
    </dataValidation>
    <dataValidation type="textLength" operator="lessThanOrEqual" allowBlank="1" showInputMessage="1" showErrorMessage="1" errorTitle="無効な入力" error="整数で値を入力して下さい。" sqref="T12:T311" xr:uid="{EB7EF1CD-7E2E-4A47-AF38-692BED134B5D}">
      <formula1>200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9B8E1C30-CAA2-4F25-9C1C-F6581F9C36BF}">
      <formula1>44256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E3DA5EED-0CFF-4E24-B98C-5403DA186102}">
      <formula1>40</formula1>
    </dataValidation>
    <dataValidation type="whole" allowBlank="1" showInputMessage="1" showErrorMessage="1" sqref="S11" xr:uid="{1B8BDDDF-D763-4633-AC73-0E43D9F8DB4A}">
      <formula1>1</formula1>
      <formula2>100000</formula2>
    </dataValidation>
    <dataValidation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70EC1494-921D-4B5D-8800-F8BF4C5A7CD5}"/>
    <dataValidation type="custom" allowBlank="1" showInputMessage="1" showErrorMessage="1" errorTitle="無効な入力" error="小数点第二位までの数値を入力してください。" sqref="Q11:Q1048576" xr:uid="{4BB5E3AF-91E3-4EC0-9617-61218518EF22}">
      <formula1>$Q11*100=INT($Q11*100)</formula1>
    </dataValidation>
    <dataValidation type="custom" allowBlank="1" showInputMessage="1" showErrorMessage="1" errorTitle="無効な入力" error="小数点第一位までの数値を入力してください。" sqref="P11:P1048576" xr:uid="{03A2342F-BDA5-4DF1-BC6B-05B6B4DCB2F4}">
      <formula1>$P11*10=INT($P11*10)</formula1>
    </dataValidation>
    <dataValidation type="custom" allowBlank="1" showInputMessage="1" showErrorMessage="1" errorTitle="無効な入力" error="小数点第二位までの数値を入力してください。" sqref="N11:N1048576" xr:uid="{289288D5-5493-4328-9AC3-154A7D97BF14}">
      <formula1>$N11*100=INT($N11*100)</formula1>
    </dataValidation>
    <dataValidation type="custom" allowBlank="1" showInputMessage="1" showErrorMessage="1" errorTitle="無効な入力" error="小数点第一位までの数値を入力してください。" sqref="M11:M1048576" xr:uid="{1B4A608C-C8E4-46E0-AE16-A9E0FD440F12}">
      <formula1>$M11*10=INT($M11*10)</formula1>
    </dataValidation>
    <dataValidation type="list" allowBlank="1" showInputMessage="1" showErrorMessage="1" sqref="V12:V311" xr:uid="{53C7AC01-FC92-4993-87CA-918DE69B02E3}">
      <formula1>"そのまま,移動,自由記入"</formula1>
    </dataValidation>
  </dataValidations>
  <pageMargins left="0.59055118110236227" right="0" top="0.78740157480314965" bottom="0" header="0.31496062992125984" footer="0.31496062992125984"/>
  <pageSetup paperSize="8" scale="30" fitToHeight="0" orientation="landscape" r:id="rId1"/>
  <headerFooter>
    <oddHeader>&amp;R&amp;"-,太字"&amp;36&amp;F</oddHeader>
  </headerFooter>
  <rowBreaks count="3" manualBreakCount="3">
    <brk id="88" max="39" man="1"/>
    <brk id="166" max="39" man="1"/>
    <brk id="244" max="3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63" yWindow="421" count="6">
        <x14:dataValidation type="list" imeMode="disabled" allowBlank="1" showInputMessage="1" showErrorMessage="1" error="単位を選択してください。" xr:uid="{9D24F8BE-193C-46FC-AACA-905D334EB2AD}">
          <x14:formula1>
            <xm:f>※編集不可※選択項目!$D$2:$D$5</xm:f>
          </x14:formula1>
          <xm:sqref>O11:O1048576 R11:R1048576</xm:sqref>
        </x14:dataValidation>
        <x14:dataValidation type="list" allowBlank="1" showInputMessage="1" showErrorMessage="1" xr:uid="{E4351C61-7AD2-45CE-9A1D-1EC468F9EAFC}">
          <x14:formula1>
            <xm:f>※編集不可※選択項目!$A$2:$A$5</xm:f>
          </x14:formula1>
          <xm:sqref>C11:C311</xm:sqref>
        </x14:dataValidation>
        <x14:dataValidation type="list" allowBlank="1" showInputMessage="1" showErrorMessage="1" xr:uid="{003FD644-E8BF-4381-89AA-534B3F732A22}">
          <x14:formula1>
            <xm:f>※編集不可※選択項目!$B$2:$B$9</xm:f>
          </x14:formula1>
          <xm:sqref>H12:H311</xm:sqref>
        </x14:dataValidation>
        <x14:dataValidation type="list" operator="lessThanOrEqual" allowBlank="1" showInputMessage="1" showErrorMessage="1" xr:uid="{01E080E6-385C-44A1-9511-84FB73F19097}">
          <x14:formula1>
            <xm:f>※編集不可※選択項目!$B$2:$B$9</xm:f>
          </x14:formula1>
          <xm:sqref>H12:H311</xm:sqref>
        </x14:dataValidation>
        <x14:dataValidation type="list" imeMode="disabled" allowBlank="1" showErrorMessage="1" prompt="「使用エネルギー」をプルダウンにて選択してください。_x000a__x000a_※1機種において、使用エネルギーが複数ある場合は_x000a_使用エネルギーの種類分、同一型番を登録してください。" xr:uid="{A678BEF3-F666-4106-906E-7230D21224F3}">
          <x14:formula1>
            <xm:f>※編集不可※選択項目!$B$2:$B$9</xm:f>
          </x14:formula1>
          <xm:sqref>H12:H1048576</xm:sqref>
        </x14:dataValidation>
        <x14:dataValidation type="list" imeMode="disabled" allowBlank="1" showInputMessage="1" showErrorMessage="1" xr:uid="{C4DC5FA2-43F2-4574-82DB-DF695C3ACD71}">
          <x14:formula1>
            <xm:f>※編集不可※選択項目!$B$2:$B$9</xm:f>
          </x14:formula1>
          <xm:sqref>H11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"/>
  <sheetViews>
    <sheetView showGridLines="0" view="pageBreakPreview" zoomScaleNormal="100" zoomScaleSheetLayoutView="100" workbookViewId="0"/>
  </sheetViews>
  <sheetFormatPr defaultColWidth="9" defaultRowHeight="16" x14ac:dyDescent="0.2"/>
  <cols>
    <col min="1" max="6" width="9" style="1" customWidth="1"/>
    <col min="7" max="8" width="8" style="1" customWidth="1"/>
    <col min="9" max="16384" width="9" style="1"/>
  </cols>
  <sheetData/>
  <sheetProtection algorithmName="SHA-512" hashValue="3+eLXw+xguoac7vclNeCfeBCHRYqQK+ZiIq5YsP+4b9ceidmNf/T4PFgCOMWsofq+nKOeyRXGv7Se0NYZnI2fg==" saltValue="H8mWqdEDa+uNr8a11to+Bg==" spinCount="100000" sheet="1" objects="1" scenarios="1" selectLockedCells="1" selectUnlockedCells="1"/>
  <phoneticPr fontId="8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5CB4A-8C91-4112-B695-B160EB01CF1A}"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5" style="74" customWidth="1"/>
    <col min="2" max="2" width="86.58203125" style="74" customWidth="1"/>
    <col min="3" max="16384" width="9" style="74"/>
  </cols>
  <sheetData>
    <row r="1" spans="1:2" ht="30" customHeight="1" x14ac:dyDescent="0.2">
      <c r="A1" s="106" t="s">
        <v>69</v>
      </c>
    </row>
    <row r="2" spans="1:2" ht="22.5" customHeight="1" x14ac:dyDescent="0.2">
      <c r="A2" s="125" t="s">
        <v>70</v>
      </c>
      <c r="B2" s="124" t="s">
        <v>103</v>
      </c>
    </row>
    <row r="3" spans="1:2" ht="22.5" customHeight="1" x14ac:dyDescent="0.2">
      <c r="A3" s="125" t="s">
        <v>71</v>
      </c>
      <c r="B3" s="123" t="s">
        <v>118</v>
      </c>
    </row>
    <row r="4" spans="1:2" ht="19.5" customHeight="1" x14ac:dyDescent="0.2">
      <c r="A4" s="172" t="s">
        <v>72</v>
      </c>
      <c r="B4" s="175" t="s">
        <v>119</v>
      </c>
    </row>
    <row r="5" spans="1:2" ht="19.5" customHeight="1" x14ac:dyDescent="0.2">
      <c r="A5" s="173"/>
      <c r="B5" s="176"/>
    </row>
    <row r="6" spans="1:2" ht="19.5" customHeight="1" x14ac:dyDescent="0.2">
      <c r="A6" s="173"/>
      <c r="B6" s="176"/>
    </row>
    <row r="7" spans="1:2" ht="19.5" customHeight="1" x14ac:dyDescent="0.2">
      <c r="A7" s="173"/>
      <c r="B7" s="176"/>
    </row>
    <row r="8" spans="1:2" ht="19.5" customHeight="1" x14ac:dyDescent="0.2">
      <c r="A8" s="173"/>
      <c r="B8" s="176"/>
    </row>
    <row r="9" spans="1:2" ht="19.5" customHeight="1" x14ac:dyDescent="0.2">
      <c r="A9" s="173"/>
      <c r="B9" s="176"/>
    </row>
    <row r="10" spans="1:2" ht="19.5" customHeight="1" x14ac:dyDescent="0.2">
      <c r="A10" s="173"/>
      <c r="B10" s="176"/>
    </row>
    <row r="11" spans="1:2" ht="19.5" customHeight="1" x14ac:dyDescent="0.2">
      <c r="A11" s="173"/>
      <c r="B11" s="176"/>
    </row>
    <row r="12" spans="1:2" ht="19.5" customHeight="1" x14ac:dyDescent="0.2">
      <c r="A12" s="173"/>
      <c r="B12" s="176"/>
    </row>
    <row r="13" spans="1:2" ht="19.5" customHeight="1" x14ac:dyDescent="0.2">
      <c r="A13" s="173"/>
      <c r="B13" s="176"/>
    </row>
    <row r="14" spans="1:2" ht="19.5" customHeight="1" x14ac:dyDescent="0.2">
      <c r="A14" s="173"/>
      <c r="B14" s="176"/>
    </row>
    <row r="15" spans="1:2" ht="19.5" customHeight="1" x14ac:dyDescent="0.2">
      <c r="A15" s="173"/>
      <c r="B15" s="176"/>
    </row>
    <row r="16" spans="1:2" ht="19.5" customHeight="1" x14ac:dyDescent="0.2">
      <c r="A16" s="173"/>
      <c r="B16" s="176"/>
    </row>
    <row r="17" spans="1:2" ht="19.5" customHeight="1" x14ac:dyDescent="0.2">
      <c r="A17" s="173"/>
      <c r="B17" s="176"/>
    </row>
    <row r="18" spans="1:2" ht="19.5" customHeight="1" x14ac:dyDescent="0.2">
      <c r="A18" s="173"/>
      <c r="B18" s="176"/>
    </row>
    <row r="19" spans="1:2" ht="19.5" customHeight="1" x14ac:dyDescent="0.2">
      <c r="A19" s="173"/>
      <c r="B19" s="176"/>
    </row>
    <row r="20" spans="1:2" ht="19.5" customHeight="1" x14ac:dyDescent="0.2">
      <c r="A20" s="173"/>
      <c r="B20" s="176"/>
    </row>
    <row r="21" spans="1:2" ht="19.5" customHeight="1" x14ac:dyDescent="0.2">
      <c r="A21" s="173"/>
      <c r="B21" s="176"/>
    </row>
    <row r="22" spans="1:2" ht="19.5" customHeight="1" x14ac:dyDescent="0.2">
      <c r="A22" s="173"/>
      <c r="B22" s="176"/>
    </row>
    <row r="23" spans="1:2" ht="19.5" customHeight="1" x14ac:dyDescent="0.2">
      <c r="A23" s="173"/>
      <c r="B23" s="176"/>
    </row>
    <row r="24" spans="1:2" ht="19.5" customHeight="1" x14ac:dyDescent="0.2">
      <c r="A24" s="173"/>
      <c r="B24" s="176"/>
    </row>
    <row r="25" spans="1:2" ht="19.5" customHeight="1" x14ac:dyDescent="0.2">
      <c r="A25" s="173"/>
      <c r="B25" s="176"/>
    </row>
    <row r="26" spans="1:2" ht="19.5" customHeight="1" x14ac:dyDescent="0.2">
      <c r="A26" s="173"/>
      <c r="B26" s="176"/>
    </row>
    <row r="27" spans="1:2" ht="19.5" customHeight="1" x14ac:dyDescent="0.2">
      <c r="A27" s="174"/>
      <c r="B27" s="177"/>
    </row>
  </sheetData>
  <sheetProtection algorithmName="SHA-512" hashValue="yy5Lx4pcRVmfLxENWtQFt3Ixm79etNj0YqZAypfj7/YjgpwOdhsSyyPTFmueSnDY1BuZWkn77sfAdvlapM8xfg==" saltValue="mulpBnjwxsyE5dgUPlB/AA==" spinCount="100000" sheet="1" objects="1" scenarios="1"/>
  <mergeCells count="2">
    <mergeCell ref="A4:A27"/>
    <mergeCell ref="B4:B27"/>
  </mergeCells>
  <phoneticPr fontId="8"/>
  <hyperlinks>
    <hyperlink ref="B2" r:id="rId1" xr:uid="{C6B9E3B2-A61B-4755-A8A7-094D3033F8E9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499984740745262"/>
  </sheetPr>
  <dimension ref="A1:I29"/>
  <sheetViews>
    <sheetView zoomScaleNormal="100" workbookViewId="0"/>
  </sheetViews>
  <sheetFormatPr defaultColWidth="9" defaultRowHeight="14" x14ac:dyDescent="0.2"/>
  <cols>
    <col min="1" max="4" width="26.08203125" customWidth="1"/>
    <col min="5" max="7" width="6.58203125" customWidth="1"/>
    <col min="8" max="8" width="22" bestFit="1" customWidth="1"/>
  </cols>
  <sheetData>
    <row r="1" spans="1:9" ht="15" x14ac:dyDescent="0.2">
      <c r="A1" s="3" t="s">
        <v>1</v>
      </c>
      <c r="B1" s="4" t="s">
        <v>20</v>
      </c>
      <c r="C1" s="3" t="s">
        <v>2</v>
      </c>
      <c r="D1" s="3" t="s">
        <v>81</v>
      </c>
      <c r="H1" s="3" t="s">
        <v>105</v>
      </c>
      <c r="I1" s="3" t="s">
        <v>24</v>
      </c>
    </row>
    <row r="2" spans="1:9" ht="16" x14ac:dyDescent="0.2">
      <c r="A2" s="5" t="s">
        <v>7</v>
      </c>
      <c r="B2" s="5" t="s">
        <v>14</v>
      </c>
      <c r="C2" s="5" t="s">
        <v>7</v>
      </c>
      <c r="D2" s="6" t="s">
        <v>11</v>
      </c>
      <c r="H2" s="5" t="str">
        <f>C2</f>
        <v>吸収冷凍機</v>
      </c>
      <c r="I2" s="49">
        <v>1.38</v>
      </c>
    </row>
    <row r="3" spans="1:9" ht="16" x14ac:dyDescent="0.2">
      <c r="A3" s="5" t="s">
        <v>6</v>
      </c>
      <c r="B3" s="5" t="s">
        <v>23</v>
      </c>
      <c r="C3" s="5" t="s">
        <v>6</v>
      </c>
      <c r="D3" s="6" t="s">
        <v>12</v>
      </c>
      <c r="H3" s="5" t="str">
        <f t="shared" ref="H3:H5" si="0">C3</f>
        <v>吸収冷温水機</v>
      </c>
      <c r="I3" s="49">
        <v>1.21</v>
      </c>
    </row>
    <row r="4" spans="1:9" ht="16" x14ac:dyDescent="0.2">
      <c r="A4" s="5" t="s">
        <v>82</v>
      </c>
      <c r="B4" s="5" t="s">
        <v>17</v>
      </c>
      <c r="C4" s="5" t="s">
        <v>82</v>
      </c>
      <c r="D4" s="6" t="s">
        <v>22</v>
      </c>
      <c r="H4" s="5" t="str">
        <f t="shared" si="0"/>
        <v>ジェネリンク(冷凍機)</v>
      </c>
      <c r="I4" s="49">
        <v>1.38</v>
      </c>
    </row>
    <row r="5" spans="1:9" ht="16" x14ac:dyDescent="0.2">
      <c r="A5" s="5" t="s">
        <v>83</v>
      </c>
      <c r="B5" s="5" t="s">
        <v>18</v>
      </c>
      <c r="C5" s="5" t="s">
        <v>83</v>
      </c>
      <c r="D5" s="6" t="s">
        <v>95</v>
      </c>
      <c r="H5" s="5" t="str">
        <f t="shared" si="0"/>
        <v>ジェネリンク(冷温水機)</v>
      </c>
      <c r="I5" s="49">
        <v>1.21</v>
      </c>
    </row>
    <row r="6" spans="1:9" ht="16" x14ac:dyDescent="0.2">
      <c r="A6" s="7"/>
      <c r="B6" s="9" t="s">
        <v>19</v>
      </c>
      <c r="C6" s="7"/>
      <c r="D6" s="8"/>
    </row>
    <row r="7" spans="1:9" ht="16" x14ac:dyDescent="0.2">
      <c r="B7" s="5" t="s">
        <v>15</v>
      </c>
      <c r="C7" s="8"/>
      <c r="D7" s="8"/>
    </row>
    <row r="8" spans="1:9" ht="15" x14ac:dyDescent="0.2">
      <c r="B8" s="5" t="s">
        <v>16</v>
      </c>
      <c r="C8" s="7"/>
      <c r="D8" s="7"/>
    </row>
    <row r="9" spans="1:9" ht="15" x14ac:dyDescent="0.2">
      <c r="B9" s="5" t="s">
        <v>21</v>
      </c>
      <c r="C9" s="7"/>
      <c r="D9" s="7"/>
    </row>
    <row r="18" spans="2:2" ht="15" x14ac:dyDescent="0.2">
      <c r="B18" s="2"/>
    </row>
    <row r="19" spans="2:2" ht="15" x14ac:dyDescent="0.2">
      <c r="B19" s="2"/>
    </row>
    <row r="20" spans="2:2" ht="15" x14ac:dyDescent="0.2">
      <c r="B20" s="2"/>
    </row>
    <row r="26" spans="2:2" ht="15" x14ac:dyDescent="0.2">
      <c r="B26" s="2"/>
    </row>
    <row r="27" spans="2:2" ht="15" x14ac:dyDescent="0.2">
      <c r="B27" s="2"/>
    </row>
    <row r="28" spans="2:2" ht="15" x14ac:dyDescent="0.2">
      <c r="B28" s="2"/>
    </row>
    <row r="29" spans="2:2" ht="15" x14ac:dyDescent="0.2">
      <c r="B29" s="2"/>
    </row>
  </sheetData>
  <phoneticPr fontId="8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2023-02-20T02:47:16Z</dcterms:modified>
</cp:coreProperties>
</file>