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390" windowWidth="23130" windowHeight="6375" tabRatio="808"/>
  </bookViews>
  <sheets>
    <sheet name="提出資料チェックシート" sheetId="13" r:id="rId1"/>
    <sheet name="様式第１（交付申請書）" sheetId="4" r:id="rId2"/>
    <sheet name="別紙役員等名簿" sheetId="5" r:id="rId3"/>
    <sheet name="別添１（補助事業概要説明書）" sheetId="16" r:id="rId4"/>
    <sheet name="【別紙１】専門家一覧" sheetId="6" r:id="rId5"/>
    <sheet name="【別紙２】支援中小企業等（予定）一覧" sheetId="7" r:id="rId6"/>
    <sheet name="【別添２-Ａ】支出計画書" sheetId="9" r:id="rId7"/>
    <sheet name="【別添２-Ｂ】支出計画書" sheetId="10" r:id="rId8"/>
    <sheet name="【別添２-１】人件費単価計算書" sheetId="11" r:id="rId9"/>
    <sheet name="【別添２-２】単価説明シート" sheetId="12" r:id="rId10"/>
    <sheet name="健保等級単価一覧表" sheetId="15" state="hidden" r:id="rId11"/>
    <sheet name="消費税込み申請リスト" sheetId="14" state="hidden" r:id="rId12"/>
  </sheets>
  <definedNames>
    <definedName name="_xlnm._FilterDatabase" localSheetId="4" hidden="1">【別紙１】専門家一覧!#REF!</definedName>
    <definedName name="_xlnm.Print_Area" localSheetId="4">【別紙１】専門家一覧!$B$2:$P$64</definedName>
    <definedName name="_xlnm.Print_Area" localSheetId="5">'【別紙２】支援中小企業等（予定）一覧'!$B$2:$O$53</definedName>
    <definedName name="_xlnm.Print_Area" localSheetId="8">'【別添２-１】人件費単価計算書'!$B$2:$H$60</definedName>
    <definedName name="_xlnm.Print_Area" localSheetId="9">'【別添２-２】単価説明シート'!$B$2:$F$23</definedName>
    <definedName name="_xlnm.Print_Area" localSheetId="6">'【別添２-Ａ】支出計画書'!$B$2:$G$89</definedName>
    <definedName name="_xlnm.Print_Area" localSheetId="7">'【別添２-Ｂ】支出計画書'!$B$2:$H$92</definedName>
    <definedName name="_xlnm.Print_Area" localSheetId="0">提出資料チェックシート!$A$2:$K$110</definedName>
    <definedName name="_xlnm.Print_Area" localSheetId="2">別紙役員等名簿!$B$2:$J$30</definedName>
    <definedName name="_xlnm.Print_Area" localSheetId="3">'別添１（補助事業概要説明書）'!$B$2:$E$138</definedName>
    <definedName name="_xlnm.Print_Area" localSheetId="1">'様式第１（交付申請書）'!$B$2:$G$34</definedName>
    <definedName name="_xlnm.Print_Titles" localSheetId="4">【別紙１】専門家一覧!$2:$13</definedName>
    <definedName name="_xlnm.Print_Titles" localSheetId="5">'【別紙２】支援中小企業等（予定）一覧'!$2:$12</definedName>
  </definedNames>
  <calcPr calcId="145621"/>
</workbook>
</file>

<file path=xl/calcChain.xml><?xml version="1.0" encoding="utf-8"?>
<calcChain xmlns="http://schemas.openxmlformats.org/spreadsheetml/2006/main">
  <c r="K90" i="10" l="1"/>
  <c r="Q90" i="10" l="1"/>
  <c r="Q89" i="10"/>
  <c r="Q88" i="10"/>
  <c r="Q87" i="10"/>
  <c r="Q86" i="10"/>
  <c r="Q85" i="10"/>
  <c r="Q84" i="10"/>
  <c r="Q83" i="10"/>
  <c r="Q82" i="10"/>
  <c r="Q81" i="10"/>
  <c r="S79" i="10"/>
  <c r="S78" i="10"/>
  <c r="S77" i="10"/>
  <c r="S76" i="10"/>
  <c r="S74" i="10"/>
  <c r="S73" i="10"/>
  <c r="S72" i="10"/>
  <c r="S71" i="10"/>
  <c r="S70" i="10"/>
  <c r="S69" i="10"/>
  <c r="S68" i="10"/>
  <c r="S67" i="10"/>
  <c r="S66" i="10"/>
  <c r="S64" i="10"/>
  <c r="S63" i="10"/>
  <c r="S62" i="10"/>
  <c r="S61" i="10"/>
  <c r="S60" i="10"/>
  <c r="S59" i="10"/>
  <c r="S58" i="10"/>
  <c r="S57" i="10"/>
  <c r="S56" i="10"/>
  <c r="S55" i="10"/>
  <c r="S54" i="10"/>
  <c r="S53" i="10"/>
  <c r="Q51" i="10"/>
  <c r="Q50" i="10"/>
  <c r="Q49" i="10"/>
  <c r="Q48" i="10"/>
  <c r="Q47" i="10"/>
  <c r="Q46" i="10"/>
  <c r="Q44" i="10"/>
  <c r="Q43" i="10"/>
  <c r="Q42" i="10"/>
  <c r="Q41" i="10"/>
  <c r="Q40" i="10"/>
  <c r="Q39" i="10"/>
  <c r="Q38" i="10"/>
  <c r="Q37" i="10"/>
  <c r="Q36" i="10"/>
  <c r="Q35" i="10"/>
  <c r="Q34" i="10"/>
  <c r="Q33" i="10"/>
  <c r="Q31" i="10"/>
  <c r="Q30" i="10"/>
  <c r="Q29" i="10"/>
  <c r="Q28" i="10"/>
  <c r="Q27" i="10"/>
  <c r="Q25" i="10"/>
  <c r="Q24" i="10"/>
  <c r="Q23" i="10"/>
  <c r="Q22" i="10"/>
  <c r="Q21" i="10"/>
  <c r="Q19" i="10"/>
  <c r="Q18" i="10"/>
  <c r="Q17" i="10"/>
  <c r="Q16" i="10"/>
  <c r="Q15" i="10"/>
  <c r="Q14" i="10"/>
  <c r="K91" i="10"/>
  <c r="K92" i="10" s="1"/>
  <c r="P87" i="9"/>
  <c r="P86" i="9"/>
  <c r="P85" i="9"/>
  <c r="P84" i="9"/>
  <c r="P83" i="9"/>
  <c r="P82" i="9"/>
  <c r="P81" i="9"/>
  <c r="P80" i="9"/>
  <c r="P79" i="9"/>
  <c r="P78" i="9"/>
  <c r="R76" i="9"/>
  <c r="R75" i="9"/>
  <c r="R74" i="9"/>
  <c r="R73" i="9"/>
  <c r="Q71" i="9"/>
  <c r="T71" i="9" s="1"/>
  <c r="N71" i="9"/>
  <c r="Q70" i="9"/>
  <c r="N70" i="9"/>
  <c r="T70" i="9" s="1"/>
  <c r="Q69" i="9"/>
  <c r="N69" i="9"/>
  <c r="Q68" i="9"/>
  <c r="N68" i="9"/>
  <c r="T68" i="9" s="1"/>
  <c r="Q67" i="9"/>
  <c r="N67" i="9"/>
  <c r="T67" i="9" s="1"/>
  <c r="Q66" i="9"/>
  <c r="N66" i="9"/>
  <c r="Q65" i="9"/>
  <c r="N65" i="9"/>
  <c r="T65" i="9" s="1"/>
  <c r="T64" i="9"/>
  <c r="Q64" i="9"/>
  <c r="N64" i="9"/>
  <c r="Q63" i="9"/>
  <c r="T63" i="9" s="1"/>
  <c r="N63" i="9"/>
  <c r="Q61" i="9"/>
  <c r="N61" i="9"/>
  <c r="T61" i="9" s="1"/>
  <c r="Q60" i="9"/>
  <c r="N60" i="9"/>
  <c r="Q59" i="9"/>
  <c r="N59" i="9"/>
  <c r="T59" i="9" s="1"/>
  <c r="Q58" i="9"/>
  <c r="N58" i="9"/>
  <c r="T58" i="9" s="1"/>
  <c r="Q57" i="9"/>
  <c r="N57" i="9"/>
  <c r="Q56" i="9"/>
  <c r="N56" i="9"/>
  <c r="T56" i="9" s="1"/>
  <c r="T55" i="9"/>
  <c r="Q55" i="9"/>
  <c r="N55" i="9"/>
  <c r="Q54" i="9"/>
  <c r="T54" i="9" s="1"/>
  <c r="N54" i="9"/>
  <c r="Q53" i="9"/>
  <c r="N53" i="9"/>
  <c r="T53" i="9" s="1"/>
  <c r="Q52" i="9"/>
  <c r="N52" i="9"/>
  <c r="Q51" i="9"/>
  <c r="N51" i="9"/>
  <c r="T51" i="9" s="1"/>
  <c r="Q50" i="9"/>
  <c r="N50" i="9"/>
  <c r="T50" i="9" s="1"/>
  <c r="P48" i="9"/>
  <c r="P47" i="9"/>
  <c r="P46" i="9"/>
  <c r="P45" i="9"/>
  <c r="P44" i="9"/>
  <c r="P43" i="9"/>
  <c r="P41" i="9"/>
  <c r="P40" i="9"/>
  <c r="P39" i="9"/>
  <c r="P38" i="9"/>
  <c r="P37" i="9"/>
  <c r="P36" i="9"/>
  <c r="P35" i="9"/>
  <c r="P34" i="9"/>
  <c r="P33" i="9"/>
  <c r="P32" i="9"/>
  <c r="P31" i="9"/>
  <c r="P30" i="9"/>
  <c r="P28" i="9"/>
  <c r="P27" i="9"/>
  <c r="P26" i="9"/>
  <c r="P25" i="9"/>
  <c r="P24" i="9"/>
  <c r="P22" i="9"/>
  <c r="P21" i="9"/>
  <c r="P20" i="9"/>
  <c r="P19" i="9"/>
  <c r="P18" i="9"/>
  <c r="P16" i="9"/>
  <c r="P15" i="9"/>
  <c r="P14" i="9"/>
  <c r="P13" i="9"/>
  <c r="P12" i="9"/>
  <c r="P11" i="9"/>
  <c r="T52" i="9" l="1"/>
  <c r="T57" i="9"/>
  <c r="T60" i="9"/>
  <c r="T66" i="9"/>
  <c r="T69" i="9"/>
  <c r="K2" i="13"/>
  <c r="H23" i="10" l="1"/>
  <c r="H21" i="10"/>
  <c r="P2" i="6" l="1"/>
  <c r="E6" i="6"/>
  <c r="E7" i="6"/>
  <c r="G87" i="9" l="1"/>
  <c r="F2" i="12" l="1"/>
  <c r="H2" i="11"/>
  <c r="H2" i="10"/>
  <c r="G2" i="9"/>
  <c r="O2" i="7"/>
  <c r="E13" i="16"/>
  <c r="E9" i="16"/>
  <c r="E7" i="16"/>
  <c r="E5" i="16"/>
  <c r="D5" i="5"/>
  <c r="E86" i="16"/>
  <c r="E44" i="16"/>
  <c r="E34" i="16"/>
  <c r="E12" i="16"/>
  <c r="E2" i="16"/>
  <c r="J2" i="5"/>
  <c r="D4" i="12" l="1"/>
  <c r="B11" i="10"/>
  <c r="G16" i="9"/>
  <c r="G19" i="10"/>
  <c r="G20" i="10" s="1"/>
  <c r="D9" i="7"/>
  <c r="G17" i="9" l="1"/>
  <c r="D7" i="13"/>
  <c r="B7" i="9" l="1"/>
  <c r="D8" i="7"/>
  <c r="E32" i="11" l="1"/>
  <c r="E33" i="11"/>
  <c r="E34" i="11"/>
  <c r="E35" i="11"/>
  <c r="E36" i="11"/>
  <c r="E37" i="11"/>
  <c r="D32" i="11"/>
  <c r="D33" i="11"/>
  <c r="D34" i="11"/>
  <c r="D35" i="11"/>
  <c r="D36" i="11"/>
  <c r="D37" i="11"/>
  <c r="E31" i="11"/>
  <c r="D31" i="11"/>
  <c r="E17" i="11" l="1"/>
  <c r="E18" i="11"/>
  <c r="E19" i="11"/>
  <c r="E20" i="11"/>
  <c r="E21" i="11"/>
  <c r="E22" i="11"/>
  <c r="E16" i="11"/>
  <c r="E51" i="11" l="1"/>
  <c r="E50" i="11"/>
  <c r="E49" i="11"/>
  <c r="E48" i="11"/>
  <c r="E47" i="11"/>
  <c r="E46" i="11"/>
  <c r="E45" i="11"/>
  <c r="G90" i="10"/>
  <c r="H89" i="10"/>
  <c r="H88" i="10"/>
  <c r="H87" i="10"/>
  <c r="H86" i="10"/>
  <c r="H85" i="10"/>
  <c r="H84" i="10"/>
  <c r="H83" i="10"/>
  <c r="H82" i="10"/>
  <c r="H81" i="10"/>
  <c r="H80" i="10"/>
  <c r="G80" i="10"/>
  <c r="G75" i="10"/>
  <c r="H74" i="10"/>
  <c r="H73" i="10"/>
  <c r="H72" i="10"/>
  <c r="H71" i="10"/>
  <c r="H70" i="10"/>
  <c r="H69" i="10"/>
  <c r="H68" i="10"/>
  <c r="H67" i="10"/>
  <c r="H66" i="10"/>
  <c r="G65" i="10"/>
  <c r="H64" i="10"/>
  <c r="H63" i="10"/>
  <c r="H62" i="10"/>
  <c r="H61" i="10"/>
  <c r="H60" i="10"/>
  <c r="H59" i="10"/>
  <c r="H58" i="10"/>
  <c r="H57" i="10"/>
  <c r="H56" i="10"/>
  <c r="H55" i="10"/>
  <c r="H54" i="10"/>
  <c r="H53" i="10"/>
  <c r="G52" i="10"/>
  <c r="G45" i="10"/>
  <c r="H44" i="10"/>
  <c r="H43" i="10"/>
  <c r="H42" i="10"/>
  <c r="H41" i="10"/>
  <c r="H40" i="10"/>
  <c r="H39" i="10"/>
  <c r="H38" i="10"/>
  <c r="H37" i="10"/>
  <c r="H36" i="10"/>
  <c r="H35" i="10"/>
  <c r="H34" i="10"/>
  <c r="H33" i="10"/>
  <c r="H45" i="10" s="1"/>
  <c r="G32" i="10"/>
  <c r="G91" i="10" s="1"/>
  <c r="H31" i="10"/>
  <c r="H30" i="10"/>
  <c r="H29" i="10"/>
  <c r="H28" i="10"/>
  <c r="H27" i="10"/>
  <c r="G26" i="10"/>
  <c r="H25" i="10"/>
  <c r="H24" i="10"/>
  <c r="H22" i="10"/>
  <c r="G77" i="9"/>
  <c r="K87" i="9" s="1"/>
  <c r="G72" i="9"/>
  <c r="G62" i="9"/>
  <c r="G49" i="9"/>
  <c r="G42" i="9"/>
  <c r="G29" i="9"/>
  <c r="G23" i="9"/>
  <c r="H65" i="10" l="1"/>
  <c r="G88" i="9"/>
  <c r="H26" i="10"/>
  <c r="H32" i="10"/>
  <c r="H75" i="10"/>
  <c r="H90" i="10"/>
  <c r="G92" i="10"/>
  <c r="G89" i="9" l="1"/>
  <c r="K88" i="9"/>
  <c r="K89" i="9" s="1"/>
  <c r="H91" i="10"/>
  <c r="H92" i="10" s="1"/>
</calcChain>
</file>

<file path=xl/comments1.xml><?xml version="1.0" encoding="utf-8"?>
<comments xmlns="http://schemas.openxmlformats.org/spreadsheetml/2006/main">
  <authors>
    <author>石井　宗光</author>
  </authors>
  <commentList>
    <comment ref="G50" authorId="0">
      <text>
        <r>
          <rPr>
            <sz val="9"/>
            <color indexed="81"/>
            <rFont val="ＭＳ Ｐゴシック"/>
            <family val="3"/>
            <charset val="128"/>
          </rPr>
          <t xml:space="preserve">交通費は
</t>
        </r>
        <r>
          <rPr>
            <b/>
            <sz val="9"/>
            <color indexed="10"/>
            <rFont val="ＭＳ Ｐゴシック"/>
            <family val="3"/>
            <charset val="128"/>
          </rPr>
          <t>消費税抜き</t>
        </r>
        <r>
          <rPr>
            <sz val="9"/>
            <color indexed="81"/>
            <rFont val="ＭＳ Ｐゴシック"/>
            <family val="3"/>
            <charset val="128"/>
          </rPr>
          <t xml:space="preserve">
の金額で入力すること</t>
        </r>
      </text>
    </comment>
    <comment ref="G63" authorId="0">
      <text>
        <r>
          <rPr>
            <sz val="9"/>
            <color indexed="81"/>
            <rFont val="ＭＳ Ｐゴシック"/>
            <family val="3"/>
            <charset val="128"/>
          </rPr>
          <t xml:space="preserve">交通費は
</t>
        </r>
        <r>
          <rPr>
            <b/>
            <sz val="9"/>
            <color indexed="10"/>
            <rFont val="ＭＳ Ｐゴシック"/>
            <family val="3"/>
            <charset val="128"/>
          </rPr>
          <t>消費税抜き</t>
        </r>
        <r>
          <rPr>
            <sz val="9"/>
            <color indexed="81"/>
            <rFont val="ＭＳ Ｐゴシック"/>
            <family val="3"/>
            <charset val="128"/>
          </rPr>
          <t xml:space="preserve">
の金額で入力すること</t>
        </r>
      </text>
    </comment>
  </commentList>
</comments>
</file>

<file path=xl/comments2.xml><?xml version="1.0" encoding="utf-8"?>
<comments xmlns="http://schemas.openxmlformats.org/spreadsheetml/2006/main">
  <authors>
    <author>SII</author>
  </authors>
  <commentList>
    <comment ref="H76" authorId="0">
      <text>
        <r>
          <rPr>
            <sz val="10"/>
            <color indexed="81"/>
            <rFont val="ＭＳ Ｐゴシック"/>
            <family val="3"/>
            <charset val="128"/>
          </rPr>
          <t>事務補助員臨時雇用経費に係る消費税は、
直接雇用の場合は記入不要。
間接雇用の場合は記入すること。</t>
        </r>
      </text>
    </comment>
  </commentList>
</comments>
</file>

<file path=xl/sharedStrings.xml><?xml version="1.0" encoding="utf-8"?>
<sst xmlns="http://schemas.openxmlformats.org/spreadsheetml/2006/main" count="750" uniqueCount="541">
  <si>
    <t>（別添１）</t>
    <rPh sb="1" eb="3">
      <t>ベッテン</t>
    </rPh>
    <phoneticPr fontId="1"/>
  </si>
  <si>
    <t>補助事業概要説明書</t>
    <rPh sb="0" eb="2">
      <t>ホジョ</t>
    </rPh>
    <rPh sb="2" eb="4">
      <t>ジギョウ</t>
    </rPh>
    <rPh sb="4" eb="6">
      <t>ガイヨウ</t>
    </rPh>
    <rPh sb="6" eb="9">
      <t>セツメイショ</t>
    </rPh>
    <phoneticPr fontId="1"/>
  </si>
  <si>
    <t>本社所在地</t>
    <rPh sb="0" eb="2">
      <t>ホンシャ</t>
    </rPh>
    <rPh sb="2" eb="5">
      <t>ショザイチ</t>
    </rPh>
    <phoneticPr fontId="1"/>
  </si>
  <si>
    <t>郵便番号</t>
    <rPh sb="0" eb="2">
      <t>ユウビン</t>
    </rPh>
    <rPh sb="2" eb="4">
      <t>バンゴウ</t>
    </rPh>
    <phoneticPr fontId="1"/>
  </si>
  <si>
    <t>住所</t>
    <rPh sb="0" eb="2">
      <t>ジュウショ</t>
    </rPh>
    <phoneticPr fontId="1"/>
  </si>
  <si>
    <t>法人番号</t>
    <rPh sb="0" eb="2">
      <t>ホウジン</t>
    </rPh>
    <rPh sb="2" eb="4">
      <t>バンゴウ</t>
    </rPh>
    <phoneticPr fontId="1"/>
  </si>
  <si>
    <t>事業内容</t>
    <rPh sb="0" eb="2">
      <t>ジギョウ</t>
    </rPh>
    <rPh sb="2" eb="4">
      <t>ナイヨウ</t>
    </rPh>
    <phoneticPr fontId="1"/>
  </si>
  <si>
    <t>地域①</t>
    <rPh sb="0" eb="2">
      <t>チイキ</t>
    </rPh>
    <phoneticPr fontId="1"/>
  </si>
  <si>
    <t>地域②</t>
    <rPh sb="0" eb="2">
      <t>チイキ</t>
    </rPh>
    <phoneticPr fontId="1"/>
  </si>
  <si>
    <t>地域③</t>
    <rPh sb="0" eb="2">
      <t>チイキ</t>
    </rPh>
    <phoneticPr fontId="1"/>
  </si>
  <si>
    <t>地域④</t>
    <rPh sb="0" eb="2">
      <t>チイキ</t>
    </rPh>
    <phoneticPr fontId="1"/>
  </si>
  <si>
    <t>地域⑤</t>
    <rPh sb="0" eb="2">
      <t>チイキ</t>
    </rPh>
    <phoneticPr fontId="1"/>
  </si>
  <si>
    <t>実績内容</t>
    <rPh sb="0" eb="2">
      <t>ジッセキ</t>
    </rPh>
    <rPh sb="2" eb="4">
      <t>ナイヨウ</t>
    </rPh>
    <phoneticPr fontId="1"/>
  </si>
  <si>
    <t>名前</t>
    <rPh sb="0" eb="2">
      <t>ナマエ</t>
    </rPh>
    <phoneticPr fontId="1"/>
  </si>
  <si>
    <t>所属</t>
    <rPh sb="0" eb="2">
      <t>ショゾク</t>
    </rPh>
    <phoneticPr fontId="1"/>
  </si>
  <si>
    <t>部署・役職</t>
    <rPh sb="0" eb="2">
      <t>ブショ</t>
    </rPh>
    <rPh sb="3" eb="5">
      <t>ヤクショク</t>
    </rPh>
    <phoneticPr fontId="1"/>
  </si>
  <si>
    <t>本事業で担う役割</t>
    <rPh sb="0" eb="1">
      <t>ホン</t>
    </rPh>
    <rPh sb="1" eb="3">
      <t>ジギョウ</t>
    </rPh>
    <rPh sb="4" eb="5">
      <t>ニナ</t>
    </rPh>
    <rPh sb="6" eb="8">
      <t>ヤクワリ</t>
    </rPh>
    <phoneticPr fontId="1"/>
  </si>
  <si>
    <t>本事業で担う業務内容</t>
    <rPh sb="0" eb="1">
      <t>ホン</t>
    </rPh>
    <rPh sb="1" eb="3">
      <t>ジギョウ</t>
    </rPh>
    <rPh sb="4" eb="5">
      <t>ニナ</t>
    </rPh>
    <rPh sb="6" eb="8">
      <t>ギョウム</t>
    </rPh>
    <rPh sb="8" eb="10">
      <t>ナイヨウ</t>
    </rPh>
    <phoneticPr fontId="1"/>
  </si>
  <si>
    <t>部署</t>
    <rPh sb="0" eb="2">
      <t>ブショ</t>
    </rPh>
    <phoneticPr fontId="1"/>
  </si>
  <si>
    <t>役職</t>
    <rPh sb="0" eb="2">
      <t>ヤクショク</t>
    </rPh>
    <phoneticPr fontId="1"/>
  </si>
  <si>
    <t>電話番号</t>
    <rPh sb="0" eb="2">
      <t>デンワ</t>
    </rPh>
    <rPh sb="2" eb="4">
      <t>バンゴウ</t>
    </rPh>
    <phoneticPr fontId="1"/>
  </si>
  <si>
    <t>拠点名</t>
    <rPh sb="0" eb="2">
      <t>キョテン</t>
    </rPh>
    <rPh sb="2" eb="3">
      <t>メイ</t>
    </rPh>
    <phoneticPr fontId="1"/>
  </si>
  <si>
    <t>（３）体制内に含まれる自治体関係者</t>
    <rPh sb="3" eb="5">
      <t>タイセイ</t>
    </rPh>
    <rPh sb="5" eb="6">
      <t>ナイ</t>
    </rPh>
    <rPh sb="7" eb="8">
      <t>フク</t>
    </rPh>
    <rPh sb="11" eb="14">
      <t>ジチタイ</t>
    </rPh>
    <rPh sb="14" eb="17">
      <t>カンケイシャ</t>
    </rPh>
    <phoneticPr fontId="1"/>
  </si>
  <si>
    <t>自治体名</t>
    <rPh sb="0" eb="3">
      <t>ジチタイ</t>
    </rPh>
    <rPh sb="3" eb="4">
      <t>メイ</t>
    </rPh>
    <phoneticPr fontId="1"/>
  </si>
  <si>
    <t>役割
（複数選択可）</t>
    <rPh sb="4" eb="6">
      <t>フクスウ</t>
    </rPh>
    <rPh sb="6" eb="8">
      <t>センタク</t>
    </rPh>
    <rPh sb="8" eb="9">
      <t>カ</t>
    </rPh>
    <phoneticPr fontId="1"/>
  </si>
  <si>
    <t>備考（記載時の留意事項）</t>
    <rPh sb="0" eb="2">
      <t>ビコウ</t>
    </rPh>
    <rPh sb="3" eb="5">
      <t>キサイ</t>
    </rPh>
    <rPh sb="5" eb="6">
      <t>ジ</t>
    </rPh>
    <rPh sb="7" eb="9">
      <t>リュウイ</t>
    </rPh>
    <rPh sb="9" eb="11">
      <t>ジコウ</t>
    </rPh>
    <phoneticPr fontId="1"/>
  </si>
  <si>
    <t>一般社団法人　環境共創イニシアチブ</t>
    <phoneticPr fontId="1"/>
  </si>
  <si>
    <t>名称</t>
    <rPh sb="0" eb="2">
      <t>メイショウ</t>
    </rPh>
    <phoneticPr fontId="1"/>
  </si>
  <si>
    <t>代表者の役職氏名</t>
    <rPh sb="0" eb="3">
      <t>ダイヒョウシャ</t>
    </rPh>
    <rPh sb="4" eb="6">
      <t>ヤクショク</t>
    </rPh>
    <rPh sb="6" eb="8">
      <t>シメイ</t>
    </rPh>
    <phoneticPr fontId="1"/>
  </si>
  <si>
    <t>平成２９年度「中小企業等に対する省エネルギー診断事業費補助金」
（省エネルギー相談地域プラットフォーム構築事業）交付申請書</t>
    <rPh sb="56" eb="58">
      <t>コウフ</t>
    </rPh>
    <rPh sb="58" eb="61">
      <t>シンセイショ</t>
    </rPh>
    <phoneticPr fontId="1"/>
  </si>
  <si>
    <t>　代表理事  赤池　学　殿</t>
    <rPh sb="12" eb="13">
      <t>ドノ</t>
    </rPh>
    <phoneticPr fontId="1"/>
  </si>
  <si>
    <t>記</t>
    <rPh sb="0" eb="1">
      <t>キ</t>
    </rPh>
    <phoneticPr fontId="1"/>
  </si>
  <si>
    <t>１．補助事業の名称</t>
    <phoneticPr fontId="1"/>
  </si>
  <si>
    <t>２．補助事業の目的及び内容</t>
    <phoneticPr fontId="1"/>
  </si>
  <si>
    <t>別添１　「補助事業概要説明書」による。</t>
    <phoneticPr fontId="1"/>
  </si>
  <si>
    <t>３．補助事業の実施計画</t>
    <phoneticPr fontId="1"/>
  </si>
  <si>
    <t>別添１　「補助事業概要説明書」による。</t>
    <phoneticPr fontId="1"/>
  </si>
  <si>
    <t>４．補助金交付申請額</t>
    <phoneticPr fontId="1"/>
  </si>
  <si>
    <t>（１）補助事業に要する経費</t>
    <rPh sb="3" eb="5">
      <t>ホジョ</t>
    </rPh>
    <rPh sb="5" eb="7">
      <t>ジギョウ</t>
    </rPh>
    <rPh sb="8" eb="9">
      <t>ヨウ</t>
    </rPh>
    <rPh sb="11" eb="13">
      <t>ケイヒ</t>
    </rPh>
    <phoneticPr fontId="1"/>
  </si>
  <si>
    <t>（３）補助金交付申請額</t>
    <rPh sb="3" eb="6">
      <t>ホジョキン</t>
    </rPh>
    <rPh sb="6" eb="8">
      <t>コウフ</t>
    </rPh>
    <rPh sb="8" eb="11">
      <t>シンセイガク</t>
    </rPh>
    <phoneticPr fontId="1"/>
  </si>
  <si>
    <t>（２）補助対象経費</t>
    <rPh sb="3" eb="5">
      <t>ホジョ</t>
    </rPh>
    <rPh sb="5" eb="7">
      <t>タイショウ</t>
    </rPh>
    <rPh sb="7" eb="9">
      <t>ケイヒ</t>
    </rPh>
    <phoneticPr fontId="1"/>
  </si>
  <si>
    <t>５．補助事業の完了予定日</t>
    <phoneticPr fontId="1"/>
  </si>
  <si>
    <t>交付決定日　～</t>
    <rPh sb="0" eb="2">
      <t>コウフ</t>
    </rPh>
    <rPh sb="2" eb="5">
      <t>ケッテイビ</t>
    </rPh>
    <phoneticPr fontId="1"/>
  </si>
  <si>
    <t>申請者　　　　　　　　　住所</t>
    <rPh sb="12" eb="14">
      <t>ジュウショ</t>
    </rPh>
    <phoneticPr fontId="1"/>
  </si>
  <si>
    <t>印</t>
    <rPh sb="0" eb="1">
      <t>イン</t>
    </rPh>
    <phoneticPr fontId="1"/>
  </si>
  <si>
    <t>円</t>
    <rPh sb="0" eb="1">
      <t>エン</t>
    </rPh>
    <phoneticPr fontId="1"/>
  </si>
  <si>
    <t>申請日</t>
    <rPh sb="0" eb="3">
      <t>シンセイビ</t>
    </rPh>
    <phoneticPr fontId="1"/>
  </si>
  <si>
    <t>氏名カナ</t>
    <rPh sb="0" eb="2">
      <t>シメイ</t>
    </rPh>
    <phoneticPr fontId="1"/>
  </si>
  <si>
    <t>氏名漢字</t>
    <rPh sb="0" eb="2">
      <t>シメイ</t>
    </rPh>
    <rPh sb="2" eb="4">
      <t>カンジ</t>
    </rPh>
    <phoneticPr fontId="1"/>
  </si>
  <si>
    <t>生年月日</t>
    <rPh sb="0" eb="2">
      <t>セイネン</t>
    </rPh>
    <rPh sb="2" eb="4">
      <t>ガッピ</t>
    </rPh>
    <phoneticPr fontId="1"/>
  </si>
  <si>
    <t>和暦</t>
    <rPh sb="0" eb="2">
      <t>ワレキ</t>
    </rPh>
    <phoneticPr fontId="1"/>
  </si>
  <si>
    <t>年</t>
    <rPh sb="0" eb="1">
      <t>ネン</t>
    </rPh>
    <phoneticPr fontId="1"/>
  </si>
  <si>
    <t>月</t>
    <rPh sb="0" eb="1">
      <t>ガツ</t>
    </rPh>
    <phoneticPr fontId="1"/>
  </si>
  <si>
    <t>日</t>
    <rPh sb="0" eb="1">
      <t>ヒ</t>
    </rPh>
    <phoneticPr fontId="1"/>
  </si>
  <si>
    <t>性別</t>
    <rPh sb="0" eb="2">
      <t>セイベツ</t>
    </rPh>
    <phoneticPr fontId="1"/>
  </si>
  <si>
    <t>法人・団体等</t>
    <rPh sb="0" eb="2">
      <t>ホウジン</t>
    </rPh>
    <rPh sb="3" eb="5">
      <t>ダンタイ</t>
    </rPh>
    <rPh sb="5" eb="6">
      <t>トウ</t>
    </rPh>
    <phoneticPr fontId="1"/>
  </si>
  <si>
    <t>役職名</t>
    <rPh sb="0" eb="3">
      <t>ヤクショクメイ</t>
    </rPh>
    <phoneticPr fontId="1"/>
  </si>
  <si>
    <t>（別紙）</t>
    <rPh sb="1" eb="3">
      <t>ベッシ</t>
    </rPh>
    <phoneticPr fontId="1"/>
  </si>
  <si>
    <t>役員名簿</t>
    <rPh sb="0" eb="2">
      <t>ヤクイン</t>
    </rPh>
    <rPh sb="2" eb="4">
      <t>メイボ</t>
    </rPh>
    <phoneticPr fontId="1"/>
  </si>
  <si>
    <t>（別紙1）</t>
    <rPh sb="1" eb="3">
      <t>ベッシ</t>
    </rPh>
    <phoneticPr fontId="5"/>
  </si>
  <si>
    <t>補助事業の名称</t>
    <rPh sb="0" eb="2">
      <t>ホジョ</t>
    </rPh>
    <rPh sb="2" eb="4">
      <t>ジギョウ</t>
    </rPh>
    <rPh sb="5" eb="7">
      <t>メイショウ</t>
    </rPh>
    <phoneticPr fontId="5"/>
  </si>
  <si>
    <t>申請者（法人・団体等）名</t>
    <rPh sb="0" eb="3">
      <t>シンセイシャ</t>
    </rPh>
    <rPh sb="4" eb="6">
      <t>ホウジン</t>
    </rPh>
    <rPh sb="7" eb="10">
      <t>ダンタイナド</t>
    </rPh>
    <rPh sb="11" eb="12">
      <t>メイ</t>
    </rPh>
    <phoneticPr fontId="5"/>
  </si>
  <si>
    <t>　↓該当する資格を箇条書きすること（Alt+Enterでセル内改行）↓</t>
    <rPh sb="2" eb="4">
      <t>ガイトウ</t>
    </rPh>
    <rPh sb="6" eb="8">
      <t>シカク</t>
    </rPh>
    <rPh sb="9" eb="12">
      <t>カジョウガ</t>
    </rPh>
    <rPh sb="30" eb="31">
      <t>ナイ</t>
    </rPh>
    <rPh sb="31" eb="33">
      <t>カイギョウ</t>
    </rPh>
    <phoneticPr fontId="5"/>
  </si>
  <si>
    <t>Ｎｏ</t>
    <phoneticPr fontId="5"/>
  </si>
  <si>
    <t>本事業で担う役割</t>
    <rPh sb="0" eb="1">
      <t>ホン</t>
    </rPh>
    <rPh sb="1" eb="3">
      <t>ジギョウ</t>
    </rPh>
    <rPh sb="4" eb="5">
      <t>ニナ</t>
    </rPh>
    <rPh sb="6" eb="8">
      <t>ヤクワリ</t>
    </rPh>
    <phoneticPr fontId="5"/>
  </si>
  <si>
    <t>謝金辞退
（※）</t>
    <rPh sb="0" eb="2">
      <t>シャキン</t>
    </rPh>
    <rPh sb="2" eb="4">
      <t>ジタイ</t>
    </rPh>
    <phoneticPr fontId="5"/>
  </si>
  <si>
    <t>事業者名</t>
    <rPh sb="0" eb="3">
      <t>ジギョウシャ</t>
    </rPh>
    <rPh sb="3" eb="4">
      <t>メイ</t>
    </rPh>
    <phoneticPr fontId="5"/>
  </si>
  <si>
    <t>所在地</t>
    <rPh sb="0" eb="3">
      <t>ショザイチ</t>
    </rPh>
    <phoneticPr fontId="5"/>
  </si>
  <si>
    <t>基本情報</t>
    <rPh sb="0" eb="2">
      <t>キホン</t>
    </rPh>
    <rPh sb="2" eb="4">
      <t>ジョウホウ</t>
    </rPh>
    <phoneticPr fontId="5"/>
  </si>
  <si>
    <t>資格</t>
    <rPh sb="0" eb="2">
      <t>シカク</t>
    </rPh>
    <phoneticPr fontId="5"/>
  </si>
  <si>
    <t>氏名</t>
    <rPh sb="0" eb="2">
      <t>シメイ</t>
    </rPh>
    <phoneticPr fontId="5"/>
  </si>
  <si>
    <t>電話番号</t>
    <rPh sb="0" eb="2">
      <t>デンワ</t>
    </rPh>
    <rPh sb="2" eb="4">
      <t>バンゴウ</t>
    </rPh>
    <phoneticPr fontId="5"/>
  </si>
  <si>
    <t>専門家所属</t>
    <rPh sb="0" eb="3">
      <t>センモンカ</t>
    </rPh>
    <rPh sb="3" eb="5">
      <t>ショゾク</t>
    </rPh>
    <phoneticPr fontId="5"/>
  </si>
  <si>
    <t>■専門家</t>
    <rPh sb="1" eb="4">
      <t>センモンカ</t>
    </rPh>
    <phoneticPr fontId="5"/>
  </si>
  <si>
    <t>（注） 下記一覧には、専門家としての参加についてあらかじめ合意を得た者のみを記載すること。</t>
    <rPh sb="1" eb="2">
      <t>チュウ</t>
    </rPh>
    <rPh sb="4" eb="6">
      <t>カキ</t>
    </rPh>
    <rPh sb="6" eb="8">
      <t>イチラン</t>
    </rPh>
    <rPh sb="11" eb="14">
      <t>センモンカ</t>
    </rPh>
    <rPh sb="18" eb="20">
      <t>サンカ</t>
    </rPh>
    <rPh sb="29" eb="31">
      <t>ゴウイ</t>
    </rPh>
    <rPh sb="32" eb="33">
      <t>エ</t>
    </rPh>
    <rPh sb="34" eb="35">
      <t>モノ</t>
    </rPh>
    <rPh sb="38" eb="40">
      <t>キサイ</t>
    </rPh>
    <phoneticPr fontId="5"/>
  </si>
  <si>
    <t>分類
（内部/外部）</t>
    <rPh sb="0" eb="2">
      <t>ブンルイ</t>
    </rPh>
    <rPh sb="4" eb="6">
      <t>ナイブ</t>
    </rPh>
    <rPh sb="7" eb="9">
      <t>ガイブ</t>
    </rPh>
    <phoneticPr fontId="1"/>
  </si>
  <si>
    <t>（別紙2）</t>
    <rPh sb="1" eb="3">
      <t>ベッシ</t>
    </rPh>
    <phoneticPr fontId="5"/>
  </si>
  <si>
    <t>（注） 別添１「補助事業概要説明書」の「２．本補助事業の目的と内容」と整合させて記載すること。</t>
    <rPh sb="1" eb="2">
      <t>チュウ</t>
    </rPh>
    <rPh sb="4" eb="6">
      <t>ベッテン</t>
    </rPh>
    <rPh sb="8" eb="10">
      <t>ホジョ</t>
    </rPh>
    <rPh sb="10" eb="12">
      <t>ジギョウ</t>
    </rPh>
    <rPh sb="12" eb="14">
      <t>ガイヨウ</t>
    </rPh>
    <rPh sb="14" eb="17">
      <t>セツメイショ</t>
    </rPh>
    <rPh sb="35" eb="37">
      <t>セイゴウ</t>
    </rPh>
    <rPh sb="40" eb="42">
      <t>キサイ</t>
    </rPh>
    <phoneticPr fontId="5"/>
  </si>
  <si>
    <t>　↓担当者が決定していないものについては、空欄で可</t>
    <rPh sb="2" eb="5">
      <t>タントウシャ</t>
    </rPh>
    <rPh sb="6" eb="8">
      <t>ケッテイ</t>
    </rPh>
    <rPh sb="21" eb="23">
      <t>クウラン</t>
    </rPh>
    <rPh sb="24" eb="25">
      <t>カ</t>
    </rPh>
    <phoneticPr fontId="5"/>
  </si>
  <si>
    <t>担当者</t>
    <rPh sb="0" eb="3">
      <t>タントウシャ</t>
    </rPh>
    <phoneticPr fontId="5"/>
  </si>
  <si>
    <t>業種</t>
    <rPh sb="0" eb="2">
      <t>ギョウシュ</t>
    </rPh>
    <phoneticPr fontId="5"/>
  </si>
  <si>
    <t>代表者名</t>
    <rPh sb="0" eb="3">
      <t>ダイヒョウシャ</t>
    </rPh>
    <rPh sb="3" eb="4">
      <t>メイ</t>
    </rPh>
    <phoneticPr fontId="5"/>
  </si>
  <si>
    <t>現状の支援実施可能性</t>
    <rPh sb="0" eb="2">
      <t>ゲンジョウ</t>
    </rPh>
    <rPh sb="3" eb="5">
      <t>シエン</t>
    </rPh>
    <rPh sb="5" eb="7">
      <t>ジッシ</t>
    </rPh>
    <rPh sb="7" eb="10">
      <t>カノウセイ</t>
    </rPh>
    <phoneticPr fontId="5"/>
  </si>
  <si>
    <t>担当者名</t>
    <rPh sb="0" eb="2">
      <t>タントウ</t>
    </rPh>
    <rPh sb="2" eb="3">
      <t>シャ</t>
    </rPh>
    <rPh sb="3" eb="4">
      <t>メイ</t>
    </rPh>
    <phoneticPr fontId="5"/>
  </si>
  <si>
    <t>メールアドレス</t>
    <phoneticPr fontId="5"/>
  </si>
  <si>
    <t>支援中小企業等（予定）一覧</t>
    <rPh sb="0" eb="2">
      <t>シエン</t>
    </rPh>
    <rPh sb="2" eb="4">
      <t>チュウショウ</t>
    </rPh>
    <rPh sb="4" eb="6">
      <t>キギョウ</t>
    </rPh>
    <rPh sb="6" eb="7">
      <t>トウ</t>
    </rPh>
    <rPh sb="8" eb="10">
      <t>ヨテイ</t>
    </rPh>
    <rPh sb="11" eb="13">
      <t>イチラン</t>
    </rPh>
    <phoneticPr fontId="5"/>
  </si>
  <si>
    <t>No</t>
    <phoneticPr fontId="5"/>
  </si>
  <si>
    <t>　↓同一中小企業等の複数事業所を支援する場合、全ての所在地を記載</t>
    <rPh sb="2" eb="3">
      <t>ドウ</t>
    </rPh>
    <rPh sb="3" eb="4">
      <t>イツ</t>
    </rPh>
    <rPh sb="4" eb="6">
      <t>チュウショウ</t>
    </rPh>
    <rPh sb="6" eb="8">
      <t>キギョウ</t>
    </rPh>
    <rPh sb="8" eb="9">
      <t>トウ</t>
    </rPh>
    <rPh sb="10" eb="12">
      <t>フクスウ</t>
    </rPh>
    <rPh sb="12" eb="15">
      <t>ジギョウショ</t>
    </rPh>
    <rPh sb="16" eb="18">
      <t>シエン</t>
    </rPh>
    <rPh sb="20" eb="22">
      <t>バアイ</t>
    </rPh>
    <rPh sb="23" eb="24">
      <t>スベ</t>
    </rPh>
    <rPh sb="26" eb="29">
      <t>ショザイチ</t>
    </rPh>
    <rPh sb="30" eb="32">
      <t>キサイ</t>
    </rPh>
    <phoneticPr fontId="5"/>
  </si>
  <si>
    <t>※２ 別添２「支出計画書」の根拠としている支援回数、支援人回数以上であること。</t>
    <rPh sb="3" eb="5">
      <t>ベッテン</t>
    </rPh>
    <rPh sb="7" eb="9">
      <t>シシュツ</t>
    </rPh>
    <rPh sb="9" eb="12">
      <t>ケイカクショ</t>
    </rPh>
    <rPh sb="14" eb="16">
      <t>コンキョ</t>
    </rPh>
    <rPh sb="21" eb="23">
      <t>シエン</t>
    </rPh>
    <rPh sb="23" eb="25">
      <t>カイスウ</t>
    </rPh>
    <rPh sb="26" eb="28">
      <t>シエン</t>
    </rPh>
    <rPh sb="28" eb="29">
      <t>ニン</t>
    </rPh>
    <rPh sb="29" eb="30">
      <t>カイ</t>
    </rPh>
    <rPh sb="30" eb="31">
      <t>スウ</t>
    </rPh>
    <rPh sb="31" eb="33">
      <t>イジョウ</t>
    </rPh>
    <phoneticPr fontId="5"/>
  </si>
  <si>
    <t>本事業の従事責任者を記載。事業実施にあたっての連絡事項等は左記連絡先に伝達される。</t>
    <rPh sb="0" eb="1">
      <t>ホン</t>
    </rPh>
    <rPh sb="1" eb="3">
      <t>ジギョウ</t>
    </rPh>
    <rPh sb="4" eb="6">
      <t>ジュウジ</t>
    </rPh>
    <rPh sb="6" eb="9">
      <t>セキニンシャ</t>
    </rPh>
    <rPh sb="10" eb="12">
      <t>キサイ</t>
    </rPh>
    <rPh sb="13" eb="15">
      <t>ジギョウ</t>
    </rPh>
    <rPh sb="15" eb="17">
      <t>ジッシ</t>
    </rPh>
    <rPh sb="23" eb="25">
      <t>レンラク</t>
    </rPh>
    <rPh sb="25" eb="27">
      <t>ジコウ</t>
    </rPh>
    <rPh sb="27" eb="28">
      <t>トウ</t>
    </rPh>
    <rPh sb="29" eb="31">
      <t>サキ</t>
    </rPh>
    <rPh sb="31" eb="34">
      <t>レンラクサキ</t>
    </rPh>
    <rPh sb="35" eb="37">
      <t>デンタツ</t>
    </rPh>
    <phoneticPr fontId="1"/>
  </si>
  <si>
    <t>③補助事業に従事する役職員（内部専門家）</t>
    <rPh sb="14" eb="16">
      <t>ナイブ</t>
    </rPh>
    <rPh sb="16" eb="19">
      <t>センモンカ</t>
    </rPh>
    <phoneticPr fontId="1"/>
  </si>
  <si>
    <t>相談窓口・掘り起こし</t>
    <phoneticPr fontId="1"/>
  </si>
  <si>
    <t>Doの支援
～Checkの支援
～Actionの支援</t>
    <phoneticPr fontId="1"/>
  </si>
  <si>
    <t>現状把握の支援
～Planの支援</t>
    <phoneticPr fontId="1"/>
  </si>
  <si>
    <t>自治体との連携</t>
    <phoneticPr fontId="1"/>
  </si>
  <si>
    <t>その他団体とのネットワーク</t>
    <phoneticPr fontId="1"/>
  </si>
  <si>
    <t>専門家体制・ネットワーク</t>
    <phoneticPr fontId="1"/>
  </si>
  <si>
    <t>上記課題を解決するための、今後３年間の活動計画につき具体的に記載すること。</t>
    <rPh sb="0" eb="2">
      <t>ジョウキ</t>
    </rPh>
    <rPh sb="2" eb="4">
      <t>カダイ</t>
    </rPh>
    <rPh sb="5" eb="7">
      <t>カイケツ</t>
    </rPh>
    <rPh sb="13" eb="15">
      <t>コンゴ</t>
    </rPh>
    <rPh sb="16" eb="18">
      <t>ネンカン</t>
    </rPh>
    <rPh sb="19" eb="21">
      <t>カツドウ</t>
    </rPh>
    <rPh sb="21" eb="23">
      <t>ケイカク</t>
    </rPh>
    <rPh sb="26" eb="29">
      <t>グタイテキ</t>
    </rPh>
    <rPh sb="30" eb="32">
      <t>キサイ</t>
    </rPh>
    <phoneticPr fontId="1"/>
  </si>
  <si>
    <t>３．支援活動の概要と実績</t>
    <phoneticPr fontId="1"/>
  </si>
  <si>
    <t>４．支援活動体制</t>
    <phoneticPr fontId="1"/>
  </si>
  <si>
    <t xml:space="preserve">既に保有している体制・ネットワーク
</t>
    <rPh sb="0" eb="1">
      <t>スデ</t>
    </rPh>
    <rPh sb="2" eb="4">
      <t>ホユウ</t>
    </rPh>
    <rPh sb="8" eb="10">
      <t>タイセイ</t>
    </rPh>
    <phoneticPr fontId="1"/>
  </si>
  <si>
    <t>（別添２-Ａ）</t>
    <rPh sb="1" eb="3">
      <t>ベッテン</t>
    </rPh>
    <phoneticPr fontId="5"/>
  </si>
  <si>
    <t>支出計画書</t>
    <rPh sb="0" eb="2">
      <t>シシュツ</t>
    </rPh>
    <rPh sb="2" eb="5">
      <t>ケイカクショ</t>
    </rPh>
    <phoneticPr fontId="5"/>
  </si>
  <si>
    <t>人件費+補助員人件費</t>
    <rPh sb="0" eb="3">
      <t>ジンケンヒ</t>
    </rPh>
    <rPh sb="4" eb="7">
      <t>ホジョイン</t>
    </rPh>
    <rPh sb="7" eb="10">
      <t>ジンケンヒ</t>
    </rPh>
    <phoneticPr fontId="5"/>
  </si>
  <si>
    <t>事業費-補助員人件費</t>
    <rPh sb="0" eb="3">
      <t>ジギョウヒ</t>
    </rPh>
    <rPh sb="4" eb="7">
      <t>ホジョイン</t>
    </rPh>
    <rPh sb="7" eb="10">
      <t>ジンケンヒ</t>
    </rPh>
    <phoneticPr fontId="5"/>
  </si>
  <si>
    <t>人件費率</t>
    <rPh sb="0" eb="3">
      <t>ジンケンヒ</t>
    </rPh>
    <rPh sb="3" eb="4">
      <t>リツ</t>
    </rPh>
    <phoneticPr fontId="5"/>
  </si>
  <si>
    <t>申請者（法人・団体）名</t>
    <rPh sb="0" eb="2">
      <t>シンセイ</t>
    </rPh>
    <rPh sb="2" eb="3">
      <t>シャ</t>
    </rPh>
    <rPh sb="4" eb="6">
      <t>ホウジン</t>
    </rPh>
    <rPh sb="7" eb="9">
      <t>ダンタイ</t>
    </rPh>
    <rPh sb="10" eb="11">
      <t>メイ</t>
    </rPh>
    <phoneticPr fontId="5"/>
  </si>
  <si>
    <t>単位：円</t>
    <rPh sb="0" eb="2">
      <t>タンイ</t>
    </rPh>
    <rPh sb="3" eb="4">
      <t>エン</t>
    </rPh>
    <phoneticPr fontId="5"/>
  </si>
  <si>
    <t>計算チェックシート（提出不要）</t>
    <rPh sb="0" eb="2">
      <t>ケイサン</t>
    </rPh>
    <rPh sb="10" eb="12">
      <t>テイシュツ</t>
    </rPh>
    <rPh sb="12" eb="14">
      <t>フヨウ</t>
    </rPh>
    <phoneticPr fontId="5"/>
  </si>
  <si>
    <t>経費区分・細目</t>
    <rPh sb="0" eb="2">
      <t>ケイヒ</t>
    </rPh>
    <rPh sb="2" eb="4">
      <t>クブン</t>
    </rPh>
    <rPh sb="5" eb="7">
      <t>サイモク</t>
    </rPh>
    <phoneticPr fontId="5"/>
  </si>
  <si>
    <t>項目１</t>
    <phoneticPr fontId="5"/>
  </si>
  <si>
    <t>項目２</t>
    <phoneticPr fontId="5"/>
  </si>
  <si>
    <t>金額（税抜）（※1）</t>
    <phoneticPr fontId="5"/>
  </si>
  <si>
    <t>単価</t>
    <rPh sb="0" eb="2">
      <t>タンカ</t>
    </rPh>
    <phoneticPr fontId="5"/>
  </si>
  <si>
    <t>1ヶ月の就業時間</t>
    <rPh sb="2" eb="3">
      <t>ゲツ</t>
    </rPh>
    <rPh sb="4" eb="6">
      <t>シュウギョウ</t>
    </rPh>
    <rPh sb="6" eb="8">
      <t>ジカン</t>
    </rPh>
    <phoneticPr fontId="5"/>
  </si>
  <si>
    <t>就業期間</t>
    <rPh sb="0" eb="2">
      <t>シュウギョウ</t>
    </rPh>
    <rPh sb="2" eb="4">
      <t>キカン</t>
    </rPh>
    <phoneticPr fontId="5"/>
  </si>
  <si>
    <t>金額</t>
    <rPh sb="0" eb="2">
      <t>キンガク</t>
    </rPh>
    <phoneticPr fontId="5"/>
  </si>
  <si>
    <t>人件費</t>
    <rPh sb="0" eb="2">
      <t>ジンケン</t>
    </rPh>
    <rPh sb="2" eb="3">
      <t>ヒ</t>
    </rPh>
    <phoneticPr fontId="5"/>
  </si>
  <si>
    <t>※【人件費】時間単価2200円（21等級B）のA氏が、160時間/月×6か月　従事予定の場合</t>
    <rPh sb="2" eb="5">
      <t>ジンケンヒ</t>
    </rPh>
    <rPh sb="6" eb="8">
      <t>ジカン</t>
    </rPh>
    <rPh sb="8" eb="10">
      <t>タンカ</t>
    </rPh>
    <rPh sb="14" eb="15">
      <t>エン</t>
    </rPh>
    <rPh sb="18" eb="20">
      <t>トウキュウ</t>
    </rPh>
    <rPh sb="24" eb="25">
      <t>シ</t>
    </rPh>
    <rPh sb="30" eb="32">
      <t>ジカン</t>
    </rPh>
    <rPh sb="33" eb="34">
      <t>ツキ</t>
    </rPh>
    <rPh sb="37" eb="38">
      <t>ゲツ</t>
    </rPh>
    <rPh sb="39" eb="41">
      <t>ジュウジ</t>
    </rPh>
    <rPh sb="41" eb="43">
      <t>ヨテイ</t>
    </rPh>
    <rPh sb="44" eb="46">
      <t>バアイ</t>
    </rPh>
    <phoneticPr fontId="5"/>
  </si>
  <si>
    <t>人件費　合計</t>
    <phoneticPr fontId="5"/>
  </si>
  <si>
    <t>時間</t>
    <rPh sb="0" eb="2">
      <t>ジカン</t>
    </rPh>
    <phoneticPr fontId="5"/>
  </si>
  <si>
    <t>回数</t>
    <rPh sb="0" eb="2">
      <t>カイスウ</t>
    </rPh>
    <phoneticPr fontId="5"/>
  </si>
  <si>
    <t>事　　　業　　　費</t>
    <rPh sb="0" eb="1">
      <t>コト</t>
    </rPh>
    <rPh sb="4" eb="5">
      <t>ギョウ</t>
    </rPh>
    <rPh sb="8" eb="9">
      <t>ヒ</t>
    </rPh>
    <phoneticPr fontId="5"/>
  </si>
  <si>
    <t>セミナー等開催費</t>
    <rPh sb="4" eb="5">
      <t>トウ</t>
    </rPh>
    <rPh sb="5" eb="7">
      <t>カイサイ</t>
    </rPh>
    <rPh sb="7" eb="8">
      <t>ヒ</t>
    </rPh>
    <phoneticPr fontId="5"/>
  </si>
  <si>
    <t>※【セミナー等開催費、（会場借料）】15万円/回（税抜）の会場を3回借りる予定の場合</t>
    <rPh sb="14" eb="16">
      <t>シャクリョウ</t>
    </rPh>
    <rPh sb="20" eb="22">
      <t>マンエン</t>
    </rPh>
    <rPh sb="23" eb="24">
      <t>カイ</t>
    </rPh>
    <rPh sb="25" eb="27">
      <t>ゼイヌキ</t>
    </rPh>
    <rPh sb="29" eb="31">
      <t>カイジョウ</t>
    </rPh>
    <rPh sb="33" eb="34">
      <t>カイ</t>
    </rPh>
    <rPh sb="34" eb="35">
      <t>カ</t>
    </rPh>
    <rPh sb="37" eb="39">
      <t>ヨテイ</t>
    </rPh>
    <rPh sb="40" eb="42">
      <t>バアイ</t>
    </rPh>
    <phoneticPr fontId="5"/>
  </si>
  <si>
    <t>セミナー等開催費　計</t>
    <phoneticPr fontId="5"/>
  </si>
  <si>
    <t>人回数</t>
    <rPh sb="0" eb="1">
      <t>ニン</t>
    </rPh>
    <rPh sb="1" eb="2">
      <t>カイ</t>
    </rPh>
    <rPh sb="2" eb="3">
      <t>スウ</t>
    </rPh>
    <phoneticPr fontId="5"/>
  </si>
  <si>
    <t>※【外部専門家謝金】B社に対する支援を単価5000円/時で、1回4時間　15人回分予定している場合</t>
    <rPh sb="2" eb="4">
      <t>ガイブ</t>
    </rPh>
    <rPh sb="11" eb="12">
      <t>シャ</t>
    </rPh>
    <rPh sb="13" eb="14">
      <t>タイ</t>
    </rPh>
    <rPh sb="16" eb="18">
      <t>シエン</t>
    </rPh>
    <rPh sb="31" eb="32">
      <t>カイ</t>
    </rPh>
    <rPh sb="33" eb="35">
      <t>ジカン</t>
    </rPh>
    <rPh sb="38" eb="39">
      <t>ニン</t>
    </rPh>
    <rPh sb="39" eb="41">
      <t>カイブン</t>
    </rPh>
    <rPh sb="41" eb="43">
      <t>ヨテイ</t>
    </rPh>
    <rPh sb="47" eb="49">
      <t>バアイ</t>
    </rPh>
    <phoneticPr fontId="5"/>
  </si>
  <si>
    <t>外部専門家謝金　計</t>
    <rPh sb="0" eb="2">
      <t>ガイブ</t>
    </rPh>
    <rPh sb="2" eb="5">
      <t>センモンカ</t>
    </rPh>
    <phoneticPr fontId="5"/>
  </si>
  <si>
    <t>※【内部専門家人件費】時間単価4030円（36等級A）のC氏が、1回あたり4時間の支援を20回予定している場合</t>
    <rPh sb="2" eb="4">
      <t>ナイブ</t>
    </rPh>
    <rPh sb="11" eb="13">
      <t>ジカン</t>
    </rPh>
    <rPh sb="13" eb="15">
      <t>タンカ</t>
    </rPh>
    <rPh sb="19" eb="20">
      <t>エン</t>
    </rPh>
    <rPh sb="23" eb="25">
      <t>トウキュウ</t>
    </rPh>
    <rPh sb="29" eb="30">
      <t>シ</t>
    </rPh>
    <rPh sb="33" eb="34">
      <t>カイ</t>
    </rPh>
    <rPh sb="38" eb="40">
      <t>ジカン</t>
    </rPh>
    <rPh sb="41" eb="43">
      <t>シエン</t>
    </rPh>
    <rPh sb="46" eb="47">
      <t>カイ</t>
    </rPh>
    <rPh sb="47" eb="49">
      <t>ヨテイ</t>
    </rPh>
    <rPh sb="53" eb="55">
      <t>バアイ</t>
    </rPh>
    <phoneticPr fontId="5"/>
  </si>
  <si>
    <t>内部専門家人件費　計</t>
    <rPh sb="0" eb="2">
      <t>ナイブ</t>
    </rPh>
    <phoneticPr fontId="5"/>
  </si>
  <si>
    <t>交通費（税込）</t>
    <rPh sb="0" eb="3">
      <t>コウツウヒ</t>
    </rPh>
    <rPh sb="4" eb="5">
      <t>ゼイ</t>
    </rPh>
    <rPh sb="5" eb="6">
      <t>コミ</t>
    </rPh>
    <phoneticPr fontId="5"/>
  </si>
  <si>
    <t>交通費（税抜）</t>
    <rPh sb="0" eb="3">
      <t>コウツウヒ</t>
    </rPh>
    <rPh sb="4" eb="5">
      <t>ゼイ</t>
    </rPh>
    <rPh sb="5" eb="6">
      <t>ヌ</t>
    </rPh>
    <phoneticPr fontId="5"/>
  </si>
  <si>
    <t>回数①</t>
    <rPh sb="0" eb="2">
      <t>カイスウ</t>
    </rPh>
    <phoneticPr fontId="5"/>
  </si>
  <si>
    <t>車賃（円/Km）（税込）</t>
    <rPh sb="0" eb="1">
      <t>シャ</t>
    </rPh>
    <rPh sb="1" eb="2">
      <t>チン</t>
    </rPh>
    <rPh sb="3" eb="4">
      <t>エン</t>
    </rPh>
    <rPh sb="9" eb="10">
      <t>ゼイ</t>
    </rPh>
    <rPh sb="10" eb="11">
      <t>コ</t>
    </rPh>
    <phoneticPr fontId="5"/>
  </si>
  <si>
    <t>車賃（円/Km）（税抜）</t>
    <rPh sb="0" eb="1">
      <t>シャ</t>
    </rPh>
    <rPh sb="1" eb="2">
      <t>チン</t>
    </rPh>
    <rPh sb="3" eb="4">
      <t>エン</t>
    </rPh>
    <rPh sb="9" eb="10">
      <t>ゼイ</t>
    </rPh>
    <rPh sb="10" eb="11">
      <t>ヌ</t>
    </rPh>
    <phoneticPr fontId="5"/>
  </si>
  <si>
    <t>距離（Ｋｍ)</t>
    <rPh sb="0" eb="2">
      <t>キョリ</t>
    </rPh>
    <phoneticPr fontId="5"/>
  </si>
  <si>
    <t>回数②</t>
    <rPh sb="0" eb="2">
      <t>カイスウ</t>
    </rPh>
    <phoneticPr fontId="5"/>
  </si>
  <si>
    <t>外部専門家旅費</t>
    <rPh sb="0" eb="2">
      <t>ガイブ</t>
    </rPh>
    <rPh sb="2" eb="4">
      <t>センモン</t>
    </rPh>
    <rPh sb="4" eb="5">
      <t>カ</t>
    </rPh>
    <rPh sb="5" eb="7">
      <t>リョヒ</t>
    </rPh>
    <phoneticPr fontId="5"/>
  </si>
  <si>
    <t>※【外部専門家旅費】往復60Kmの支援先D社に、自動車（単価13円/Km（税抜））で7回行く予定の場合</t>
    <rPh sb="2" eb="4">
      <t>ガイブ</t>
    </rPh>
    <rPh sb="21" eb="22">
      <t>シャ</t>
    </rPh>
    <rPh sb="24" eb="27">
      <t>ジドウシャ</t>
    </rPh>
    <rPh sb="28" eb="30">
      <t>タンカ</t>
    </rPh>
    <rPh sb="32" eb="33">
      <t>エン</t>
    </rPh>
    <rPh sb="37" eb="39">
      <t>ゼイヌキ</t>
    </rPh>
    <rPh sb="43" eb="44">
      <t>カイ</t>
    </rPh>
    <rPh sb="44" eb="45">
      <t>イ</t>
    </rPh>
    <rPh sb="46" eb="48">
      <t>ヨテイ</t>
    </rPh>
    <rPh sb="49" eb="51">
      <t>バアイ</t>
    </rPh>
    <phoneticPr fontId="5"/>
  </si>
  <si>
    <t>※旅費（税抜）の計算方法</t>
    <rPh sb="1" eb="3">
      <t>リョヒ</t>
    </rPh>
    <rPh sb="4" eb="5">
      <t>ゼイ</t>
    </rPh>
    <rPh sb="5" eb="6">
      <t>ヌ</t>
    </rPh>
    <rPh sb="8" eb="10">
      <t>ケイサン</t>
    </rPh>
    <rPh sb="10" eb="12">
      <t>ホウホウ</t>
    </rPh>
    <phoneticPr fontId="5"/>
  </si>
  <si>
    <t>①「交通費（税込）」には１支援あたりの交通費（往復）を記入</t>
    <rPh sb="2" eb="5">
      <t>コウツウヒ</t>
    </rPh>
    <rPh sb="6" eb="8">
      <t>ゼイコミ</t>
    </rPh>
    <rPh sb="13" eb="15">
      <t>シエン</t>
    </rPh>
    <rPh sb="19" eb="22">
      <t>コウツウヒ</t>
    </rPh>
    <rPh sb="23" eb="25">
      <t>オウフク</t>
    </rPh>
    <rPh sb="27" eb="29">
      <t>キニュウ</t>
    </rPh>
    <phoneticPr fontId="5"/>
  </si>
  <si>
    <t>②「交通費（税抜）」は自動計算</t>
    <rPh sb="2" eb="5">
      <t>コウツウヒ</t>
    </rPh>
    <rPh sb="6" eb="7">
      <t>ゼイ</t>
    </rPh>
    <rPh sb="7" eb="8">
      <t>ヌ</t>
    </rPh>
    <rPh sb="11" eb="13">
      <t>ジドウ</t>
    </rPh>
    <rPh sb="13" eb="15">
      <t>ケイサン</t>
    </rPh>
    <phoneticPr fontId="5"/>
  </si>
  <si>
    <t>③車を使用の場合は、「車賃（円/Km）（税込）」と「距離（Km）」を記入</t>
    <rPh sb="1" eb="2">
      <t>クルマ</t>
    </rPh>
    <rPh sb="3" eb="5">
      <t>シヨウ</t>
    </rPh>
    <rPh sb="6" eb="8">
      <t>バアイ</t>
    </rPh>
    <rPh sb="11" eb="12">
      <t>シャ</t>
    </rPh>
    <rPh sb="12" eb="13">
      <t>チン</t>
    </rPh>
    <rPh sb="14" eb="15">
      <t>エン</t>
    </rPh>
    <rPh sb="20" eb="22">
      <t>ゼイコミ</t>
    </rPh>
    <rPh sb="26" eb="28">
      <t>キョリ</t>
    </rPh>
    <rPh sb="34" eb="36">
      <t>キニュウ</t>
    </rPh>
    <phoneticPr fontId="5"/>
  </si>
  <si>
    <t>④「車賃（円/Km）（税抜）」は自動計算</t>
    <rPh sb="2" eb="3">
      <t>シャ</t>
    </rPh>
    <rPh sb="3" eb="4">
      <t>チン</t>
    </rPh>
    <rPh sb="5" eb="6">
      <t>エン</t>
    </rPh>
    <rPh sb="11" eb="12">
      <t>ゼイ</t>
    </rPh>
    <rPh sb="12" eb="13">
      <t>ヌ</t>
    </rPh>
    <rPh sb="16" eb="18">
      <t>ジドウ</t>
    </rPh>
    <rPh sb="18" eb="20">
      <t>ケイサン</t>
    </rPh>
    <phoneticPr fontId="5"/>
  </si>
  <si>
    <t>外部専門家旅費　計</t>
    <rPh sb="0" eb="2">
      <t>ガイブ</t>
    </rPh>
    <phoneticPr fontId="5"/>
  </si>
  <si>
    <t>人件費単価</t>
    <rPh sb="0" eb="3">
      <t>ジンケンヒ</t>
    </rPh>
    <rPh sb="3" eb="5">
      <t>タンカ</t>
    </rPh>
    <phoneticPr fontId="5"/>
  </si>
  <si>
    <t>人件費単価（時間外）</t>
    <rPh sb="0" eb="3">
      <t>ジンケンヒ</t>
    </rPh>
    <rPh sb="3" eb="5">
      <t>タンカ</t>
    </rPh>
    <rPh sb="6" eb="9">
      <t>ジカンガイ</t>
    </rPh>
    <phoneticPr fontId="5"/>
  </si>
  <si>
    <t>1ヶ月の就業期間（時間外）</t>
    <rPh sb="2" eb="3">
      <t>ゲツ</t>
    </rPh>
    <rPh sb="4" eb="6">
      <t>シュウギョウ</t>
    </rPh>
    <rPh sb="6" eb="8">
      <t>キカン</t>
    </rPh>
    <rPh sb="9" eb="12">
      <t>ジカンガイ</t>
    </rPh>
    <phoneticPr fontId="5"/>
  </si>
  <si>
    <t>就業期間（月）</t>
    <rPh sb="0" eb="2">
      <t>シュウギョウ</t>
    </rPh>
    <rPh sb="2" eb="4">
      <t>キカン</t>
    </rPh>
    <rPh sb="5" eb="6">
      <t>ツキ</t>
    </rPh>
    <phoneticPr fontId="5"/>
  </si>
  <si>
    <t>※【事務補助員臨時雇用経費】時間単価1100円の事務補助員G氏が、8時間/日×10日　（時間外勤務なし）　で6か月　従事予定の場合</t>
    <rPh sb="14" eb="16">
      <t>ジカン</t>
    </rPh>
    <rPh sb="16" eb="18">
      <t>タンカ</t>
    </rPh>
    <rPh sb="22" eb="23">
      <t>エン</t>
    </rPh>
    <rPh sb="34" eb="36">
      <t>ジカン</t>
    </rPh>
    <rPh sb="37" eb="38">
      <t>ヒ</t>
    </rPh>
    <rPh sb="41" eb="42">
      <t>ヒ</t>
    </rPh>
    <rPh sb="44" eb="47">
      <t>ジカンガイ</t>
    </rPh>
    <rPh sb="47" eb="49">
      <t>キンム</t>
    </rPh>
    <rPh sb="56" eb="57">
      <t>ゲツ</t>
    </rPh>
    <rPh sb="58" eb="60">
      <t>ジュウジ</t>
    </rPh>
    <rPh sb="60" eb="62">
      <t>ヨテイ</t>
    </rPh>
    <rPh sb="63" eb="65">
      <t>バアイ</t>
    </rPh>
    <phoneticPr fontId="5"/>
  </si>
  <si>
    <t>事務補助員臨時雇用経費　計</t>
    <phoneticPr fontId="5"/>
  </si>
  <si>
    <t>数量</t>
    <rPh sb="0" eb="2">
      <t>スウリョウ</t>
    </rPh>
    <phoneticPr fontId="5"/>
  </si>
  <si>
    <t>その他諸経費</t>
    <rPh sb="2" eb="3">
      <t>タ</t>
    </rPh>
    <rPh sb="3" eb="6">
      <t>ショケイヒ</t>
    </rPh>
    <phoneticPr fontId="5"/>
  </si>
  <si>
    <t>※【その他諸経費、（コピー代）】単価10円（税抜）、200部のコピーを3回予定している場合</t>
    <rPh sb="16" eb="18">
      <t>タンカ</t>
    </rPh>
    <rPh sb="20" eb="21">
      <t>エン</t>
    </rPh>
    <rPh sb="22" eb="24">
      <t>ゼイヌキ</t>
    </rPh>
    <rPh sb="29" eb="30">
      <t>ブ</t>
    </rPh>
    <rPh sb="36" eb="37">
      <t>カイ</t>
    </rPh>
    <rPh sb="37" eb="39">
      <t>ヨテイ</t>
    </rPh>
    <rPh sb="43" eb="45">
      <t>バアイ</t>
    </rPh>
    <phoneticPr fontId="5"/>
  </si>
  <si>
    <t>その他諸経費　計</t>
    <rPh sb="2" eb="3">
      <t>タ</t>
    </rPh>
    <rPh sb="3" eb="6">
      <t>ショケイヒ</t>
    </rPh>
    <rPh sb="7" eb="8">
      <t>ケイ</t>
    </rPh>
    <phoneticPr fontId="5"/>
  </si>
  <si>
    <t>事業費　合計</t>
    <rPh sb="0" eb="2">
      <t>ジギョウ</t>
    </rPh>
    <rPh sb="2" eb="3">
      <t>ヒ</t>
    </rPh>
    <rPh sb="4" eb="6">
      <t>ゴウケイ</t>
    </rPh>
    <phoneticPr fontId="5"/>
  </si>
  <si>
    <t>総合計</t>
    <rPh sb="0" eb="3">
      <t>ソウゴウケイ</t>
    </rPh>
    <phoneticPr fontId="5"/>
  </si>
  <si>
    <t>※合計金額欄の計算式は必要に応じて変更してください。また、記載してある項目名は例を示したものです。</t>
    <rPh sb="35" eb="37">
      <t>コウモク</t>
    </rPh>
    <rPh sb="37" eb="38">
      <t>メイ</t>
    </rPh>
    <rPh sb="39" eb="40">
      <t>レイ</t>
    </rPh>
    <rPh sb="41" eb="42">
      <t>シメ</t>
    </rPh>
    <phoneticPr fontId="5"/>
  </si>
  <si>
    <t>※赤字で記載の入力例は、必要に応じ削除して構いません。</t>
    <rPh sb="1" eb="3">
      <t>アカジ</t>
    </rPh>
    <rPh sb="4" eb="6">
      <t>キサイ</t>
    </rPh>
    <rPh sb="7" eb="9">
      <t>ニュウリョク</t>
    </rPh>
    <rPh sb="9" eb="10">
      <t>レイ</t>
    </rPh>
    <rPh sb="12" eb="14">
      <t>ヒツヨウ</t>
    </rPh>
    <rPh sb="15" eb="16">
      <t>オウ</t>
    </rPh>
    <rPh sb="17" eb="19">
      <t>サクジョ</t>
    </rPh>
    <rPh sb="21" eb="22">
      <t>カマ</t>
    </rPh>
    <phoneticPr fontId="5"/>
  </si>
  <si>
    <t>※必要に応じて行を追加のうえ記入してください。</t>
    <rPh sb="1" eb="3">
      <t>ヒツヨウ</t>
    </rPh>
    <rPh sb="4" eb="5">
      <t>オウ</t>
    </rPh>
    <rPh sb="7" eb="8">
      <t>ギョウ</t>
    </rPh>
    <rPh sb="9" eb="11">
      <t>ツイカ</t>
    </rPh>
    <rPh sb="14" eb="16">
      <t>キニュウ</t>
    </rPh>
    <phoneticPr fontId="5"/>
  </si>
  <si>
    <t>※旅費については、支援対象者ごと（専門家旅費の例）でも、派遣する人員ごと（管理運営者旅費の例）でも、計算しやすい方で算出して構いません。</t>
    <rPh sb="1" eb="3">
      <t>リョヒ</t>
    </rPh>
    <rPh sb="9" eb="11">
      <t>シエン</t>
    </rPh>
    <rPh sb="11" eb="14">
      <t>タイショウシャ</t>
    </rPh>
    <rPh sb="17" eb="20">
      <t>センモンカ</t>
    </rPh>
    <rPh sb="20" eb="22">
      <t>リョヒ</t>
    </rPh>
    <rPh sb="23" eb="24">
      <t>レイ</t>
    </rPh>
    <rPh sb="28" eb="30">
      <t>ハケン</t>
    </rPh>
    <rPh sb="32" eb="34">
      <t>ジンイン</t>
    </rPh>
    <rPh sb="37" eb="39">
      <t>カンリ</t>
    </rPh>
    <rPh sb="39" eb="41">
      <t>ウンエイ</t>
    </rPh>
    <rPh sb="41" eb="42">
      <t>シャ</t>
    </rPh>
    <rPh sb="42" eb="44">
      <t>リョヒ</t>
    </rPh>
    <rPh sb="45" eb="46">
      <t>レイ</t>
    </rPh>
    <rPh sb="50" eb="52">
      <t>ケイサン</t>
    </rPh>
    <rPh sb="56" eb="57">
      <t>ホウ</t>
    </rPh>
    <rPh sb="58" eb="60">
      <t>サンシュツ</t>
    </rPh>
    <rPh sb="62" eb="63">
      <t>カマ</t>
    </rPh>
    <phoneticPr fontId="5"/>
  </si>
  <si>
    <t>（別添２-Ｂ）</t>
    <rPh sb="1" eb="3">
      <t>ベッテン</t>
    </rPh>
    <phoneticPr fontId="5"/>
  </si>
  <si>
    <t>事業者の属性</t>
    <rPh sb="0" eb="3">
      <t>ジギョウシャ</t>
    </rPh>
    <rPh sb="4" eb="6">
      <t>ゾクセイ</t>
    </rPh>
    <phoneticPr fontId="5"/>
  </si>
  <si>
    <t>経費区分・細目</t>
    <rPh sb="2" eb="4">
      <t>クブン</t>
    </rPh>
    <phoneticPr fontId="5"/>
  </si>
  <si>
    <t>項目１</t>
    <phoneticPr fontId="5"/>
  </si>
  <si>
    <t>項目２</t>
    <phoneticPr fontId="5"/>
  </si>
  <si>
    <t>金額（※1）</t>
    <phoneticPr fontId="5"/>
  </si>
  <si>
    <t>―</t>
    <phoneticPr fontId="5"/>
  </si>
  <si>
    <t>※【人件費】時間単価2000円のA氏が、160時間/月×6か月　従事予定の場合</t>
    <rPh sb="6" eb="8">
      <t>ジカン</t>
    </rPh>
    <rPh sb="8" eb="10">
      <t>タンカ</t>
    </rPh>
    <rPh sb="14" eb="15">
      <t>エン</t>
    </rPh>
    <rPh sb="17" eb="18">
      <t>シ</t>
    </rPh>
    <rPh sb="23" eb="25">
      <t>ジカン</t>
    </rPh>
    <rPh sb="26" eb="27">
      <t>ツキ</t>
    </rPh>
    <rPh sb="30" eb="31">
      <t>ゲツ</t>
    </rPh>
    <rPh sb="32" eb="34">
      <t>ジュウジ</t>
    </rPh>
    <rPh sb="34" eb="36">
      <t>ヨテイ</t>
    </rPh>
    <rPh sb="37" eb="39">
      <t>バアイ</t>
    </rPh>
    <phoneticPr fontId="5"/>
  </si>
  <si>
    <t>―</t>
    <phoneticPr fontId="5"/>
  </si>
  <si>
    <t>人件費　合計</t>
    <phoneticPr fontId="5"/>
  </si>
  <si>
    <t>※【セミナー等開催費、（会場借料）】16.2万円/回（税込）の会場を3回借りる予定の場合</t>
    <rPh sb="14" eb="15">
      <t>カ</t>
    </rPh>
    <rPh sb="15" eb="16">
      <t>リョウ</t>
    </rPh>
    <rPh sb="22" eb="24">
      <t>マンエン</t>
    </rPh>
    <rPh sb="25" eb="26">
      <t>カイ</t>
    </rPh>
    <rPh sb="27" eb="29">
      <t>ゼイコミ</t>
    </rPh>
    <rPh sb="31" eb="33">
      <t>カイジョウ</t>
    </rPh>
    <rPh sb="35" eb="36">
      <t>カイ</t>
    </rPh>
    <rPh sb="36" eb="37">
      <t>カ</t>
    </rPh>
    <rPh sb="39" eb="41">
      <t>ヨテイ</t>
    </rPh>
    <rPh sb="42" eb="44">
      <t>バアイ</t>
    </rPh>
    <phoneticPr fontId="5"/>
  </si>
  <si>
    <t>セミナー等開催費　計</t>
    <phoneticPr fontId="5"/>
  </si>
  <si>
    <t>外部専門家謝金　計</t>
    <rPh sb="0" eb="2">
      <t>ガイブ</t>
    </rPh>
    <phoneticPr fontId="5"/>
  </si>
  <si>
    <t>―</t>
    <phoneticPr fontId="5"/>
  </si>
  <si>
    <t>交通費（税込）</t>
    <rPh sb="0" eb="3">
      <t>コウツウヒ</t>
    </rPh>
    <rPh sb="4" eb="6">
      <t>ゼイコミ</t>
    </rPh>
    <phoneticPr fontId="5"/>
  </si>
  <si>
    <t>車賃（円/Km）（税込）</t>
    <rPh sb="0" eb="1">
      <t>シャ</t>
    </rPh>
    <rPh sb="1" eb="2">
      <t>チン</t>
    </rPh>
    <rPh sb="3" eb="4">
      <t>エン</t>
    </rPh>
    <rPh sb="9" eb="10">
      <t>ゼイ</t>
    </rPh>
    <rPh sb="10" eb="11">
      <t>コミ</t>
    </rPh>
    <phoneticPr fontId="5"/>
  </si>
  <si>
    <t>外部専門家旅費</t>
    <rPh sb="0" eb="2">
      <t>ガイブ</t>
    </rPh>
    <rPh sb="2" eb="5">
      <t>センモンカ</t>
    </rPh>
    <rPh sb="5" eb="7">
      <t>リョヒ</t>
    </rPh>
    <phoneticPr fontId="5"/>
  </si>
  <si>
    <t>※【外部専門家旅費】往復60Kmの支援先D社に、自動車（単価15Km/円）で7回行く予定の場合</t>
    <rPh sb="2" eb="4">
      <t>ガイブ</t>
    </rPh>
    <rPh sb="21" eb="22">
      <t>シャ</t>
    </rPh>
    <rPh sb="24" eb="27">
      <t>ジドウシャ</t>
    </rPh>
    <rPh sb="28" eb="30">
      <t>タンカ</t>
    </rPh>
    <rPh sb="39" eb="40">
      <t>カイ</t>
    </rPh>
    <rPh sb="40" eb="41">
      <t>イ</t>
    </rPh>
    <rPh sb="42" eb="44">
      <t>ヨテイ</t>
    </rPh>
    <rPh sb="45" eb="47">
      <t>バアイ</t>
    </rPh>
    <phoneticPr fontId="5"/>
  </si>
  <si>
    <t>外部専門家旅費 計</t>
    <rPh sb="0" eb="2">
      <t>ガイブ</t>
    </rPh>
    <phoneticPr fontId="5"/>
  </si>
  <si>
    <t>※【事務補助員臨時雇用経費】時間単価1100円の事務補助員G氏（直接雇用）が、8時間/日×10日　（時間外勤務なし）　で6か月　従事予定の場合</t>
    <rPh sb="14" eb="16">
      <t>ジカン</t>
    </rPh>
    <rPh sb="16" eb="18">
      <t>タンカ</t>
    </rPh>
    <rPh sb="22" eb="23">
      <t>エン</t>
    </rPh>
    <rPh sb="32" eb="34">
      <t>チョクセツ</t>
    </rPh>
    <rPh sb="34" eb="36">
      <t>コヨウ</t>
    </rPh>
    <rPh sb="40" eb="42">
      <t>ジカン</t>
    </rPh>
    <rPh sb="43" eb="44">
      <t>ヒ</t>
    </rPh>
    <rPh sb="47" eb="48">
      <t>ヒ</t>
    </rPh>
    <rPh sb="50" eb="53">
      <t>ジカンガイ</t>
    </rPh>
    <rPh sb="53" eb="55">
      <t>キンム</t>
    </rPh>
    <rPh sb="62" eb="63">
      <t>ゲツ</t>
    </rPh>
    <rPh sb="64" eb="66">
      <t>ジュウジ</t>
    </rPh>
    <rPh sb="66" eb="68">
      <t>ヨテイ</t>
    </rPh>
    <rPh sb="69" eb="71">
      <t>バアイ</t>
    </rPh>
    <phoneticPr fontId="5"/>
  </si>
  <si>
    <t>事務補助員臨時雇用経費 計</t>
    <phoneticPr fontId="5"/>
  </si>
  <si>
    <t>※【その他諸経費、（コピー代）】単価10円（税込）、200部のコピーを3回予定している場合</t>
    <rPh sb="16" eb="18">
      <t>タンカ</t>
    </rPh>
    <rPh sb="20" eb="21">
      <t>エン</t>
    </rPh>
    <rPh sb="22" eb="24">
      <t>ゼイコミ</t>
    </rPh>
    <rPh sb="29" eb="30">
      <t>ブ</t>
    </rPh>
    <rPh sb="36" eb="37">
      <t>カイ</t>
    </rPh>
    <rPh sb="37" eb="39">
      <t>ヨテイ</t>
    </rPh>
    <rPh sb="43" eb="45">
      <t>バアイ</t>
    </rPh>
    <phoneticPr fontId="5"/>
  </si>
  <si>
    <t>その他諸経費 計</t>
    <rPh sb="2" eb="3">
      <t>タ</t>
    </rPh>
    <rPh sb="3" eb="6">
      <t>ショケイヒ</t>
    </rPh>
    <rPh sb="7" eb="8">
      <t>ケイ</t>
    </rPh>
    <phoneticPr fontId="5"/>
  </si>
  <si>
    <t>事業費 合計</t>
    <rPh sb="0" eb="2">
      <t>ジギョウ</t>
    </rPh>
    <rPh sb="2" eb="3">
      <t>ヒ</t>
    </rPh>
    <rPh sb="4" eb="6">
      <t>ゴウケイ</t>
    </rPh>
    <phoneticPr fontId="5"/>
  </si>
  <si>
    <t>（別添２－１）</t>
    <rPh sb="1" eb="3">
      <t>ベッテン</t>
    </rPh>
    <phoneticPr fontId="5"/>
  </si>
  <si>
    <t>人件費単価計算書</t>
    <rPh sb="0" eb="3">
      <t>ジンケンヒ</t>
    </rPh>
    <rPh sb="3" eb="5">
      <t>タンカ</t>
    </rPh>
    <rPh sb="5" eb="8">
      <t>ケイサンショ</t>
    </rPh>
    <phoneticPr fontId="5"/>
  </si>
  <si>
    <t>１．健保等級適用者</t>
    <rPh sb="2" eb="4">
      <t>ケンポ</t>
    </rPh>
    <rPh sb="4" eb="6">
      <t>トウキュウ</t>
    </rPh>
    <rPh sb="6" eb="9">
      <t>テキヨウシャ</t>
    </rPh>
    <phoneticPr fontId="5"/>
  </si>
  <si>
    <t>賞与回数</t>
    <rPh sb="0" eb="2">
      <t>ショウヨ</t>
    </rPh>
    <rPh sb="2" eb="4">
      <t>カイスウ</t>
    </rPh>
    <phoneticPr fontId="5"/>
  </si>
  <si>
    <t>備考</t>
    <rPh sb="0" eb="2">
      <t>ビコウ</t>
    </rPh>
    <phoneticPr fontId="5"/>
  </si>
  <si>
    <t>※ 健保等級の適用にあたっては、補助事業の開始時に適用されている等級に基づく単価を使用すること。</t>
    <rPh sb="2" eb="4">
      <t>ケンポ</t>
    </rPh>
    <rPh sb="4" eb="6">
      <t>トウキュウ</t>
    </rPh>
    <rPh sb="7" eb="9">
      <t>テキヨウ</t>
    </rPh>
    <rPh sb="16" eb="18">
      <t>ホジョ</t>
    </rPh>
    <rPh sb="18" eb="20">
      <t>ジギョウ</t>
    </rPh>
    <rPh sb="21" eb="23">
      <t>カイシ</t>
    </rPh>
    <rPh sb="23" eb="24">
      <t>ジ</t>
    </rPh>
    <rPh sb="25" eb="27">
      <t>テキヨウ</t>
    </rPh>
    <rPh sb="32" eb="34">
      <t>トウキュウ</t>
    </rPh>
    <rPh sb="35" eb="36">
      <t>モト</t>
    </rPh>
    <rPh sb="38" eb="40">
      <t>タンカ</t>
    </rPh>
    <rPh sb="41" eb="43">
      <t>シヨウ</t>
    </rPh>
    <phoneticPr fontId="5"/>
  </si>
  <si>
    <t>※ 健保等級に対応する時間単価一覧表には、下記を用いること。</t>
    <rPh sb="2" eb="4">
      <t>ケンポ</t>
    </rPh>
    <rPh sb="4" eb="6">
      <t>トウキュウ</t>
    </rPh>
    <rPh sb="7" eb="9">
      <t>タイオウ</t>
    </rPh>
    <rPh sb="11" eb="13">
      <t>ジカン</t>
    </rPh>
    <rPh sb="13" eb="15">
      <t>タンカ</t>
    </rPh>
    <rPh sb="15" eb="17">
      <t>イチラン</t>
    </rPh>
    <rPh sb="17" eb="18">
      <t>ヒョウ</t>
    </rPh>
    <rPh sb="21" eb="23">
      <t>カキ</t>
    </rPh>
    <rPh sb="24" eb="25">
      <t>モチ</t>
    </rPh>
    <phoneticPr fontId="5"/>
  </si>
  <si>
    <t>　　　（http://www.meti.go.jp/information_2/downloadfiles/29kenpo.pdf ）</t>
    <phoneticPr fontId="5"/>
  </si>
  <si>
    <t>２．健保等級非適用者（年俸制、月給制）</t>
    <rPh sb="2" eb="4">
      <t>ケンポ</t>
    </rPh>
    <rPh sb="4" eb="6">
      <t>トウキュウ</t>
    </rPh>
    <rPh sb="6" eb="7">
      <t>ヒ</t>
    </rPh>
    <rPh sb="7" eb="10">
      <t>テキヨウシャ</t>
    </rPh>
    <rPh sb="11" eb="14">
      <t>ネンポウセイ</t>
    </rPh>
    <rPh sb="15" eb="17">
      <t>ゲッキュウ</t>
    </rPh>
    <rPh sb="17" eb="18">
      <t>セイ</t>
    </rPh>
    <phoneticPr fontId="5"/>
  </si>
  <si>
    <t>月給額</t>
    <rPh sb="0" eb="2">
      <t>ゲッキュウ</t>
    </rPh>
    <rPh sb="2" eb="3">
      <t>ガク</t>
    </rPh>
    <phoneticPr fontId="5"/>
  </si>
  <si>
    <t>備考
（月給額の算出式を記載）</t>
    <rPh sb="0" eb="2">
      <t>ビコウ</t>
    </rPh>
    <rPh sb="4" eb="6">
      <t>ゲッキュウ</t>
    </rPh>
    <rPh sb="6" eb="7">
      <t>ガク</t>
    </rPh>
    <rPh sb="8" eb="10">
      <t>サンシュツ</t>
    </rPh>
    <rPh sb="10" eb="11">
      <t>シキ</t>
    </rPh>
    <rPh sb="12" eb="14">
      <t>キサイ</t>
    </rPh>
    <phoneticPr fontId="5"/>
  </si>
  <si>
    <t>※ 健保等級非適用者（年俸制、月給制）については、月給額を算出し、時間単価一覧表の「月給額範囲」に対応する時間単価を適用すること。</t>
    <rPh sb="2" eb="4">
      <t>ケンポ</t>
    </rPh>
    <rPh sb="4" eb="6">
      <t>トウキュウ</t>
    </rPh>
    <rPh sb="6" eb="7">
      <t>ヒ</t>
    </rPh>
    <rPh sb="7" eb="10">
      <t>テキヨウシャ</t>
    </rPh>
    <rPh sb="11" eb="14">
      <t>ネンポウセイ</t>
    </rPh>
    <rPh sb="15" eb="17">
      <t>ゲッキュウ</t>
    </rPh>
    <rPh sb="17" eb="18">
      <t>セイ</t>
    </rPh>
    <rPh sb="25" eb="27">
      <t>ゲッキュウ</t>
    </rPh>
    <rPh sb="27" eb="28">
      <t>ガク</t>
    </rPh>
    <rPh sb="29" eb="31">
      <t>サンシュツ</t>
    </rPh>
    <rPh sb="33" eb="35">
      <t>ジカン</t>
    </rPh>
    <rPh sb="35" eb="37">
      <t>タンカ</t>
    </rPh>
    <rPh sb="37" eb="39">
      <t>イチラン</t>
    </rPh>
    <rPh sb="39" eb="40">
      <t>ヒョウ</t>
    </rPh>
    <rPh sb="42" eb="44">
      <t>ゲッキュウ</t>
    </rPh>
    <rPh sb="44" eb="45">
      <t>ガク</t>
    </rPh>
    <rPh sb="45" eb="47">
      <t>ハンイ</t>
    </rPh>
    <rPh sb="49" eb="51">
      <t>タイオウ</t>
    </rPh>
    <rPh sb="53" eb="55">
      <t>ジカン</t>
    </rPh>
    <rPh sb="55" eb="57">
      <t>タンカ</t>
    </rPh>
    <rPh sb="58" eb="60">
      <t>テキヨウ</t>
    </rPh>
    <phoneticPr fontId="5"/>
  </si>
  <si>
    <t>　　なお、年俸から月給額を算出する場合には、健康保険の報酬月額の算定に準ずること。</t>
    <rPh sb="5" eb="7">
      <t>ネンポウ</t>
    </rPh>
    <rPh sb="9" eb="11">
      <t>ゲッキュウ</t>
    </rPh>
    <rPh sb="11" eb="12">
      <t>ガク</t>
    </rPh>
    <rPh sb="13" eb="15">
      <t>サンシュツ</t>
    </rPh>
    <rPh sb="17" eb="19">
      <t>バアイ</t>
    </rPh>
    <rPh sb="22" eb="24">
      <t>ケンコウ</t>
    </rPh>
    <rPh sb="24" eb="26">
      <t>ホケン</t>
    </rPh>
    <rPh sb="27" eb="29">
      <t>ホウシュウ</t>
    </rPh>
    <rPh sb="29" eb="31">
      <t>ゲツガク</t>
    </rPh>
    <rPh sb="32" eb="34">
      <t>サンテイ</t>
    </rPh>
    <rPh sb="35" eb="36">
      <t>ジュン</t>
    </rPh>
    <phoneticPr fontId="5"/>
  </si>
  <si>
    <t>３．健保等級非適用者（日給制、時給制）</t>
    <rPh sb="2" eb="4">
      <t>ケンポ</t>
    </rPh>
    <rPh sb="4" eb="6">
      <t>トウキュウ</t>
    </rPh>
    <rPh sb="6" eb="7">
      <t>ヒ</t>
    </rPh>
    <rPh sb="7" eb="10">
      <t>テキヨウシャ</t>
    </rPh>
    <rPh sb="11" eb="14">
      <t>ニッキュウセイ</t>
    </rPh>
    <rPh sb="15" eb="18">
      <t>ジキュウセイ</t>
    </rPh>
    <phoneticPr fontId="5"/>
  </si>
  <si>
    <t>※２ 就業規則又は個別の労働契約で定められた所定労働時間。</t>
    <rPh sb="3" eb="5">
      <t>シュウギョウ</t>
    </rPh>
    <rPh sb="5" eb="7">
      <t>キソク</t>
    </rPh>
    <rPh sb="7" eb="8">
      <t>マタ</t>
    </rPh>
    <rPh sb="9" eb="11">
      <t>コベツ</t>
    </rPh>
    <rPh sb="12" eb="14">
      <t>ロウドウ</t>
    </rPh>
    <rPh sb="14" eb="16">
      <t>ケイヤク</t>
    </rPh>
    <rPh sb="17" eb="18">
      <t>サダ</t>
    </rPh>
    <rPh sb="22" eb="24">
      <t>ショテイ</t>
    </rPh>
    <rPh sb="24" eb="26">
      <t>ロウドウ</t>
    </rPh>
    <rPh sb="26" eb="28">
      <t>ジカン</t>
    </rPh>
    <phoneticPr fontId="5"/>
  </si>
  <si>
    <t>住　　　　　　　所</t>
    <phoneticPr fontId="5"/>
  </si>
  <si>
    <t>法人・団体等名</t>
    <rPh sb="0" eb="2">
      <t>ホウジン</t>
    </rPh>
    <rPh sb="5" eb="6">
      <t>トウ</t>
    </rPh>
    <phoneticPr fontId="5"/>
  </si>
  <si>
    <t>代表者名又は担当部署責任者</t>
    <rPh sb="4" eb="5">
      <t>マタ</t>
    </rPh>
    <rPh sb="6" eb="8">
      <t>タントウ</t>
    </rPh>
    <rPh sb="8" eb="10">
      <t>ブショ</t>
    </rPh>
    <rPh sb="10" eb="13">
      <t>セキニンシャ</t>
    </rPh>
    <phoneticPr fontId="5"/>
  </si>
  <si>
    <t>（別添２-２）</t>
    <rPh sb="1" eb="3">
      <t>ベッテン</t>
    </rPh>
    <phoneticPr fontId="5"/>
  </si>
  <si>
    <t>単価説明シート</t>
    <rPh sb="0" eb="2">
      <t>タンカ</t>
    </rPh>
    <rPh sb="2" eb="4">
      <t>セツメイ</t>
    </rPh>
    <phoneticPr fontId="5"/>
  </si>
  <si>
    <t>申請者（法人・団体等）名：</t>
    <rPh sb="0" eb="2">
      <t>シンセイ</t>
    </rPh>
    <rPh sb="2" eb="3">
      <t>シャ</t>
    </rPh>
    <rPh sb="4" eb="6">
      <t>ホウジン</t>
    </rPh>
    <rPh sb="7" eb="9">
      <t>ダンタイ</t>
    </rPh>
    <rPh sb="9" eb="10">
      <t>トウ</t>
    </rPh>
    <rPh sb="11" eb="12">
      <t>メイ</t>
    </rPh>
    <phoneticPr fontId="5"/>
  </si>
  <si>
    <t>外部専門家
所属組織名
（法人・団体等）</t>
    <rPh sb="0" eb="2">
      <t>ガイブ</t>
    </rPh>
    <rPh sb="2" eb="5">
      <t>センモンカ</t>
    </rPh>
    <rPh sb="6" eb="8">
      <t>ショゾク</t>
    </rPh>
    <rPh sb="8" eb="10">
      <t>ソシキ</t>
    </rPh>
    <rPh sb="10" eb="11">
      <t>メイ</t>
    </rPh>
    <rPh sb="13" eb="15">
      <t>ホウジン</t>
    </rPh>
    <rPh sb="16" eb="18">
      <t>ダンタイ</t>
    </rPh>
    <rPh sb="18" eb="19">
      <t>トウ</t>
    </rPh>
    <phoneticPr fontId="5"/>
  </si>
  <si>
    <t>外部専門家氏名</t>
    <rPh sb="0" eb="2">
      <t>ガイブ</t>
    </rPh>
    <rPh sb="2" eb="5">
      <t>センモンカ</t>
    </rPh>
    <rPh sb="5" eb="7">
      <t>シメイ</t>
    </rPh>
    <phoneticPr fontId="5"/>
  </si>
  <si>
    <t>使用単価</t>
    <rPh sb="0" eb="2">
      <t>シヨウ</t>
    </rPh>
    <rPh sb="2" eb="4">
      <t>タンカ</t>
    </rPh>
    <phoneticPr fontId="5"/>
  </si>
  <si>
    <t>根拠説明　　　　　　　　　　　　　　　　　　　　　　　　　　　　　　　　　</t>
    <rPh sb="0" eb="2">
      <t>コンキョ</t>
    </rPh>
    <rPh sb="2" eb="4">
      <t>セツメイ</t>
    </rPh>
    <phoneticPr fontId="5"/>
  </si>
  <si>
    <t>根拠資料番号
（※提出する根拠資料の冒頭、
及びファイル名等に番号を付けること）</t>
    <rPh sb="0" eb="2">
      <t>コンキョ</t>
    </rPh>
    <rPh sb="2" eb="4">
      <t>シリョウ</t>
    </rPh>
    <rPh sb="4" eb="6">
      <t>バンゴウ</t>
    </rPh>
    <rPh sb="9" eb="11">
      <t>テイシュツ</t>
    </rPh>
    <rPh sb="13" eb="15">
      <t>コンキョ</t>
    </rPh>
    <rPh sb="15" eb="17">
      <t>シリョウ</t>
    </rPh>
    <rPh sb="18" eb="20">
      <t>ボウトウ</t>
    </rPh>
    <rPh sb="22" eb="23">
      <t>オヨ</t>
    </rPh>
    <rPh sb="28" eb="29">
      <t>メイ</t>
    </rPh>
    <rPh sb="29" eb="30">
      <t>トウ</t>
    </rPh>
    <rPh sb="31" eb="33">
      <t>バンゴウ</t>
    </rPh>
    <rPh sb="34" eb="35">
      <t>ツ</t>
    </rPh>
    <phoneticPr fontId="5"/>
  </si>
  <si>
    <t>提出資料チェックシート</t>
    <rPh sb="0" eb="2">
      <t>テイシュツ</t>
    </rPh>
    <phoneticPr fontId="1"/>
  </si>
  <si>
    <t>1．提出書類の有無</t>
    <rPh sb="2" eb="4">
      <t>テイシュツ</t>
    </rPh>
    <rPh sb="4" eb="6">
      <t>ショルイ</t>
    </rPh>
    <rPh sb="7" eb="9">
      <t>ウム</t>
    </rPh>
    <phoneticPr fontId="1"/>
  </si>
  <si>
    <t>提出書類</t>
  </si>
  <si>
    <t>留意点</t>
    <phoneticPr fontId="1"/>
  </si>
  <si>
    <t>チェック欄</t>
    <rPh sb="4" eb="5">
      <t>ラン</t>
    </rPh>
    <phoneticPr fontId="1"/>
  </si>
  <si>
    <t>ＮＯ</t>
    <phoneticPr fontId="1"/>
  </si>
  <si>
    <t>書類名</t>
    <phoneticPr fontId="1"/>
  </si>
  <si>
    <t>正本</t>
  </si>
  <si>
    <t>電子</t>
  </si>
  <si>
    <t>　</t>
    <phoneticPr fontId="1"/>
  </si>
  <si>
    <t>PDF</t>
    <phoneticPr fontId="1"/>
  </si>
  <si>
    <t>xls又はxlsx</t>
    <phoneticPr fontId="1"/>
  </si>
  <si>
    <t>交付申請書 （様式第１）</t>
    <rPh sb="0" eb="2">
      <t>コウフ</t>
    </rPh>
    <rPh sb="7" eb="9">
      <t>ヨウシキ</t>
    </rPh>
    <rPh sb="9" eb="10">
      <t>ダイ</t>
    </rPh>
    <phoneticPr fontId="1"/>
  </si>
  <si>
    <t>要押印</t>
  </si>
  <si>
    <t>補助事業概要説明書 （別添１）</t>
    <phoneticPr fontId="1"/>
  </si>
  <si>
    <t>専門家一覧 （別紙１）</t>
    <rPh sb="0" eb="3">
      <t>センモンカ</t>
    </rPh>
    <phoneticPr fontId="1"/>
  </si>
  <si>
    <t>支援中小企業等（予定）一覧 （別紙２）</t>
    <rPh sb="2" eb="4">
      <t>チュウショウ</t>
    </rPh>
    <rPh sb="4" eb="6">
      <t>キギョウ</t>
    </rPh>
    <rPh sb="6" eb="7">
      <t>トウ</t>
    </rPh>
    <rPh sb="8" eb="10">
      <t>ヨテイ</t>
    </rPh>
    <phoneticPr fontId="1"/>
  </si>
  <si>
    <t>人件費単価計算書 （別添２-１）</t>
    <rPh sb="5" eb="7">
      <t>ケイサン</t>
    </rPh>
    <phoneticPr fontId="1"/>
  </si>
  <si>
    <t>単価説明シート （別添２-２）</t>
    <rPh sb="0" eb="2">
      <t>タンカ</t>
    </rPh>
    <rPh sb="2" eb="4">
      <t>セツメイ</t>
    </rPh>
    <rPh sb="9" eb="11">
      <t>ベッテン</t>
    </rPh>
    <phoneticPr fontId="1"/>
  </si>
  <si>
    <t>支出計画の根拠がわかる資料
（内規等）</t>
    <rPh sb="0" eb="2">
      <t>シシュツ</t>
    </rPh>
    <rPh sb="2" eb="4">
      <t>ケイカク</t>
    </rPh>
    <rPh sb="5" eb="7">
      <t>コンキョ</t>
    </rPh>
    <rPh sb="11" eb="13">
      <t>シリョウ</t>
    </rPh>
    <rPh sb="15" eb="17">
      <t>ナイキ</t>
    </rPh>
    <rPh sb="17" eb="18">
      <t>トウ</t>
    </rPh>
    <phoneticPr fontId="1"/>
  </si>
  <si>
    <t>直近年度の会計に関する報告書
（財務諸表等）</t>
    <rPh sb="0" eb="2">
      <t>チョッキン</t>
    </rPh>
    <rPh sb="2" eb="4">
      <t>ネンド</t>
    </rPh>
    <rPh sb="5" eb="7">
      <t>カイケイ</t>
    </rPh>
    <rPh sb="8" eb="9">
      <t>カン</t>
    </rPh>
    <rPh sb="11" eb="14">
      <t>ホウコクショ</t>
    </rPh>
    <rPh sb="16" eb="18">
      <t>ザイム</t>
    </rPh>
    <rPh sb="18" eb="20">
      <t>ショヒョウ</t>
    </rPh>
    <rPh sb="20" eb="21">
      <t>トウ</t>
    </rPh>
    <phoneticPr fontId="1"/>
  </si>
  <si>
    <t>書類提出の手順</t>
    <rPh sb="0" eb="2">
      <t>ショルイ</t>
    </rPh>
    <rPh sb="2" eb="4">
      <t>テイシュツ</t>
    </rPh>
    <rPh sb="5" eb="7">
      <t>テジュン</t>
    </rPh>
    <phoneticPr fontId="1"/>
  </si>
  <si>
    <t>書類のまとめ方</t>
    <rPh sb="0" eb="2">
      <t>ショルイ</t>
    </rPh>
    <rPh sb="6" eb="7">
      <t>カタ</t>
    </rPh>
    <phoneticPr fontId="1"/>
  </si>
  <si>
    <t>書類の提出の仕方</t>
    <rPh sb="0" eb="2">
      <t>ショルイ</t>
    </rPh>
    <rPh sb="3" eb="5">
      <t>テイシュツ</t>
    </rPh>
    <rPh sb="6" eb="8">
      <t>シカタ</t>
    </rPh>
    <phoneticPr fontId="1"/>
  </si>
  <si>
    <t>提出先</t>
    <rPh sb="0" eb="2">
      <t>テイシュツ</t>
    </rPh>
    <rPh sb="2" eb="3">
      <t>サキ</t>
    </rPh>
    <phoneticPr fontId="1"/>
  </si>
  <si>
    <t>含めない</t>
    <rPh sb="0" eb="1">
      <t>フク</t>
    </rPh>
    <phoneticPr fontId="5"/>
  </si>
  <si>
    <t>含める（① 消費税法における納税義務者とならない者）</t>
    <rPh sb="0" eb="1">
      <t>フク</t>
    </rPh>
    <phoneticPr fontId="5"/>
  </si>
  <si>
    <t>含める（② 免税事業者）</t>
    <phoneticPr fontId="5"/>
  </si>
  <si>
    <t>含める（③ 簡易課税事業者）</t>
    <phoneticPr fontId="5"/>
  </si>
  <si>
    <t>含める（④ 国若しくは地方公共団体（特別会計を設けて事業を行う場合に限る。）、消費税法別表第３に掲げる法人）</t>
    <phoneticPr fontId="5"/>
  </si>
  <si>
    <t>含める（⑤ 国又は地方公共団体の一般会計である者）</t>
    <phoneticPr fontId="5"/>
  </si>
  <si>
    <t>含める（⑥ 課税事業者のうち課税売上割合が低い等の理由から、消費税仕入控除税額確定後の返還を選択する者）</t>
    <phoneticPr fontId="5"/>
  </si>
  <si>
    <t>含める（⑦ 申請時において消費税等仕入控除税額が明らかでない者）</t>
    <phoneticPr fontId="5"/>
  </si>
  <si>
    <t>等級</t>
    <rPh sb="0" eb="2">
      <t>トウキュウ</t>
    </rPh>
    <phoneticPr fontId="5"/>
  </si>
  <si>
    <t>単価A</t>
    <rPh sb="0" eb="2">
      <t>タンカ</t>
    </rPh>
    <phoneticPr fontId="5"/>
  </si>
  <si>
    <t>単価B</t>
    <rPh sb="0" eb="2">
      <t>タンカ</t>
    </rPh>
    <phoneticPr fontId="5"/>
  </si>
  <si>
    <t>月給範囲下限</t>
    <rPh sb="0" eb="2">
      <t>ゲッキュウ</t>
    </rPh>
    <rPh sb="2" eb="4">
      <t>ハンイ</t>
    </rPh>
    <rPh sb="4" eb="6">
      <t>カゲン</t>
    </rPh>
    <phoneticPr fontId="5"/>
  </si>
  <si>
    <t>上限</t>
    <rPh sb="0" eb="2">
      <t>ジョウゲン</t>
    </rPh>
    <phoneticPr fontId="5"/>
  </si>
  <si>
    <t>代表者氏名</t>
    <rPh sb="0" eb="3">
      <t>ダイヒョウシャ</t>
    </rPh>
    <rPh sb="3" eb="5">
      <t>シメイ</t>
    </rPh>
    <phoneticPr fontId="1"/>
  </si>
  <si>
    <t>申請者（法人・団体名）名</t>
    <rPh sb="0" eb="3">
      <t>シンセイシャ</t>
    </rPh>
    <rPh sb="4" eb="6">
      <t>ホウジン</t>
    </rPh>
    <rPh sb="7" eb="9">
      <t>ダンタイ</t>
    </rPh>
    <rPh sb="9" eb="10">
      <t>メイ</t>
    </rPh>
    <rPh sb="11" eb="12">
      <t>メイ</t>
    </rPh>
    <phoneticPr fontId="1"/>
  </si>
  <si>
    <t>書類の提出日を入力してください。</t>
    <rPh sb="0" eb="2">
      <t>ショルイ</t>
    </rPh>
    <rPh sb="3" eb="5">
      <t>テイシュツ</t>
    </rPh>
    <rPh sb="5" eb="6">
      <t>ビ</t>
    </rPh>
    <rPh sb="7" eb="9">
      <t>ニュウリョク</t>
    </rPh>
    <phoneticPr fontId="1"/>
  </si>
  <si>
    <t>会社概要等に記載の住所で郵送物等が届く住所を入力してください。</t>
    <rPh sb="0" eb="2">
      <t>カイシャ</t>
    </rPh>
    <rPh sb="2" eb="4">
      <t>ガイヨウ</t>
    </rPh>
    <rPh sb="4" eb="5">
      <t>トウ</t>
    </rPh>
    <rPh sb="6" eb="8">
      <t>キサイ</t>
    </rPh>
    <rPh sb="9" eb="11">
      <t>ジュウショ</t>
    </rPh>
    <rPh sb="12" eb="14">
      <t>ユウソウ</t>
    </rPh>
    <rPh sb="14" eb="15">
      <t>ブツ</t>
    </rPh>
    <rPh sb="15" eb="16">
      <t>トウ</t>
    </rPh>
    <rPh sb="17" eb="18">
      <t>トド</t>
    </rPh>
    <rPh sb="19" eb="21">
      <t>ジュウショ</t>
    </rPh>
    <rPh sb="22" eb="24">
      <t>ニュウリョク</t>
    </rPh>
    <phoneticPr fontId="1"/>
  </si>
  <si>
    <t>会社概要等に記載の名称を入力してください。</t>
    <rPh sb="0" eb="2">
      <t>カイシャ</t>
    </rPh>
    <rPh sb="2" eb="4">
      <t>ガイヨウ</t>
    </rPh>
    <rPh sb="4" eb="5">
      <t>トウ</t>
    </rPh>
    <rPh sb="6" eb="8">
      <t>キサイ</t>
    </rPh>
    <rPh sb="9" eb="11">
      <t>メイショウ</t>
    </rPh>
    <rPh sb="12" eb="14">
      <t>ニュウリョク</t>
    </rPh>
    <phoneticPr fontId="1"/>
  </si>
  <si>
    <t>現在の代表者の氏名を入力してください。</t>
    <rPh sb="0" eb="2">
      <t>ゲンザイ</t>
    </rPh>
    <rPh sb="3" eb="6">
      <t>ダイヒョウシャ</t>
    </rPh>
    <rPh sb="7" eb="9">
      <t>シメイ</t>
    </rPh>
    <rPh sb="10" eb="12">
      <t>ニュウリョク</t>
    </rPh>
    <phoneticPr fontId="1"/>
  </si>
  <si>
    <t>「●●県北部地域の省エネ相談プラットフォーム事業」など、地域事業内容などがわかるように入力してください。</t>
    <rPh sb="3" eb="4">
      <t>ケン</t>
    </rPh>
    <rPh sb="4" eb="6">
      <t>ホクブ</t>
    </rPh>
    <rPh sb="6" eb="8">
      <t>チイキ</t>
    </rPh>
    <rPh sb="9" eb="10">
      <t>ショウ</t>
    </rPh>
    <rPh sb="12" eb="14">
      <t>ソウダン</t>
    </rPh>
    <rPh sb="22" eb="24">
      <t>ジギョウ</t>
    </rPh>
    <rPh sb="28" eb="30">
      <t>チイキ</t>
    </rPh>
    <rPh sb="30" eb="32">
      <t>ジギョウ</t>
    </rPh>
    <rPh sb="32" eb="34">
      <t>ナイヨウ</t>
    </rPh>
    <rPh sb="43" eb="45">
      <t>ニュウリョク</t>
    </rPh>
    <phoneticPr fontId="1"/>
  </si>
  <si>
    <t>補助事業者の役員を漏れなく記載してください。</t>
    <rPh sb="0" eb="2">
      <t>ホジョ</t>
    </rPh>
    <rPh sb="2" eb="4">
      <t>ジギョウ</t>
    </rPh>
    <rPh sb="4" eb="5">
      <t>シャ</t>
    </rPh>
    <rPh sb="6" eb="8">
      <t>ヤクイン</t>
    </rPh>
    <rPh sb="9" eb="10">
      <t>モ</t>
    </rPh>
    <rPh sb="13" eb="15">
      <t>キサイ</t>
    </rPh>
    <phoneticPr fontId="1"/>
  </si>
  <si>
    <t>13桁の法人番号を入力（半角英数字で入力）</t>
    <rPh sb="4" eb="6">
      <t>ホウジン</t>
    </rPh>
    <rPh sb="6" eb="8">
      <t>バンゴウ</t>
    </rPh>
    <rPh sb="9" eb="11">
      <t>ニュウリョク</t>
    </rPh>
    <rPh sb="12" eb="14">
      <t>ハンカク</t>
    </rPh>
    <rPh sb="14" eb="17">
      <t>エイスウジ</t>
    </rPh>
    <rPh sb="18" eb="20">
      <t>ニュウリョク</t>
    </rPh>
    <phoneticPr fontId="1"/>
  </si>
  <si>
    <t>申請者名は様式第1の申請者名を自動反映</t>
  </si>
  <si>
    <t>申請者名は様式第1の申請者名を自動反映</t>
    <rPh sb="0" eb="3">
      <t>シンセイシャ</t>
    </rPh>
    <rPh sb="3" eb="4">
      <t>メイ</t>
    </rPh>
    <rPh sb="5" eb="7">
      <t>ヨウシキ</t>
    </rPh>
    <rPh sb="7" eb="8">
      <t>ダイ</t>
    </rPh>
    <rPh sb="10" eb="13">
      <t>シンセイシャ</t>
    </rPh>
    <rPh sb="13" eb="14">
      <t>メイ</t>
    </rPh>
    <rPh sb="15" eb="17">
      <t>ジドウ</t>
    </rPh>
    <rPh sb="17" eb="19">
      <t>ハンエイ</t>
    </rPh>
    <phoneticPr fontId="1"/>
  </si>
  <si>
    <t>代表者名は様式第1の代表者名を自動反映</t>
    <rPh sb="0" eb="3">
      <t>ダイヒョウシャ</t>
    </rPh>
    <rPh sb="3" eb="4">
      <t>メイ</t>
    </rPh>
    <rPh sb="5" eb="7">
      <t>ヨウシキ</t>
    </rPh>
    <rPh sb="7" eb="8">
      <t>ダイ</t>
    </rPh>
    <rPh sb="10" eb="13">
      <t>ダイヒョウシャ</t>
    </rPh>
    <rPh sb="13" eb="14">
      <t>メイ</t>
    </rPh>
    <rPh sb="15" eb="17">
      <t>ジドウ</t>
    </rPh>
    <rPh sb="17" eb="19">
      <t>ハンエイ</t>
    </rPh>
    <phoneticPr fontId="1"/>
  </si>
  <si>
    <t>ハイフン無しで入力（半角英数字で入力）</t>
    <rPh sb="4" eb="5">
      <t>ナ</t>
    </rPh>
    <rPh sb="7" eb="9">
      <t>ニュウリョク</t>
    </rPh>
    <phoneticPr fontId="1"/>
  </si>
  <si>
    <t>市区町村～都道府県の単位で、１地域毎に記入すること。</t>
    <rPh sb="0" eb="4">
      <t>シクチョウソン</t>
    </rPh>
    <rPh sb="5" eb="9">
      <t>トドウフケン</t>
    </rPh>
    <rPh sb="10" eb="12">
      <t>タンイ</t>
    </rPh>
    <rPh sb="15" eb="17">
      <t>チイキ</t>
    </rPh>
    <rPh sb="17" eb="18">
      <t>ゴト</t>
    </rPh>
    <rPh sb="19" eb="21">
      <t>キニュウ</t>
    </rPh>
    <phoneticPr fontId="1"/>
  </si>
  <si>
    <t>・所在地：事業所の所在地住所</t>
    <rPh sb="1" eb="4">
      <t>ショザイチ</t>
    </rPh>
    <rPh sb="5" eb="7">
      <t>ジギョウ</t>
    </rPh>
    <rPh sb="7" eb="8">
      <t>ショ</t>
    </rPh>
    <rPh sb="9" eb="11">
      <t>ショザイ</t>
    </rPh>
    <rPh sb="11" eb="12">
      <t>チ</t>
    </rPh>
    <rPh sb="12" eb="14">
      <t>ジュウショ</t>
    </rPh>
    <phoneticPr fontId="1"/>
  </si>
  <si>
    <t>・現状の支援実施可能性：プルダウンより選択する</t>
    <rPh sb="1" eb="3">
      <t>ゲンジョウ</t>
    </rPh>
    <rPh sb="4" eb="6">
      <t>シエン</t>
    </rPh>
    <rPh sb="6" eb="8">
      <t>ジッシ</t>
    </rPh>
    <rPh sb="8" eb="11">
      <t>カノウセイ</t>
    </rPh>
    <rPh sb="19" eb="21">
      <t>センタク</t>
    </rPh>
    <phoneticPr fontId="1"/>
  </si>
  <si>
    <t>・項目１：管理運営人件費の対象者氏名と役割を記入すること。</t>
    <rPh sb="1" eb="3">
      <t>コウモク</t>
    </rPh>
    <rPh sb="5" eb="7">
      <t>カンリ</t>
    </rPh>
    <rPh sb="7" eb="9">
      <t>ウンエイ</t>
    </rPh>
    <rPh sb="9" eb="12">
      <t>ジンケンヒ</t>
    </rPh>
    <rPh sb="13" eb="16">
      <t>タイショウシャ</t>
    </rPh>
    <rPh sb="16" eb="18">
      <t>シメイ</t>
    </rPh>
    <rPh sb="19" eb="21">
      <t>ヤクワリ</t>
    </rPh>
    <rPh sb="22" eb="24">
      <t>キニュウ</t>
    </rPh>
    <phoneticPr fontId="1"/>
  </si>
  <si>
    <t>〈管理運営人件費〉</t>
    <rPh sb="1" eb="3">
      <t>カンリ</t>
    </rPh>
    <rPh sb="3" eb="5">
      <t>ウンエイ</t>
    </rPh>
    <rPh sb="5" eb="8">
      <t>ジンケンヒ</t>
    </rPh>
    <phoneticPr fontId="1"/>
  </si>
  <si>
    <t>〈セミナー等開催費〉</t>
    <rPh sb="5" eb="6">
      <t>ナド</t>
    </rPh>
    <rPh sb="6" eb="8">
      <t>カイサイ</t>
    </rPh>
    <rPh sb="8" eb="9">
      <t>ヒ</t>
    </rPh>
    <phoneticPr fontId="1"/>
  </si>
  <si>
    <t>・項目１：セミナー等開催費の対象セミナー（セミナー名、開催予定日等）を記入すること。</t>
    <rPh sb="1" eb="3">
      <t>コウモク</t>
    </rPh>
    <rPh sb="9" eb="10">
      <t>ナド</t>
    </rPh>
    <rPh sb="10" eb="12">
      <t>カイサイ</t>
    </rPh>
    <rPh sb="12" eb="13">
      <t>ヒ</t>
    </rPh>
    <rPh sb="14" eb="16">
      <t>タイショウ</t>
    </rPh>
    <rPh sb="25" eb="26">
      <t>メイ</t>
    </rPh>
    <rPh sb="27" eb="29">
      <t>カイサイ</t>
    </rPh>
    <rPh sb="29" eb="31">
      <t>ヨテイ</t>
    </rPh>
    <rPh sb="31" eb="32">
      <t>ヒ</t>
    </rPh>
    <rPh sb="32" eb="33">
      <t>ナド</t>
    </rPh>
    <rPh sb="35" eb="37">
      <t>キニュウ</t>
    </rPh>
    <phoneticPr fontId="1"/>
  </si>
  <si>
    <t>〈外部専門家謝金〉</t>
    <rPh sb="1" eb="3">
      <t>ガイブ</t>
    </rPh>
    <rPh sb="3" eb="6">
      <t>センモンカ</t>
    </rPh>
    <rPh sb="6" eb="8">
      <t>シャキン</t>
    </rPh>
    <phoneticPr fontId="1"/>
  </si>
  <si>
    <t>〈内部専門家人件費〉</t>
    <rPh sb="1" eb="3">
      <t>ナイブ</t>
    </rPh>
    <rPh sb="3" eb="6">
      <t>センモンカ</t>
    </rPh>
    <rPh sb="6" eb="9">
      <t>ジンケンヒ</t>
    </rPh>
    <phoneticPr fontId="1"/>
  </si>
  <si>
    <t>〈全体留意点〉</t>
    <rPh sb="1" eb="3">
      <t>ゼンタイ</t>
    </rPh>
    <rPh sb="3" eb="5">
      <t>リュウイ</t>
    </rPh>
    <rPh sb="5" eb="6">
      <t>テン</t>
    </rPh>
    <phoneticPr fontId="1"/>
  </si>
  <si>
    <t>〈事務補助員臨時雇用経費〉</t>
    <rPh sb="1" eb="3">
      <t>ジム</t>
    </rPh>
    <rPh sb="3" eb="6">
      <t>ホジョイン</t>
    </rPh>
    <rPh sb="6" eb="8">
      <t>リンジ</t>
    </rPh>
    <rPh sb="8" eb="10">
      <t>コヨウ</t>
    </rPh>
    <rPh sb="10" eb="12">
      <t>ケイヒ</t>
    </rPh>
    <phoneticPr fontId="1"/>
  </si>
  <si>
    <t>〈その他諸経費〉</t>
    <rPh sb="3" eb="4">
      <t>タ</t>
    </rPh>
    <rPh sb="4" eb="7">
      <t>ショケイヒ</t>
    </rPh>
    <phoneticPr fontId="1"/>
  </si>
  <si>
    <t>・項目１：費用項目を記入すること。</t>
    <rPh sb="1" eb="3">
      <t>コウモク</t>
    </rPh>
    <rPh sb="5" eb="7">
      <t>ヒヨウ</t>
    </rPh>
    <rPh sb="7" eb="9">
      <t>コウモク</t>
    </rPh>
    <rPh sb="10" eb="12">
      <t>キニュウ</t>
    </rPh>
    <phoneticPr fontId="1"/>
  </si>
  <si>
    <t>・項目１：中小企業等の事業者名を記入すること（支援先企業未定の場合は、「個社未定」と記入）。</t>
    <rPh sb="1" eb="3">
      <t>コウモク</t>
    </rPh>
    <rPh sb="5" eb="7">
      <t>チュウショウ</t>
    </rPh>
    <rPh sb="7" eb="9">
      <t>キギョウ</t>
    </rPh>
    <rPh sb="9" eb="10">
      <t>ナド</t>
    </rPh>
    <rPh sb="11" eb="13">
      <t>ジギョウ</t>
    </rPh>
    <rPh sb="13" eb="14">
      <t>シャ</t>
    </rPh>
    <rPh sb="14" eb="15">
      <t>メイ</t>
    </rPh>
    <rPh sb="16" eb="18">
      <t>キニュウ</t>
    </rPh>
    <rPh sb="23" eb="25">
      <t>シエン</t>
    </rPh>
    <rPh sb="25" eb="26">
      <t>サキ</t>
    </rPh>
    <rPh sb="26" eb="28">
      <t>キギョウ</t>
    </rPh>
    <rPh sb="28" eb="30">
      <t>ミテイ</t>
    </rPh>
    <rPh sb="31" eb="33">
      <t>バアイ</t>
    </rPh>
    <rPh sb="36" eb="38">
      <t>コシャ</t>
    </rPh>
    <rPh sb="38" eb="40">
      <t>ミテイ</t>
    </rPh>
    <rPh sb="42" eb="44">
      <t>キニュウ</t>
    </rPh>
    <phoneticPr fontId="1"/>
  </si>
  <si>
    <t>・根拠説明：使用単価の選定根拠を具体的に記入すること。</t>
    <rPh sb="1" eb="3">
      <t>コンキョ</t>
    </rPh>
    <rPh sb="3" eb="5">
      <t>セツメイ</t>
    </rPh>
    <rPh sb="6" eb="8">
      <t>シヨウ</t>
    </rPh>
    <rPh sb="8" eb="10">
      <t>タンカ</t>
    </rPh>
    <rPh sb="11" eb="13">
      <t>センテイ</t>
    </rPh>
    <rPh sb="13" eb="15">
      <t>コンキョ</t>
    </rPh>
    <rPh sb="16" eb="19">
      <t>グタイテキ</t>
    </rPh>
    <rPh sb="20" eb="22">
      <t>キニュウ</t>
    </rPh>
    <phoneticPr fontId="1"/>
  </si>
  <si>
    <t>・根拠資料番号：根拠となる資料の該当箇所が分かるように記入すること。</t>
    <rPh sb="1" eb="3">
      <t>コンキョ</t>
    </rPh>
    <rPh sb="3" eb="5">
      <t>シリョウ</t>
    </rPh>
    <rPh sb="5" eb="7">
      <t>バンゴウ</t>
    </rPh>
    <rPh sb="8" eb="10">
      <t>コンキョ</t>
    </rPh>
    <rPh sb="13" eb="15">
      <t>シリョウ</t>
    </rPh>
    <rPh sb="16" eb="18">
      <t>ガイトウ</t>
    </rPh>
    <rPh sb="18" eb="20">
      <t>カショ</t>
    </rPh>
    <rPh sb="21" eb="22">
      <t>ワ</t>
    </rPh>
    <rPh sb="27" eb="29">
      <t>キニュウ</t>
    </rPh>
    <phoneticPr fontId="1"/>
  </si>
  <si>
    <t>・使用単価：謝金単価額を記入すること。</t>
    <rPh sb="1" eb="3">
      <t>シヨウ</t>
    </rPh>
    <rPh sb="3" eb="5">
      <t>タンカ</t>
    </rPh>
    <rPh sb="6" eb="8">
      <t>シャキン</t>
    </rPh>
    <rPh sb="8" eb="10">
      <t>タンカ</t>
    </rPh>
    <rPh sb="10" eb="11">
      <t>ガク</t>
    </rPh>
    <rPh sb="12" eb="14">
      <t>キニュウ</t>
    </rPh>
    <phoneticPr fontId="1"/>
  </si>
  <si>
    <t>専門家一覧</t>
    <rPh sb="0" eb="3">
      <t>センモンカ</t>
    </rPh>
    <rPh sb="3" eb="5">
      <t>イチラン</t>
    </rPh>
    <phoneticPr fontId="1"/>
  </si>
  <si>
    <t>〈プラットフォーム連絡会等開催費〉</t>
    <rPh sb="9" eb="11">
      <t>レンラク</t>
    </rPh>
    <rPh sb="11" eb="12">
      <t>カイ</t>
    </rPh>
    <rPh sb="12" eb="13">
      <t>ナド</t>
    </rPh>
    <rPh sb="13" eb="15">
      <t>カイサイ</t>
    </rPh>
    <rPh sb="15" eb="16">
      <t>ヒ</t>
    </rPh>
    <phoneticPr fontId="1"/>
  </si>
  <si>
    <t>・項目１：プラットフォーム連絡会等開催費の対象連絡会（連絡会名、開催予定日等）を記入すること。</t>
    <rPh sb="1" eb="3">
      <t>コウモク</t>
    </rPh>
    <rPh sb="13" eb="15">
      <t>レンラク</t>
    </rPh>
    <rPh sb="15" eb="16">
      <t>カイ</t>
    </rPh>
    <rPh sb="16" eb="17">
      <t>ナド</t>
    </rPh>
    <rPh sb="17" eb="19">
      <t>カイサイ</t>
    </rPh>
    <rPh sb="19" eb="20">
      <t>ヒ</t>
    </rPh>
    <rPh sb="21" eb="23">
      <t>タイショウ</t>
    </rPh>
    <rPh sb="23" eb="25">
      <t>レンラク</t>
    </rPh>
    <rPh sb="25" eb="26">
      <t>カイ</t>
    </rPh>
    <rPh sb="27" eb="29">
      <t>レンラク</t>
    </rPh>
    <rPh sb="29" eb="30">
      <t>カイ</t>
    </rPh>
    <rPh sb="30" eb="31">
      <t>メイ</t>
    </rPh>
    <rPh sb="32" eb="34">
      <t>カイサイ</t>
    </rPh>
    <rPh sb="34" eb="36">
      <t>ヨテイ</t>
    </rPh>
    <rPh sb="36" eb="37">
      <t>ヒ</t>
    </rPh>
    <rPh sb="37" eb="38">
      <t>ナド</t>
    </rPh>
    <rPh sb="40" eb="42">
      <t>キニュウ</t>
    </rPh>
    <phoneticPr fontId="1"/>
  </si>
  <si>
    <t>プラットフォーム連絡会等開催費　計</t>
    <rPh sb="11" eb="12">
      <t>ナド</t>
    </rPh>
    <phoneticPr fontId="5"/>
  </si>
  <si>
    <t>活動計画</t>
    <rPh sb="0" eb="2">
      <t>カツドウ</t>
    </rPh>
    <rPh sb="2" eb="4">
      <t>ケイカク</t>
    </rPh>
    <phoneticPr fontId="1"/>
  </si>
  <si>
    <t>　別紙１の通り</t>
    <rPh sb="1" eb="3">
      <t>ベッシ</t>
    </rPh>
    <rPh sb="5" eb="6">
      <t>トオ</t>
    </rPh>
    <phoneticPr fontId="1"/>
  </si>
  <si>
    <t>（２）体制内に含まれる主な専門家</t>
    <rPh sb="3" eb="5">
      <t>タイセイ</t>
    </rPh>
    <rPh sb="5" eb="6">
      <t>ナイ</t>
    </rPh>
    <rPh sb="7" eb="8">
      <t>フク</t>
    </rPh>
    <rPh sb="11" eb="12">
      <t>オモ</t>
    </rPh>
    <rPh sb="13" eb="16">
      <t>センモンカ</t>
    </rPh>
    <phoneticPr fontId="1"/>
  </si>
  <si>
    <t>②補助事業に従事する役職員（管理運営者、事務補助員）</t>
    <rPh sb="14" eb="16">
      <t>カンリ</t>
    </rPh>
    <rPh sb="16" eb="19">
      <t>ウンエイシャ</t>
    </rPh>
    <rPh sb="20" eb="22">
      <t>ジム</t>
    </rPh>
    <rPh sb="22" eb="24">
      <t>ホジョ</t>
    </rPh>
    <rPh sb="24" eb="25">
      <t>イン</t>
    </rPh>
    <phoneticPr fontId="1"/>
  </si>
  <si>
    <t>金</t>
    <rPh sb="0" eb="1">
      <t>キン</t>
    </rPh>
    <phoneticPr fontId="1"/>
  </si>
  <si>
    <t>※一般社団法人　環境共創イニシアチブの中小企業等に対する省エネルギー診断事業費補助金は、経済産業省が定めた中小企業等に対する省エネルギー診断事業費補助金交付要綱第３条に基づく国庫補助金を地域において中小企業等の主に省エネルギーに係る課題に対し、きめ細かな支援を実施しようとする者に交付するものです。</t>
    <rPh sb="19" eb="21">
      <t>チュウショウ</t>
    </rPh>
    <rPh sb="21" eb="23">
      <t>キギョウ</t>
    </rPh>
    <rPh sb="23" eb="24">
      <t>トウ</t>
    </rPh>
    <rPh sb="25" eb="26">
      <t>タイ</t>
    </rPh>
    <rPh sb="28" eb="29">
      <t>ショウ</t>
    </rPh>
    <rPh sb="34" eb="36">
      <t>シンダン</t>
    </rPh>
    <rPh sb="36" eb="39">
      <t>ジギョウヒ</t>
    </rPh>
    <rPh sb="39" eb="42">
      <t>ホジョキン</t>
    </rPh>
    <phoneticPr fontId="1"/>
  </si>
  <si>
    <t>申請者名　：</t>
    <rPh sb="0" eb="3">
      <t>シンセイシャ</t>
    </rPh>
    <rPh sb="3" eb="4">
      <t>メイ</t>
    </rPh>
    <phoneticPr fontId="1"/>
  </si>
  <si>
    <t>様式第１</t>
    <rPh sb="0" eb="2">
      <t>ヨウシキ</t>
    </rPh>
    <rPh sb="2" eb="3">
      <t>ダイ</t>
    </rPh>
    <phoneticPr fontId="1"/>
  </si>
  <si>
    <t>支出計画書 （別添２-Ａ）
　　　　　 （別添２-Ｂ）</t>
    <rPh sb="0" eb="2">
      <t>シシュツ</t>
    </rPh>
    <rPh sb="2" eb="5">
      <t>ケイカクショ</t>
    </rPh>
    <phoneticPr fontId="1"/>
  </si>
  <si>
    <r>
      <t>支援中小企業等
（予定）名</t>
    </r>
    <r>
      <rPr>
        <vertAlign val="superscript"/>
        <sz val="11"/>
        <rFont val="ＭＳ 明朝"/>
        <family val="1"/>
        <charset val="128"/>
      </rPr>
      <t>※１</t>
    </r>
    <rPh sb="0" eb="2">
      <t>シエン</t>
    </rPh>
    <rPh sb="2" eb="4">
      <t>チュウショウ</t>
    </rPh>
    <rPh sb="4" eb="6">
      <t>キギョウ</t>
    </rPh>
    <rPh sb="6" eb="7">
      <t>トウ</t>
    </rPh>
    <rPh sb="9" eb="11">
      <t>ヨテイ</t>
    </rPh>
    <rPh sb="12" eb="13">
      <t>メイ</t>
    </rPh>
    <phoneticPr fontId="5"/>
  </si>
  <si>
    <r>
      <t>想定
支援回数
（回）</t>
    </r>
    <r>
      <rPr>
        <vertAlign val="superscript"/>
        <sz val="11"/>
        <rFont val="ＭＳ 明朝"/>
        <family val="1"/>
        <charset val="128"/>
      </rPr>
      <t>※２</t>
    </r>
    <rPh sb="0" eb="2">
      <t>ソウテイ</t>
    </rPh>
    <rPh sb="3" eb="5">
      <t>シエン</t>
    </rPh>
    <rPh sb="5" eb="7">
      <t>カイスウ</t>
    </rPh>
    <rPh sb="9" eb="10">
      <t>カイ</t>
    </rPh>
    <phoneticPr fontId="5"/>
  </si>
  <si>
    <r>
      <t>専門家
想定支援回数
（人回）</t>
    </r>
    <r>
      <rPr>
        <vertAlign val="superscript"/>
        <sz val="11"/>
        <rFont val="ＭＳ 明朝"/>
        <family val="1"/>
        <charset val="128"/>
      </rPr>
      <t>※２</t>
    </r>
    <rPh sb="0" eb="3">
      <t>センモンカ</t>
    </rPh>
    <rPh sb="3" eb="4">
      <t>ギョウシャ</t>
    </rPh>
    <rPh sb="4" eb="6">
      <t>ソウテイ</t>
    </rPh>
    <rPh sb="6" eb="8">
      <t>シエン</t>
    </rPh>
    <rPh sb="8" eb="10">
      <t>カイスウ</t>
    </rPh>
    <rPh sb="12" eb="13">
      <t>ヒト</t>
    </rPh>
    <rPh sb="13" eb="14">
      <t>カイ</t>
    </rPh>
    <phoneticPr fontId="5"/>
  </si>
  <si>
    <r>
      <t>※人件費率が</t>
    </r>
    <r>
      <rPr>
        <b/>
        <sz val="10"/>
        <color indexed="10"/>
        <rFont val="ＭＳ 明朝"/>
        <family val="1"/>
        <charset val="128"/>
      </rPr>
      <t>20%</t>
    </r>
    <r>
      <rPr>
        <b/>
        <sz val="10"/>
        <rFont val="ＭＳ 明朝"/>
        <family val="1"/>
        <charset val="128"/>
      </rPr>
      <t>を超える計画は認められません。</t>
    </r>
    <rPh sb="1" eb="4">
      <t>ジンケンヒ</t>
    </rPh>
    <rPh sb="4" eb="5">
      <t>リツ</t>
    </rPh>
    <rPh sb="10" eb="11">
      <t>コ</t>
    </rPh>
    <rPh sb="13" eb="15">
      <t>ケイカク</t>
    </rPh>
    <rPh sb="16" eb="17">
      <t>ミト</t>
    </rPh>
    <phoneticPr fontId="5"/>
  </si>
  <si>
    <r>
      <t>※計算に際しては、各金額の</t>
    </r>
    <r>
      <rPr>
        <b/>
        <sz val="11"/>
        <color indexed="10"/>
        <rFont val="ＭＳ 明朝"/>
        <family val="1"/>
        <charset val="128"/>
      </rPr>
      <t>（税抜）（税込）の区別</t>
    </r>
    <r>
      <rPr>
        <b/>
        <sz val="11"/>
        <rFont val="ＭＳ 明朝"/>
        <family val="1"/>
        <charset val="128"/>
      </rPr>
      <t>にお気を付け下さい。</t>
    </r>
    <rPh sb="1" eb="3">
      <t>ケイサン</t>
    </rPh>
    <rPh sb="4" eb="5">
      <t>サイ</t>
    </rPh>
    <rPh sb="9" eb="10">
      <t>カク</t>
    </rPh>
    <rPh sb="10" eb="12">
      <t>キンガク</t>
    </rPh>
    <rPh sb="14" eb="16">
      <t>ゼイヌキ</t>
    </rPh>
    <rPh sb="18" eb="20">
      <t>ゼイコミ</t>
    </rPh>
    <rPh sb="22" eb="24">
      <t>クベツ</t>
    </rPh>
    <rPh sb="26" eb="27">
      <t>キ</t>
    </rPh>
    <rPh sb="28" eb="29">
      <t>ツ</t>
    </rPh>
    <rPh sb="30" eb="31">
      <t>クダ</t>
    </rPh>
    <phoneticPr fontId="5"/>
  </si>
  <si>
    <r>
      <t>※</t>
    </r>
    <r>
      <rPr>
        <b/>
        <sz val="11"/>
        <color indexed="10"/>
        <rFont val="ＭＳ 明朝"/>
        <family val="1"/>
        <charset val="128"/>
      </rPr>
      <t>人件費の計算に用いた単価が【別添２－１】人件費単価計算書と一致していることを確認してください。</t>
    </r>
    <rPh sb="1" eb="4">
      <t>ジンケンヒ</t>
    </rPh>
    <rPh sb="5" eb="7">
      <t>ケイサン</t>
    </rPh>
    <rPh sb="8" eb="9">
      <t>モチ</t>
    </rPh>
    <rPh sb="11" eb="13">
      <t>タンカ</t>
    </rPh>
    <rPh sb="15" eb="17">
      <t>ベッテン</t>
    </rPh>
    <rPh sb="21" eb="24">
      <t>ジンケンヒ</t>
    </rPh>
    <rPh sb="24" eb="26">
      <t>タンカ</t>
    </rPh>
    <rPh sb="26" eb="29">
      <t>ケイサンショ</t>
    </rPh>
    <rPh sb="30" eb="32">
      <t>イッチ</t>
    </rPh>
    <rPh sb="39" eb="41">
      <t>カクニン</t>
    </rPh>
    <phoneticPr fontId="5"/>
  </si>
  <si>
    <r>
      <t>※人件費率が</t>
    </r>
    <r>
      <rPr>
        <b/>
        <sz val="10"/>
        <color indexed="10"/>
        <rFont val="ＭＳ 明朝"/>
        <family val="1"/>
        <charset val="128"/>
      </rPr>
      <t>20%</t>
    </r>
    <r>
      <rPr>
        <b/>
        <sz val="10"/>
        <rFont val="ＭＳ 明朝"/>
        <family val="1"/>
        <charset val="128"/>
      </rPr>
      <t>を超える計画は認められません。</t>
    </r>
    <phoneticPr fontId="5"/>
  </si>
  <si>
    <t>プラットフォーム連絡会等
開催費</t>
    <rPh sb="8" eb="11">
      <t>レンラクカイ</t>
    </rPh>
    <rPh sb="11" eb="12">
      <t>ナド</t>
    </rPh>
    <rPh sb="13" eb="15">
      <t>カイサイ</t>
    </rPh>
    <rPh sb="15" eb="16">
      <t>ヒ</t>
    </rPh>
    <phoneticPr fontId="5"/>
  </si>
  <si>
    <t>１．申請者基本情報</t>
    <phoneticPr fontId="1"/>
  </si>
  <si>
    <t>申請者（法人・団体等）名</t>
    <rPh sb="0" eb="3">
      <t>シンセイシャ</t>
    </rPh>
    <rPh sb="4" eb="6">
      <t>ホウジン</t>
    </rPh>
    <rPh sb="7" eb="9">
      <t>ダンタイ</t>
    </rPh>
    <rPh sb="9" eb="10">
      <t>ナド</t>
    </rPh>
    <rPh sb="11" eb="12">
      <t>メイ</t>
    </rPh>
    <phoneticPr fontId="1"/>
  </si>
  <si>
    <t>上記のうち省エネルギーに係る支援活動の取り組み</t>
    <phoneticPr fontId="1"/>
  </si>
  <si>
    <t>２．本補助事業の目的と内容</t>
    <phoneticPr fontId="1"/>
  </si>
  <si>
    <t>支援対象地域</t>
    <phoneticPr fontId="1"/>
  </si>
  <si>
    <t>地域の中小企業等の
省エネ推進にあたっての課題</t>
    <rPh sb="0" eb="2">
      <t>チイキ</t>
    </rPh>
    <rPh sb="3" eb="5">
      <t>チュウショウ</t>
    </rPh>
    <rPh sb="5" eb="7">
      <t>キギョウ</t>
    </rPh>
    <rPh sb="7" eb="8">
      <t>トウ</t>
    </rPh>
    <rPh sb="10" eb="11">
      <t>ショウ</t>
    </rPh>
    <rPh sb="13" eb="15">
      <t>スイシン</t>
    </rPh>
    <rPh sb="21" eb="23">
      <t>カダイ</t>
    </rPh>
    <phoneticPr fontId="1"/>
  </si>
  <si>
    <t>中期活動計画における、活動資金の調達等に関する計画を記載し、補助事業によらず中長期的に活動を継続するための活動計画を有することを説明すること。</t>
    <rPh sb="0" eb="2">
      <t>チュウキ</t>
    </rPh>
    <rPh sb="2" eb="4">
      <t>カツドウ</t>
    </rPh>
    <rPh sb="4" eb="6">
      <t>ケイカク</t>
    </rPh>
    <rPh sb="11" eb="13">
      <t>カツドウ</t>
    </rPh>
    <rPh sb="13" eb="15">
      <t>シキン</t>
    </rPh>
    <rPh sb="16" eb="18">
      <t>チョウタツ</t>
    </rPh>
    <rPh sb="18" eb="19">
      <t>トウ</t>
    </rPh>
    <rPh sb="20" eb="21">
      <t>カン</t>
    </rPh>
    <rPh sb="23" eb="25">
      <t>ケイカク</t>
    </rPh>
    <rPh sb="26" eb="28">
      <t>キサイ</t>
    </rPh>
    <rPh sb="30" eb="32">
      <t>ホジョ</t>
    </rPh>
    <rPh sb="32" eb="34">
      <t>ジギョウ</t>
    </rPh>
    <rPh sb="38" eb="42">
      <t>チュウチョウキテキ</t>
    </rPh>
    <rPh sb="43" eb="45">
      <t>カツドウ</t>
    </rPh>
    <rPh sb="46" eb="48">
      <t>ケイゾク</t>
    </rPh>
    <rPh sb="53" eb="55">
      <t>カツドウ</t>
    </rPh>
    <rPh sb="55" eb="57">
      <t>ケイカク</t>
    </rPh>
    <rPh sb="58" eb="59">
      <t>ユウ</t>
    </rPh>
    <rPh sb="64" eb="66">
      <t>セツメイ</t>
    </rPh>
    <phoneticPr fontId="1"/>
  </si>
  <si>
    <t>（実績の有無をプルダウンで選択）</t>
  </si>
  <si>
    <t>①補助事業に従事する責任者</t>
    <phoneticPr fontId="1"/>
  </si>
  <si>
    <t>メールアドレス</t>
    <phoneticPr fontId="1"/>
  </si>
  <si>
    <t>電話番号</t>
    <phoneticPr fontId="1"/>
  </si>
  <si>
    <t>メールアドレス</t>
    <phoneticPr fontId="1"/>
  </si>
  <si>
    <t>管理運営人件費　合計</t>
    <rPh sb="0" eb="2">
      <t>カンリ</t>
    </rPh>
    <rPh sb="2" eb="4">
      <t>ウンエイ</t>
    </rPh>
    <rPh sb="4" eb="7">
      <t>ジンケンヒ</t>
    </rPh>
    <rPh sb="8" eb="10">
      <t>ゴウケイ</t>
    </rPh>
    <phoneticPr fontId="1"/>
  </si>
  <si>
    <r>
      <t>健保等級</t>
    </r>
    <r>
      <rPr>
        <vertAlign val="superscript"/>
        <sz val="10"/>
        <rFont val="ＭＳ 明朝"/>
        <family val="1"/>
        <charset val="128"/>
      </rPr>
      <t>※</t>
    </r>
    <rPh sb="0" eb="2">
      <t>ケンポ</t>
    </rPh>
    <rPh sb="2" eb="4">
      <t>トウキュウ</t>
    </rPh>
    <phoneticPr fontId="5"/>
  </si>
  <si>
    <r>
      <t>日給額</t>
    </r>
    <r>
      <rPr>
        <vertAlign val="superscript"/>
        <sz val="10"/>
        <rFont val="ＭＳ 明朝"/>
        <family val="1"/>
        <charset val="128"/>
      </rPr>
      <t>※1</t>
    </r>
    <rPh sb="0" eb="2">
      <t>ニッキュウ</t>
    </rPh>
    <rPh sb="2" eb="3">
      <t>ガク</t>
    </rPh>
    <phoneticPr fontId="5"/>
  </si>
  <si>
    <r>
      <t>所定労働時間</t>
    </r>
    <r>
      <rPr>
        <vertAlign val="superscript"/>
        <sz val="10"/>
        <rFont val="ＭＳ 明朝"/>
        <family val="1"/>
        <charset val="128"/>
      </rPr>
      <t>※２</t>
    </r>
    <rPh sb="0" eb="2">
      <t>ショテイ</t>
    </rPh>
    <rPh sb="2" eb="4">
      <t>ロウドウ</t>
    </rPh>
    <rPh sb="4" eb="6">
      <t>ジカン</t>
    </rPh>
    <phoneticPr fontId="5"/>
  </si>
  <si>
    <t>下記に相違ないことを証明する。</t>
    <rPh sb="0" eb="1">
      <t>カ</t>
    </rPh>
    <phoneticPr fontId="1"/>
  </si>
  <si>
    <t>記</t>
    <rPh sb="0" eb="1">
      <t>キ</t>
    </rPh>
    <phoneticPr fontId="1"/>
  </si>
  <si>
    <t>※【プラットフォーム連絡会、（補助事業者旅費）】A氏の旅費について、往復1000円（税抜）かかる場所で連絡会を3回予定している場合</t>
    <rPh sb="25" eb="26">
      <t>シ</t>
    </rPh>
    <rPh sb="27" eb="29">
      <t>リョヒ</t>
    </rPh>
    <rPh sb="34" eb="36">
      <t>オウフク</t>
    </rPh>
    <rPh sb="40" eb="41">
      <t>エン</t>
    </rPh>
    <rPh sb="42" eb="44">
      <t>ゼイヌキ</t>
    </rPh>
    <rPh sb="48" eb="50">
      <t>バショ</t>
    </rPh>
    <rPh sb="51" eb="54">
      <t>レンラクカイ</t>
    </rPh>
    <rPh sb="56" eb="57">
      <t>カイ</t>
    </rPh>
    <rPh sb="57" eb="59">
      <t>ヨテイ</t>
    </rPh>
    <rPh sb="63" eb="65">
      <t>バアイ</t>
    </rPh>
    <phoneticPr fontId="5"/>
  </si>
  <si>
    <t>※【補助事業者旅費】A氏が往復1000円（税抜）かかる支援先E社に15回、自動車（単価20円/Km（税抜））で往復80KmのF社に10回行く予定の場合</t>
    <rPh sb="2" eb="4">
      <t>ホジョ</t>
    </rPh>
    <rPh sb="4" eb="6">
      <t>ジギョウ</t>
    </rPh>
    <rPh sb="11" eb="12">
      <t>シ</t>
    </rPh>
    <rPh sb="19" eb="20">
      <t>エン</t>
    </rPh>
    <rPh sb="21" eb="23">
      <t>ゼイヌキ</t>
    </rPh>
    <rPh sb="27" eb="29">
      <t>シエン</t>
    </rPh>
    <rPh sb="29" eb="30">
      <t>サキ</t>
    </rPh>
    <rPh sb="31" eb="32">
      <t>シャ</t>
    </rPh>
    <rPh sb="35" eb="36">
      <t>カイ</t>
    </rPh>
    <rPh sb="37" eb="40">
      <t>ジドウシャ</t>
    </rPh>
    <rPh sb="41" eb="43">
      <t>タンカ</t>
    </rPh>
    <rPh sb="45" eb="46">
      <t>エン</t>
    </rPh>
    <rPh sb="50" eb="52">
      <t>ゼイヌキ</t>
    </rPh>
    <rPh sb="55" eb="57">
      <t>オウフク</t>
    </rPh>
    <rPh sb="63" eb="64">
      <t>シャ</t>
    </rPh>
    <rPh sb="67" eb="68">
      <t>カイ</t>
    </rPh>
    <rPh sb="68" eb="69">
      <t>イ</t>
    </rPh>
    <rPh sb="70" eb="72">
      <t>ヨテイ</t>
    </rPh>
    <rPh sb="73" eb="75">
      <t>バアイ</t>
    </rPh>
    <phoneticPr fontId="5"/>
  </si>
  <si>
    <t>※【補助事業者旅費】A氏が往復1080円（税込）かかる支援先E社に15回、自動車（単価21円/Km（税込））で往復80KmのF社に10回行く予定の場合</t>
    <rPh sb="2" eb="4">
      <t>ホジョ</t>
    </rPh>
    <rPh sb="4" eb="6">
      <t>ジギョウ</t>
    </rPh>
    <rPh sb="11" eb="12">
      <t>シ</t>
    </rPh>
    <rPh sb="19" eb="20">
      <t>エン</t>
    </rPh>
    <rPh sb="21" eb="23">
      <t>ゼイコミ</t>
    </rPh>
    <rPh sb="27" eb="29">
      <t>シエン</t>
    </rPh>
    <rPh sb="29" eb="30">
      <t>サキ</t>
    </rPh>
    <rPh sb="31" eb="32">
      <t>シャ</t>
    </rPh>
    <rPh sb="35" eb="36">
      <t>カイ</t>
    </rPh>
    <rPh sb="37" eb="40">
      <t>ジドウシャ</t>
    </rPh>
    <rPh sb="41" eb="43">
      <t>タンカ</t>
    </rPh>
    <rPh sb="45" eb="46">
      <t>エン</t>
    </rPh>
    <rPh sb="50" eb="52">
      <t>ゼイコミ</t>
    </rPh>
    <rPh sb="55" eb="57">
      <t>オウフク</t>
    </rPh>
    <rPh sb="63" eb="64">
      <t>シャ</t>
    </rPh>
    <rPh sb="67" eb="68">
      <t>カイ</t>
    </rPh>
    <rPh sb="68" eb="69">
      <t>イ</t>
    </rPh>
    <rPh sb="70" eb="72">
      <t>ヨテイ</t>
    </rPh>
    <rPh sb="73" eb="75">
      <t>バアイ</t>
    </rPh>
    <phoneticPr fontId="5"/>
  </si>
  <si>
    <t>住所は手入力してください。総務、経理等の所在地を記入しても結構です。</t>
    <rPh sb="0" eb="2">
      <t>ジュウショ</t>
    </rPh>
    <rPh sb="3" eb="4">
      <t>テ</t>
    </rPh>
    <rPh sb="4" eb="6">
      <t>ニュウリョク</t>
    </rPh>
    <rPh sb="13" eb="15">
      <t>ソウム</t>
    </rPh>
    <rPh sb="16" eb="18">
      <t>ケイリ</t>
    </rPh>
    <rPh sb="18" eb="19">
      <t>トウ</t>
    </rPh>
    <rPh sb="20" eb="23">
      <t>ショザイチ</t>
    </rPh>
    <rPh sb="24" eb="26">
      <t>キニュウ</t>
    </rPh>
    <rPh sb="29" eb="31">
      <t>ケッコウ</t>
    </rPh>
    <phoneticPr fontId="1"/>
  </si>
  <si>
    <t>都道府県</t>
    <rPh sb="0" eb="4">
      <t>トドウフケン</t>
    </rPh>
    <phoneticPr fontId="1"/>
  </si>
  <si>
    <t>都道府県</t>
    <rPh sb="0" eb="4">
      <t>トドウフケン</t>
    </rPh>
    <phoneticPr fontId="1"/>
  </si>
  <si>
    <t>支援可能業種</t>
    <rPh sb="2" eb="4">
      <t>カノウ</t>
    </rPh>
    <phoneticPr fontId="1"/>
  </si>
  <si>
    <t>プルダウンにて選択。</t>
    <rPh sb="7" eb="9">
      <t>センタク</t>
    </rPh>
    <phoneticPr fontId="1"/>
  </si>
  <si>
    <t>都道府県以降の住所</t>
    <rPh sb="0" eb="4">
      <t>トドウフケン</t>
    </rPh>
    <rPh sb="4" eb="6">
      <t>イコウ</t>
    </rPh>
    <rPh sb="7" eb="9">
      <t>ジュウショ</t>
    </rPh>
    <phoneticPr fontId="1"/>
  </si>
  <si>
    <t>氏名</t>
    <rPh sb="0" eb="2">
      <t>シメイ</t>
    </rPh>
    <phoneticPr fontId="12"/>
  </si>
  <si>
    <t>電話番号</t>
    <rPh sb="0" eb="2">
      <t>デンワ</t>
    </rPh>
    <rPh sb="2" eb="4">
      <t>バンゴウ</t>
    </rPh>
    <phoneticPr fontId="12"/>
  </si>
  <si>
    <t>メールアドレス</t>
  </si>
  <si>
    <t>C.経営相談関連の資格</t>
    <rPh sb="2" eb="4">
      <t>ケイエイ</t>
    </rPh>
    <rPh sb="4" eb="6">
      <t>ソウダン</t>
    </rPh>
    <rPh sb="6" eb="8">
      <t>カンレン</t>
    </rPh>
    <rPh sb="9" eb="11">
      <t>シカク</t>
    </rPh>
    <phoneticPr fontId="12"/>
  </si>
  <si>
    <t>・外部専門家所属組織名：個人事業主等の場合は「個人」と記入すること。</t>
    <rPh sb="1" eb="3">
      <t>ガイブ</t>
    </rPh>
    <rPh sb="3" eb="6">
      <t>センモンカ</t>
    </rPh>
    <rPh sb="6" eb="8">
      <t>ショゾク</t>
    </rPh>
    <rPh sb="8" eb="11">
      <t>ソシキメイ</t>
    </rPh>
    <rPh sb="12" eb="14">
      <t>コジン</t>
    </rPh>
    <rPh sb="14" eb="17">
      <t>ジギョウヌシ</t>
    </rPh>
    <rPh sb="17" eb="18">
      <t>トウ</t>
    </rPh>
    <rPh sb="19" eb="21">
      <t>バアイ</t>
    </rPh>
    <rPh sb="23" eb="25">
      <t>コジン</t>
    </rPh>
    <rPh sb="27" eb="29">
      <t>キニュウ</t>
    </rPh>
    <phoneticPr fontId="1"/>
  </si>
  <si>
    <t>〈外部専門家旅費〉</t>
    <rPh sb="1" eb="3">
      <t>ガイブ</t>
    </rPh>
    <rPh sb="3" eb="6">
      <t>センモンカ</t>
    </rPh>
    <rPh sb="6" eb="8">
      <t>リョヒ</t>
    </rPh>
    <phoneticPr fontId="1"/>
  </si>
  <si>
    <t>補助事業の名称</t>
    <phoneticPr fontId="1"/>
  </si>
  <si>
    <t>ﾔﾏﾓﾄ ﾀﾛｳ／山本　太郎／S40／10／1／M／一般社団法●●エコソリューション／取締役</t>
    <rPh sb="9" eb="11">
      <t>ヤマモト</t>
    </rPh>
    <rPh sb="12" eb="14">
      <t>タロウ</t>
    </rPh>
    <rPh sb="26" eb="28">
      <t>イッパン</t>
    </rPh>
    <rPh sb="28" eb="30">
      <t>シャダン</t>
    </rPh>
    <rPh sb="30" eb="31">
      <t>ホウ</t>
    </rPh>
    <rPh sb="43" eb="46">
      <t>トリシマリヤク</t>
    </rPh>
    <phoneticPr fontId="1"/>
  </si>
  <si>
    <t>受付日</t>
    <rPh sb="0" eb="3">
      <t>ウケツケビ</t>
    </rPh>
    <phoneticPr fontId="1"/>
  </si>
  <si>
    <t>受付番号</t>
    <rPh sb="0" eb="2">
      <t>ウケツケ</t>
    </rPh>
    <rPh sb="2" eb="4">
      <t>バンゴウ</t>
    </rPh>
    <phoneticPr fontId="1"/>
  </si>
  <si>
    <t>事務局使用欄</t>
    <rPh sb="0" eb="3">
      <t>ジムキョク</t>
    </rPh>
    <rPh sb="3" eb="5">
      <t>シヨウ</t>
    </rPh>
    <rPh sb="5" eb="6">
      <t>ラン</t>
    </rPh>
    <phoneticPr fontId="1"/>
  </si>
  <si>
    <r>
      <t xml:space="preserve">（注）この申請書には、以下の書面を添付すること。
</t>
    </r>
    <r>
      <rPr>
        <sz val="2"/>
        <color theme="1"/>
        <rFont val="ＭＳ 明朝"/>
        <family val="1"/>
        <charset val="128"/>
      </rPr>
      <t xml:space="preserve">
</t>
    </r>
    <r>
      <rPr>
        <sz val="10"/>
        <color theme="1"/>
        <rFont val="ＭＳ 明朝"/>
        <family val="1"/>
        <charset val="128"/>
      </rPr>
      <t xml:space="preserve">　　（１）申請者が申請者以外の者と共同して補助事業を行おうとする場合にあって
　　　　　当該事業に係る契約書の写し
</t>
    </r>
    <r>
      <rPr>
        <sz val="2"/>
        <color theme="1"/>
        <rFont val="ＭＳ 明朝"/>
        <family val="1"/>
        <charset val="128"/>
      </rPr>
      <t xml:space="preserve">
</t>
    </r>
    <r>
      <rPr>
        <sz val="10"/>
        <color theme="1"/>
        <rFont val="ＭＳ 明朝"/>
        <family val="1"/>
        <charset val="128"/>
      </rPr>
      <t xml:space="preserve">　　（２）申請者の役員等名簿（別紙）
</t>
    </r>
    <r>
      <rPr>
        <sz val="2"/>
        <color theme="1"/>
        <rFont val="ＭＳ 明朝"/>
        <family val="1"/>
        <charset val="128"/>
      </rPr>
      <t xml:space="preserve">
</t>
    </r>
    <r>
      <rPr>
        <sz val="10"/>
        <color theme="1"/>
        <rFont val="ＭＳ 明朝"/>
        <family val="1"/>
        <charset val="128"/>
      </rPr>
      <t>　　（３）その他ＳＩＩが指示する書面</t>
    </r>
    <rPh sb="77" eb="80">
      <t>ケイヤクショ</t>
    </rPh>
    <phoneticPr fontId="1"/>
  </si>
  <si>
    <t xml:space="preserve">（注）
　役員名簿については、氏名カナ（半角、姓と名の間も半角で１マス空け）、氏名漢字（全角、姓と名の間も全角で１マス空け）、生年月日（半角で大正はT、昭和はS、平成はH、数字は２桁半角）、性別（半角で男性はM、女性はF）、法人・団体等名及び役職名を記載する。
　また、外国人については、氏名漢字欄にはアルファベットを、氏名カナ欄は当該アルファベットのカナ読みを記載すること。
</t>
    <rPh sb="146" eb="148">
      <t>カンジ</t>
    </rPh>
    <phoneticPr fontId="1"/>
  </si>
  <si>
    <t>支援中小企業等数
（予定）</t>
    <rPh sb="0" eb="2">
      <t>シエン</t>
    </rPh>
    <rPh sb="2" eb="4">
      <t>チュウショウ</t>
    </rPh>
    <rPh sb="4" eb="6">
      <t>キギョウ</t>
    </rPh>
    <rPh sb="6" eb="7">
      <t>トウ</t>
    </rPh>
    <rPh sb="7" eb="8">
      <t>スウ</t>
    </rPh>
    <rPh sb="10" eb="12">
      <t>ヨテイ</t>
    </rPh>
    <phoneticPr fontId="1"/>
  </si>
  <si>
    <t>※自治体が申請する場合は、本項は記載不要。複数地域で支援を行う場合には全ての自治体関係者を記載すること。
　自治体担当者に事前にコンタクトのうえ、自治体の合意のもと記載すること。</t>
    <rPh sb="54" eb="57">
      <t>ジチタイ</t>
    </rPh>
    <rPh sb="57" eb="60">
      <t>タントウシャ</t>
    </rPh>
    <rPh sb="61" eb="63">
      <t>ジゼン</t>
    </rPh>
    <phoneticPr fontId="1"/>
  </si>
  <si>
    <t>※ 公務員等、就業規程上謝金を受け取れない専門家については、「謝金辞退」列（Ｏ列）において、「辞退」を選択すること。</t>
    <rPh sb="2" eb="5">
      <t>コウムイン</t>
    </rPh>
    <rPh sb="5" eb="6">
      <t>トウ</t>
    </rPh>
    <rPh sb="7" eb="9">
      <t>シュウギョウ</t>
    </rPh>
    <rPh sb="9" eb="12">
      <t>キテイジョウ</t>
    </rPh>
    <rPh sb="12" eb="14">
      <t>シャキン</t>
    </rPh>
    <rPh sb="15" eb="16">
      <t>ウ</t>
    </rPh>
    <rPh sb="17" eb="18">
      <t>ト</t>
    </rPh>
    <rPh sb="21" eb="23">
      <t>センモン</t>
    </rPh>
    <rPh sb="23" eb="24">
      <t>イエ</t>
    </rPh>
    <rPh sb="31" eb="33">
      <t>シャキン</t>
    </rPh>
    <rPh sb="33" eb="35">
      <t>ジタイ</t>
    </rPh>
    <rPh sb="36" eb="37">
      <t>レツ</t>
    </rPh>
    <rPh sb="39" eb="40">
      <t>レツ</t>
    </rPh>
    <rPh sb="47" eb="49">
      <t>ジタイ</t>
    </rPh>
    <rPh sb="51" eb="53">
      <t>センタク</t>
    </rPh>
    <phoneticPr fontId="5"/>
  </si>
  <si>
    <t>事業者名は手入力してください。本社・本部などが付加されても結構です。</t>
    <rPh sb="0" eb="3">
      <t>ジギョウシャ</t>
    </rPh>
    <rPh sb="3" eb="4">
      <t>メイ</t>
    </rPh>
    <rPh sb="5" eb="6">
      <t>テ</t>
    </rPh>
    <rPh sb="6" eb="8">
      <t>ニュウリョク</t>
    </rPh>
    <rPh sb="15" eb="17">
      <t>ホンシャ</t>
    </rPh>
    <rPh sb="18" eb="20">
      <t>ホンブ</t>
    </rPh>
    <rPh sb="23" eb="25">
      <t>フカ</t>
    </rPh>
    <rPh sb="29" eb="31">
      <t>ケッコウ</t>
    </rPh>
    <phoneticPr fontId="1"/>
  </si>
  <si>
    <r>
      <t>※１ 給与支払額のうち基本給</t>
    </r>
    <r>
      <rPr>
        <sz val="12"/>
        <rFont val="ＭＳ Ｐ明朝"/>
        <family val="1"/>
        <charset val="128"/>
      </rPr>
      <t>、</t>
    </r>
    <r>
      <rPr>
        <sz val="12"/>
        <rFont val="ＭＳ 明朝"/>
        <family val="1"/>
        <charset val="128"/>
      </rPr>
      <t>家族手当</t>
    </r>
    <r>
      <rPr>
        <sz val="12"/>
        <rFont val="ＭＳ Ｐ明朝"/>
        <family val="1"/>
        <charset val="128"/>
      </rPr>
      <t>、</t>
    </r>
    <r>
      <rPr>
        <sz val="12"/>
        <rFont val="ＭＳ 明朝"/>
        <family val="1"/>
        <charset val="128"/>
      </rPr>
      <t>住居手当</t>
    </r>
    <r>
      <rPr>
        <sz val="12"/>
        <rFont val="ＭＳ Ｐ明朝"/>
        <family val="1"/>
        <charset val="128"/>
      </rPr>
      <t>、</t>
    </r>
    <r>
      <rPr>
        <sz val="12"/>
        <rFont val="ＭＳ 明朝"/>
        <family val="1"/>
        <charset val="128"/>
      </rPr>
      <t>法定福利費</t>
    </r>
    <r>
      <rPr>
        <sz val="12"/>
        <rFont val="ＭＳ Ｐ明朝"/>
        <family val="1"/>
        <charset val="128"/>
      </rPr>
      <t>（</t>
    </r>
    <r>
      <rPr>
        <sz val="12"/>
        <rFont val="ＭＳ 明朝"/>
        <family val="1"/>
        <charset val="128"/>
      </rPr>
      <t>事業主負担分</t>
    </r>
    <r>
      <rPr>
        <sz val="12"/>
        <rFont val="ＭＳ Ｐ明朝"/>
        <family val="1"/>
        <charset val="128"/>
      </rPr>
      <t>）、</t>
    </r>
    <r>
      <rPr>
        <sz val="12"/>
        <rFont val="ＭＳ 明朝"/>
        <family val="1"/>
        <charset val="128"/>
      </rPr>
      <t>管理職手当</t>
    </r>
    <r>
      <rPr>
        <sz val="12"/>
        <rFont val="ＭＳ Ｐ明朝"/>
        <family val="1"/>
        <charset val="128"/>
      </rPr>
      <t>（</t>
    </r>
    <r>
      <rPr>
        <sz val="12"/>
        <rFont val="ＭＳ 明朝"/>
        <family val="1"/>
        <charset val="128"/>
      </rPr>
      <t>技能職に対する手当を含む</t>
    </r>
    <r>
      <rPr>
        <sz val="12"/>
        <rFont val="ＭＳ Ｐ明朝"/>
        <family val="1"/>
        <charset val="128"/>
      </rPr>
      <t>）、</t>
    </r>
    <r>
      <rPr>
        <sz val="12"/>
        <rFont val="ＭＳ 明朝"/>
        <family val="1"/>
        <charset val="128"/>
      </rPr>
      <t>通勤手当</t>
    </r>
    <r>
      <rPr>
        <sz val="12"/>
        <rFont val="ＭＳ Ｐ明朝"/>
        <family val="1"/>
        <charset val="128"/>
      </rPr>
      <t>、</t>
    </r>
    <r>
      <rPr>
        <sz val="12"/>
        <rFont val="ＭＳ 明朝"/>
        <family val="1"/>
        <charset val="128"/>
      </rPr>
      <t>賞与のみの額。</t>
    </r>
    <rPh sb="3" eb="5">
      <t>キュウヨ</t>
    </rPh>
    <rPh sb="5" eb="7">
      <t>シハライ</t>
    </rPh>
    <rPh sb="7" eb="8">
      <t>ガク</t>
    </rPh>
    <rPh sb="11" eb="14">
      <t>キホンキュウ</t>
    </rPh>
    <rPh sb="15" eb="17">
      <t>カゾク</t>
    </rPh>
    <rPh sb="17" eb="19">
      <t>テアテ</t>
    </rPh>
    <rPh sb="20" eb="22">
      <t>ジュウキョ</t>
    </rPh>
    <rPh sb="22" eb="24">
      <t>テアテ</t>
    </rPh>
    <rPh sb="25" eb="27">
      <t>ホウテイ</t>
    </rPh>
    <rPh sb="27" eb="29">
      <t>フクリ</t>
    </rPh>
    <rPh sb="29" eb="30">
      <t>ヒ</t>
    </rPh>
    <rPh sb="31" eb="34">
      <t>ジギョウヌシ</t>
    </rPh>
    <rPh sb="34" eb="37">
      <t>フタンブン</t>
    </rPh>
    <rPh sb="39" eb="41">
      <t>カンリ</t>
    </rPh>
    <rPh sb="41" eb="42">
      <t>ショク</t>
    </rPh>
    <rPh sb="42" eb="44">
      <t>テアテ</t>
    </rPh>
    <phoneticPr fontId="5"/>
  </si>
  <si>
    <t xml:space="preserve">     退職金、残業手当、休日出勤手当、福利厚生要素のある食事手当等を含まない。</t>
    <rPh sb="5" eb="8">
      <t>タイショクキン</t>
    </rPh>
    <rPh sb="9" eb="11">
      <t>ザンギョウ</t>
    </rPh>
    <rPh sb="11" eb="13">
      <t>テアテ</t>
    </rPh>
    <rPh sb="14" eb="16">
      <t>キュウジツ</t>
    </rPh>
    <rPh sb="16" eb="18">
      <t>シュッキン</t>
    </rPh>
    <rPh sb="18" eb="20">
      <t>テアテ</t>
    </rPh>
    <rPh sb="21" eb="23">
      <t>フクリ</t>
    </rPh>
    <rPh sb="23" eb="25">
      <t>コウセイ</t>
    </rPh>
    <rPh sb="25" eb="27">
      <t>ヨウソ</t>
    </rPh>
    <rPh sb="30" eb="32">
      <t>ショクジ</t>
    </rPh>
    <rPh sb="32" eb="34">
      <t>テアテ</t>
    </rPh>
    <rPh sb="34" eb="35">
      <t>トウ</t>
    </rPh>
    <rPh sb="36" eb="37">
      <t>フク</t>
    </rPh>
    <phoneticPr fontId="5"/>
  </si>
  <si>
    <t>　　　</t>
    <phoneticPr fontId="1"/>
  </si>
  <si>
    <t>（注）新たに雇用する者の場合、既に合意している条件に基づく健保等級等で申請すること（原則、交付決定後に変更はできない）。</t>
    <rPh sb="1" eb="2">
      <t>チュウ</t>
    </rPh>
    <rPh sb="3" eb="4">
      <t>アラ</t>
    </rPh>
    <rPh sb="6" eb="8">
      <t>コヨウ</t>
    </rPh>
    <rPh sb="10" eb="11">
      <t>モノ</t>
    </rPh>
    <rPh sb="12" eb="14">
      <t>バアイ</t>
    </rPh>
    <rPh sb="15" eb="16">
      <t>スデ</t>
    </rPh>
    <rPh sb="17" eb="19">
      <t>ゴウイ</t>
    </rPh>
    <rPh sb="23" eb="25">
      <t>ジョウケン</t>
    </rPh>
    <rPh sb="26" eb="27">
      <t>モト</t>
    </rPh>
    <rPh sb="29" eb="31">
      <t>ケンポ</t>
    </rPh>
    <rPh sb="31" eb="33">
      <t>トウキュウ</t>
    </rPh>
    <rPh sb="33" eb="34">
      <t>トウ</t>
    </rPh>
    <rPh sb="35" eb="37">
      <t>シンセイ</t>
    </rPh>
    <rPh sb="42" eb="44">
      <t>ゲンソク</t>
    </rPh>
    <rPh sb="45" eb="47">
      <t>コウフ</t>
    </rPh>
    <rPh sb="47" eb="49">
      <t>ケッテイ</t>
    </rPh>
    <rPh sb="49" eb="50">
      <t>ゴ</t>
    </rPh>
    <rPh sb="51" eb="53">
      <t>ヘンコウ</t>
    </rPh>
    <phoneticPr fontId="5"/>
  </si>
  <si>
    <t>　</t>
    <phoneticPr fontId="1"/>
  </si>
  <si>
    <t>※ 電子媒体がない資料等は、紙面のみ正本に添付して提出してください。</t>
  </si>
  <si>
    <t>※ No.1～No.８は１つのエクセルファイルで提出してください。
　　（シートをファイル内にコピーしたり別ファイルにしないでください）</t>
    <phoneticPr fontId="1"/>
  </si>
  <si>
    <t>※ 書類の有無を確認し、チェック欄のプルダウンから「○」を選択してください。
　　（「○」を選択するとセルが青色になります）</t>
    <phoneticPr fontId="1"/>
  </si>
  <si>
    <t>※ 黒塗りの箇所の資料は提出不要です。</t>
    <phoneticPr fontId="1"/>
  </si>
  <si>
    <t>管理運営人件費</t>
  </si>
  <si>
    <t>事業費 - 補助員臨時雇用経費</t>
    <rPh sb="0" eb="2">
      <t>ジギョウ</t>
    </rPh>
    <rPh sb="2" eb="3">
      <t>ヒ</t>
    </rPh>
    <phoneticPr fontId="1"/>
  </si>
  <si>
    <t>専門家資格証明資料</t>
    <rPh sb="0" eb="3">
      <t>センモンカ</t>
    </rPh>
    <rPh sb="3" eb="5">
      <t>シカク</t>
    </rPh>
    <rPh sb="5" eb="7">
      <t>ショウメイ</t>
    </rPh>
    <rPh sb="7" eb="9">
      <t>シリョウ</t>
    </rPh>
    <phoneticPr fontId="1"/>
  </si>
  <si>
    <r>
      <rPr>
        <sz val="11"/>
        <rFont val="ＭＳ 明朝"/>
        <family val="1"/>
        <charset val="128"/>
      </rPr>
      <t>申請者</t>
    </r>
    <r>
      <rPr>
        <sz val="11"/>
        <color theme="1"/>
        <rFont val="ＭＳ 明朝"/>
        <family val="1"/>
        <charset val="128"/>
      </rPr>
      <t>の機関概要がわかる資料
（パンフレット、会社案内等）</t>
    </r>
    <rPh sb="0" eb="2">
      <t>シンセイ</t>
    </rPh>
    <rPh sb="2" eb="3">
      <t>シャ</t>
    </rPh>
    <rPh sb="4" eb="6">
      <t>キカン</t>
    </rPh>
    <rPh sb="6" eb="8">
      <t>ガイヨウ</t>
    </rPh>
    <rPh sb="12" eb="14">
      <t>シリョウ</t>
    </rPh>
    <rPh sb="23" eb="25">
      <t>カイシャ</t>
    </rPh>
    <rPh sb="25" eb="27">
      <t>アンナイ</t>
    </rPh>
    <rPh sb="27" eb="28">
      <t>トウ</t>
    </rPh>
    <phoneticPr fontId="1"/>
  </si>
  <si>
    <r>
      <t xml:space="preserve">　中小企業等に対する省エネルギー診断事業費補助金（省エネルギー相談地域プラットフォー
</t>
    </r>
    <r>
      <rPr>
        <sz val="4"/>
        <rFont val="ＭＳ 明朝"/>
        <family val="1"/>
        <charset val="128"/>
      </rPr>
      <t xml:space="preserve">　
</t>
    </r>
    <r>
      <rPr>
        <sz val="11"/>
        <rFont val="ＭＳ 明朝"/>
        <family val="1"/>
        <charset val="128"/>
      </rPr>
      <t xml:space="preserve">ム構築事業）交付規程（以下「交付規程」という。）第５条の規定に基づき、下記のとおり経
</t>
    </r>
    <r>
      <rPr>
        <sz val="4"/>
        <rFont val="ＭＳ 明朝"/>
        <family val="1"/>
        <charset val="128"/>
      </rPr>
      <t xml:space="preserve">　
</t>
    </r>
    <r>
      <rPr>
        <sz val="11"/>
        <rFont val="ＭＳ 明朝"/>
        <family val="1"/>
        <charset val="128"/>
      </rPr>
      <t xml:space="preserve">済産業省からの中小企業等に対する省エネルギー診断事業費補助金交付要綱第３条に基づく
</t>
    </r>
    <r>
      <rPr>
        <sz val="4"/>
        <rFont val="ＭＳ 明朝"/>
        <family val="1"/>
        <charset val="128"/>
      </rPr>
      <t xml:space="preserve">　
</t>
    </r>
    <r>
      <rPr>
        <sz val="11"/>
        <rFont val="ＭＳ 明朝"/>
        <family val="1"/>
        <charset val="128"/>
      </rPr>
      <t xml:space="preserve">国庫補助金の交付を申請します。
</t>
    </r>
    <r>
      <rPr>
        <sz val="4"/>
        <rFont val="ＭＳ 明朝"/>
        <family val="1"/>
        <charset val="128"/>
      </rPr>
      <t xml:space="preserve">　
</t>
    </r>
    <r>
      <rPr>
        <sz val="11"/>
        <rFont val="ＭＳ 明朝"/>
        <family val="1"/>
        <charset val="128"/>
      </rPr>
      <t xml:space="preserve">　なお、補助金等に係る予算の執行の適正化に関する法律（昭和３０年法律第１７９号）、
</t>
    </r>
    <r>
      <rPr>
        <sz val="4"/>
        <rFont val="ＭＳ 明朝"/>
        <family val="1"/>
        <charset val="128"/>
      </rPr>
      <t xml:space="preserve">　
</t>
    </r>
    <r>
      <rPr>
        <sz val="11"/>
        <rFont val="ＭＳ 明朝"/>
        <family val="1"/>
        <charset val="128"/>
      </rPr>
      <t xml:space="preserve">補助金等に係る予算の執行の適正化に関する法律施行令（昭和３０年政令第２５５号）及び交
</t>
    </r>
    <r>
      <rPr>
        <sz val="4"/>
        <rFont val="ＭＳ 明朝"/>
        <family val="1"/>
        <charset val="128"/>
      </rPr>
      <t xml:space="preserve">　
</t>
    </r>
    <r>
      <rPr>
        <sz val="11"/>
        <rFont val="ＭＳ 明朝"/>
        <family val="1"/>
        <charset val="128"/>
      </rPr>
      <t>付規程の定めるところに従うことを承知の上申請します。</t>
    </r>
    <phoneticPr fontId="1"/>
  </si>
  <si>
    <t>※１）　地域の中小企業等からの相談窓口とは
自治体が補助事業の「相談窓口、掘り起こし」のうち、相談窓口に関する機能の一部を担い、地域の中小企業等から受けた相談について、適宜補助事業者に連携する等の役割。
※２）　セミナー等による普及啓発活動とは
自治体が補助事業の「相談窓口、掘り起こし」のうち、掘り起こしに関する機能の一部を担い、地域の中小企業等を対象としたセミナー等を共催・後援等をすることにより、中小企業等への省エネルギーに関する普及啓発活動を後押しする等の役割。
※３）　補助事業の紹介等の中小企業等に対する具体的な支援・アドバイスとは
自治体が補助事業のうち、「現状把握の支援」～「Actionの支援」において、適宜当該自治体で実施する補助事業の紹介等を行い、中小企業等の省エネ取組PDCAの支援に直接協力する等の役割。</t>
    <rPh sb="32" eb="34">
      <t>ソウダン</t>
    </rPh>
    <rPh sb="34" eb="36">
      <t>マドグチ</t>
    </rPh>
    <rPh sb="37" eb="38">
      <t>ホ</t>
    </rPh>
    <rPh sb="39" eb="40">
      <t>オ</t>
    </rPh>
    <rPh sb="52" eb="53">
      <t>カン</t>
    </rPh>
    <rPh sb="96" eb="97">
      <t>トウ</t>
    </rPh>
    <rPh sb="124" eb="127">
      <t>ジチタイ</t>
    </rPh>
    <rPh sb="149" eb="150">
      <t>ホ</t>
    </rPh>
    <rPh sb="151" eb="152">
      <t>オ</t>
    </rPh>
    <rPh sb="167" eb="169">
      <t>チイキ</t>
    </rPh>
    <rPh sb="170" eb="172">
      <t>チュウショウ</t>
    </rPh>
    <rPh sb="172" eb="174">
      <t>キギョウ</t>
    </rPh>
    <rPh sb="174" eb="175">
      <t>トウ</t>
    </rPh>
    <rPh sb="176" eb="178">
      <t>タイショウ</t>
    </rPh>
    <rPh sb="185" eb="186">
      <t>トウ</t>
    </rPh>
    <rPh sb="187" eb="189">
      <t>キョウサイ</t>
    </rPh>
    <rPh sb="190" eb="192">
      <t>コウエン</t>
    </rPh>
    <rPh sb="192" eb="193">
      <t>トウ</t>
    </rPh>
    <rPh sb="202" eb="204">
      <t>チュウショウ</t>
    </rPh>
    <rPh sb="204" eb="206">
      <t>キギョウ</t>
    </rPh>
    <rPh sb="206" eb="207">
      <t>トウ</t>
    </rPh>
    <rPh sb="209" eb="210">
      <t>ショウ</t>
    </rPh>
    <rPh sb="216" eb="217">
      <t>カン</t>
    </rPh>
    <rPh sb="219" eb="221">
      <t>フキュウ</t>
    </rPh>
    <rPh sb="221" eb="223">
      <t>ケイハツ</t>
    </rPh>
    <rPh sb="223" eb="225">
      <t>カツドウ</t>
    </rPh>
    <rPh sb="226" eb="228">
      <t>アトオ</t>
    </rPh>
    <rPh sb="231" eb="232">
      <t>トウ</t>
    </rPh>
    <rPh sb="233" eb="235">
      <t>ヤクワリ</t>
    </rPh>
    <rPh sb="242" eb="244">
      <t>ホジョ</t>
    </rPh>
    <rPh sb="244" eb="246">
      <t>ジギョウ</t>
    </rPh>
    <rPh sb="247" eb="249">
      <t>ショウカイ</t>
    </rPh>
    <rPh sb="249" eb="250">
      <t>トウ</t>
    </rPh>
    <rPh sb="251" eb="253">
      <t>チュウショウ</t>
    </rPh>
    <rPh sb="253" eb="255">
      <t>キギョウ</t>
    </rPh>
    <rPh sb="255" eb="256">
      <t>トウ</t>
    </rPh>
    <rPh sb="257" eb="258">
      <t>タイ</t>
    </rPh>
    <rPh sb="260" eb="263">
      <t>グタイテキ</t>
    </rPh>
    <rPh sb="264" eb="266">
      <t>シエン</t>
    </rPh>
    <rPh sb="288" eb="290">
      <t>ゲンジョウ</t>
    </rPh>
    <rPh sb="290" eb="292">
      <t>ハアク</t>
    </rPh>
    <rPh sb="293" eb="295">
      <t>シエン</t>
    </rPh>
    <rPh sb="305" eb="307">
      <t>シエン</t>
    </rPh>
    <rPh sb="313" eb="315">
      <t>テキギ</t>
    </rPh>
    <rPh sb="315" eb="317">
      <t>トウガイ</t>
    </rPh>
    <rPh sb="317" eb="320">
      <t>ジチタイ</t>
    </rPh>
    <rPh sb="321" eb="323">
      <t>ジッシ</t>
    </rPh>
    <rPh sb="325" eb="327">
      <t>ホジョ</t>
    </rPh>
    <rPh sb="327" eb="329">
      <t>ジギョウ</t>
    </rPh>
    <rPh sb="330" eb="332">
      <t>ショウカイ</t>
    </rPh>
    <rPh sb="332" eb="333">
      <t>トウ</t>
    </rPh>
    <rPh sb="334" eb="335">
      <t>オコナ</t>
    </rPh>
    <rPh sb="337" eb="339">
      <t>チュウショウ</t>
    </rPh>
    <rPh sb="339" eb="341">
      <t>キギョウ</t>
    </rPh>
    <rPh sb="341" eb="342">
      <t>トウ</t>
    </rPh>
    <rPh sb="343" eb="344">
      <t>ショウ</t>
    </rPh>
    <rPh sb="346" eb="348">
      <t>トリクミ</t>
    </rPh>
    <rPh sb="353" eb="355">
      <t>シエン</t>
    </rPh>
    <rPh sb="356" eb="358">
      <t>チョクセツ</t>
    </rPh>
    <rPh sb="358" eb="360">
      <t>キョウリョク</t>
    </rPh>
    <rPh sb="362" eb="363">
      <t>トウ</t>
    </rPh>
    <rPh sb="364" eb="366">
      <t>ヤクワリ</t>
    </rPh>
    <phoneticPr fontId="1"/>
  </si>
  <si>
    <t>拠点住所（補助事業者の事務所等以外の場合は、会社名も記載）</t>
    <rPh sb="0" eb="2">
      <t>キョテン</t>
    </rPh>
    <rPh sb="2" eb="4">
      <t>ジュウショ</t>
    </rPh>
    <rPh sb="5" eb="7">
      <t>ホジョ</t>
    </rPh>
    <rPh sb="7" eb="10">
      <t>ジギョウシャ</t>
    </rPh>
    <rPh sb="11" eb="13">
      <t>ジム</t>
    </rPh>
    <rPh sb="13" eb="15">
      <t>ショナド</t>
    </rPh>
    <rPh sb="15" eb="17">
      <t>イガイ</t>
    </rPh>
    <rPh sb="18" eb="20">
      <t>バアイ</t>
    </rPh>
    <rPh sb="22" eb="25">
      <t>カイシャメイ</t>
    </rPh>
    <rPh sb="26" eb="28">
      <t>キサイ</t>
    </rPh>
    <phoneticPr fontId="1"/>
  </si>
  <si>
    <t>過去3年以内の
実績有無</t>
    <rPh sb="0" eb="2">
      <t>カコ</t>
    </rPh>
    <rPh sb="3" eb="4">
      <t>ネン</t>
    </rPh>
    <rPh sb="4" eb="6">
      <t>イナイ</t>
    </rPh>
    <rPh sb="8" eb="10">
      <t>ジッセキ</t>
    </rPh>
    <rPh sb="10" eb="12">
      <t>ウム</t>
    </rPh>
    <phoneticPr fontId="1"/>
  </si>
  <si>
    <t>過去3年以内の
実績有無</t>
    <rPh sb="8" eb="10">
      <t>ジッセキ</t>
    </rPh>
    <rPh sb="10" eb="12">
      <t>ウム</t>
    </rPh>
    <phoneticPr fontId="1"/>
  </si>
  <si>
    <t>（１）補助事業者</t>
    <rPh sb="3" eb="5">
      <t>ホジョ</t>
    </rPh>
    <rPh sb="5" eb="8">
      <t>ジギョウシャ</t>
    </rPh>
    <phoneticPr fontId="1"/>
  </si>
  <si>
    <t>中期活動計画
（平成29年度～平成31年度）</t>
    <rPh sb="0" eb="2">
      <t>チュウキ</t>
    </rPh>
    <rPh sb="2" eb="4">
      <t>カツドウ</t>
    </rPh>
    <rPh sb="4" eb="6">
      <t>ケイカク</t>
    </rPh>
    <rPh sb="8" eb="10">
      <t>ヘイセイ</t>
    </rPh>
    <rPh sb="12" eb="13">
      <t>ネン</t>
    </rPh>
    <rPh sb="13" eb="14">
      <t>ド</t>
    </rPh>
    <rPh sb="15" eb="17">
      <t>ヘイセイ</t>
    </rPh>
    <rPh sb="19" eb="21">
      <t>ネンド</t>
    </rPh>
    <phoneticPr fontId="1"/>
  </si>
  <si>
    <t>上記に係る資金
計画等</t>
    <rPh sb="0" eb="2">
      <t>ジョウキ</t>
    </rPh>
    <rPh sb="3" eb="4">
      <t>カカ</t>
    </rPh>
    <rPh sb="5" eb="7">
      <t>シキン</t>
    </rPh>
    <rPh sb="8" eb="10">
      <t>ケイカク</t>
    </rPh>
    <rPh sb="10" eb="11">
      <t>トウ</t>
    </rPh>
    <phoneticPr fontId="1"/>
  </si>
  <si>
    <t>・分類：補助事業者内部者もしくは外部者で選択すること。</t>
    <rPh sb="1" eb="3">
      <t>ブンルイ</t>
    </rPh>
    <rPh sb="4" eb="6">
      <t>ホジョ</t>
    </rPh>
    <rPh sb="6" eb="8">
      <t>ジギョウ</t>
    </rPh>
    <rPh sb="8" eb="9">
      <t>シャ</t>
    </rPh>
    <rPh sb="9" eb="11">
      <t>ナイブ</t>
    </rPh>
    <rPh sb="11" eb="12">
      <t>シャ</t>
    </rPh>
    <rPh sb="16" eb="18">
      <t>ガイブ</t>
    </rPh>
    <rPh sb="18" eb="19">
      <t>シャ</t>
    </rPh>
    <rPh sb="20" eb="22">
      <t>センタク</t>
    </rPh>
    <phoneticPr fontId="1"/>
  </si>
  <si>
    <t>〈補助事業者旅費〉</t>
    <rPh sb="1" eb="3">
      <t>ホジョ</t>
    </rPh>
    <rPh sb="3" eb="5">
      <t>ジギョウ</t>
    </rPh>
    <rPh sb="5" eb="6">
      <t>シャ</t>
    </rPh>
    <rPh sb="6" eb="8">
      <t>リョヒ</t>
    </rPh>
    <phoneticPr fontId="1"/>
  </si>
  <si>
    <t>補助事業者旅費　計</t>
    <rPh sb="0" eb="2">
      <t>ホジョ</t>
    </rPh>
    <rPh sb="2" eb="4">
      <t>ジギョウ</t>
    </rPh>
    <rPh sb="4" eb="5">
      <t>シャ</t>
    </rPh>
    <phoneticPr fontId="5"/>
  </si>
  <si>
    <t>補助事業者旅費</t>
    <rPh sb="0" eb="2">
      <t>ホジョ</t>
    </rPh>
    <rPh sb="2" eb="4">
      <t>ジギョウ</t>
    </rPh>
    <rPh sb="4" eb="5">
      <t>シャ</t>
    </rPh>
    <rPh sb="5" eb="7">
      <t>リョヒ</t>
    </rPh>
    <phoneticPr fontId="5"/>
  </si>
  <si>
    <t>補助事業者旅費 計</t>
    <rPh sb="0" eb="2">
      <t>ホジョ</t>
    </rPh>
    <rPh sb="2" eb="4">
      <t>ジギョウ</t>
    </rPh>
    <rPh sb="4" eb="5">
      <t>シャ</t>
    </rPh>
    <phoneticPr fontId="5"/>
  </si>
  <si>
    <t>※【プラットフォーム連絡会、（補助事業者旅費）】A氏の旅費について、往復1080円（税込）かかる場所で連絡会を3回予定している場合</t>
    <rPh sb="25" eb="26">
      <t>シ</t>
    </rPh>
    <rPh sb="27" eb="29">
      <t>リョヒ</t>
    </rPh>
    <rPh sb="34" eb="36">
      <t>オウフク</t>
    </rPh>
    <rPh sb="40" eb="41">
      <t>エン</t>
    </rPh>
    <rPh sb="42" eb="44">
      <t>ゼイコミ</t>
    </rPh>
    <rPh sb="48" eb="50">
      <t>バショ</t>
    </rPh>
    <rPh sb="51" eb="54">
      <t>レンラクカイ</t>
    </rPh>
    <rPh sb="56" eb="57">
      <t>カイ</t>
    </rPh>
    <rPh sb="57" eb="59">
      <t>ヨテイ</t>
    </rPh>
    <rPh sb="63" eb="65">
      <t>バアイ</t>
    </rPh>
    <phoneticPr fontId="5"/>
  </si>
  <si>
    <t>電話番号</t>
    <phoneticPr fontId="1"/>
  </si>
  <si>
    <t>メールアドレス</t>
    <phoneticPr fontId="1"/>
  </si>
  <si>
    <t>電話番号</t>
    <phoneticPr fontId="1"/>
  </si>
  <si>
    <t>メールアドレス</t>
    <phoneticPr fontId="1"/>
  </si>
  <si>
    <t>印　</t>
    <rPh sb="0" eb="1">
      <t>イン</t>
    </rPh>
    <phoneticPr fontId="1"/>
  </si>
  <si>
    <t>２.書類提出方法</t>
    <rPh sb="2" eb="4">
      <t>ショルイ</t>
    </rPh>
    <rPh sb="4" eb="6">
      <t>テイシュツ</t>
    </rPh>
    <rPh sb="6" eb="8">
      <t>ホウホウ</t>
    </rPh>
    <phoneticPr fontId="1"/>
  </si>
  <si>
    <t>支援中小企業等の掘り起こし等に活用する、他団体（金融機関、その他中小企業支援機関等）とのネットワークについて具体的に記入すること。</t>
    <rPh sb="2" eb="4">
      <t>チュウショウ</t>
    </rPh>
    <rPh sb="4" eb="6">
      <t>キギョウ</t>
    </rPh>
    <rPh sb="6" eb="7">
      <t>トウ</t>
    </rPh>
    <phoneticPr fontId="1"/>
  </si>
  <si>
    <t>【全体活動計画】</t>
    <phoneticPr fontId="1"/>
  </si>
  <si>
    <t>上記のうち
平成29年度
活動計画</t>
    <phoneticPr fontId="1"/>
  </si>
  <si>
    <t>担当部署名</t>
    <phoneticPr fontId="1"/>
  </si>
  <si>
    <t>担当者 役職・氏名（任意）</t>
  </si>
  <si>
    <t>担当者 役職・氏名（任意）</t>
    <rPh sb="4" eb="6">
      <t>ヤクショク</t>
    </rPh>
    <rPh sb="7" eb="8">
      <t>シ</t>
    </rPh>
    <phoneticPr fontId="1"/>
  </si>
  <si>
    <t>過去の活動実績について、支援対象地域や、具体的な支援内容を数値も含めて記入すること。</t>
    <rPh sb="0" eb="2">
      <t>カコ</t>
    </rPh>
    <rPh sb="3" eb="5">
      <t>カツドウ</t>
    </rPh>
    <rPh sb="5" eb="7">
      <t>ジッセキ</t>
    </rPh>
    <rPh sb="16" eb="18">
      <t>チイキ</t>
    </rPh>
    <rPh sb="20" eb="23">
      <t>グタイテキ</t>
    </rPh>
    <rPh sb="24" eb="26">
      <t>シエン</t>
    </rPh>
    <rPh sb="26" eb="28">
      <t>ナイヨウ</t>
    </rPh>
    <rPh sb="29" eb="31">
      <t>スウチ</t>
    </rPh>
    <rPh sb="32" eb="33">
      <t>フク</t>
    </rPh>
    <phoneticPr fontId="1"/>
  </si>
  <si>
    <t>補助事業の名称は様式第1の補助事業の名称を自動反映</t>
    <rPh sb="0" eb="2">
      <t>ホジョ</t>
    </rPh>
    <rPh sb="2" eb="4">
      <t>ジギョウ</t>
    </rPh>
    <rPh sb="5" eb="7">
      <t>メイショウ</t>
    </rPh>
    <rPh sb="8" eb="10">
      <t>ヨウシキ</t>
    </rPh>
    <rPh sb="10" eb="11">
      <t>ダイ</t>
    </rPh>
    <rPh sb="13" eb="15">
      <t>ホジョ</t>
    </rPh>
    <rPh sb="15" eb="17">
      <t>ジギョウ</t>
    </rPh>
    <rPh sb="18" eb="20">
      <t>メイショウ</t>
    </rPh>
    <rPh sb="21" eb="23">
      <t>ジドウ</t>
    </rPh>
    <rPh sb="23" eb="25">
      <t>ハンエイ</t>
    </rPh>
    <phoneticPr fontId="1"/>
  </si>
  <si>
    <t>A.エネルギー関連の国家資格
（国家資格以外のその他の資格については過去の支援実績の欄に入力してください）</t>
    <rPh sb="7" eb="9">
      <t>カンレン</t>
    </rPh>
    <rPh sb="10" eb="12">
      <t>コッカ</t>
    </rPh>
    <rPh sb="12" eb="14">
      <t>シカク</t>
    </rPh>
    <phoneticPr fontId="5"/>
  </si>
  <si>
    <t>専門家</t>
    <phoneticPr fontId="1"/>
  </si>
  <si>
    <t>（注）支援中小企業等の合計件数は、別添１「補助事業概要説明書」の「２．本補助事業の目的と内容」に記載する支援を予定する中小企業等数と合わせること。</t>
    <rPh sb="1" eb="2">
      <t>チュウ</t>
    </rPh>
    <rPh sb="3" eb="5">
      <t>シエン</t>
    </rPh>
    <rPh sb="5" eb="7">
      <t>チュウショウ</t>
    </rPh>
    <rPh sb="7" eb="9">
      <t>キギョウ</t>
    </rPh>
    <rPh sb="9" eb="10">
      <t>ナド</t>
    </rPh>
    <rPh sb="11" eb="13">
      <t>ゴウケイ</t>
    </rPh>
    <rPh sb="13" eb="15">
      <t>ケンスウ</t>
    </rPh>
    <rPh sb="17" eb="19">
      <t>ベッテン</t>
    </rPh>
    <rPh sb="21" eb="23">
      <t>ホジョ</t>
    </rPh>
    <rPh sb="23" eb="25">
      <t>ジギョウ</t>
    </rPh>
    <rPh sb="25" eb="27">
      <t>ガイヨウ</t>
    </rPh>
    <rPh sb="27" eb="30">
      <t>セツメイショ</t>
    </rPh>
    <rPh sb="35" eb="36">
      <t>ホン</t>
    </rPh>
    <rPh sb="36" eb="38">
      <t>ホジョ</t>
    </rPh>
    <rPh sb="38" eb="40">
      <t>ジギョウ</t>
    </rPh>
    <rPh sb="41" eb="43">
      <t>モクテキ</t>
    </rPh>
    <rPh sb="44" eb="46">
      <t>ナイヨウ</t>
    </rPh>
    <rPh sb="48" eb="50">
      <t>キサイ</t>
    </rPh>
    <rPh sb="52" eb="54">
      <t>シエン</t>
    </rPh>
    <rPh sb="55" eb="57">
      <t>ヨテイ</t>
    </rPh>
    <rPh sb="59" eb="61">
      <t>チュウショウ</t>
    </rPh>
    <rPh sb="61" eb="63">
      <t>キギョウ</t>
    </rPh>
    <rPh sb="63" eb="64">
      <t>トウ</t>
    </rPh>
    <rPh sb="64" eb="65">
      <t>スウ</t>
    </rPh>
    <rPh sb="65" eb="66">
      <t>カズカズ</t>
    </rPh>
    <rPh sb="66" eb="67">
      <t>ア</t>
    </rPh>
    <phoneticPr fontId="5"/>
  </si>
  <si>
    <t>支援を予定する中小企業等</t>
  </si>
  <si>
    <t>※１ 支援を予定する中小企業等名は具体名が挙げられる場合は具体名を記載し、支援を予定する中小企業等を特定できない場合は「個社未定」と記載すること。</t>
    <rPh sb="3" eb="5">
      <t>シエン</t>
    </rPh>
    <rPh sb="6" eb="8">
      <t>ヨテイ</t>
    </rPh>
    <rPh sb="10" eb="12">
      <t>チュウショウ</t>
    </rPh>
    <rPh sb="12" eb="14">
      <t>キギョウ</t>
    </rPh>
    <rPh sb="14" eb="15">
      <t>トウ</t>
    </rPh>
    <rPh sb="15" eb="16">
      <t>メイ</t>
    </rPh>
    <rPh sb="17" eb="19">
      <t>グタイ</t>
    </rPh>
    <rPh sb="19" eb="20">
      <t>メイ</t>
    </rPh>
    <rPh sb="21" eb="22">
      <t>ア</t>
    </rPh>
    <rPh sb="26" eb="28">
      <t>バアイ</t>
    </rPh>
    <rPh sb="29" eb="31">
      <t>グタイ</t>
    </rPh>
    <rPh sb="31" eb="32">
      <t>メイ</t>
    </rPh>
    <rPh sb="33" eb="35">
      <t>キサイ</t>
    </rPh>
    <rPh sb="37" eb="39">
      <t>シエン</t>
    </rPh>
    <rPh sb="40" eb="42">
      <t>ヨテイ</t>
    </rPh>
    <rPh sb="44" eb="46">
      <t>チュウショウ</t>
    </rPh>
    <rPh sb="46" eb="48">
      <t>キギョウ</t>
    </rPh>
    <rPh sb="48" eb="49">
      <t>トウ</t>
    </rPh>
    <rPh sb="50" eb="52">
      <t>トクテイ</t>
    </rPh>
    <rPh sb="56" eb="58">
      <t>バアイ</t>
    </rPh>
    <rPh sb="60" eb="61">
      <t>コ</t>
    </rPh>
    <rPh sb="61" eb="62">
      <t>シャ</t>
    </rPh>
    <rPh sb="62" eb="64">
      <t>ミテイ</t>
    </rPh>
    <rPh sb="66" eb="68">
      <t>キサイ</t>
    </rPh>
    <phoneticPr fontId="5"/>
  </si>
  <si>
    <t>支援対象地域</t>
    <rPh sb="0" eb="2">
      <t>シエン</t>
    </rPh>
    <rPh sb="2" eb="4">
      <t>タイショウ</t>
    </rPh>
    <rPh sb="4" eb="6">
      <t>チイキ</t>
    </rPh>
    <phoneticPr fontId="5"/>
  </si>
  <si>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</si>
  <si>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</si>
  <si>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</si>
  <si>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</si>
  <si>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</si>
  <si>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</si>
  <si>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</si>
  <si>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</si>
  <si>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</si>
  <si>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</si>
  <si>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</si>
  <si>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</si>
  <si>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</si>
  <si>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</si>
  <si>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</si>
  <si>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</si>
  <si>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</si>
  <si>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</si>
  <si>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環境　一郎（コーディネート担当）</t>
    <phoneticPr fontId="1"/>
  </si>
  <si>
    <t>株式会社▼▼製作所　本社</t>
    <phoneticPr fontId="1"/>
  </si>
  <si>
    <t>株式会社▼▼製作所　本社</t>
    <phoneticPr fontId="1"/>
  </si>
  <si>
    <t>環境　花子（事務アルバイト）</t>
    <phoneticPr fontId="1"/>
  </si>
  <si>
    <t>パンフレット製作費</t>
    <phoneticPr fontId="1"/>
  </si>
  <si>
    <t>単価：●●円×1,000部</t>
    <phoneticPr fontId="1"/>
  </si>
  <si>
    <r>
      <t>人件費単価</t>
    </r>
    <r>
      <rPr>
        <vertAlign val="superscript"/>
        <sz val="10"/>
        <rFont val="ＭＳ 明朝"/>
        <family val="1"/>
        <charset val="128"/>
      </rPr>
      <t>※３</t>
    </r>
    <phoneticPr fontId="5"/>
  </si>
  <si>
    <t>内部専門家人件費は、支援を予定する中小企業等ごとに１行を用いること。</t>
    <rPh sb="0" eb="2">
      <t>ナイブ</t>
    </rPh>
    <rPh sb="2" eb="5">
      <t>センモンカ</t>
    </rPh>
    <rPh sb="5" eb="8">
      <t>ジンケンヒ</t>
    </rPh>
    <phoneticPr fontId="1"/>
  </si>
  <si>
    <t>プラットフォーム連絡会等開催費は、開催する連絡会、勉強会の種類ごとに１行を用いること。</t>
    <rPh sb="8" eb="11">
      <t>レンラクカイ</t>
    </rPh>
    <rPh sb="11" eb="12">
      <t>トウ</t>
    </rPh>
    <rPh sb="12" eb="14">
      <t>カイサイ</t>
    </rPh>
    <rPh sb="14" eb="15">
      <t>ヒ</t>
    </rPh>
    <rPh sb="17" eb="19">
      <t>カイサイ</t>
    </rPh>
    <rPh sb="21" eb="24">
      <t>レンラクカイ</t>
    </rPh>
    <rPh sb="25" eb="27">
      <t>ベンキョウ</t>
    </rPh>
    <rPh sb="27" eb="28">
      <t>カイ</t>
    </rPh>
    <rPh sb="29" eb="31">
      <t>シュルイ</t>
    </rPh>
    <rPh sb="35" eb="36">
      <t>ギョウ</t>
    </rPh>
    <rPh sb="37" eb="38">
      <t>モチ</t>
    </rPh>
    <phoneticPr fontId="1"/>
  </si>
  <si>
    <t>セミナー等開催費は、開催するセミナーごとに１行を用いること。</t>
    <rPh sb="4" eb="5">
      <t>トウ</t>
    </rPh>
    <rPh sb="5" eb="7">
      <t>カイサイ</t>
    </rPh>
    <rPh sb="7" eb="8">
      <t>ヒ</t>
    </rPh>
    <rPh sb="10" eb="12">
      <t>カイサイ</t>
    </rPh>
    <rPh sb="22" eb="23">
      <t>ギョウ</t>
    </rPh>
    <rPh sb="24" eb="25">
      <t>モチ</t>
    </rPh>
    <phoneticPr fontId="1"/>
  </si>
  <si>
    <t>管理運営人件費は、人件費の対象となる人ごとに１行を用いること。</t>
    <rPh sb="0" eb="2">
      <t>カンリ</t>
    </rPh>
    <rPh sb="2" eb="4">
      <t>ウンエイ</t>
    </rPh>
    <rPh sb="4" eb="7">
      <t>ジンケンヒ</t>
    </rPh>
    <rPh sb="9" eb="12">
      <t>ジンケンヒ</t>
    </rPh>
    <rPh sb="13" eb="15">
      <t>タイショウ</t>
    </rPh>
    <rPh sb="18" eb="19">
      <t>ヒト</t>
    </rPh>
    <rPh sb="23" eb="24">
      <t>ギョウ</t>
    </rPh>
    <rPh sb="25" eb="26">
      <t>モチ</t>
    </rPh>
    <phoneticPr fontId="1"/>
  </si>
  <si>
    <t>事務補助員臨時雇用経費は、対象となる人ごとに１行を用いること。</t>
    <rPh sb="13" eb="15">
      <t>タイショウ</t>
    </rPh>
    <rPh sb="18" eb="19">
      <t>ヒト</t>
    </rPh>
    <rPh sb="23" eb="24">
      <t>ギョウ</t>
    </rPh>
    <rPh sb="25" eb="26">
      <t>モチ</t>
    </rPh>
    <phoneticPr fontId="1"/>
  </si>
  <si>
    <t>その他諸経費は、費用の種類ごとに１行を用いること。</t>
    <rPh sb="2" eb="3">
      <t>タ</t>
    </rPh>
    <rPh sb="3" eb="6">
      <t>ショケイヒ</t>
    </rPh>
    <rPh sb="8" eb="10">
      <t>ヒヨウ</t>
    </rPh>
    <rPh sb="11" eb="13">
      <t>シュルイ</t>
    </rPh>
    <rPh sb="17" eb="18">
      <t>ギョウ</t>
    </rPh>
    <rPh sb="19" eb="20">
      <t>モチ</t>
    </rPh>
    <phoneticPr fontId="1"/>
  </si>
  <si>
    <t>※記入内容　会場借料費、講師への謝金・旅費、補助事業者旅費等の費用項目及び算出根拠内訳を記入すること</t>
    <rPh sb="3" eb="5">
      <t>ナイヨウ</t>
    </rPh>
    <rPh sb="6" eb="8">
      <t>カイジョウ</t>
    </rPh>
    <rPh sb="8" eb="10">
      <t>シャクリョウ</t>
    </rPh>
    <rPh sb="10" eb="11">
      <t>ヒ</t>
    </rPh>
    <rPh sb="12" eb="14">
      <t>コウシ</t>
    </rPh>
    <rPh sb="16" eb="18">
      <t>シャキン</t>
    </rPh>
    <rPh sb="19" eb="21">
      <t>リョヒ</t>
    </rPh>
    <rPh sb="22" eb="24">
      <t>ホジョ</t>
    </rPh>
    <rPh sb="24" eb="26">
      <t>ジギョウ</t>
    </rPh>
    <rPh sb="26" eb="27">
      <t>シャ</t>
    </rPh>
    <rPh sb="27" eb="29">
      <t>リョヒ</t>
    </rPh>
    <rPh sb="29" eb="30">
      <t>ナド</t>
    </rPh>
    <rPh sb="31" eb="33">
      <t>ヒヨウ</t>
    </rPh>
    <rPh sb="33" eb="35">
      <t>コウモク</t>
    </rPh>
    <rPh sb="35" eb="36">
      <t>オヨ</t>
    </rPh>
    <rPh sb="37" eb="39">
      <t>サンシュツ</t>
    </rPh>
    <rPh sb="39" eb="41">
      <t>コンキョ</t>
    </rPh>
    <rPh sb="41" eb="43">
      <t>ウチワケ</t>
    </rPh>
    <rPh sb="44" eb="46">
      <t>キニュウ</t>
    </rPh>
    <phoneticPr fontId="1"/>
  </si>
  <si>
    <t>※記入内容　会場借料費、補助事業者旅費等の費用項目及び算出根拠内訳を記入すること（当該細目の謝金は補助対象外）</t>
    <rPh sb="3" eb="5">
      <t>ナイヨウ</t>
    </rPh>
    <rPh sb="6" eb="8">
      <t>カイジョウ</t>
    </rPh>
    <rPh sb="8" eb="10">
      <t>シャクリョウ</t>
    </rPh>
    <rPh sb="10" eb="11">
      <t>ヒ</t>
    </rPh>
    <rPh sb="12" eb="14">
      <t>ホジョ</t>
    </rPh>
    <rPh sb="14" eb="16">
      <t>ジギョウ</t>
    </rPh>
    <rPh sb="16" eb="17">
      <t>シャ</t>
    </rPh>
    <rPh sb="17" eb="19">
      <t>リョヒ</t>
    </rPh>
    <rPh sb="19" eb="20">
      <t>ナド</t>
    </rPh>
    <rPh sb="21" eb="23">
      <t>ヒヨウ</t>
    </rPh>
    <rPh sb="23" eb="25">
      <t>コウモク</t>
    </rPh>
    <rPh sb="25" eb="26">
      <t>オヨ</t>
    </rPh>
    <rPh sb="27" eb="29">
      <t>サンシュツ</t>
    </rPh>
    <rPh sb="29" eb="31">
      <t>コンキョ</t>
    </rPh>
    <rPh sb="31" eb="33">
      <t>ウチワケ</t>
    </rPh>
    <rPh sb="34" eb="36">
      <t>キニュウ</t>
    </rPh>
    <rPh sb="41" eb="43">
      <t>トウガイ</t>
    </rPh>
    <rPh sb="43" eb="45">
      <t>サイモク</t>
    </rPh>
    <rPh sb="46" eb="48">
      <t>シャキン</t>
    </rPh>
    <rPh sb="49" eb="51">
      <t>ホジョ</t>
    </rPh>
    <rPh sb="51" eb="54">
      <t>タイショウガイ</t>
    </rPh>
    <phoneticPr fontId="1"/>
  </si>
  <si>
    <t>・項目２：合計額の算出根拠内訳を記入すること。</t>
    <rPh sb="1" eb="3">
      <t>コウモク</t>
    </rPh>
    <rPh sb="5" eb="7">
      <t>ゴウケイ</t>
    </rPh>
    <rPh sb="7" eb="8">
      <t>ガク</t>
    </rPh>
    <rPh sb="9" eb="11">
      <t>サンシュツ</t>
    </rPh>
    <rPh sb="11" eb="13">
      <t>コンキョ</t>
    </rPh>
    <rPh sb="13" eb="15">
      <t>ウチワケ</t>
    </rPh>
    <rPh sb="16" eb="18">
      <t>キニュウ</t>
    </rPh>
    <phoneticPr fontId="1"/>
  </si>
  <si>
    <t>・項目２：合計額の算出根拠内訳を記入すること。</t>
    <rPh sb="1" eb="3">
      <t>コウモク</t>
    </rPh>
    <phoneticPr fontId="1"/>
  </si>
  <si>
    <t>・項目１：中小企業等の事業者名を記入すること（支援先企業未定の場合は、「個社未定」と記入）。</t>
    <rPh sb="1" eb="3">
      <t>コウモク</t>
    </rPh>
    <phoneticPr fontId="1"/>
  </si>
  <si>
    <t>各表は、対象となる人ごとに１行を用いること</t>
    <rPh sb="0" eb="1">
      <t>カク</t>
    </rPh>
    <rPh sb="1" eb="2">
      <t>ヒョウ</t>
    </rPh>
    <rPh sb="4" eb="6">
      <t>タイショウ</t>
    </rPh>
    <rPh sb="9" eb="10">
      <t>ヒト</t>
    </rPh>
    <rPh sb="14" eb="15">
      <t>ギョウ</t>
    </rPh>
    <rPh sb="16" eb="17">
      <t>モチ</t>
    </rPh>
    <phoneticPr fontId="1"/>
  </si>
  <si>
    <t>健保等級と賞与回数を記入すると、人件費単価が自動で算出されます。</t>
    <rPh sb="0" eb="2">
      <t>ケンポ</t>
    </rPh>
    <rPh sb="2" eb="4">
      <t>トウキュウ</t>
    </rPh>
    <rPh sb="5" eb="7">
      <t>ショウヨ</t>
    </rPh>
    <rPh sb="7" eb="9">
      <t>カイスウ</t>
    </rPh>
    <rPh sb="10" eb="12">
      <t>キニュウ</t>
    </rPh>
    <rPh sb="16" eb="19">
      <t>ジンケンヒ</t>
    </rPh>
    <rPh sb="19" eb="21">
      <t>タンカ</t>
    </rPh>
    <rPh sb="22" eb="24">
      <t>ジドウ</t>
    </rPh>
    <rPh sb="25" eb="27">
      <t>サンシュツ</t>
    </rPh>
    <phoneticPr fontId="1"/>
  </si>
  <si>
    <t>月給額を記入すると、健保等級と人件費単価が自動で算出されます。</t>
    <rPh sb="0" eb="2">
      <t>ゲッキュウ</t>
    </rPh>
    <rPh sb="2" eb="3">
      <t>ガク</t>
    </rPh>
    <rPh sb="10" eb="12">
      <t>ケンポ</t>
    </rPh>
    <rPh sb="12" eb="14">
      <t>トウキュウ</t>
    </rPh>
    <phoneticPr fontId="1"/>
  </si>
  <si>
    <t>日給額と所定労働時間を記入すると、人件費単価が自動で算出されます。</t>
    <rPh sb="0" eb="2">
      <t>ニッキュウ</t>
    </rPh>
    <rPh sb="4" eb="6">
      <t>ショテイ</t>
    </rPh>
    <rPh sb="6" eb="8">
      <t>ロウドウ</t>
    </rPh>
    <rPh sb="8" eb="10">
      <t>ジカン</t>
    </rPh>
    <phoneticPr fontId="1"/>
  </si>
  <si>
    <t>※３ 時給から日給額を算出する場合には、時給額に所定労働時間を乗じ額に、※１に記載の各種手当等の額を加算して算出すること。</t>
    <rPh sb="3" eb="5">
      <t>ジキュウ</t>
    </rPh>
    <rPh sb="7" eb="9">
      <t>ニッキュウ</t>
    </rPh>
    <rPh sb="9" eb="10">
      <t>ガク</t>
    </rPh>
    <rPh sb="11" eb="13">
      <t>サンシュツ</t>
    </rPh>
    <rPh sb="15" eb="17">
      <t>バアイ</t>
    </rPh>
    <rPh sb="20" eb="22">
      <t>ジキュウ</t>
    </rPh>
    <rPh sb="22" eb="23">
      <t>ガク</t>
    </rPh>
    <rPh sb="24" eb="26">
      <t>ショテイ</t>
    </rPh>
    <rPh sb="26" eb="28">
      <t>ロウドウ</t>
    </rPh>
    <rPh sb="28" eb="30">
      <t>ジカン</t>
    </rPh>
    <rPh sb="31" eb="32">
      <t>ジョウ</t>
    </rPh>
    <rPh sb="33" eb="34">
      <t>ガク</t>
    </rPh>
    <rPh sb="39" eb="41">
      <t>キサイ</t>
    </rPh>
    <rPh sb="42" eb="44">
      <t>カクシュ</t>
    </rPh>
    <rPh sb="44" eb="46">
      <t>テアテ</t>
    </rPh>
    <rPh sb="46" eb="47">
      <t>トウ</t>
    </rPh>
    <rPh sb="48" eb="49">
      <t>ガク</t>
    </rPh>
    <rPh sb="50" eb="52">
      <t>カサン</t>
    </rPh>
    <rPh sb="54" eb="56">
      <t>サンシュツ</t>
    </rPh>
    <phoneticPr fontId="5"/>
  </si>
  <si>
    <t>●●　三郎</t>
    <rPh sb="3" eb="5">
      <t>サブロウ</t>
    </rPh>
    <phoneticPr fontId="1"/>
  </si>
  <si>
    <t>◆◆　四朗</t>
    <rPh sb="3" eb="5">
      <t>シロウ</t>
    </rPh>
    <phoneticPr fontId="1"/>
  </si>
  <si>
    <t>●●株式会社</t>
    <rPh sb="2" eb="6">
      <t>カブシキガイシャ</t>
    </rPh>
    <phoneticPr fontId="1"/>
  </si>
  <si>
    <t>◆◆　一郎</t>
    <rPh sb="3" eb="5">
      <t>イチロウ</t>
    </rPh>
    <phoneticPr fontId="1"/>
  </si>
  <si>
    <t>○○円</t>
    <rPh sb="2" eb="3">
      <t>エン</t>
    </rPh>
    <phoneticPr fontId="1"/>
  </si>
  <si>
    <t>単価説明シートは、外部専門家ごとに１行を用いること。</t>
    <rPh sb="0" eb="2">
      <t>タンカ</t>
    </rPh>
    <rPh sb="2" eb="4">
      <t>セツメイ</t>
    </rPh>
    <rPh sb="9" eb="11">
      <t>ガイブ</t>
    </rPh>
    <rPh sb="11" eb="14">
      <t>センモンカ</t>
    </rPh>
    <rPh sb="18" eb="19">
      <t>ギョウ</t>
    </rPh>
    <rPh sb="20" eb="21">
      <t>モチ</t>
    </rPh>
    <phoneticPr fontId="1"/>
  </si>
  <si>
    <t>環境　一郎（コーディネート担当）</t>
    <rPh sb="0" eb="2">
      <t>カンキョウ</t>
    </rPh>
    <rPh sb="3" eb="5">
      <t>イチロウ</t>
    </rPh>
    <rPh sb="13" eb="15">
      <t>タントウ</t>
    </rPh>
    <phoneticPr fontId="1"/>
  </si>
  <si>
    <t>時間単価：○○円×月労働時間：△△時間×月数：◇月</t>
    <phoneticPr fontId="1"/>
  </si>
  <si>
    <t>内部専門家の体制や外部専門家とのネットワークの内容等を記入すること。また、内部専門家と外部専門家が両方いる場合は、その役割分担についても記載すること。</t>
    <rPh sb="0" eb="2">
      <t>ナイブ</t>
    </rPh>
    <rPh sb="2" eb="5">
      <t>センモンカ</t>
    </rPh>
    <rPh sb="6" eb="8">
      <t>タイセイ</t>
    </rPh>
    <rPh sb="9" eb="11">
      <t>ガイブ</t>
    </rPh>
    <rPh sb="11" eb="14">
      <t>センモンカ</t>
    </rPh>
    <rPh sb="25" eb="26">
      <t>トウ</t>
    </rPh>
    <rPh sb="27" eb="29">
      <t>キニュウ</t>
    </rPh>
    <rPh sb="37" eb="39">
      <t>ナイブ</t>
    </rPh>
    <rPh sb="39" eb="42">
      <t>センモンカ</t>
    </rPh>
    <rPh sb="43" eb="45">
      <t>ガイブ</t>
    </rPh>
    <rPh sb="45" eb="48">
      <t>センモンカ</t>
    </rPh>
    <rPh sb="49" eb="51">
      <t>リョウホウ</t>
    </rPh>
    <rPh sb="53" eb="55">
      <t>バアイ</t>
    </rPh>
    <rPh sb="59" eb="61">
      <t>ヤクワリ</t>
    </rPh>
    <rPh sb="61" eb="63">
      <t>ブンタン</t>
    </rPh>
    <rPh sb="68" eb="70">
      <t>キサイ</t>
    </rPh>
    <phoneticPr fontId="1"/>
  </si>
  <si>
    <t>活動計画</t>
    <phoneticPr fontId="1"/>
  </si>
  <si>
    <t>【個別活動計画】</t>
    <phoneticPr fontId="1"/>
  </si>
  <si>
    <t>業種が限定される場合記載：</t>
    <rPh sb="0" eb="2">
      <t>ギョウシュ</t>
    </rPh>
    <rPh sb="3" eb="5">
      <t>ゲンテイ</t>
    </rPh>
    <rPh sb="8" eb="10">
      <t>バアイ</t>
    </rPh>
    <rPh sb="10" eb="12">
      <t>キサイ</t>
    </rPh>
    <phoneticPr fontId="1"/>
  </si>
  <si>
    <t>平成29年度
実施予定活動</t>
    <rPh sb="7" eb="9">
      <t>ジッシ</t>
    </rPh>
    <rPh sb="11" eb="13">
      <t>カツドウ</t>
    </rPh>
    <phoneticPr fontId="1"/>
  </si>
  <si>
    <t>平成29年度
実施予定活動</t>
    <rPh sb="7" eb="9">
      <t>ジッシ</t>
    </rPh>
    <rPh sb="9" eb="11">
      <t>ヨテイ</t>
    </rPh>
    <rPh sb="11" eb="13">
      <t>カツドウ</t>
    </rPh>
    <phoneticPr fontId="1"/>
  </si>
  <si>
    <t>平成29年度
実施予定活動</t>
    <rPh sb="0" eb="2">
      <t>ヘイセイ</t>
    </rPh>
    <rPh sb="4" eb="6">
      <t>ネンド</t>
    </rPh>
    <rPh sb="7" eb="9">
      <t>ジッシ</t>
    </rPh>
    <rPh sb="9" eb="11">
      <t>ヨテイ</t>
    </rPh>
    <rPh sb="11" eb="13">
      <t>カツドウ</t>
    </rPh>
    <phoneticPr fontId="1"/>
  </si>
  <si>
    <t>担当者名</t>
    <rPh sb="0" eb="3">
      <t>タントウシャ</t>
    </rPh>
    <rPh sb="3" eb="4">
      <t>メイ</t>
    </rPh>
    <phoneticPr fontId="1"/>
  </si>
  <si>
    <t>業種を限定する場合のみ、支援可能業種を記入すること。
（業種の分類は右記を参照すること）</t>
    <rPh sb="14" eb="16">
      <t>カノウ</t>
    </rPh>
    <rPh sb="19" eb="21">
      <t>キニュウ</t>
    </rPh>
    <rPh sb="28" eb="30">
      <t>ギョウシュ</t>
    </rPh>
    <rPh sb="31" eb="33">
      <t>ブンルイ</t>
    </rPh>
    <rPh sb="34" eb="36">
      <t>ウキ</t>
    </rPh>
    <rPh sb="37" eb="39">
      <t>サンショウ</t>
    </rPh>
    <phoneticPr fontId="1"/>
  </si>
  <si>
    <t>（業種の限定の有無をプルダウンで選択）</t>
  </si>
  <si>
    <t>・補助事業期間中に支援する予定の中小企業等の数を記載すること。
・数字のみを記入すること。
・別紙２の支援中小企業等の合計数（５者以上）と整合させること。</t>
    <rPh sb="13" eb="15">
      <t>ヨテイ</t>
    </rPh>
    <rPh sb="16" eb="18">
      <t>チュウショウ</t>
    </rPh>
    <rPh sb="18" eb="20">
      <t>キギョウ</t>
    </rPh>
    <rPh sb="20" eb="21">
      <t>トウ</t>
    </rPh>
    <rPh sb="24" eb="26">
      <t>キサイ</t>
    </rPh>
    <rPh sb="33" eb="35">
      <t>スウジ</t>
    </rPh>
    <rPh sb="38" eb="40">
      <t>キニュウ</t>
    </rPh>
    <rPh sb="47" eb="49">
      <t>ベッシ</t>
    </rPh>
    <rPh sb="51" eb="53">
      <t>シエン</t>
    </rPh>
    <rPh sb="53" eb="55">
      <t>チュウショウ</t>
    </rPh>
    <rPh sb="55" eb="57">
      <t>キギョウ</t>
    </rPh>
    <rPh sb="57" eb="58">
      <t>トウ</t>
    </rPh>
    <rPh sb="59" eb="62">
      <t>ゴウケイスウ</t>
    </rPh>
    <rPh sb="64" eb="65">
      <t>シャ</t>
    </rPh>
    <rPh sb="65" eb="67">
      <t>イジョウ</t>
    </rPh>
    <rPh sb="69" eb="71">
      <t>セイゴウ</t>
    </rPh>
    <phoneticPr fontId="1"/>
  </si>
  <si>
    <t>・資格：A、Cについては、該当する資格を全て記載すること。資格Bについては、該当者に○を付けること。</t>
    <rPh sb="1" eb="3">
      <t>シカク</t>
    </rPh>
    <rPh sb="13" eb="15">
      <t>ガイトウ</t>
    </rPh>
    <rPh sb="17" eb="19">
      <t>シカク</t>
    </rPh>
    <rPh sb="20" eb="21">
      <t>スベ</t>
    </rPh>
    <rPh sb="22" eb="24">
      <t>キサイ</t>
    </rPh>
    <rPh sb="29" eb="31">
      <t>シカク</t>
    </rPh>
    <rPh sb="38" eb="40">
      <t>ガイトウ</t>
    </rPh>
    <rPh sb="40" eb="41">
      <t>シャ</t>
    </rPh>
    <rPh sb="44" eb="45">
      <t>ツ</t>
    </rPh>
    <phoneticPr fontId="1"/>
  </si>
  <si>
    <t>・本事業で担う役割：どのような支援を行う予定であるか、具体的に記載すること。</t>
    <rPh sb="1" eb="2">
      <t>ホン</t>
    </rPh>
    <rPh sb="2" eb="4">
      <t>ジギョウ</t>
    </rPh>
    <rPh sb="5" eb="6">
      <t>ニナ</t>
    </rPh>
    <rPh sb="7" eb="9">
      <t>ヤクワリ</t>
    </rPh>
    <rPh sb="15" eb="17">
      <t>シエン</t>
    </rPh>
    <rPh sb="18" eb="19">
      <t>オコナ</t>
    </rPh>
    <rPh sb="20" eb="22">
      <t>ヨテイ</t>
    </rPh>
    <rPh sb="27" eb="30">
      <t>グタイテキ</t>
    </rPh>
    <rPh sb="31" eb="33">
      <t>キサイ</t>
    </rPh>
    <phoneticPr fontId="1"/>
  </si>
  <si>
    <t>・事業者名：個人事業主等の場合には「個人」と記載すること。</t>
    <rPh sb="1" eb="4">
      <t>ジギョウシャ</t>
    </rPh>
    <rPh sb="4" eb="5">
      <t>メイ</t>
    </rPh>
    <rPh sb="6" eb="8">
      <t>コジン</t>
    </rPh>
    <rPh sb="8" eb="11">
      <t>ジギョウヌシ</t>
    </rPh>
    <rPh sb="11" eb="12">
      <t>トウ</t>
    </rPh>
    <rPh sb="13" eb="15">
      <t>バアイ</t>
    </rPh>
    <rPh sb="18" eb="20">
      <t>コジン</t>
    </rPh>
    <rPh sb="22" eb="24">
      <t>キサイ</t>
    </rPh>
    <phoneticPr fontId="1"/>
  </si>
  <si>
    <t>過去の支援実績等</t>
    <rPh sb="0" eb="2">
      <t>カコ</t>
    </rPh>
    <rPh sb="3" eb="5">
      <t>シエン</t>
    </rPh>
    <rPh sb="5" eb="7">
      <t>ジッセキ</t>
    </rPh>
    <rPh sb="7" eb="8">
      <t>トウ</t>
    </rPh>
    <phoneticPr fontId="5"/>
  </si>
  <si>
    <t>・過去の支援実績等：過去に中小企業等に対して支援を行った実績や、国家資格以外の資格等、専門性を説明できる内容を具体的に記載すること。</t>
    <rPh sb="1" eb="3">
      <t>カコ</t>
    </rPh>
    <rPh sb="4" eb="6">
      <t>シエン</t>
    </rPh>
    <rPh sb="6" eb="8">
      <t>ジッセキ</t>
    </rPh>
    <rPh sb="8" eb="9">
      <t>トウ</t>
    </rPh>
    <rPh sb="10" eb="12">
      <t>カコ</t>
    </rPh>
    <rPh sb="13" eb="15">
      <t>チュウショウ</t>
    </rPh>
    <rPh sb="15" eb="17">
      <t>キギョウ</t>
    </rPh>
    <rPh sb="17" eb="18">
      <t>ナド</t>
    </rPh>
    <rPh sb="19" eb="20">
      <t>タイ</t>
    </rPh>
    <rPh sb="22" eb="24">
      <t>シエン</t>
    </rPh>
    <rPh sb="25" eb="26">
      <t>オコナ</t>
    </rPh>
    <rPh sb="28" eb="30">
      <t>ジッセキ</t>
    </rPh>
    <rPh sb="32" eb="34">
      <t>コッカ</t>
    </rPh>
    <rPh sb="34" eb="36">
      <t>シカク</t>
    </rPh>
    <rPh sb="36" eb="38">
      <t>イガイ</t>
    </rPh>
    <rPh sb="39" eb="41">
      <t>シカク</t>
    </rPh>
    <rPh sb="41" eb="42">
      <t>トウ</t>
    </rPh>
    <rPh sb="43" eb="46">
      <t>センモンセイ</t>
    </rPh>
    <rPh sb="47" eb="49">
      <t>セツメイ</t>
    </rPh>
    <rPh sb="52" eb="54">
      <t>ナイヨウ</t>
    </rPh>
    <rPh sb="55" eb="58">
      <t>グタイテキ</t>
    </rPh>
    <rPh sb="59" eb="61">
      <t>キサイ</t>
    </rPh>
    <phoneticPr fontId="1"/>
  </si>
  <si>
    <t>・１行に１者を記載すること。個社未定の場合も同様に、「個社未定A」「個社未定B」のように、１行に１者を記載すること。</t>
    <rPh sb="2" eb="3">
      <t>ギョウ</t>
    </rPh>
    <rPh sb="5" eb="6">
      <t>シャ</t>
    </rPh>
    <rPh sb="7" eb="9">
      <t>キサイ</t>
    </rPh>
    <rPh sb="22" eb="24">
      <t>ドウヨウ</t>
    </rPh>
    <rPh sb="29" eb="31">
      <t>ミテイ</t>
    </rPh>
    <rPh sb="36" eb="38">
      <t>ミテイ</t>
    </rPh>
    <rPh sb="46" eb="47">
      <t>ギョウ</t>
    </rPh>
    <rPh sb="49" eb="50">
      <t>シャ</t>
    </rPh>
    <rPh sb="51" eb="53">
      <t>キサイ</t>
    </rPh>
    <phoneticPr fontId="1"/>
  </si>
  <si>
    <r>
      <t>外部専門家謝金</t>
    </r>
    <r>
      <rPr>
        <sz val="11"/>
        <color indexed="8"/>
        <rFont val="ＭＳ 明朝"/>
        <family val="1"/>
        <charset val="128"/>
      </rPr>
      <t xml:space="preserve"> ※３</t>
    </r>
    <rPh sb="0" eb="2">
      <t>ガイブ</t>
    </rPh>
    <rPh sb="2" eb="5">
      <t>センモンカ</t>
    </rPh>
    <rPh sb="5" eb="7">
      <t>シャキン</t>
    </rPh>
    <phoneticPr fontId="5"/>
  </si>
  <si>
    <t>内部専門家人件費　※２</t>
    <rPh sb="0" eb="2">
      <t>ナイブ</t>
    </rPh>
    <rPh sb="2" eb="5">
      <t>センモンカ</t>
    </rPh>
    <rPh sb="5" eb="8">
      <t>ジンケンヒ</t>
    </rPh>
    <phoneticPr fontId="5"/>
  </si>
  <si>
    <t>管理運営人件費　※２</t>
    <rPh sb="0" eb="2">
      <t>カンリ</t>
    </rPh>
    <rPh sb="2" eb="4">
      <t>ウンエイ</t>
    </rPh>
    <rPh sb="4" eb="7">
      <t>ジンケンヒ</t>
    </rPh>
    <phoneticPr fontId="5"/>
  </si>
  <si>
    <t>事務補助員
臨時雇用経費　※２</t>
    <rPh sb="0" eb="2">
      <t>ジム</t>
    </rPh>
    <rPh sb="2" eb="5">
      <t>ホジョイン</t>
    </rPh>
    <rPh sb="6" eb="8">
      <t>リンジ</t>
    </rPh>
    <rPh sb="8" eb="10">
      <t>コヨウ</t>
    </rPh>
    <rPh sb="10" eb="12">
      <t>ケイヒ</t>
    </rPh>
    <phoneticPr fontId="5"/>
  </si>
  <si>
    <t>・項目１：個社、個人単位で記入　　・項目2：金額の算出根拠内訳を記入</t>
    <rPh sb="1" eb="3">
      <t>コウモク</t>
    </rPh>
    <rPh sb="5" eb="7">
      <t>コシャ</t>
    </rPh>
    <rPh sb="8" eb="10">
      <t>コジン</t>
    </rPh>
    <rPh sb="10" eb="12">
      <t>タンイ</t>
    </rPh>
    <rPh sb="13" eb="15">
      <t>キニュウ</t>
    </rPh>
    <rPh sb="18" eb="20">
      <t>コウモク</t>
    </rPh>
    <rPh sb="22" eb="24">
      <t>キンガク</t>
    </rPh>
    <rPh sb="25" eb="27">
      <t>サンシュツ</t>
    </rPh>
    <rPh sb="27" eb="29">
      <t>コンキョ</t>
    </rPh>
    <rPh sb="29" eb="31">
      <t>ウチワケ</t>
    </rPh>
    <rPh sb="32" eb="34">
      <t>キニュウ</t>
    </rPh>
    <phoneticPr fontId="1"/>
  </si>
  <si>
    <t>・うち消費税：1円以下切捨てで算出</t>
    <phoneticPr fontId="1"/>
  </si>
  <si>
    <t>時間単価○○円×総労働時間△△時間</t>
    <rPh sb="8" eb="9">
      <t>ソウ</t>
    </rPh>
    <phoneticPr fontId="1"/>
  </si>
  <si>
    <t>会場費○○円＋講師謝金▲▲円＋講師旅費◇◇円</t>
    <phoneticPr fontId="1"/>
  </si>
  <si>
    <t>（会場費○○円＋講師謝金▲▲円＋講師旅費◇◇円）×▽回</t>
    <phoneticPr fontId="1"/>
  </si>
  <si>
    <t>○○セミナー（○月下旬開催予定）</t>
    <rPh sb="11" eb="13">
      <t>カイサイ</t>
    </rPh>
    <rPh sb="13" eb="15">
      <t>ヨテイ</t>
    </rPh>
    <phoneticPr fontId="1"/>
  </si>
  <si>
    <t>PF内連絡会（毎月開催予定）</t>
    <rPh sb="2" eb="3">
      <t>ナイ</t>
    </rPh>
    <rPh sb="7" eb="9">
      <t>マイツキ</t>
    </rPh>
    <rPh sb="9" eb="11">
      <t>カイサイ</t>
    </rPh>
    <rPh sb="11" eb="13">
      <t>ヨテイ</t>
    </rPh>
    <phoneticPr fontId="1"/>
  </si>
  <si>
    <t>（※１）消費税等は原則補助対象経費として認めない。ただし、申請者が公募要領Ｐ１２（２）①～⑦のいずれかに該当する場合には、消費税等を補助対象経費に含めることができる。この場合、別添２-Ｂを用いて申請を行うこと。
（※２）管理運営人件費、内部専門家人件費、事務補助員臨時雇用経費の対象者は、別添１「４．支援活動体制（１）補助事業者」に記載している者とすること。
（※３）謝金の計上にあたって使用している単価については、それぞれ別添２-２「単価説明シート」で根拠を説明すること。</t>
    <rPh sb="9" eb="11">
      <t>ゲンソク</t>
    </rPh>
    <rPh sb="11" eb="13">
      <t>ホジョ</t>
    </rPh>
    <rPh sb="13" eb="15">
      <t>タイショウ</t>
    </rPh>
    <rPh sb="15" eb="17">
      <t>ケイヒ</t>
    </rPh>
    <rPh sb="20" eb="21">
      <t>ミト</t>
    </rPh>
    <rPh sb="29" eb="31">
      <t>シンセイ</t>
    </rPh>
    <rPh sb="31" eb="32">
      <t>シャ</t>
    </rPh>
    <rPh sb="33" eb="35">
      <t>コウボ</t>
    </rPh>
    <rPh sb="35" eb="37">
      <t>ヨウリョウ</t>
    </rPh>
    <rPh sb="52" eb="54">
      <t>ガイトウ</t>
    </rPh>
    <rPh sb="56" eb="58">
      <t>バアイ</t>
    </rPh>
    <rPh sb="111" eb="113">
      <t>カンリ</t>
    </rPh>
    <rPh sb="113" eb="115">
      <t>ウンエイ</t>
    </rPh>
    <rPh sb="115" eb="118">
      <t>ジンケンヒ</t>
    </rPh>
    <rPh sb="119" eb="121">
      <t>ナイブ</t>
    </rPh>
    <rPh sb="121" eb="124">
      <t>センモンカ</t>
    </rPh>
    <rPh sb="124" eb="127">
      <t>ジンケンヒ</t>
    </rPh>
    <rPh sb="140" eb="143">
      <t>タイショウシャ</t>
    </rPh>
    <rPh sb="145" eb="147">
      <t>ベッテン</t>
    </rPh>
    <rPh sb="151" eb="153">
      <t>シエン</t>
    </rPh>
    <rPh sb="153" eb="155">
      <t>カツドウ</t>
    </rPh>
    <rPh sb="155" eb="157">
      <t>タイセイ</t>
    </rPh>
    <rPh sb="160" eb="162">
      <t>ホジョ</t>
    </rPh>
    <rPh sb="162" eb="165">
      <t>ジギョウシャ</t>
    </rPh>
    <rPh sb="167" eb="169">
      <t>キサイ</t>
    </rPh>
    <rPh sb="173" eb="174">
      <t>モノ</t>
    </rPh>
    <phoneticPr fontId="5"/>
  </si>
  <si>
    <t>A氏旅費○○円×支援回数５回＋B氏旅費●●円×支援回数５回</t>
    <rPh sb="1" eb="2">
      <t>シ</t>
    </rPh>
    <rPh sb="2" eb="4">
      <t>リョヒ</t>
    </rPh>
    <rPh sb="16" eb="17">
      <t>シ</t>
    </rPh>
    <rPh sb="17" eb="19">
      <t>リョヒ</t>
    </rPh>
    <phoneticPr fontId="1"/>
  </si>
  <si>
    <t>（A氏謝金単価●●円×支援時間４時間×支援回数５回）+
（B氏謝金単価○○円×支援時間４時間×支援回数５回）</t>
    <rPh sb="2" eb="3">
      <t>シ</t>
    </rPh>
    <rPh sb="30" eb="31">
      <t>シ</t>
    </rPh>
    <phoneticPr fontId="1"/>
  </si>
  <si>
    <t>C氏時間単価▽▽円×支援時間４時間×支援回数５回</t>
    <rPh sb="1" eb="2">
      <t>シ</t>
    </rPh>
    <phoneticPr fontId="1"/>
  </si>
  <si>
    <t>管理運営（○○円×１０回）＋内部専門家（○○円×５回）</t>
    <phoneticPr fontId="1"/>
  </si>
  <si>
    <t>時間単価○○円×総労働時間▼▼時間</t>
    <rPh sb="0" eb="2">
      <t>ジカン</t>
    </rPh>
    <rPh sb="8" eb="9">
      <t>ソウ</t>
    </rPh>
    <phoneticPr fontId="1"/>
  </si>
  <si>
    <t>補助事業者旅費は、支援を予定する中小企業等もしくは自治体やその他支援機関等ごとに１行を用いること。</t>
    <rPh sb="0" eb="2">
      <t>ホジョ</t>
    </rPh>
    <rPh sb="2" eb="4">
      <t>ジギョウ</t>
    </rPh>
    <rPh sb="4" eb="5">
      <t>シャ</t>
    </rPh>
    <rPh sb="5" eb="7">
      <t>リョヒ</t>
    </rPh>
    <rPh sb="25" eb="28">
      <t>ジチタイ</t>
    </rPh>
    <rPh sb="31" eb="32">
      <t>ホカ</t>
    </rPh>
    <rPh sb="32" eb="34">
      <t>シエン</t>
    </rPh>
    <rPh sb="34" eb="36">
      <t>キカン</t>
    </rPh>
    <rPh sb="36" eb="37">
      <t>トウ</t>
    </rPh>
    <phoneticPr fontId="1"/>
  </si>
  <si>
    <t>・項目１：中小企業等の事業者名もしくは自治体やその他支援機関を記入すること。</t>
    <rPh sb="1" eb="3">
      <t>コウモク</t>
    </rPh>
    <rPh sb="5" eb="7">
      <t>チュウショウ</t>
    </rPh>
    <rPh sb="7" eb="9">
      <t>キギョウ</t>
    </rPh>
    <rPh sb="9" eb="10">
      <t>ナド</t>
    </rPh>
    <rPh sb="11" eb="13">
      <t>ジギョウ</t>
    </rPh>
    <rPh sb="13" eb="14">
      <t>シャ</t>
    </rPh>
    <rPh sb="14" eb="15">
      <t>メイ</t>
    </rPh>
    <rPh sb="31" eb="33">
      <t>キニュウ</t>
    </rPh>
    <phoneticPr fontId="1"/>
  </si>
  <si>
    <t>地域①:</t>
    <phoneticPr fontId="1"/>
  </si>
  <si>
    <t>地域②:</t>
    <phoneticPr fontId="1"/>
  </si>
  <si>
    <t>地域③:</t>
    <phoneticPr fontId="1"/>
  </si>
  <si>
    <t>地域④:</t>
    <phoneticPr fontId="1"/>
  </si>
  <si>
    <t>地域⑤:</t>
    <phoneticPr fontId="1"/>
  </si>
  <si>
    <t>金額は支出計画書に基づいた金額を入力してください。</t>
    <phoneticPr fontId="1"/>
  </si>
  <si>
    <t>（１）補助事業に要する経費は実際に本事業に要した補助対象外経費も含めた合計金額を入力してください。</t>
    <rPh sb="3" eb="5">
      <t>ホジョ</t>
    </rPh>
    <rPh sb="5" eb="7">
      <t>ジギョウ</t>
    </rPh>
    <rPh sb="8" eb="9">
      <t>ヨウ</t>
    </rPh>
    <rPh sb="11" eb="13">
      <t>ケイヒ</t>
    </rPh>
    <rPh sb="14" eb="16">
      <t>ジッサイ</t>
    </rPh>
    <rPh sb="17" eb="18">
      <t>ホン</t>
    </rPh>
    <rPh sb="18" eb="20">
      <t>ジギョウ</t>
    </rPh>
    <rPh sb="21" eb="22">
      <t>ヨウ</t>
    </rPh>
    <rPh sb="24" eb="26">
      <t>ホジョ</t>
    </rPh>
    <rPh sb="26" eb="29">
      <t>タイショウガイ</t>
    </rPh>
    <rPh sb="29" eb="31">
      <t>ケイヒ</t>
    </rPh>
    <rPh sb="32" eb="33">
      <t>フク</t>
    </rPh>
    <rPh sb="35" eb="37">
      <t>ゴウケイ</t>
    </rPh>
    <rPh sb="37" eb="39">
      <t>キンガク</t>
    </rPh>
    <phoneticPr fontId="1"/>
  </si>
  <si>
    <t>（２）補助事業に要する経費の内、本補助事業の補助対象となる経費の合計を入力してください。</t>
    <rPh sb="3" eb="5">
      <t>ホジョ</t>
    </rPh>
    <rPh sb="5" eb="7">
      <t>ジギョウ</t>
    </rPh>
    <rPh sb="8" eb="9">
      <t>ヨウ</t>
    </rPh>
    <rPh sb="11" eb="13">
      <t>ケイヒ</t>
    </rPh>
    <rPh sb="14" eb="15">
      <t>ウチ</t>
    </rPh>
    <rPh sb="16" eb="17">
      <t>ホン</t>
    </rPh>
    <rPh sb="17" eb="19">
      <t>ホジョ</t>
    </rPh>
    <rPh sb="19" eb="21">
      <t>ジギョウ</t>
    </rPh>
    <rPh sb="22" eb="24">
      <t>ホジョ</t>
    </rPh>
    <rPh sb="24" eb="26">
      <t>タイショウ</t>
    </rPh>
    <rPh sb="29" eb="31">
      <t>ケイヒ</t>
    </rPh>
    <rPh sb="32" eb="34">
      <t>ゴウケイ</t>
    </rPh>
    <rPh sb="35" eb="37">
      <t>ニュウリョク</t>
    </rPh>
    <phoneticPr fontId="1"/>
  </si>
  <si>
    <t>本社所在地は様式第1の申請者住所を自動反映</t>
    <rPh sb="0" eb="2">
      <t>ホンシャ</t>
    </rPh>
    <rPh sb="2" eb="5">
      <t>ショザイチ</t>
    </rPh>
    <rPh sb="6" eb="8">
      <t>ヨウシキ</t>
    </rPh>
    <rPh sb="8" eb="9">
      <t>ダイ</t>
    </rPh>
    <rPh sb="11" eb="13">
      <t>シンセイ</t>
    </rPh>
    <rPh sb="13" eb="14">
      <t>シャ</t>
    </rPh>
    <rPh sb="14" eb="16">
      <t>ジュウショ</t>
    </rPh>
    <rPh sb="17" eb="19">
      <t>ジドウ</t>
    </rPh>
    <rPh sb="19" eb="21">
      <t>ハンエイ</t>
    </rPh>
    <phoneticPr fontId="1"/>
  </si>
  <si>
    <t>登記上の事業内容等を簡潔に記入すること。</t>
    <phoneticPr fontId="1"/>
  </si>
  <si>
    <t>【個別活動計画】
・上記で設定した支援対象地域ごとに、特徴や課題、具体的な活動計画（支援方法等）を記載すること。
・具体的な支援対象候補が挙げられる場合は、社名や支援内容についてそれぞれ記載すること。</t>
    <phoneticPr fontId="1"/>
  </si>
  <si>
    <t>管理運営者及び事務補助員を列挙し、それぞれ具体的な役割内容を記入すること。
（管理運営者とは）
当該組織で雇用される者で、中小企業等との相談窓口、専門家のコーディネート、その他補助事業を管理運営するにあたって必要な業務全般に従事する者を指す。
（事務補助員とは）
事業を実施するために必要な業務補助を行う者で、補助事業専業、かつ時間単価にて賃金を支払う契約の者を指す。
採用予定で名前が不明な場合は「事務補助員A」などのように記載する。</t>
    <rPh sb="0" eb="2">
      <t>カンリ</t>
    </rPh>
    <rPh sb="2" eb="4">
      <t>ウンエイ</t>
    </rPh>
    <rPh sb="4" eb="5">
      <t>シャ</t>
    </rPh>
    <rPh sb="5" eb="6">
      <t>オヨ</t>
    </rPh>
    <rPh sb="7" eb="9">
      <t>ジム</t>
    </rPh>
    <rPh sb="9" eb="12">
      <t>ホジョイン</t>
    </rPh>
    <rPh sb="13" eb="15">
      <t>レッキョ</t>
    </rPh>
    <rPh sb="44" eb="45">
      <t>シャ</t>
    </rPh>
    <rPh sb="117" eb="118">
      <t>モノ</t>
    </rPh>
    <rPh sb="119" eb="120">
      <t>サ</t>
    </rPh>
    <rPh sb="183" eb="184">
      <t>サ</t>
    </rPh>
    <rPh sb="187" eb="189">
      <t>サイヨウ</t>
    </rPh>
    <rPh sb="189" eb="191">
      <t>ヨテイ</t>
    </rPh>
    <rPh sb="192" eb="194">
      <t>ナマエ</t>
    </rPh>
    <rPh sb="195" eb="197">
      <t>フメイ</t>
    </rPh>
    <rPh sb="198" eb="200">
      <t>バアイ</t>
    </rPh>
    <rPh sb="202" eb="204">
      <t>ジム</t>
    </rPh>
    <rPh sb="204" eb="207">
      <t>ホジョイン</t>
    </rPh>
    <rPh sb="215" eb="217">
      <t>キサイ</t>
    </rPh>
    <phoneticPr fontId="1"/>
  </si>
  <si>
    <t>内部専門家を列挙し、それぞれ具体的な役割内容を記入すること。
（内部専門家とは）
当該組織で雇用され、かつ専門家としての要件（公募要領p7を参照）を満たす者を指す。</t>
    <rPh sb="0" eb="2">
      <t>ナイブ</t>
    </rPh>
    <rPh sb="2" eb="5">
      <t>センモンカ</t>
    </rPh>
    <rPh sb="6" eb="8">
      <t>レッキョ</t>
    </rPh>
    <rPh sb="78" eb="79">
      <t>モノ</t>
    </rPh>
    <rPh sb="80" eb="81">
      <t>サ</t>
    </rPh>
    <phoneticPr fontId="1"/>
  </si>
  <si>
    <t>・所在地：専門家の拠点住所（外部者：外部専門家旅費の出発地住所、内部者：補助事業者旅費の出発地住所
）</t>
    <rPh sb="1" eb="4">
      <t>ショザイチ</t>
    </rPh>
    <rPh sb="5" eb="8">
      <t>センモンカ</t>
    </rPh>
    <rPh sb="9" eb="11">
      <t>キョテン</t>
    </rPh>
    <rPh sb="11" eb="13">
      <t>ジュウショ</t>
    </rPh>
    <rPh sb="14" eb="16">
      <t>ガイブ</t>
    </rPh>
    <rPh sb="16" eb="17">
      <t>シャ</t>
    </rPh>
    <rPh sb="18" eb="20">
      <t>ガイブ</t>
    </rPh>
    <rPh sb="20" eb="23">
      <t>センモンカ</t>
    </rPh>
    <rPh sb="23" eb="25">
      <t>リョヒ</t>
    </rPh>
    <rPh sb="26" eb="29">
      <t>シュッパツチ</t>
    </rPh>
    <rPh sb="29" eb="31">
      <t>ジュウショ</t>
    </rPh>
    <rPh sb="32" eb="35">
      <t>ナイブシャ</t>
    </rPh>
    <rPh sb="44" eb="47">
      <t>シュッパツチ</t>
    </rPh>
    <rPh sb="47" eb="49">
      <t>ジュウショ</t>
    </rPh>
    <phoneticPr fontId="1"/>
  </si>
  <si>
    <t>・地域：事業所の所在地エリア（例：○○県　○○市）を記入すること。</t>
    <rPh sb="1" eb="3">
      <t>チイキ</t>
    </rPh>
    <rPh sb="4" eb="7">
      <t>ジギョウショ</t>
    </rPh>
    <rPh sb="8" eb="10">
      <t>ショザイ</t>
    </rPh>
    <rPh sb="15" eb="16">
      <t>レイ</t>
    </rPh>
    <rPh sb="19" eb="20">
      <t>ケン</t>
    </rPh>
    <rPh sb="23" eb="24">
      <t>シ</t>
    </rPh>
    <rPh sb="26" eb="28">
      <t>キニュウ</t>
    </rPh>
    <phoneticPr fontId="1"/>
  </si>
  <si>
    <t>・うち消費税：1円以下切捨てで算出</t>
    <phoneticPr fontId="1"/>
  </si>
  <si>
    <t>外部専門家謝金は、支援を予定する中小企業等ごとに１行を用いること（【別紙２】の記載に名称・順番を合わせること）。</t>
    <rPh sb="0" eb="2">
      <t>ガイブ</t>
    </rPh>
    <rPh sb="2" eb="5">
      <t>センモンカ</t>
    </rPh>
    <rPh sb="5" eb="7">
      <t>シャキン</t>
    </rPh>
    <rPh sb="9" eb="11">
      <t>シエン</t>
    </rPh>
    <rPh sb="12" eb="14">
      <t>ヨテイ</t>
    </rPh>
    <rPh sb="16" eb="18">
      <t>チュウショウ</t>
    </rPh>
    <rPh sb="18" eb="20">
      <t>キギョウ</t>
    </rPh>
    <rPh sb="20" eb="21">
      <t>トウ</t>
    </rPh>
    <rPh sb="25" eb="26">
      <t>ギョウ</t>
    </rPh>
    <rPh sb="27" eb="28">
      <t>モチ</t>
    </rPh>
    <rPh sb="34" eb="36">
      <t>ベッシ</t>
    </rPh>
    <rPh sb="39" eb="41">
      <t>キサイ</t>
    </rPh>
    <rPh sb="42" eb="44">
      <t>メイショウ</t>
    </rPh>
    <rPh sb="45" eb="47">
      <t>ジュンバン</t>
    </rPh>
    <rPh sb="48" eb="49">
      <t>ア</t>
    </rPh>
    <phoneticPr fontId="1"/>
  </si>
  <si>
    <t>外部専門家旅費は、支援を予定する中小企業等ごとに１行を用いること（【別紙２】の記載に名称・順番を合わせること）。</t>
    <rPh sb="0" eb="2">
      <t>ガイブ</t>
    </rPh>
    <rPh sb="2" eb="5">
      <t>センモンカ</t>
    </rPh>
    <rPh sb="5" eb="7">
      <t>リョヒ</t>
    </rPh>
    <rPh sb="9" eb="11">
      <t>シエン</t>
    </rPh>
    <rPh sb="12" eb="14">
      <t>ヨテイ</t>
    </rPh>
    <rPh sb="16" eb="18">
      <t>チュウショウ</t>
    </rPh>
    <rPh sb="18" eb="20">
      <t>キギョウ</t>
    </rPh>
    <rPh sb="20" eb="21">
      <t>トウ</t>
    </rPh>
    <rPh sb="25" eb="26">
      <t>ギョウ</t>
    </rPh>
    <rPh sb="27" eb="28">
      <t>モチ</t>
    </rPh>
    <rPh sb="34" eb="36">
      <t>ベッシ</t>
    </rPh>
    <rPh sb="39" eb="41">
      <t>キサイ</t>
    </rPh>
    <rPh sb="42" eb="44">
      <t>メイショウ</t>
    </rPh>
    <rPh sb="45" eb="47">
      <t>ジュンバン</t>
    </rPh>
    <rPh sb="48" eb="49">
      <t>ア</t>
    </rPh>
    <phoneticPr fontId="1"/>
  </si>
  <si>
    <t>　（支援先企業未定の場合は、「個社未定」と記入）</t>
    <phoneticPr fontId="1"/>
  </si>
  <si>
    <t>・項目１：事務補助員臨時雇用経費の対象者氏名と役割を記入すること（対象者未定の場合は、「事務補助員A」と記入）。</t>
    <rPh sb="1" eb="3">
      <t>コウモク</t>
    </rPh>
    <rPh sb="5" eb="7">
      <t>ジム</t>
    </rPh>
    <rPh sb="7" eb="10">
      <t>ホジョイン</t>
    </rPh>
    <rPh sb="10" eb="12">
      <t>リンジ</t>
    </rPh>
    <rPh sb="12" eb="14">
      <t>コヨウ</t>
    </rPh>
    <rPh sb="14" eb="16">
      <t>ケイヒ</t>
    </rPh>
    <rPh sb="17" eb="20">
      <t>タイショウシャ</t>
    </rPh>
    <rPh sb="20" eb="22">
      <t>シメイ</t>
    </rPh>
    <rPh sb="23" eb="25">
      <t>ヤクワリ</t>
    </rPh>
    <rPh sb="26" eb="28">
      <t>キニュウ</t>
    </rPh>
    <rPh sb="33" eb="36">
      <t>タイショウシャ</t>
    </rPh>
    <rPh sb="44" eb="46">
      <t>ジム</t>
    </rPh>
    <rPh sb="46" eb="49">
      <t>ホジョイン</t>
    </rPh>
    <phoneticPr fontId="1"/>
  </si>
  <si>
    <t>　（支援先企業未定の場合は、「個社未定」と記入）</t>
    <phoneticPr fontId="1"/>
  </si>
  <si>
    <t>・項目１：中小企業等の事業者名又は自治体やその他支援機関を記入すること。</t>
    <rPh sb="1" eb="3">
      <t>コウモク</t>
    </rPh>
    <rPh sb="5" eb="7">
      <t>チュウショウ</t>
    </rPh>
    <rPh sb="7" eb="9">
      <t>キギョウ</t>
    </rPh>
    <rPh sb="9" eb="10">
      <t>ナド</t>
    </rPh>
    <rPh sb="11" eb="13">
      <t>ジギョウ</t>
    </rPh>
    <rPh sb="13" eb="14">
      <t>シャ</t>
    </rPh>
    <rPh sb="14" eb="15">
      <t>メイ</t>
    </rPh>
    <rPh sb="15" eb="16">
      <t>マタ</t>
    </rPh>
    <rPh sb="29" eb="31">
      <t>キニュウ</t>
    </rPh>
    <phoneticPr fontId="1"/>
  </si>
  <si>
    <t>補助事業者旅費は、支援を予定する中小企業等又は自治体やその他支援機関等ごとに１行を用いること。</t>
    <rPh sb="0" eb="2">
      <t>ホジョ</t>
    </rPh>
    <rPh sb="2" eb="4">
      <t>ジギョウ</t>
    </rPh>
    <rPh sb="4" eb="5">
      <t>シャ</t>
    </rPh>
    <rPh sb="5" eb="7">
      <t>リョヒ</t>
    </rPh>
    <rPh sb="21" eb="22">
      <t>マタ</t>
    </rPh>
    <rPh sb="23" eb="26">
      <t>ジチタイ</t>
    </rPh>
    <rPh sb="29" eb="30">
      <t>ホカ</t>
    </rPh>
    <rPh sb="30" eb="32">
      <t>シエン</t>
    </rPh>
    <rPh sb="32" eb="34">
      <t>キカン</t>
    </rPh>
    <rPh sb="34" eb="35">
      <t>トウ</t>
    </rPh>
    <phoneticPr fontId="1"/>
  </si>
  <si>
    <t>交付期間よりも後の日付にならないようにご注意ください。</t>
    <rPh sb="0" eb="2">
      <t>コウフ</t>
    </rPh>
    <rPh sb="2" eb="4">
      <t>キカン</t>
    </rPh>
    <rPh sb="7" eb="8">
      <t>アト</t>
    </rPh>
    <rPh sb="9" eb="11">
      <t>ヒヅケ</t>
    </rPh>
    <rPh sb="20" eb="22">
      <t>チュウイ</t>
    </rPh>
    <phoneticPr fontId="1"/>
  </si>
  <si>
    <t>事業完了日は補助期間内（平成30年2月9日まで）に設定すること。</t>
    <rPh sb="0" eb="2">
      <t>ジギョウ</t>
    </rPh>
    <rPh sb="2" eb="4">
      <t>カンリョウ</t>
    </rPh>
    <rPh sb="4" eb="5">
      <t>ビ</t>
    </rPh>
    <rPh sb="6" eb="8">
      <t>ホジョ</t>
    </rPh>
    <rPh sb="8" eb="10">
      <t>キカン</t>
    </rPh>
    <rPh sb="10" eb="11">
      <t>ナイ</t>
    </rPh>
    <rPh sb="12" eb="14">
      <t>ヘイセイ</t>
    </rPh>
    <rPh sb="16" eb="17">
      <t>ネン</t>
    </rPh>
    <rPh sb="18" eb="19">
      <t>ガツ</t>
    </rPh>
    <rPh sb="20" eb="21">
      <t>ニチ</t>
    </rPh>
    <rPh sb="25" eb="27">
      <t>セッテイ</t>
    </rPh>
    <phoneticPr fontId="1"/>
  </si>
  <si>
    <t>所在地（所属組織、個人の場合は自宅等）</t>
    <phoneticPr fontId="5"/>
  </si>
  <si>
    <t>○○セミナー（○月下旬開催予定）</t>
    <phoneticPr fontId="1"/>
  </si>
  <si>
    <t>会場費○○円＋講師謝金▲▲円＋講師旅費◇◇円</t>
  </si>
  <si>
    <t>（会場費○○円＋講師謝金▲▲円＋講師旅費◇◇円）×▽回</t>
  </si>
  <si>
    <t>株式会社▼▼製作所　本社</t>
  </si>
  <si>
    <t>株式会社▼▼製作所　本社</t>
    <phoneticPr fontId="1"/>
  </si>
  <si>
    <t>管理運営（○○円×１０回）＋内部専門家（○○円×５回）</t>
  </si>
  <si>
    <t>環境　花子（事務アルバイト）</t>
    <phoneticPr fontId="1"/>
  </si>
  <si>
    <t>単価：●●円×1,000部</t>
  </si>
  <si>
    <t>パンフレット製作費</t>
    <phoneticPr fontId="1"/>
  </si>
  <si>
    <t>「内規（○○－０００２）第２章第５項　外部謝金について」の「○○級」の役職単価を適用。</t>
    <rPh sb="1" eb="3">
      <t>ナイキ</t>
    </rPh>
    <rPh sb="12" eb="13">
      <t>ダイ</t>
    </rPh>
    <rPh sb="14" eb="15">
      <t>ショウ</t>
    </rPh>
    <rPh sb="15" eb="16">
      <t>ダイ</t>
    </rPh>
    <rPh sb="17" eb="18">
      <t>コウ</t>
    </rPh>
    <rPh sb="19" eb="21">
      <t>ガイブ</t>
    </rPh>
    <rPh sb="21" eb="23">
      <t>シャキン</t>
    </rPh>
    <rPh sb="32" eb="33">
      <t>キュウ</t>
    </rPh>
    <rPh sb="35" eb="37">
      <t>ヤクショク</t>
    </rPh>
    <rPh sb="37" eb="39">
      <t>タンカ</t>
    </rPh>
    <rPh sb="40" eb="42">
      <t>テキヨウ</t>
    </rPh>
    <phoneticPr fontId="1"/>
  </si>
  <si>
    <t>資料①「内規（○○－０００２）」P●</t>
    <rPh sb="0" eb="2">
      <t>シリョウ</t>
    </rPh>
    <rPh sb="4" eb="6">
      <t>ナイキ</t>
    </rPh>
    <phoneticPr fontId="1"/>
  </si>
  <si>
    <t>うち消費税（※２）</t>
    <phoneticPr fontId="5"/>
  </si>
  <si>
    <t>管理運営人件費　※３</t>
    <rPh sb="0" eb="2">
      <t>カンリ</t>
    </rPh>
    <rPh sb="2" eb="4">
      <t>ウンエイ</t>
    </rPh>
    <rPh sb="4" eb="7">
      <t>ジンケンヒ</t>
    </rPh>
    <phoneticPr fontId="5"/>
  </si>
  <si>
    <r>
      <t>外部専門家謝金</t>
    </r>
    <r>
      <rPr>
        <sz val="11"/>
        <color indexed="8"/>
        <rFont val="ＭＳ 明朝"/>
        <family val="1"/>
        <charset val="128"/>
      </rPr>
      <t xml:space="preserve"> ※４</t>
    </r>
    <rPh sb="0" eb="2">
      <t>ガイブ</t>
    </rPh>
    <rPh sb="2" eb="5">
      <t>センモンカ</t>
    </rPh>
    <rPh sb="5" eb="7">
      <t>シャキン</t>
    </rPh>
    <phoneticPr fontId="5"/>
  </si>
  <si>
    <t>内部専門家人件費　※３</t>
    <rPh sb="0" eb="2">
      <t>ナイブ</t>
    </rPh>
    <rPh sb="2" eb="5">
      <t>センモンカ</t>
    </rPh>
    <rPh sb="5" eb="8">
      <t>ジンケンヒ</t>
    </rPh>
    <phoneticPr fontId="5"/>
  </si>
  <si>
    <t>事務補助員
臨時雇用経費　※３</t>
    <rPh sb="0" eb="2">
      <t>ジム</t>
    </rPh>
    <rPh sb="2" eb="5">
      <t>ホジョイン</t>
    </rPh>
    <rPh sb="6" eb="8">
      <t>リンジ</t>
    </rPh>
    <rPh sb="8" eb="10">
      <t>コヨウ</t>
    </rPh>
    <rPh sb="10" eb="12">
      <t>ケイヒ</t>
    </rPh>
    <phoneticPr fontId="5"/>
  </si>
  <si>
    <t>（※１）消費税等を補助対象経費に含めた場合は、交付規程に基づき、消費税額及び地方消費税額の確定に伴う
　　　　報告書を提出のうえ、消費税の確定申告時に、仕入控除した消費税等相当額のうち補助金充当額について
　　　　返還を行う必要がある。</t>
    <phoneticPr fontId="1"/>
  </si>
  <si>
    <t>（※４）謝金の計上にあたって使用している単価については、それぞれ別添２-２「単価説明シート」で根拠を説明すること。</t>
    <rPh sb="4" eb="6">
      <t>シャキン</t>
    </rPh>
    <rPh sb="7" eb="9">
      <t>ケイジョウ</t>
    </rPh>
    <rPh sb="14" eb="16">
      <t>シヨウ</t>
    </rPh>
    <rPh sb="20" eb="22">
      <t>タンカ</t>
    </rPh>
    <rPh sb="38" eb="40">
      <t>タンカ</t>
    </rPh>
    <rPh sb="40" eb="42">
      <t>セツメイ</t>
    </rPh>
    <rPh sb="47" eb="49">
      <t>コンキョ</t>
    </rPh>
    <rPh sb="50" eb="52">
      <t>セツメイ</t>
    </rPh>
    <phoneticPr fontId="5"/>
  </si>
  <si>
    <t>（※３）管理運営人件費、内部専門家人件費、事務補助員臨時雇用経費の対象者は、別添１「４．支援活動体制（１）補助事業者」に
　　　　記載している者を記載のこと。</t>
    <phoneticPr fontId="1"/>
  </si>
  <si>
    <t>（※２）「うち消費税」の金額は、計算式にて８％を乗じた金額が算出されるが、項目２に消費税対象外の費用が含まれる場合は、
　　　　自ら計算のうえ、計算式を上書きして金額を記載すること。</t>
    <phoneticPr fontId="5"/>
  </si>
  <si>
    <r>
      <t>④支援拠点と駐在する補助事業者担当者</t>
    </r>
    <r>
      <rPr>
        <b/>
        <sz val="10"/>
        <color rgb="FFFF0000"/>
        <rFont val="ＭＳ 明朝"/>
        <family val="1"/>
        <charset val="128"/>
      </rPr>
      <t>（記載漏れに注意）</t>
    </r>
    <rPh sb="19" eb="21">
      <t>キサイ</t>
    </rPh>
    <rPh sb="21" eb="22">
      <t>モ</t>
    </rPh>
    <rPh sb="24" eb="26">
      <t>チュウイ</t>
    </rPh>
    <phoneticPr fontId="1"/>
  </si>
  <si>
    <t>・最終更新日：交付申請日より、以前の日付で記載すること（各専門家の情報を取得した日付を記載）。</t>
    <rPh sb="1" eb="3">
      <t>サイシュウ</t>
    </rPh>
    <rPh sb="28" eb="29">
      <t>カク</t>
    </rPh>
    <rPh sb="29" eb="32">
      <t>センモンカ</t>
    </rPh>
    <rPh sb="33" eb="35">
      <t>ジョウホウ</t>
    </rPh>
    <rPh sb="36" eb="38">
      <t>シュトク</t>
    </rPh>
    <rPh sb="40" eb="42">
      <t>ヒヅケ</t>
    </rPh>
    <rPh sb="43" eb="45">
      <t>キサイ</t>
    </rPh>
    <phoneticPr fontId="1"/>
  </si>
  <si>
    <t>・最終更新日：交付申請日より、以前の日付で記載すること（各支援中小企業等の情報を取得した日付を記載）。</t>
    <rPh sb="1" eb="3">
      <t>サイシュウ</t>
    </rPh>
    <rPh sb="3" eb="6">
      <t>コウシンビ</t>
    </rPh>
    <rPh sb="7" eb="9">
      <t>コウフ</t>
    </rPh>
    <rPh sb="9" eb="11">
      <t>シンセイ</t>
    </rPh>
    <rPh sb="11" eb="12">
      <t>ヒ</t>
    </rPh>
    <rPh sb="15" eb="17">
      <t>イゼン</t>
    </rPh>
    <rPh sb="16" eb="17">
      <t>マエ</t>
    </rPh>
    <rPh sb="18" eb="20">
      <t>ヒヅケ</t>
    </rPh>
    <rPh sb="21" eb="23">
      <t>キサイ</t>
    </rPh>
    <rPh sb="29" eb="31">
      <t>シエン</t>
    </rPh>
    <rPh sb="31" eb="33">
      <t>チュウショウ</t>
    </rPh>
    <rPh sb="33" eb="35">
      <t>キギョウ</t>
    </rPh>
    <rPh sb="35" eb="36">
      <t>ナド</t>
    </rPh>
    <phoneticPr fontId="1"/>
  </si>
  <si>
    <r>
      <t xml:space="preserve">最終更新日
</t>
    </r>
    <r>
      <rPr>
        <sz val="10"/>
        <rFont val="ＭＳ 明朝"/>
        <family val="1"/>
        <charset val="128"/>
      </rPr>
      <t>（記載漏れに注意）</t>
    </r>
    <rPh sb="0" eb="2">
      <t>サイシュウ</t>
    </rPh>
    <rPh sb="2" eb="5">
      <t>コウシンビ</t>
    </rPh>
    <rPh sb="7" eb="9">
      <t>キサイ</t>
    </rPh>
    <rPh sb="9" eb="10">
      <t>モ</t>
    </rPh>
    <rPh sb="12" eb="14">
      <t>チュウイ</t>
    </rPh>
    <phoneticPr fontId="5"/>
  </si>
  <si>
    <t>申請団体における健保等級の適用者のみ使用可です。</t>
    <rPh sb="0" eb="2">
      <t>シンセイ</t>
    </rPh>
    <rPh sb="2" eb="4">
      <t>ダンタイ</t>
    </rPh>
    <rPh sb="8" eb="10">
      <t>ケンポ</t>
    </rPh>
    <rPh sb="10" eb="12">
      <t>トウキュウ</t>
    </rPh>
    <rPh sb="13" eb="16">
      <t>テキヨウシャ</t>
    </rPh>
    <rPh sb="18" eb="20">
      <t>シヨウ</t>
    </rPh>
    <rPh sb="20" eb="21">
      <t>カ</t>
    </rPh>
    <phoneticPr fontId="1"/>
  </si>
  <si>
    <t>（申請団体への出向契約の場合は、２、３の健保等級非適用者欄に記載となります）</t>
    <rPh sb="1" eb="3">
      <t>シンセイ</t>
    </rPh>
    <rPh sb="3" eb="5">
      <t>ダンタイ</t>
    </rPh>
    <rPh sb="7" eb="9">
      <t>シュッコウ</t>
    </rPh>
    <rPh sb="9" eb="11">
      <t>ケイヤク</t>
    </rPh>
    <rPh sb="12" eb="14">
      <t>バアイ</t>
    </rPh>
    <rPh sb="20" eb="22">
      <t>ケンポ</t>
    </rPh>
    <rPh sb="22" eb="24">
      <t>トウキュウ</t>
    </rPh>
    <rPh sb="24" eb="25">
      <t>ヒ</t>
    </rPh>
    <rPh sb="25" eb="28">
      <t>テキヨウシャ</t>
    </rPh>
    <rPh sb="28" eb="29">
      <t>ラン</t>
    </rPh>
    <rPh sb="30" eb="32">
      <t>キサイ</t>
    </rPh>
    <phoneticPr fontId="1"/>
  </si>
  <si>
    <t>支援拠点が複数存在する場合は全て記載すること。
１拠点につき１行となるように記載すること。
１つの拠点に複数の担当者がいる場合は、１つのセル内に複数名分記載すること。
（注）担当者は、当該拠点に駐在する補助事業者の役職員であること。
（事務補助員は除く）</t>
    <rPh sb="76" eb="78">
      <t>キサイ</t>
    </rPh>
    <phoneticPr fontId="1"/>
  </si>
  <si>
    <t>自治体との連携実績、及び補助事業期間中に自治体との連携を図る方法・
手段、内容等について具体的に記入すること。</t>
    <rPh sb="0" eb="3">
      <t>ジチタイ</t>
    </rPh>
    <rPh sb="5" eb="7">
      <t>レンケイ</t>
    </rPh>
    <rPh sb="7" eb="9">
      <t>ジッセキ</t>
    </rPh>
    <rPh sb="10" eb="11">
      <t>オヨ</t>
    </rPh>
    <rPh sb="12" eb="14">
      <t>ホジョ</t>
    </rPh>
    <rPh sb="14" eb="16">
      <t>ジギョウ</t>
    </rPh>
    <rPh sb="16" eb="18">
      <t>キカン</t>
    </rPh>
    <rPh sb="18" eb="19">
      <t>チュウ</t>
    </rPh>
    <rPh sb="20" eb="23">
      <t>ジチタイ</t>
    </rPh>
    <phoneticPr fontId="1"/>
  </si>
  <si>
    <t>公募要領p4で示すような、地域の中小企業等の省エネ支援を実施するに
あたっての課題を、支援対象地域の特徴等を踏まえて記載すること。</t>
    <rPh sb="7" eb="8">
      <t>シメ</t>
    </rPh>
    <rPh sb="13" eb="15">
      <t>チイキ</t>
    </rPh>
    <rPh sb="16" eb="18">
      <t>チュウショウ</t>
    </rPh>
    <rPh sb="18" eb="20">
      <t>キギョウ</t>
    </rPh>
    <rPh sb="20" eb="21">
      <t>トウ</t>
    </rPh>
    <rPh sb="22" eb="23">
      <t>ショウ</t>
    </rPh>
    <rPh sb="25" eb="27">
      <t>シエン</t>
    </rPh>
    <rPh sb="28" eb="30">
      <t>ジッシ</t>
    </rPh>
    <rPh sb="39" eb="41">
      <t>カダイ</t>
    </rPh>
    <rPh sb="43" eb="45">
      <t>シエン</t>
    </rPh>
    <rPh sb="45" eb="47">
      <t>タイショウ</t>
    </rPh>
    <rPh sb="47" eb="49">
      <t>チイキ</t>
    </rPh>
    <rPh sb="50" eb="52">
      <t>トクチョウ</t>
    </rPh>
    <rPh sb="52" eb="53">
      <t>トウ</t>
    </rPh>
    <rPh sb="54" eb="55">
      <t>フ</t>
    </rPh>
    <rPh sb="58" eb="60">
      <t>キサイ</t>
    </rPh>
    <phoneticPr fontId="1"/>
  </si>
  <si>
    <t>【全体活動計画】
・補助事業期間中の活動計画全体について記入すること。
・初期の体制作りから、終盤のフォローアップ等、時系列に記入すること。
・個別の支援対象地域や、支援中小企業等に紐付かない活動（窓口機能の
強化・支援中小企業等候補の掘り起し等）についてもここで記入すること。</t>
    <rPh sb="75" eb="77">
      <t>シエン</t>
    </rPh>
    <rPh sb="77" eb="79">
      <t>タイショウ</t>
    </rPh>
    <rPh sb="79" eb="81">
      <t>チイキ</t>
    </rPh>
    <phoneticPr fontId="1"/>
  </si>
  <si>
    <t>補助事業（公募要領p4．参照）の内容にそって、補助事業期間中に実施する支援活動の予定と過去の実績を記入すること。
（実施予定活動）
事業期間中において予定する支援活動を記載すること。
具体的には、支援の進め方や申請者独自の工夫などについて、可能な限り
詳細に記載すること。
（注）「●●の支援」といった記載のみは不可。
（実績内容）
該当する支援を過去に実施してきた実績（支援内容、期間、件数、代表的な成果等）について記載すること。
具体的には、当該実績によって本事業に活用されるノウハウ等についても
可能な限り詳細に記載すること。　</t>
    <rPh sb="35" eb="37">
      <t>シエン</t>
    </rPh>
    <rPh sb="37" eb="39">
      <t>カツドウ</t>
    </rPh>
    <rPh sb="49" eb="51">
      <t>キニュウ</t>
    </rPh>
    <rPh sb="59" eb="61">
      <t>ジッシ</t>
    </rPh>
    <rPh sb="63" eb="65">
      <t>カツドウ</t>
    </rPh>
    <rPh sb="67" eb="69">
      <t>ジギョウ</t>
    </rPh>
    <rPh sb="69" eb="71">
      <t>キカン</t>
    </rPh>
    <rPh sb="71" eb="72">
      <t>チュウ</t>
    </rPh>
    <rPh sb="76" eb="78">
      <t>ヨテイ</t>
    </rPh>
    <rPh sb="82" eb="84">
      <t>カツドウ</t>
    </rPh>
    <rPh sb="85" eb="87">
      <t>キサイ</t>
    </rPh>
    <rPh sb="93" eb="96">
      <t>グタイテキ</t>
    </rPh>
    <rPh sb="99" eb="101">
      <t>シエン</t>
    </rPh>
    <rPh sb="102" eb="103">
      <t>スス</t>
    </rPh>
    <rPh sb="104" eb="105">
      <t>カタ</t>
    </rPh>
    <rPh sb="106" eb="109">
      <t>シンセイシャ</t>
    </rPh>
    <rPh sb="109" eb="111">
      <t>ドクジ</t>
    </rPh>
    <rPh sb="112" eb="114">
      <t>クフウ</t>
    </rPh>
    <rPh sb="121" eb="123">
      <t>カノウ</t>
    </rPh>
    <rPh sb="124" eb="125">
      <t>カギ</t>
    </rPh>
    <rPh sb="127" eb="129">
      <t>ショウサイ</t>
    </rPh>
    <rPh sb="130" eb="132">
      <t>キサイ</t>
    </rPh>
    <rPh sb="157" eb="159">
      <t>フカ</t>
    </rPh>
    <rPh sb="188" eb="190">
      <t>シエン</t>
    </rPh>
    <rPh sb="211" eb="213">
      <t>キサイ</t>
    </rPh>
    <rPh sb="219" eb="222">
      <t>グタイテキ</t>
    </rPh>
    <rPh sb="225" eb="227">
      <t>トウガイ</t>
    </rPh>
    <rPh sb="227" eb="229">
      <t>ジッセキ</t>
    </rPh>
    <rPh sb="233" eb="234">
      <t>ホン</t>
    </rPh>
    <rPh sb="234" eb="236">
      <t>ジギョウ</t>
    </rPh>
    <rPh sb="237" eb="239">
      <t>カツヨウ</t>
    </rPh>
    <rPh sb="246" eb="247">
      <t>トウ</t>
    </rPh>
    <rPh sb="253" eb="255">
      <t>カノウ</t>
    </rPh>
    <rPh sb="256" eb="257">
      <t>カギ</t>
    </rPh>
    <rPh sb="258" eb="260">
      <t>ショウサイ</t>
    </rPh>
    <rPh sb="261" eb="263">
      <t>キサイ</t>
    </rPh>
    <phoneticPr fontId="1"/>
  </si>
  <si>
    <r>
      <t xml:space="preserve">B.（一財）省エネルギーセンターが委嘱する資格
（エネルギー使用合理化専門員）
</t>
    </r>
    <r>
      <rPr>
        <sz val="10"/>
        <rFont val="ＭＳ Ｐ明朝"/>
        <family val="1"/>
        <charset val="128"/>
      </rPr>
      <t>（資格保有者に「○」）</t>
    </r>
    <rPh sb="17" eb="19">
      <t>イショク</t>
    </rPh>
    <rPh sb="41" eb="43">
      <t>シカク</t>
    </rPh>
    <rPh sb="43" eb="46">
      <t>ホユウシャ</t>
    </rPh>
    <phoneticPr fontId="1"/>
  </si>
  <si>
    <t xml:space="preserve">体制内に（一財）省エネルギーセンターが委嘱する
「エネルギー使用合理化専門員」の資格を有する者を１名以上含むことが、望ましい。
</t>
    <rPh sb="58" eb="59">
      <t>ノゾ</t>
    </rPh>
    <phoneticPr fontId="1"/>
  </si>
  <si>
    <r>
      <t>（３）交付申請額の上限値は</t>
    </r>
    <r>
      <rPr>
        <sz val="11"/>
        <rFont val="ＭＳ Ｐゴシック"/>
        <family val="3"/>
        <charset val="128"/>
        <scheme val="minor"/>
      </rPr>
      <t>400万円となります。但し2県全域以上を支援対象とする場合は上限570万円が認められることがあります。</t>
    </r>
    <rPh sb="3" eb="5">
      <t>コウフ</t>
    </rPh>
    <rPh sb="5" eb="7">
      <t>シンセイ</t>
    </rPh>
    <rPh sb="7" eb="8">
      <t>ガク</t>
    </rPh>
    <rPh sb="9" eb="12">
      <t>ジョウゲンチ</t>
    </rPh>
    <rPh sb="16" eb="18">
      <t>マンエン</t>
    </rPh>
    <rPh sb="24" eb="25">
      <t>タダ</t>
    </rPh>
    <rPh sb="28" eb="30">
      <t>ゼンイキ</t>
    </rPh>
    <rPh sb="33" eb="35">
      <t>シエン</t>
    </rPh>
    <rPh sb="35" eb="37">
      <t>タイショウ</t>
    </rPh>
    <rPh sb="40" eb="42">
      <t>バアイ</t>
    </rPh>
    <rPh sb="43" eb="45">
      <t>ジョウゲン</t>
    </rPh>
    <rPh sb="48" eb="50">
      <t>マンエン</t>
    </rPh>
    <rPh sb="51" eb="52">
      <t>ミト</t>
    </rPh>
    <phoneticPr fontId="1"/>
  </si>
  <si>
    <t>平成29年　月　日</t>
    <rPh sb="0" eb="2">
      <t>ヘイセイ</t>
    </rPh>
    <rPh sb="4" eb="5">
      <t>ネン</t>
    </rPh>
    <rPh sb="6" eb="7">
      <t>ガツ</t>
    </rPh>
    <rPh sb="8" eb="9">
      <t>ヒ</t>
    </rPh>
    <phoneticPr fontId="1"/>
  </si>
  <si>
    <t>支援対象地域の自治体担当者と交付申請前にコンタクトのうえ、合意のもとに左記情報を記入すること。
（担当者 役職・氏名は任意。連絡先は必須）
「２．本補助事業の目的と内容」で記載した地域①～⑤に対応する順番に記載すること
※１）地域の中小企業等からの相談窓口とは
　自治体が補助事業の「相談窓口、掘り起こし」のうち、相談窓口に
　関する機能の一部を担い、地域の中小企業等から受けた相談について、
　適宜補助事業者に連携する等の役割。
※２）セミナー等による普及啓発活動とは
　自治体が補助事業の「相談窓口、掘り起こし」のうち、掘り起こしに
　関する機能の一部を担い、地域の中小企業等を対象としたセミナー等
　を共催・後援等をすることにより、中小企業等への省エネルギーに
　関する普及啓発活動を後押しする等の役割。
※３）補助事業の紹介等の中小企業等に対する具体的な支援･アドバイスとは
　自治体が補助事業のうち、「現状把握の支援」～「Actionの支援」に
　おいて、適宜当該自治体で実施する補助事業の紹介等を行い、中小企業
  等の省エネ取組PDCAの支援に直接協力する等の役割。</t>
    <phoneticPr fontId="1"/>
  </si>
  <si>
    <t>一般財団法人　省エネルギーセンター</t>
    <rPh sb="0" eb="2">
      <t>イッパン</t>
    </rPh>
    <rPh sb="2" eb="4">
      <t>ザイダン</t>
    </rPh>
    <rPh sb="4" eb="6">
      <t>ホウジン</t>
    </rPh>
    <rPh sb="7" eb="8">
      <t>ショウ</t>
    </rPh>
    <phoneticPr fontId="1"/>
  </si>
  <si>
    <r>
      <t>所定労働時間</t>
    </r>
    <r>
      <rPr>
        <sz val="10"/>
        <color rgb="FFFF0000"/>
        <rFont val="ＭＳ 明朝"/>
        <family val="1"/>
        <charset val="128"/>
      </rPr>
      <t>7.416</t>
    </r>
    <r>
      <rPr>
        <sz val="10"/>
        <rFont val="ＭＳ 明朝"/>
        <family val="1"/>
        <charset val="128"/>
      </rPr>
      <t>時間/日、単価2697円/時間</t>
    </r>
    <rPh sb="0" eb="2">
      <t>ショテイ</t>
    </rPh>
    <rPh sb="2" eb="4">
      <t>ロウドウ</t>
    </rPh>
    <rPh sb="4" eb="6">
      <t>ジカン</t>
    </rPh>
    <rPh sb="11" eb="13">
      <t>ジカン</t>
    </rPh>
    <rPh sb="14" eb="15">
      <t>ヒ</t>
    </rPh>
    <rPh sb="16" eb="18">
      <t>タンカ</t>
    </rPh>
    <rPh sb="22" eb="23">
      <t>エン</t>
    </rPh>
    <rPh sb="24" eb="26">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</si>
</sst>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_ "/>
    <numFmt numFmtId="178" formatCode="0_ "/>
    <numFmt numFmtId="179" formatCode="0.0%"/>
    <numFmt numFmtId="180" formatCode="#,##0.0;[Red]\-#,##0.0"/>
    <numFmt numFmtId="181" formatCode="0_);[Red]\(0\)"/>
  </numFmts>
  <fonts count="8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0"/>
      <color theme="0"/>
      <name val="ＭＳ Ｐゴシック"/>
      <family val="2"/>
      <charset val="128"/>
      <scheme val="minor"/>
    </font>
    <font>
      <sz val="9"/>
      <color indexed="81"/>
      <name val="ＭＳ Ｐゴシック"/>
      <family val="3"/>
      <charset val="128"/>
    </font>
    <font>
      <b/>
      <sz val="9"/>
      <color indexed="10"/>
      <name val="ＭＳ Ｐゴシック"/>
      <family val="3"/>
      <charset val="128"/>
    </font>
    <font>
      <sz val="10"/>
      <color indexed="81"/>
      <name val="ＭＳ Ｐゴシック"/>
      <family val="3"/>
      <charset val="128"/>
    </font>
    <font>
      <sz val="10"/>
      <color theme="1"/>
      <name val="ＭＳ 明朝"/>
      <family val="1"/>
      <charset val="128"/>
    </font>
    <font>
      <sz val="2"/>
      <color theme="1"/>
      <name val="ＭＳ 明朝"/>
      <family val="1"/>
      <charset val="128"/>
    </font>
    <font>
      <sz val="10"/>
      <name val="ＭＳ 明朝"/>
      <family val="1"/>
      <charset val="128"/>
    </font>
    <font>
      <sz val="11"/>
      <name val="ＭＳ 明朝"/>
      <family val="1"/>
      <charset val="128"/>
    </font>
    <font>
      <sz val="4"/>
      <name val="ＭＳ 明朝"/>
      <family val="1"/>
      <charset val="128"/>
    </font>
    <font>
      <sz val="14"/>
      <color theme="1"/>
      <name val="ＭＳ 明朝"/>
      <family val="1"/>
      <charset val="128"/>
    </font>
    <font>
      <sz val="10"/>
      <color indexed="8"/>
      <name val="ＭＳ 明朝"/>
      <family val="1"/>
      <charset val="128"/>
    </font>
    <font>
      <b/>
      <sz val="20"/>
      <color theme="1"/>
      <name val="ＭＳ 明朝"/>
      <family val="1"/>
      <charset val="128"/>
    </font>
    <font>
      <sz val="11"/>
      <color theme="1"/>
      <name val="ＭＳ 明朝"/>
      <family val="1"/>
      <charset val="128"/>
    </font>
    <font>
      <b/>
      <u/>
      <sz val="14"/>
      <color theme="1"/>
      <name val="ＭＳ 明朝"/>
      <family val="1"/>
      <charset val="128"/>
    </font>
    <font>
      <b/>
      <sz val="12"/>
      <color theme="1"/>
      <name val="ＭＳ 明朝"/>
      <family val="1"/>
      <charset val="128"/>
    </font>
    <font>
      <sz val="11"/>
      <color rgb="FFFF0000"/>
      <name val="ＭＳ 明朝"/>
      <family val="1"/>
      <charset val="128"/>
    </font>
    <font>
      <b/>
      <sz val="12"/>
      <color rgb="FF000000"/>
      <name val="ＭＳ 明朝"/>
      <family val="1"/>
      <charset val="128"/>
    </font>
    <font>
      <b/>
      <sz val="10.5"/>
      <color rgb="FF000000"/>
      <name val="ＭＳ 明朝"/>
      <family val="1"/>
      <charset val="128"/>
    </font>
    <font>
      <sz val="7"/>
      <color theme="1"/>
      <name val="ＭＳ 明朝"/>
      <family val="1"/>
      <charset val="128"/>
    </font>
    <font>
      <b/>
      <sz val="14"/>
      <color theme="1"/>
      <name val="ＭＳ 明朝"/>
      <family val="1"/>
      <charset val="128"/>
    </font>
    <font>
      <sz val="12"/>
      <color theme="1"/>
      <name val="ＭＳ 明朝"/>
      <family val="1"/>
      <charset val="128"/>
    </font>
    <font>
      <sz val="10"/>
      <color theme="0"/>
      <name val="ＭＳ 明朝"/>
      <family val="1"/>
      <charset val="128"/>
    </font>
    <font>
      <b/>
      <sz val="11"/>
      <color theme="1"/>
      <name val="ＭＳ 明朝"/>
      <family val="1"/>
      <charset val="128"/>
    </font>
    <font>
      <b/>
      <sz val="10"/>
      <color theme="1"/>
      <name val="ＭＳ 明朝"/>
      <family val="1"/>
      <charset val="128"/>
    </font>
    <font>
      <sz val="8"/>
      <color theme="1"/>
      <name val="ＭＳ 明朝"/>
      <family val="1"/>
      <charset val="128"/>
    </font>
    <font>
      <sz val="10"/>
      <color rgb="FFFF0000"/>
      <name val="ＭＳ 明朝"/>
      <family val="1"/>
      <charset val="128"/>
    </font>
    <font>
      <b/>
      <sz val="10"/>
      <name val="ＭＳ 明朝"/>
      <family val="1"/>
      <charset val="128"/>
    </font>
    <font>
      <sz val="16"/>
      <color indexed="8"/>
      <name val="ＭＳ 明朝"/>
      <family val="1"/>
      <charset val="128"/>
    </font>
    <font>
      <sz val="11"/>
      <color indexed="8"/>
      <name val="ＭＳ 明朝"/>
      <family val="1"/>
      <charset val="128"/>
    </font>
    <font>
      <b/>
      <sz val="22"/>
      <color theme="1"/>
      <name val="ＭＳ 明朝"/>
      <family val="1"/>
      <charset val="128"/>
    </font>
    <font>
      <sz val="14"/>
      <color indexed="8"/>
      <name val="ＭＳ 明朝"/>
      <family val="1"/>
      <charset val="128"/>
    </font>
    <font>
      <sz val="16"/>
      <name val="ＭＳ 明朝"/>
      <family val="1"/>
      <charset val="128"/>
    </font>
    <font>
      <u/>
      <sz val="11"/>
      <color indexed="8"/>
      <name val="ＭＳ 明朝"/>
      <family val="1"/>
      <charset val="128"/>
    </font>
    <font>
      <u/>
      <sz val="14"/>
      <color indexed="8"/>
      <name val="ＭＳ 明朝"/>
      <family val="1"/>
      <charset val="128"/>
    </font>
    <font>
      <sz val="14"/>
      <color rgb="FFFF0000"/>
      <name val="ＭＳ 明朝"/>
      <family val="1"/>
      <charset val="128"/>
    </font>
    <font>
      <b/>
      <sz val="18"/>
      <name val="ＭＳ 明朝"/>
      <family val="1"/>
      <charset val="128"/>
    </font>
    <font>
      <sz val="14"/>
      <name val="ＭＳ 明朝"/>
      <family val="1"/>
      <charset val="128"/>
    </font>
    <font>
      <vertAlign val="superscript"/>
      <sz val="11"/>
      <name val="ＭＳ 明朝"/>
      <family val="1"/>
      <charset val="128"/>
    </font>
    <font>
      <sz val="12"/>
      <name val="ＭＳ 明朝"/>
      <family val="1"/>
      <charset val="128"/>
    </font>
    <font>
      <b/>
      <sz val="20"/>
      <name val="ＭＳ 明朝"/>
      <family val="1"/>
      <charset val="128"/>
    </font>
    <font>
      <sz val="9"/>
      <name val="ＭＳ 明朝"/>
      <family val="1"/>
      <charset val="128"/>
    </font>
    <font>
      <b/>
      <sz val="10"/>
      <color indexed="10"/>
      <name val="ＭＳ 明朝"/>
      <family val="1"/>
      <charset val="128"/>
    </font>
    <font>
      <sz val="10"/>
      <color rgb="FF0000FF"/>
      <name val="ＭＳ 明朝"/>
      <family val="1"/>
      <charset val="128"/>
    </font>
    <font>
      <b/>
      <sz val="10"/>
      <color rgb="FFFF0000"/>
      <name val="ＭＳ 明朝"/>
      <family val="1"/>
      <charset val="128"/>
    </font>
    <font>
      <b/>
      <sz val="11"/>
      <name val="ＭＳ 明朝"/>
      <family val="1"/>
      <charset val="128"/>
    </font>
    <font>
      <b/>
      <sz val="11"/>
      <color indexed="10"/>
      <name val="ＭＳ 明朝"/>
      <family val="1"/>
      <charset val="128"/>
    </font>
    <font>
      <sz val="8"/>
      <name val="ＭＳ 明朝"/>
      <family val="1"/>
      <charset val="128"/>
    </font>
    <font>
      <sz val="12"/>
      <color indexed="8"/>
      <name val="ＭＳ 明朝"/>
      <family val="1"/>
      <charset val="128"/>
    </font>
    <font>
      <b/>
      <sz val="18"/>
      <color theme="1"/>
      <name val="ＭＳ 明朝"/>
      <family val="1"/>
      <charset val="128"/>
    </font>
    <font>
      <b/>
      <sz val="22"/>
      <name val="ＭＳ 明朝"/>
      <family val="1"/>
      <charset val="128"/>
    </font>
    <font>
      <sz val="22"/>
      <name val="ＭＳ 明朝"/>
      <family val="1"/>
      <charset val="128"/>
    </font>
    <font>
      <b/>
      <u/>
      <sz val="14"/>
      <name val="ＭＳ 明朝"/>
      <family val="1"/>
      <charset val="128"/>
    </font>
    <font>
      <u/>
      <sz val="16"/>
      <name val="ＭＳ 明朝"/>
      <family val="1"/>
      <charset val="128"/>
    </font>
    <font>
      <vertAlign val="superscript"/>
      <sz val="10"/>
      <name val="ＭＳ 明朝"/>
      <family val="1"/>
      <charset val="128"/>
    </font>
    <font>
      <b/>
      <sz val="14"/>
      <color rgb="FFC00000"/>
      <name val="ＭＳ 明朝"/>
      <family val="1"/>
      <charset val="128"/>
    </font>
    <font>
      <sz val="10"/>
      <color theme="1"/>
      <name val="ＭＳ Ｐゴシック"/>
      <family val="2"/>
      <charset val="128"/>
      <scheme val="minor"/>
    </font>
    <font>
      <sz val="11"/>
      <color indexed="8"/>
      <name val="ＭＳ Ｐ明朝"/>
      <family val="1"/>
      <charset val="128"/>
    </font>
    <font>
      <sz val="10"/>
      <color theme="0" tint="-0.34998626667073579"/>
      <name val="ＭＳ 明朝"/>
      <family val="1"/>
      <charset val="128"/>
    </font>
    <font>
      <sz val="11"/>
      <color theme="0" tint="-0.34998626667073579"/>
      <name val="ＭＳ 明朝"/>
      <family val="1"/>
      <charset val="128"/>
    </font>
    <font>
      <sz val="16"/>
      <color theme="0" tint="-0.34998626667073579"/>
      <name val="ＭＳ 明朝"/>
      <family val="1"/>
      <charset val="128"/>
    </font>
    <font>
      <sz val="20"/>
      <color theme="0" tint="-0.34998626667073579"/>
      <name val="ＭＳ 明朝"/>
      <family val="1"/>
      <charset val="128"/>
    </font>
    <font>
      <sz val="9"/>
      <color theme="1"/>
      <name val="ＭＳ 明朝"/>
      <family val="1"/>
      <charset val="128"/>
    </font>
    <font>
      <sz val="12"/>
      <name val="ＭＳ Ｐ明朝"/>
      <family val="1"/>
      <charset val="128"/>
    </font>
    <font>
      <sz val="10"/>
      <name val="ＭＳ Ｐ明朝"/>
      <family val="1"/>
      <charset val="128"/>
    </font>
    <font>
      <sz val="20"/>
      <color theme="1"/>
      <name val="ＭＳ Ｐ明朝"/>
      <family val="1"/>
      <charset val="128"/>
    </font>
    <font>
      <b/>
      <u/>
      <sz val="24"/>
      <color theme="1"/>
      <name val="ＭＳ 明朝"/>
      <family val="1"/>
      <charset val="128"/>
    </font>
    <font>
      <sz val="10"/>
      <color theme="1"/>
      <name val="ＭＳ Ｐ明朝"/>
      <family val="1"/>
      <charset val="128"/>
    </font>
    <font>
      <sz val="11"/>
      <name val="ＭＳ Ｐゴシック"/>
      <family val="2"/>
      <charset val="128"/>
      <scheme val="minor"/>
    </font>
    <font>
      <b/>
      <sz val="12"/>
      <name val="ＭＳ 明朝"/>
      <family val="1"/>
      <charset val="128"/>
    </font>
    <font>
      <sz val="11"/>
      <name val="ＭＳ Ｐ明朝"/>
      <family val="1"/>
      <charset val="128"/>
    </font>
    <font>
      <sz val="10"/>
      <color rgb="FFFF99CC"/>
      <name val="ＭＳ 明朝"/>
      <family val="1"/>
      <charset val="128"/>
    </font>
    <font>
      <sz val="18"/>
      <color theme="1"/>
      <name val="ＭＳ 明朝"/>
      <family val="1"/>
      <charset val="128"/>
    </font>
    <font>
      <sz val="11"/>
      <color rgb="FF000000"/>
      <name val="ＭＳ Ｐ明朝"/>
      <family val="1"/>
      <charset val="128"/>
    </font>
    <font>
      <sz val="18"/>
      <name val="ＭＳ 明朝"/>
      <family val="1"/>
      <charset val="128"/>
    </font>
    <font>
      <sz val="36"/>
      <color theme="1"/>
      <name val="ＭＳ 明朝"/>
      <family val="1"/>
      <charset val="128"/>
    </font>
    <font>
      <sz val="11"/>
      <name val="ＭＳ Ｐゴシック"/>
      <family val="3"/>
      <charset val="128"/>
      <scheme val="minor"/>
    </font>
  </fonts>
  <fills count="16">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rgb="FFFFFFCC"/>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hair">
        <color indexed="64"/>
      </bottom>
      <diagonal/>
    </border>
    <border>
      <left style="dashed">
        <color indexed="64"/>
      </left>
      <right style="dashed">
        <color indexed="64"/>
      </right>
      <top/>
      <bottom style="hair">
        <color indexed="64"/>
      </bottom>
      <diagonal/>
    </border>
    <border>
      <left style="thin">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style="hair">
        <color theme="0" tint="-0.499984740745262"/>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dashed">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628">
    <xf numFmtId="0" fontId="0" fillId="0" borderId="0" xfId="0">
      <alignment vertical="center"/>
    </xf>
    <xf numFmtId="0" fontId="4" fillId="0" borderId="0" xfId="2">
      <alignment vertical="center"/>
    </xf>
    <xf numFmtId="0" fontId="4" fillId="0" borderId="0" xfId="2" applyAlignment="1">
      <alignment horizontal="center" vertical="center"/>
    </xf>
    <xf numFmtId="0" fontId="4" fillId="0" borderId="0" xfId="2" applyFill="1">
      <alignment vertical="center"/>
    </xf>
    <xf numFmtId="38" fontId="4" fillId="0" borderId="0" xfId="3" applyFont="1">
      <alignment vertical="center"/>
    </xf>
    <xf numFmtId="0" fontId="2" fillId="4" borderId="0" xfId="0" applyFont="1" applyFill="1" applyProtection="1">
      <alignment vertical="center"/>
    </xf>
    <xf numFmtId="0" fontId="0" fillId="0" borderId="0" xfId="0" applyProtection="1">
      <alignment vertical="center"/>
    </xf>
    <xf numFmtId="0" fontId="2" fillId="4" borderId="0" xfId="0" applyFont="1" applyFill="1" applyAlignment="1" applyProtection="1">
      <alignment horizontal="center" vertical="center"/>
    </xf>
    <xf numFmtId="0" fontId="2" fillId="4" borderId="0" xfId="0" applyFont="1" applyFill="1" applyAlignment="1" applyProtection="1">
      <alignment horizontal="center" vertical="center" wrapText="1"/>
    </xf>
    <xf numFmtId="0" fontId="2" fillId="4" borderId="0" xfId="0" applyFont="1" applyFill="1" applyAlignment="1" applyProtection="1">
      <alignment vertical="center" wrapText="1"/>
    </xf>
    <xf numFmtId="0" fontId="10" fillId="4" borderId="0" xfId="0" applyFont="1" applyFill="1" applyAlignment="1" applyProtection="1">
      <alignment horizontal="right" vertical="center"/>
    </xf>
    <xf numFmtId="0" fontId="10" fillId="4" borderId="0" xfId="0" applyFont="1" applyFill="1" applyAlignment="1" applyProtection="1">
      <alignment vertical="center"/>
    </xf>
    <xf numFmtId="0" fontId="10" fillId="4" borderId="0" xfId="0" applyFont="1" applyFill="1" applyAlignment="1" applyProtection="1">
      <alignment horizontal="left" vertical="center" indent="5"/>
    </xf>
    <xf numFmtId="38" fontId="10" fillId="4" borderId="0" xfId="1" applyFont="1" applyFill="1" applyProtection="1">
      <alignment vertical="center"/>
      <protection locked="0"/>
    </xf>
    <xf numFmtId="176" fontId="10" fillId="4" borderId="0" xfId="0" applyNumberFormat="1" applyFont="1" applyFill="1" applyAlignment="1" applyProtection="1">
      <alignment vertical="center"/>
      <protection locked="0"/>
    </xf>
    <xf numFmtId="0" fontId="12" fillId="4" borderId="0" xfId="0" applyFont="1" applyFill="1" applyAlignment="1" applyProtection="1">
      <alignment horizontal="right" vertical="center"/>
    </xf>
    <xf numFmtId="0" fontId="10" fillId="0" borderId="0" xfId="0" applyFont="1" applyProtection="1">
      <alignment vertical="center"/>
    </xf>
    <xf numFmtId="0" fontId="16" fillId="0" borderId="0" xfId="2" applyFont="1" applyBorder="1" applyAlignment="1" applyProtection="1">
      <alignment horizontal="right" vertical="top"/>
    </xf>
    <xf numFmtId="0" fontId="17" fillId="0" borderId="0" xfId="0" applyFont="1" applyProtection="1">
      <alignment vertical="center"/>
    </xf>
    <xf numFmtId="0" fontId="10" fillId="0" borderId="0" xfId="0" applyFont="1" applyBorder="1" applyAlignment="1" applyProtection="1">
      <alignment wrapText="1"/>
    </xf>
    <xf numFmtId="0" fontId="18" fillId="0" borderId="0" xfId="0" applyFont="1" applyBorder="1" applyAlignment="1" applyProtection="1">
      <alignment horizontal="right" vertical="center" wrapText="1"/>
    </xf>
    <xf numFmtId="0" fontId="18" fillId="0" borderId="0" xfId="0" applyFont="1" applyProtection="1">
      <alignment vertical="center"/>
    </xf>
    <xf numFmtId="0" fontId="15" fillId="0" borderId="0" xfId="0" applyFont="1" applyBorder="1" applyAlignment="1" applyProtection="1">
      <alignment horizontal="right" vertical="center" indent="1"/>
    </xf>
    <xf numFmtId="0" fontId="19" fillId="0" borderId="0" xfId="0" applyFont="1" applyAlignment="1" applyProtection="1"/>
    <xf numFmtId="0" fontId="10" fillId="0" borderId="0" xfId="0" applyFont="1" applyFill="1" applyBorder="1" applyAlignment="1" applyProtection="1">
      <alignment vertical="center" wrapText="1"/>
    </xf>
    <xf numFmtId="0" fontId="18" fillId="0" borderId="1" xfId="0" applyFont="1" applyBorder="1" applyAlignment="1" applyProtection="1">
      <alignment horizontal="center" vertical="center" wrapText="1"/>
    </xf>
    <xf numFmtId="0" fontId="18" fillId="0" borderId="1" xfId="0" applyFont="1" applyBorder="1" applyAlignment="1" applyProtection="1">
      <alignment horizontal="left" vertical="center" wrapText="1"/>
    </xf>
    <xf numFmtId="0" fontId="18" fillId="0" borderId="1" xfId="0" applyFont="1" applyBorder="1" applyAlignment="1" applyProtection="1">
      <alignment horizontal="justify" vertical="center" wrapText="1"/>
    </xf>
    <xf numFmtId="0" fontId="18" fillId="12" borderId="1" xfId="0" applyFont="1" applyFill="1" applyBorder="1" applyAlignment="1" applyProtection="1">
      <alignment horizontal="center" vertical="center" wrapText="1"/>
    </xf>
    <xf numFmtId="0" fontId="18" fillId="0" borderId="3" xfId="0" applyFont="1" applyBorder="1" applyAlignment="1" applyProtection="1">
      <alignment horizontal="center" vertical="center" wrapText="1"/>
    </xf>
    <xf numFmtId="0" fontId="18" fillId="0" borderId="3" xfId="0" applyFont="1" applyBorder="1" applyAlignment="1" applyProtection="1">
      <alignment vertical="center" wrapText="1"/>
    </xf>
    <xf numFmtId="0" fontId="18" fillId="0" borderId="4" xfId="0" applyFont="1" applyBorder="1" applyAlignment="1" applyProtection="1">
      <alignment horizontal="left" vertical="center" wrapText="1"/>
    </xf>
    <xf numFmtId="0" fontId="18" fillId="0" borderId="4" xfId="0" applyFont="1" applyBorder="1" applyAlignment="1" applyProtection="1">
      <alignment horizontal="justify" vertical="center" wrapText="1"/>
    </xf>
    <xf numFmtId="0" fontId="18" fillId="12" borderId="1"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8" fillId="0" borderId="4" xfId="0" applyFont="1" applyBorder="1" applyAlignment="1" applyProtection="1">
      <alignment horizontal="center" vertical="center" wrapText="1"/>
    </xf>
    <xf numFmtId="0" fontId="22" fillId="0" borderId="23" xfId="0" applyFont="1" applyBorder="1" applyProtection="1">
      <alignment vertical="center"/>
    </xf>
    <xf numFmtId="0" fontId="10" fillId="0" borderId="23" xfId="0" applyFont="1" applyBorder="1" applyProtection="1">
      <alignment vertical="center"/>
    </xf>
    <xf numFmtId="0" fontId="23" fillId="0" borderId="23" xfId="0" applyFont="1" applyBorder="1" applyProtection="1">
      <alignment vertical="center"/>
    </xf>
    <xf numFmtId="0" fontId="25" fillId="0" borderId="0" xfId="0" applyFont="1" applyProtection="1">
      <alignment vertical="center"/>
    </xf>
    <xf numFmtId="0" fontId="10" fillId="0" borderId="1" xfId="0" applyFont="1" applyBorder="1" applyAlignment="1" applyProtection="1">
      <alignment vertical="center" wrapText="1"/>
      <protection locked="0"/>
    </xf>
    <xf numFmtId="0" fontId="10" fillId="0" borderId="1" xfId="0" applyFont="1" applyBorder="1" applyAlignment="1" applyProtection="1">
      <alignment vertical="center" shrinkToFit="1"/>
      <protection locked="0"/>
    </xf>
    <xf numFmtId="0" fontId="33" fillId="0" borderId="0" xfId="2" applyFont="1" applyProtection="1">
      <alignment vertical="center"/>
    </xf>
    <xf numFmtId="0" fontId="34" fillId="0" borderId="0" xfId="2" applyFont="1" applyProtection="1">
      <alignment vertical="center"/>
    </xf>
    <xf numFmtId="38" fontId="34" fillId="0" borderId="0" xfId="3" applyFont="1" applyProtection="1">
      <alignment vertical="center"/>
    </xf>
    <xf numFmtId="0" fontId="18" fillId="0" borderId="0" xfId="2" applyFont="1" applyProtection="1">
      <alignment vertical="center"/>
    </xf>
    <xf numFmtId="0" fontId="16" fillId="0" borderId="0" xfId="2" applyFont="1" applyAlignment="1" applyProtection="1">
      <alignment horizontal="right" vertical="top"/>
    </xf>
    <xf numFmtId="0" fontId="35" fillId="0" borderId="0" xfId="0" applyFont="1" applyProtection="1">
      <alignment vertical="center"/>
    </xf>
    <xf numFmtId="0" fontId="33" fillId="0" borderId="0" xfId="2" applyFont="1" applyAlignment="1" applyProtection="1">
      <alignment horizontal="left" vertical="center"/>
    </xf>
    <xf numFmtId="0" fontId="36" fillId="0" borderId="0" xfId="2" applyFont="1" applyAlignment="1" applyProtection="1">
      <alignment horizontal="left" vertical="center"/>
    </xf>
    <xf numFmtId="0" fontId="34" fillId="0" borderId="0" xfId="2" applyFont="1" applyAlignment="1" applyProtection="1">
      <alignment horizontal="center" vertical="center"/>
    </xf>
    <xf numFmtId="38" fontId="34" fillId="0" borderId="0" xfId="3" applyFont="1" applyAlignment="1" applyProtection="1">
      <alignment horizontal="right" vertical="center"/>
    </xf>
    <xf numFmtId="0" fontId="34" fillId="0" borderId="0" xfId="2" applyFont="1" applyBorder="1" applyAlignment="1" applyProtection="1">
      <alignment horizontal="center" vertical="center"/>
    </xf>
    <xf numFmtId="0" fontId="38" fillId="0" borderId="0" xfId="2" applyFont="1" applyBorder="1" applyAlignment="1" applyProtection="1">
      <alignment horizontal="left" vertical="center"/>
    </xf>
    <xf numFmtId="0" fontId="39" fillId="0" borderId="0" xfId="2" applyFont="1" applyBorder="1" applyAlignment="1" applyProtection="1">
      <alignment horizontal="left" vertical="center"/>
    </xf>
    <xf numFmtId="0" fontId="21" fillId="0" borderId="0" xfId="2" applyFont="1" applyBorder="1" applyAlignment="1" applyProtection="1">
      <alignment horizontal="left" vertical="center"/>
    </xf>
    <xf numFmtId="0" fontId="40" fillId="0" borderId="0" xfId="2" applyFont="1" applyAlignment="1" applyProtection="1">
      <alignment horizontal="left" vertical="center"/>
    </xf>
    <xf numFmtId="0" fontId="34" fillId="0" borderId="0" xfId="2" applyFont="1" applyAlignment="1" applyProtection="1">
      <alignment vertical="center"/>
    </xf>
    <xf numFmtId="0" fontId="33" fillId="0" borderId="0" xfId="2" applyFont="1" applyBorder="1" applyProtection="1">
      <alignment vertical="center"/>
    </xf>
    <xf numFmtId="0" fontId="34" fillId="0" borderId="0" xfId="2" applyFont="1" applyBorder="1" applyProtection="1">
      <alignment vertical="center"/>
    </xf>
    <xf numFmtId="0" fontId="18" fillId="0" borderId="0" xfId="2" applyFont="1" applyBorder="1" applyProtection="1">
      <alignment vertical="center"/>
    </xf>
    <xf numFmtId="0" fontId="13" fillId="0" borderId="0" xfId="2" applyFont="1" applyProtection="1">
      <alignment vertical="center"/>
    </xf>
    <xf numFmtId="0" fontId="41" fillId="0" borderId="0" xfId="2" applyFont="1" applyBorder="1" applyAlignment="1" applyProtection="1">
      <alignment horizontal="left" vertical="center"/>
    </xf>
    <xf numFmtId="0" fontId="37" fillId="0" borderId="0" xfId="2" applyFont="1" applyBorder="1" applyAlignment="1" applyProtection="1">
      <alignment horizontal="left" vertical="center"/>
    </xf>
    <xf numFmtId="0" fontId="42" fillId="0" borderId="0" xfId="2" applyFont="1" applyBorder="1" applyAlignment="1" applyProtection="1">
      <alignment horizontal="center" vertical="center"/>
    </xf>
    <xf numFmtId="0" fontId="13" fillId="0" borderId="0" xfId="2" applyFont="1" applyBorder="1" applyProtection="1">
      <alignment vertical="center"/>
    </xf>
    <xf numFmtId="0" fontId="13" fillId="0" borderId="0" xfId="2" applyFont="1" applyBorder="1" applyAlignment="1" applyProtection="1">
      <alignment horizontal="left" vertical="center"/>
    </xf>
    <xf numFmtId="0" fontId="36" fillId="0" borderId="0" xfId="2" applyFont="1" applyBorder="1" applyAlignment="1" applyProtection="1">
      <alignment horizontal="center" vertical="center"/>
    </xf>
    <xf numFmtId="0" fontId="42" fillId="0" borderId="0" xfId="2" applyFont="1" applyBorder="1" applyAlignment="1" applyProtection="1">
      <alignment horizontal="left" vertical="center"/>
    </xf>
    <xf numFmtId="0" fontId="13" fillId="0" borderId="0" xfId="2" applyFont="1" applyBorder="1" applyAlignment="1" applyProtection="1">
      <alignment horizontal="center" vertical="center"/>
    </xf>
    <xf numFmtId="0" fontId="13" fillId="0" borderId="0" xfId="2" applyFont="1" applyAlignment="1" applyProtection="1">
      <alignment vertical="center"/>
    </xf>
    <xf numFmtId="0" fontId="13" fillId="0" borderId="0" xfId="2" applyFont="1" applyAlignment="1" applyProtection="1">
      <alignment vertical="center" wrapText="1"/>
    </xf>
    <xf numFmtId="0" fontId="12" fillId="0" borderId="0" xfId="2" applyFont="1" applyProtection="1">
      <alignment vertical="center"/>
    </xf>
    <xf numFmtId="0" fontId="44" fillId="4" borderId="0" xfId="2" applyFont="1" applyFill="1" applyProtection="1">
      <alignment vertical="center"/>
    </xf>
    <xf numFmtId="0" fontId="12" fillId="0" borderId="0" xfId="2" applyFont="1" applyAlignment="1" applyProtection="1">
      <alignment vertical="center"/>
    </xf>
    <xf numFmtId="38" fontId="13" fillId="0" borderId="0" xfId="3" applyFont="1" applyAlignment="1" applyProtection="1">
      <alignment horizontal="right" vertical="top"/>
    </xf>
    <xf numFmtId="0" fontId="12" fillId="0" borderId="0" xfId="2" applyFont="1" applyAlignment="1" applyProtection="1">
      <alignment horizontal="left" vertical="center"/>
    </xf>
    <xf numFmtId="0" fontId="12" fillId="4" borderId="0" xfId="2" applyFont="1" applyFill="1" applyProtection="1">
      <alignment vertical="center"/>
    </xf>
    <xf numFmtId="0" fontId="45" fillId="4" borderId="0" xfId="2" applyFont="1" applyFill="1" applyAlignment="1" applyProtection="1">
      <alignment horizontal="left"/>
    </xf>
    <xf numFmtId="0" fontId="12" fillId="4" borderId="0" xfId="2" applyFont="1" applyFill="1" applyAlignment="1" applyProtection="1">
      <alignment vertical="center"/>
    </xf>
    <xf numFmtId="38" fontId="12" fillId="4" borderId="0" xfId="3" applyFont="1" applyFill="1" applyProtection="1">
      <alignment vertical="center"/>
    </xf>
    <xf numFmtId="0" fontId="12" fillId="4" borderId="0" xfId="2" applyFont="1" applyFill="1" applyAlignment="1" applyProtection="1">
      <alignment horizontal="left" vertical="center"/>
    </xf>
    <xf numFmtId="0" fontId="12" fillId="4" borderId="0" xfId="2" applyFont="1" applyFill="1" applyAlignment="1" applyProtection="1">
      <alignment horizontal="center" vertical="center"/>
    </xf>
    <xf numFmtId="0" fontId="32" fillId="0" borderId="0" xfId="2" applyFont="1" applyFill="1" applyProtection="1">
      <alignment vertical="center"/>
    </xf>
    <xf numFmtId="0" fontId="12" fillId="0" borderId="0" xfId="2" applyFont="1" applyFill="1" applyProtection="1">
      <alignment vertical="center"/>
    </xf>
    <xf numFmtId="0" fontId="31" fillId="0" borderId="0" xfId="2" applyFont="1" applyFill="1" applyProtection="1">
      <alignment vertical="center"/>
    </xf>
    <xf numFmtId="0" fontId="49" fillId="0" borderId="0" xfId="2" applyFont="1" applyAlignment="1" applyProtection="1">
      <alignment horizontal="left" vertical="center"/>
    </xf>
    <xf numFmtId="38" fontId="12" fillId="6" borderId="1" xfId="3" applyNumberFormat="1" applyFont="1" applyFill="1" applyBorder="1" applyProtection="1">
      <alignment vertical="center"/>
      <protection locked="0"/>
    </xf>
    <xf numFmtId="38" fontId="12" fillId="6" borderId="1" xfId="3" applyNumberFormat="1" applyFont="1" applyFill="1" applyBorder="1" applyAlignment="1" applyProtection="1">
      <alignment horizontal="center" vertical="center"/>
      <protection locked="0"/>
    </xf>
    <xf numFmtId="38" fontId="10" fillId="6" borderId="1" xfId="3" applyNumberFormat="1" applyFont="1" applyFill="1" applyBorder="1" applyProtection="1">
      <alignment vertical="center"/>
      <protection locked="0"/>
    </xf>
    <xf numFmtId="38" fontId="12" fillId="0" borderId="0" xfId="2" applyNumberFormat="1" applyFont="1" applyProtection="1">
      <alignment vertical="center"/>
    </xf>
    <xf numFmtId="0" fontId="12" fillId="0" borderId="0" xfId="2" applyFont="1" applyFill="1" applyBorder="1" applyProtection="1">
      <alignment vertical="center"/>
    </xf>
    <xf numFmtId="0" fontId="50" fillId="0" borderId="0" xfId="2" applyFont="1" applyFill="1" applyProtection="1">
      <alignment vertical="center"/>
    </xf>
    <xf numFmtId="38" fontId="12" fillId="0" borderId="0" xfId="3" applyFont="1" applyProtection="1">
      <alignment vertical="center"/>
    </xf>
    <xf numFmtId="0" fontId="50" fillId="0" borderId="0" xfId="2" applyFont="1" applyProtection="1">
      <alignment vertical="center"/>
    </xf>
    <xf numFmtId="0" fontId="50" fillId="0" borderId="0" xfId="2" applyFont="1" applyAlignment="1" applyProtection="1">
      <alignment horizontal="left" vertical="center"/>
    </xf>
    <xf numFmtId="0" fontId="12" fillId="0" borderId="0" xfId="2" applyFont="1" applyAlignment="1" applyProtection="1">
      <alignment horizontal="center" vertical="center"/>
    </xf>
    <xf numFmtId="0" fontId="45" fillId="4" borderId="0" xfId="2" applyFont="1" applyFill="1" applyAlignment="1" applyProtection="1">
      <alignment horizontal="left" vertical="center"/>
    </xf>
    <xf numFmtId="0" fontId="32" fillId="4" borderId="0" xfId="2" applyFont="1" applyFill="1" applyAlignment="1" applyProtection="1">
      <alignment horizontal="left" vertical="center"/>
    </xf>
    <xf numFmtId="0" fontId="52" fillId="0" borderId="1" xfId="2" applyFont="1" applyBorder="1" applyProtection="1">
      <alignment vertical="center"/>
    </xf>
    <xf numFmtId="0" fontId="32" fillId="0" borderId="0" xfId="2" applyFont="1" applyProtection="1">
      <alignment vertical="center"/>
    </xf>
    <xf numFmtId="38" fontId="12" fillId="6" borderId="1" xfId="2" applyNumberFormat="1" applyFont="1" applyFill="1" applyBorder="1" applyProtection="1">
      <alignment vertical="center"/>
      <protection locked="0"/>
    </xf>
    <xf numFmtId="38" fontId="12" fillId="6" borderId="1" xfId="2" applyNumberFormat="1" applyFont="1" applyFill="1" applyBorder="1" applyAlignment="1" applyProtection="1">
      <alignment horizontal="center" vertical="center"/>
      <protection locked="0"/>
    </xf>
    <xf numFmtId="38" fontId="10" fillId="6" borderId="1" xfId="2" applyNumberFormat="1" applyFont="1" applyFill="1" applyBorder="1" applyProtection="1">
      <alignment vertical="center"/>
      <protection locked="0"/>
    </xf>
    <xf numFmtId="38" fontId="12" fillId="6" borderId="3" xfId="2" applyNumberFormat="1" applyFont="1" applyFill="1" applyBorder="1" applyProtection="1">
      <alignment vertical="center"/>
      <protection locked="0"/>
    </xf>
    <xf numFmtId="0" fontId="13" fillId="2" borderId="5" xfId="2" applyFont="1" applyFill="1" applyBorder="1" applyAlignment="1" applyProtection="1">
      <alignment vertical="center"/>
    </xf>
    <xf numFmtId="0" fontId="13" fillId="2" borderId="6" xfId="2" applyFont="1" applyFill="1" applyBorder="1" applyAlignment="1" applyProtection="1">
      <alignment vertical="center"/>
    </xf>
    <xf numFmtId="0" fontId="13" fillId="2" borderId="2" xfId="2" applyFont="1" applyFill="1" applyBorder="1" applyAlignment="1" applyProtection="1">
      <alignment vertical="center"/>
    </xf>
    <xf numFmtId="38" fontId="13" fillId="2" borderId="1" xfId="3" applyFont="1" applyFill="1" applyBorder="1" applyAlignment="1" applyProtection="1">
      <alignment horizontal="center" vertical="center"/>
    </xf>
    <xf numFmtId="38" fontId="13" fillId="4" borderId="3" xfId="2" applyNumberFormat="1" applyFont="1" applyFill="1" applyBorder="1" applyAlignment="1" applyProtection="1">
      <alignment horizontal="left" vertical="center" wrapText="1"/>
      <protection locked="0"/>
    </xf>
    <xf numFmtId="38" fontId="13" fillId="4" borderId="3" xfId="2" applyNumberFormat="1" applyFont="1" applyFill="1" applyBorder="1" applyAlignment="1" applyProtection="1">
      <alignment horizontal="right" vertical="center"/>
      <protection locked="0"/>
    </xf>
    <xf numFmtId="38" fontId="13" fillId="4" borderId="17" xfId="2" applyNumberFormat="1" applyFont="1" applyFill="1" applyBorder="1" applyAlignment="1" applyProtection="1">
      <alignment horizontal="left" vertical="center" wrapText="1"/>
      <protection locked="0"/>
    </xf>
    <xf numFmtId="38" fontId="13" fillId="4" borderId="17" xfId="2" applyNumberFormat="1" applyFont="1" applyFill="1" applyBorder="1" applyAlignment="1" applyProtection="1">
      <alignment horizontal="right" vertical="center"/>
      <protection locked="0"/>
    </xf>
    <xf numFmtId="38" fontId="13" fillId="4" borderId="20" xfId="2" applyNumberFormat="1" applyFont="1" applyFill="1" applyBorder="1" applyAlignment="1" applyProtection="1">
      <alignment horizontal="left" vertical="center" wrapText="1"/>
      <protection locked="0"/>
    </xf>
    <xf numFmtId="38" fontId="13" fillId="4" borderId="20" xfId="2" applyNumberFormat="1" applyFont="1" applyFill="1" applyBorder="1" applyAlignment="1" applyProtection="1">
      <alignment horizontal="right" vertical="center"/>
      <protection locked="0"/>
    </xf>
    <xf numFmtId="38" fontId="13" fillId="2" borderId="19" xfId="2" applyNumberFormat="1" applyFont="1" applyFill="1" applyBorder="1" applyAlignment="1" applyProtection="1">
      <alignment horizontal="center" vertical="center"/>
    </xf>
    <xf numFmtId="38" fontId="13" fillId="2" borderId="6" xfId="2" applyNumberFormat="1" applyFont="1" applyFill="1" applyBorder="1" applyAlignment="1" applyProtection="1"/>
    <xf numFmtId="38" fontId="13" fillId="2" borderId="2" xfId="2" applyNumberFormat="1" applyFont="1" applyFill="1" applyBorder="1" applyAlignment="1" applyProtection="1">
      <alignment horizontal="right" vertical="center"/>
    </xf>
    <xf numFmtId="38" fontId="13" fillId="4" borderId="15" xfId="2" applyNumberFormat="1" applyFont="1" applyFill="1" applyBorder="1" applyAlignment="1" applyProtection="1">
      <alignment horizontal="left" vertical="center" wrapText="1"/>
      <protection locked="0"/>
    </xf>
    <xf numFmtId="38" fontId="13" fillId="4" borderId="15" xfId="2" applyNumberFormat="1" applyFont="1" applyFill="1" applyBorder="1" applyAlignment="1" applyProtection="1">
      <alignment horizontal="right" vertical="center"/>
      <protection locked="0"/>
    </xf>
    <xf numFmtId="38" fontId="13" fillId="4" borderId="16" xfId="2" applyNumberFormat="1" applyFont="1" applyFill="1" applyBorder="1" applyAlignment="1" applyProtection="1">
      <alignment horizontal="left" vertical="center" wrapText="1"/>
      <protection locked="0"/>
    </xf>
    <xf numFmtId="38" fontId="13" fillId="4" borderId="16" xfId="2" applyNumberFormat="1" applyFont="1" applyFill="1" applyBorder="1" applyAlignment="1" applyProtection="1">
      <alignment horizontal="right" vertical="center"/>
      <protection locked="0"/>
    </xf>
    <xf numFmtId="38" fontId="13" fillId="8" borderId="6" xfId="2" applyNumberFormat="1" applyFont="1" applyFill="1" applyBorder="1" applyAlignment="1" applyProtection="1"/>
    <xf numFmtId="38" fontId="13" fillId="8" borderId="2" xfId="2" applyNumberFormat="1" applyFont="1" applyFill="1" applyBorder="1" applyAlignment="1" applyProtection="1">
      <alignment horizontal="right" vertical="center"/>
    </xf>
    <xf numFmtId="38" fontId="13" fillId="4" borderId="13" xfId="2" applyNumberFormat="1" applyFont="1" applyFill="1" applyBorder="1" applyAlignment="1" applyProtection="1">
      <alignment horizontal="left" vertical="center" wrapText="1"/>
      <protection locked="0"/>
    </xf>
    <xf numFmtId="38" fontId="13" fillId="8" borderId="6" xfId="2" applyNumberFormat="1" applyFont="1" applyFill="1" applyBorder="1" applyProtection="1">
      <alignment vertical="center"/>
    </xf>
    <xf numFmtId="0" fontId="13" fillId="2" borderId="11" xfId="2" applyFont="1" applyFill="1" applyBorder="1" applyAlignment="1" applyProtection="1">
      <alignment horizontal="center" vertical="center" textRotation="255"/>
    </xf>
    <xf numFmtId="0" fontId="13" fillId="2" borderId="19" xfId="2" applyFont="1" applyFill="1" applyBorder="1" applyAlignment="1" applyProtection="1">
      <alignment horizontal="center" vertical="center"/>
    </xf>
    <xf numFmtId="0" fontId="13" fillId="2" borderId="6" xfId="2" applyFont="1" applyFill="1" applyBorder="1" applyProtection="1">
      <alignment vertical="center"/>
    </xf>
    <xf numFmtId="0" fontId="13" fillId="2" borderId="19" xfId="2" applyFont="1" applyFill="1" applyBorder="1" applyAlignment="1" applyProtection="1">
      <alignment horizontal="right" vertical="center"/>
    </xf>
    <xf numFmtId="177" fontId="13" fillId="4" borderId="3" xfId="2" applyNumberFormat="1" applyFont="1" applyFill="1" applyBorder="1" applyAlignment="1" applyProtection="1">
      <alignment horizontal="right" vertical="center"/>
      <protection locked="0"/>
    </xf>
    <xf numFmtId="177" fontId="13" fillId="4" borderId="17" xfId="2" applyNumberFormat="1" applyFont="1" applyFill="1" applyBorder="1" applyAlignment="1" applyProtection="1">
      <alignment horizontal="right" vertical="center"/>
      <protection locked="0"/>
    </xf>
    <xf numFmtId="177" fontId="13" fillId="4" borderId="20" xfId="2" applyNumberFormat="1" applyFont="1" applyFill="1" applyBorder="1" applyAlignment="1" applyProtection="1">
      <alignment horizontal="right" vertical="center"/>
      <protection locked="0"/>
    </xf>
    <xf numFmtId="0" fontId="13" fillId="2" borderId="6" xfId="2" applyFont="1" applyFill="1" applyBorder="1" applyAlignment="1" applyProtection="1"/>
    <xf numFmtId="0" fontId="13" fillId="2" borderId="2" xfId="2" applyFont="1" applyFill="1" applyBorder="1" applyAlignment="1" applyProtection="1">
      <alignment horizontal="right" vertical="center"/>
    </xf>
    <xf numFmtId="177" fontId="13" fillId="4" borderId="15" xfId="2" applyNumberFormat="1" applyFont="1" applyFill="1" applyBorder="1" applyAlignment="1" applyProtection="1">
      <alignment horizontal="right" vertical="center"/>
      <protection locked="0"/>
    </xf>
    <xf numFmtId="177" fontId="13" fillId="4" borderId="16" xfId="2" applyNumberFormat="1" applyFont="1" applyFill="1" applyBorder="1" applyAlignment="1" applyProtection="1">
      <alignment horizontal="right" vertical="center"/>
      <protection locked="0"/>
    </xf>
    <xf numFmtId="177" fontId="13" fillId="4" borderId="13" xfId="2" applyNumberFormat="1" applyFont="1" applyFill="1" applyBorder="1" applyAlignment="1" applyProtection="1">
      <alignment horizontal="right" vertical="center"/>
      <protection locked="0"/>
    </xf>
    <xf numFmtId="177" fontId="13" fillId="8" borderId="6" xfId="2" applyNumberFormat="1" applyFont="1" applyFill="1" applyBorder="1" applyAlignment="1" applyProtection="1">
      <alignment vertical="center"/>
    </xf>
    <xf numFmtId="177" fontId="13" fillId="8" borderId="2" xfId="2" applyNumberFormat="1" applyFont="1" applyFill="1" applyBorder="1" applyAlignment="1" applyProtection="1">
      <alignment horizontal="right" vertical="center"/>
    </xf>
    <xf numFmtId="177" fontId="13" fillId="4" borderId="18" xfId="2" applyNumberFormat="1" applyFont="1" applyFill="1" applyBorder="1" applyAlignment="1" applyProtection="1">
      <alignment horizontal="right" vertical="center"/>
      <protection locked="0"/>
    </xf>
    <xf numFmtId="0" fontId="13" fillId="8" borderId="6" xfId="2" applyFont="1" applyFill="1" applyBorder="1" applyProtection="1">
      <alignment vertical="center"/>
    </xf>
    <xf numFmtId="0" fontId="13" fillId="8" borderId="2" xfId="2" applyFont="1" applyFill="1" applyBorder="1" applyAlignment="1" applyProtection="1">
      <alignment horizontal="right" vertical="center"/>
    </xf>
    <xf numFmtId="0" fontId="53" fillId="0" borderId="0" xfId="2" applyFont="1" applyBorder="1" applyProtection="1">
      <alignment vertical="center"/>
    </xf>
    <xf numFmtId="38" fontId="13" fillId="4" borderId="0" xfId="3" applyFont="1" applyFill="1" applyAlignment="1" applyProtection="1">
      <alignment horizontal="right" vertical="center"/>
    </xf>
    <xf numFmtId="0" fontId="12" fillId="0" borderId="0" xfId="2" applyFont="1" applyAlignment="1" applyProtection="1">
      <alignment horizontal="right" vertical="top"/>
    </xf>
    <xf numFmtId="0" fontId="42" fillId="0" borderId="0" xfId="2" applyFont="1" applyAlignment="1" applyProtection="1">
      <alignment horizontal="left" vertical="center"/>
    </xf>
    <xf numFmtId="0" fontId="44" fillId="0" borderId="0" xfId="2" applyFont="1" applyAlignment="1" applyProtection="1">
      <alignment horizontal="right" vertical="top"/>
    </xf>
    <xf numFmtId="0" fontId="42" fillId="0" borderId="0" xfId="2" applyFont="1" applyAlignment="1" applyProtection="1">
      <alignment horizontal="right" vertical="center" indent="1"/>
    </xf>
    <xf numFmtId="0" fontId="37" fillId="0" borderId="0" xfId="2" applyFont="1" applyAlignment="1" applyProtection="1">
      <alignment horizontal="right" vertical="center" indent="1"/>
    </xf>
    <xf numFmtId="0" fontId="48" fillId="0" borderId="0" xfId="2" applyFont="1" applyAlignment="1" applyProtection="1">
      <alignment vertical="center"/>
    </xf>
    <xf numFmtId="0" fontId="58" fillId="0" borderId="0" xfId="2" applyFont="1" applyProtection="1">
      <alignment vertical="center"/>
    </xf>
    <xf numFmtId="0" fontId="12" fillId="0" borderId="0" xfId="2" applyFont="1" applyAlignment="1" applyProtection="1">
      <alignment horizontal="right"/>
    </xf>
    <xf numFmtId="0" fontId="12" fillId="0" borderId="0" xfId="2" applyFont="1" applyBorder="1" applyProtection="1">
      <alignment vertical="center"/>
    </xf>
    <xf numFmtId="0" fontId="12" fillId="2" borderId="21" xfId="2" applyFont="1" applyFill="1" applyBorder="1" applyAlignment="1" applyProtection="1">
      <alignment horizontal="center" vertical="center"/>
    </xf>
    <xf numFmtId="0" fontId="12" fillId="0" borderId="0" xfId="2" applyFont="1" applyAlignment="1" applyProtection="1">
      <alignment vertical="center" wrapText="1"/>
    </xf>
    <xf numFmtId="0" fontId="44" fillId="0" borderId="0" xfId="2" applyFont="1" applyProtection="1">
      <alignment vertical="center"/>
    </xf>
    <xf numFmtId="0" fontId="12" fillId="0" borderId="0" xfId="2" applyFont="1" applyAlignment="1" applyProtection="1">
      <alignment horizontal="left" vertical="center" wrapText="1"/>
    </xf>
    <xf numFmtId="0" fontId="12" fillId="2" borderId="3" xfId="2" applyFont="1" applyFill="1" applyBorder="1" applyAlignment="1" applyProtection="1">
      <alignment horizontal="center" vertical="center"/>
    </xf>
    <xf numFmtId="0" fontId="42" fillId="0" borderId="0" xfId="2" applyFont="1" applyProtection="1">
      <alignment vertical="center"/>
    </xf>
    <xf numFmtId="0" fontId="12" fillId="0" borderId="0" xfId="2" applyFont="1" applyAlignment="1" applyProtection="1"/>
    <xf numFmtId="0" fontId="42" fillId="0" borderId="0" xfId="2" applyFont="1" applyAlignment="1" applyProtection="1"/>
    <xf numFmtId="0" fontId="12" fillId="0" borderId="0" xfId="2" applyFont="1" applyFill="1" applyAlignment="1" applyProtection="1"/>
    <xf numFmtId="0" fontId="60" fillId="0" borderId="0" xfId="2" applyFont="1" applyProtection="1">
      <alignment vertical="center"/>
    </xf>
    <xf numFmtId="0" fontId="37" fillId="0" borderId="0" xfId="2" applyFont="1" applyAlignment="1" applyProtection="1">
      <alignment horizontal="left" vertical="center"/>
    </xf>
    <xf numFmtId="0" fontId="34" fillId="0" borderId="9" xfId="2" applyFont="1" applyBorder="1" applyProtection="1">
      <alignment vertical="center"/>
    </xf>
    <xf numFmtId="0" fontId="13" fillId="2" borderId="24" xfId="2" applyFont="1" applyFill="1" applyBorder="1" applyAlignment="1" applyProtection="1">
      <alignment horizontal="center" vertical="center"/>
    </xf>
    <xf numFmtId="38" fontId="34" fillId="2" borderId="3" xfId="3" applyFont="1" applyFill="1" applyBorder="1" applyAlignment="1" applyProtection="1">
      <alignment horizontal="center" vertical="center" wrapText="1"/>
    </xf>
    <xf numFmtId="38" fontId="34" fillId="2" borderId="4" xfId="3" applyFont="1" applyFill="1" applyBorder="1" applyAlignment="1" applyProtection="1">
      <alignment horizontal="center" vertical="center" wrapText="1"/>
    </xf>
    <xf numFmtId="0" fontId="34" fillId="2" borderId="31" xfId="2" applyFont="1" applyFill="1" applyBorder="1" applyAlignment="1" applyProtection="1">
      <alignment horizontal="center" vertical="center"/>
    </xf>
    <xf numFmtId="0" fontId="34" fillId="2" borderId="32" xfId="2" applyFont="1" applyFill="1" applyBorder="1" applyAlignment="1" applyProtection="1">
      <alignment horizontal="center" vertical="center"/>
    </xf>
    <xf numFmtId="38" fontId="62" fillId="2" borderId="1" xfId="3" applyFont="1" applyFill="1" applyBorder="1" applyAlignment="1" applyProtection="1">
      <alignment horizontal="center" vertical="center" wrapText="1"/>
    </xf>
    <xf numFmtId="0" fontId="18" fillId="13" borderId="1" xfId="0" applyFont="1" applyFill="1" applyBorder="1" applyAlignment="1" applyProtection="1">
      <alignment horizontal="center" vertical="center" wrapText="1"/>
      <protection locked="0"/>
    </xf>
    <xf numFmtId="0" fontId="10" fillId="0" borderId="0" xfId="0" applyFont="1" applyBorder="1" applyAlignment="1" applyProtection="1">
      <alignment horizontal="center" wrapText="1"/>
    </xf>
    <xf numFmtId="0" fontId="18" fillId="0" borderId="0" xfId="0" applyFont="1" applyBorder="1" applyAlignment="1" applyProtection="1">
      <alignment horizontal="center" vertical="center" wrapText="1"/>
    </xf>
    <xf numFmtId="38" fontId="13" fillId="14" borderId="1" xfId="2" applyNumberFormat="1" applyFont="1" applyFill="1" applyBorder="1" applyAlignment="1" applyProtection="1">
      <alignment horizontal="right" vertical="center"/>
    </xf>
    <xf numFmtId="38" fontId="13" fillId="14" borderId="2" xfId="2" applyNumberFormat="1" applyFont="1" applyFill="1" applyBorder="1" applyAlignment="1" applyProtection="1">
      <alignment horizontal="right" vertical="center"/>
    </xf>
    <xf numFmtId="177" fontId="13" fillId="14" borderId="1" xfId="2" applyNumberFormat="1" applyFont="1" applyFill="1" applyBorder="1" applyAlignment="1" applyProtection="1">
      <alignment horizontal="right" vertical="center"/>
    </xf>
    <xf numFmtId="38" fontId="12" fillId="14" borderId="1" xfId="2" applyNumberFormat="1" applyFont="1" applyFill="1" applyBorder="1" applyAlignment="1" applyProtection="1">
      <alignment vertical="center" wrapText="1"/>
    </xf>
    <xf numFmtId="38" fontId="12" fillId="14" borderId="22" xfId="2" applyNumberFormat="1" applyFont="1" applyFill="1" applyBorder="1" applyAlignment="1" applyProtection="1">
      <alignment vertical="center" wrapText="1"/>
    </xf>
    <xf numFmtId="0" fontId="65" fillId="0" borderId="33" xfId="0" applyFont="1" applyBorder="1" applyAlignment="1" applyProtection="1">
      <alignment horizontal="center" vertical="center" wrapText="1"/>
    </xf>
    <xf numFmtId="0" fontId="15" fillId="0" borderId="41" xfId="0" applyFont="1" applyBorder="1" applyAlignment="1" applyProtection="1">
      <alignment horizontal="right" vertical="center" indent="1"/>
    </xf>
    <xf numFmtId="177" fontId="13" fillId="14" borderId="1" xfId="2" applyNumberFormat="1" applyFont="1" applyFill="1" applyBorder="1" applyProtection="1">
      <alignment vertical="center"/>
    </xf>
    <xf numFmtId="177" fontId="13" fillId="14" borderId="2" xfId="2" applyNumberFormat="1" applyFont="1" applyFill="1" applyBorder="1" applyProtection="1">
      <alignment vertical="center"/>
    </xf>
    <xf numFmtId="177" fontId="13" fillId="14" borderId="10" xfId="2" applyNumberFormat="1" applyFont="1" applyFill="1" applyBorder="1" applyProtection="1">
      <alignment vertical="center"/>
    </xf>
    <xf numFmtId="177" fontId="13" fillId="14" borderId="12" xfId="2" applyNumberFormat="1" applyFont="1" applyFill="1" applyBorder="1" applyProtection="1">
      <alignment vertical="center"/>
    </xf>
    <xf numFmtId="0" fontId="10" fillId="0" borderId="1" xfId="0" applyFont="1" applyBorder="1" applyAlignment="1" applyProtection="1">
      <alignment horizontal="center" vertical="center" wrapText="1"/>
      <protection locked="0"/>
    </xf>
    <xf numFmtId="0" fontId="10" fillId="14" borderId="1" xfId="0" applyFont="1" applyFill="1" applyBorder="1" applyAlignment="1" applyProtection="1">
      <alignment horizontal="left" vertical="center" shrinkToFit="1"/>
    </xf>
    <xf numFmtId="178" fontId="10" fillId="0" borderId="1" xfId="0" applyNumberFormat="1" applyFont="1" applyBorder="1" applyAlignment="1" applyProtection="1">
      <alignment horizontal="left" vertical="center"/>
      <protection locked="0"/>
    </xf>
    <xf numFmtId="49" fontId="10" fillId="0" borderId="1" xfId="0" applyNumberFormat="1" applyFont="1" applyBorder="1" applyAlignment="1" applyProtection="1">
      <alignment horizontal="left" vertical="center"/>
      <protection locked="0"/>
    </xf>
    <xf numFmtId="0" fontId="10" fillId="0" borderId="1" xfId="0" applyFont="1" applyBorder="1" applyAlignment="1" applyProtection="1">
      <alignment horizontal="left" vertical="center" wrapText="1"/>
      <protection locked="0"/>
    </xf>
    <xf numFmtId="0" fontId="10" fillId="0" borderId="1"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10" fillId="0" borderId="1" xfId="0" applyFont="1" applyBorder="1" applyAlignment="1" applyProtection="1">
      <alignment horizontal="left" vertical="center" shrinkToFit="1"/>
      <protection locked="0"/>
    </xf>
    <xf numFmtId="0" fontId="27" fillId="0" borderId="1" xfId="0" applyFont="1" applyBorder="1" applyAlignment="1" applyProtection="1">
      <alignment horizontal="right" vertical="center" wrapText="1"/>
      <protection locked="0"/>
    </xf>
    <xf numFmtId="0" fontId="12" fillId="0" borderId="3" xfId="0" applyFont="1" applyBorder="1" applyAlignment="1" applyProtection="1">
      <alignment horizontal="left" vertical="center"/>
      <protection locked="0"/>
    </xf>
    <xf numFmtId="0" fontId="34" fillId="2" borderId="44" xfId="2" applyFont="1" applyFill="1" applyBorder="1" applyAlignment="1" applyProtection="1">
      <alignment horizontal="center" vertical="center"/>
    </xf>
    <xf numFmtId="0" fontId="71" fillId="0" borderId="0" xfId="0" applyFont="1" applyAlignment="1" applyProtection="1"/>
    <xf numFmtId="177" fontId="12" fillId="0" borderId="1" xfId="2" applyNumberFormat="1" applyFont="1" applyBorder="1" applyProtection="1">
      <alignment vertical="center"/>
    </xf>
    <xf numFmtId="0" fontId="13" fillId="0" borderId="16" xfId="2" applyNumberFormat="1" applyFont="1" applyFill="1" applyBorder="1" applyAlignment="1" applyProtection="1">
      <alignment horizontal="center" vertical="center" wrapText="1"/>
      <protection locked="0"/>
    </xf>
    <xf numFmtId="0" fontId="70" fillId="0" borderId="0" xfId="0" applyFont="1" applyFill="1" applyBorder="1" applyAlignment="1" applyProtection="1">
      <alignment vertical="center" wrapText="1"/>
    </xf>
    <xf numFmtId="0" fontId="18" fillId="13" borderId="3" xfId="0" applyFont="1" applyFill="1" applyBorder="1" applyAlignment="1" applyProtection="1">
      <alignment horizontal="center" vertical="center" wrapText="1"/>
      <protection locked="0"/>
    </xf>
    <xf numFmtId="0" fontId="18" fillId="13" borderId="4"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xf>
    <xf numFmtId="0" fontId="18" fillId="10" borderId="5" xfId="0" applyFont="1" applyFill="1" applyBorder="1" applyAlignment="1" applyProtection="1">
      <alignment horizontal="center" vertical="center" wrapText="1"/>
    </xf>
    <xf numFmtId="0" fontId="18" fillId="10" borderId="1" xfId="0" applyFont="1" applyFill="1" applyBorder="1" applyAlignment="1" applyProtection="1">
      <alignment horizontal="center" vertical="center" wrapText="1"/>
    </xf>
    <xf numFmtId="0" fontId="10" fillId="4" borderId="0" xfId="0" applyFont="1" applyFill="1" applyProtection="1">
      <alignment vertical="center"/>
    </xf>
    <xf numFmtId="0" fontId="10" fillId="4" borderId="0" xfId="0" applyFont="1" applyFill="1" applyAlignment="1" applyProtection="1">
      <alignment horizontal="center" vertical="center"/>
    </xf>
    <xf numFmtId="0" fontId="34" fillId="2" borderId="4" xfId="2" applyFont="1" applyFill="1" applyBorder="1" applyAlignment="1" applyProtection="1">
      <alignment horizontal="center" vertical="center"/>
    </xf>
    <xf numFmtId="0" fontId="34" fillId="0" borderId="0" xfId="2" applyFont="1" applyAlignment="1" applyProtection="1">
      <alignment vertical="center" wrapText="1"/>
    </xf>
    <xf numFmtId="0" fontId="13" fillId="2" borderId="1" xfId="2" applyFont="1" applyFill="1" applyBorder="1" applyAlignment="1" applyProtection="1">
      <alignment horizontal="center" vertical="center"/>
    </xf>
    <xf numFmtId="0" fontId="55" fillId="0" borderId="0" xfId="2" applyFont="1" applyAlignment="1" applyProtection="1">
      <alignment horizontal="center" vertical="center"/>
    </xf>
    <xf numFmtId="38" fontId="12" fillId="4" borderId="1" xfId="2" applyNumberFormat="1" applyFont="1" applyFill="1" applyBorder="1" applyAlignment="1" applyProtection="1">
      <alignment horizontal="left" vertical="center" wrapText="1"/>
      <protection locked="0"/>
    </xf>
    <xf numFmtId="38" fontId="12" fillId="4" borderId="1" xfId="2" applyNumberFormat="1" applyFont="1" applyFill="1" applyBorder="1" applyAlignment="1" applyProtection="1">
      <alignment horizontal="left" vertical="center" wrapText="1"/>
      <protection locked="0"/>
    </xf>
    <xf numFmtId="0" fontId="12" fillId="0" borderId="0" xfId="0" applyFont="1" applyProtection="1">
      <alignment vertical="center"/>
    </xf>
    <xf numFmtId="0" fontId="73" fillId="0" borderId="0" xfId="0" applyFont="1" applyProtection="1">
      <alignment vertical="center"/>
    </xf>
    <xf numFmtId="0" fontId="6" fillId="5" borderId="1" xfId="0" applyFont="1" applyFill="1" applyBorder="1" applyProtection="1">
      <alignment vertical="center"/>
    </xf>
    <xf numFmtId="176" fontId="2" fillId="3" borderId="0" xfId="0" applyNumberFormat="1" applyFont="1" applyFill="1" applyAlignment="1" applyProtection="1">
      <alignment horizontal="right" vertical="center"/>
    </xf>
    <xf numFmtId="0" fontId="2" fillId="3" borderId="0" xfId="0" applyFont="1" applyFill="1" applyProtection="1">
      <alignment vertical="center"/>
    </xf>
    <xf numFmtId="0" fontId="2" fillId="3" borderId="0" xfId="0" applyFont="1" applyFill="1" applyAlignment="1" applyProtection="1">
      <alignment vertical="center"/>
    </xf>
    <xf numFmtId="0" fontId="24" fillId="4" borderId="0" xfId="0" applyFont="1" applyFill="1" applyAlignment="1" applyProtection="1">
      <alignment horizontal="right" vertical="center"/>
    </xf>
    <xf numFmtId="0" fontId="18" fillId="4" borderId="0" xfId="0" applyFont="1" applyFill="1" applyProtection="1">
      <alignment vertical="center"/>
    </xf>
    <xf numFmtId="0" fontId="26" fillId="4" borderId="0" xfId="0" applyFont="1" applyFill="1" applyAlignment="1" applyProtection="1">
      <alignment horizontal="right" vertical="center"/>
    </xf>
    <xf numFmtId="0" fontId="26" fillId="0" borderId="0" xfId="0" applyFont="1" applyFill="1" applyBorder="1" applyAlignment="1" applyProtection="1">
      <alignment vertical="center" shrinkToFit="1"/>
    </xf>
    <xf numFmtId="0" fontId="27" fillId="5" borderId="1" xfId="0" applyFont="1" applyFill="1" applyBorder="1" applyProtection="1">
      <alignment vertical="center"/>
    </xf>
    <xf numFmtId="0" fontId="10" fillId="11" borderId="1" xfId="0" applyFont="1" applyFill="1" applyBorder="1" applyAlignment="1" applyProtection="1">
      <alignment horizontal="center" vertical="center"/>
    </xf>
    <xf numFmtId="0" fontId="10" fillId="0" borderId="1" xfId="0" applyFont="1" applyBorder="1" applyAlignment="1" applyProtection="1">
      <alignment vertical="center" wrapText="1"/>
    </xf>
    <xf numFmtId="0" fontId="12" fillId="0" borderId="1" xfId="0" applyFont="1" applyBorder="1" applyAlignment="1" applyProtection="1">
      <alignment horizontal="left" vertical="center" shrinkToFit="1"/>
      <protection locked="0"/>
    </xf>
    <xf numFmtId="0" fontId="12" fillId="0" borderId="1" xfId="0" applyFont="1" applyBorder="1" applyAlignment="1" applyProtection="1">
      <alignment horizontal="left" vertical="center" wrapText="1"/>
      <protection locked="0"/>
    </xf>
    <xf numFmtId="0" fontId="28" fillId="0" borderId="0" xfId="0" applyFont="1" applyBorder="1" applyProtection="1">
      <alignment vertical="center"/>
    </xf>
    <xf numFmtId="0" fontId="29" fillId="0" borderId="0" xfId="0" applyFont="1" applyBorder="1" applyProtection="1">
      <alignment vertical="center"/>
    </xf>
    <xf numFmtId="0" fontId="10" fillId="0" borderId="0" xfId="0" applyFont="1" applyBorder="1" applyProtection="1">
      <alignment vertical="center"/>
    </xf>
    <xf numFmtId="0" fontId="30" fillId="0" borderId="0" xfId="0" applyFont="1" applyBorder="1" applyAlignment="1" applyProtection="1">
      <alignment horizontal="right" vertical="top"/>
    </xf>
    <xf numFmtId="0" fontId="19" fillId="0" borderId="19" xfId="0" applyFont="1" applyBorder="1" applyProtection="1">
      <alignment vertical="center"/>
    </xf>
    <xf numFmtId="0" fontId="10" fillId="0" borderId="19" xfId="0" applyFont="1" applyBorder="1" applyProtection="1">
      <alignment vertical="center"/>
    </xf>
    <xf numFmtId="0" fontId="27" fillId="5" borderId="2" xfId="0" applyFont="1" applyFill="1" applyBorder="1" applyProtection="1">
      <alignment vertical="center"/>
    </xf>
    <xf numFmtId="0" fontId="12" fillId="0" borderId="2" xfId="0" applyFont="1" applyBorder="1" applyProtection="1">
      <alignment vertical="center"/>
    </xf>
    <xf numFmtId="0" fontId="10" fillId="2" borderId="1" xfId="0" applyFont="1" applyFill="1" applyBorder="1" applyProtection="1">
      <alignment vertical="center"/>
    </xf>
    <xf numFmtId="0" fontId="10" fillId="0" borderId="2" xfId="0" applyFont="1" applyBorder="1" applyProtection="1">
      <alignment vertical="center"/>
    </xf>
    <xf numFmtId="0" fontId="10" fillId="0" borderId="2" xfId="0" applyFont="1" applyBorder="1" applyAlignment="1" applyProtection="1">
      <alignment vertical="center" wrapText="1"/>
    </xf>
    <xf numFmtId="0" fontId="19" fillId="0" borderId="0" xfId="0" applyFont="1" applyProtection="1">
      <alignment vertical="center"/>
    </xf>
    <xf numFmtId="0" fontId="30" fillId="0" borderId="0" xfId="0" applyFont="1" applyAlignment="1" applyProtection="1">
      <alignment horizontal="right" vertical="top"/>
    </xf>
    <xf numFmtId="0" fontId="10" fillId="0" borderId="1" xfId="0" applyFont="1" applyBorder="1" applyProtection="1">
      <alignment vertical="center"/>
    </xf>
    <xf numFmtId="0" fontId="61" fillId="0" borderId="1" xfId="0" applyFont="1" applyBorder="1" applyProtection="1">
      <alignment vertical="center"/>
    </xf>
    <xf numFmtId="0" fontId="12" fillId="0" borderId="1" xfId="0" applyFont="1" applyBorder="1" applyAlignment="1" applyProtection="1">
      <alignment vertical="center" wrapText="1"/>
    </xf>
    <xf numFmtId="0" fontId="10" fillId="2" borderId="1"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Protection="1">
      <alignment vertical="center"/>
    </xf>
    <xf numFmtId="0" fontId="18" fillId="0" borderId="0" xfId="0" applyFont="1" applyAlignment="1" applyProtection="1">
      <alignment vertical="center" wrapText="1"/>
    </xf>
    <xf numFmtId="0" fontId="57" fillId="0" borderId="0" xfId="0" applyFont="1" applyProtection="1">
      <alignment vertical="center"/>
    </xf>
    <xf numFmtId="0" fontId="52" fillId="0" borderId="0" xfId="0" applyFont="1" applyAlignment="1" applyProtection="1">
      <alignment horizontal="right" vertical="center"/>
    </xf>
    <xf numFmtId="0" fontId="74" fillId="0" borderId="0" xfId="0" applyFont="1" applyProtection="1">
      <alignment vertical="center"/>
    </xf>
    <xf numFmtId="0" fontId="12" fillId="0" borderId="0" xfId="0" applyFont="1" applyAlignment="1" applyProtection="1">
      <alignment horizontal="left" vertical="center"/>
    </xf>
    <xf numFmtId="0" fontId="50" fillId="0" borderId="0" xfId="0" applyFont="1" applyProtection="1">
      <alignment vertical="center"/>
    </xf>
    <xf numFmtId="0" fontId="10" fillId="2" borderId="1" xfId="0" applyFont="1" applyFill="1" applyBorder="1" applyAlignment="1" applyProtection="1">
      <alignment horizontal="left" vertical="center"/>
    </xf>
    <xf numFmtId="0" fontId="18" fillId="0" borderId="0" xfId="0" applyFont="1" applyBorder="1" applyAlignment="1" applyProtection="1">
      <alignment horizontal="left" vertical="center"/>
    </xf>
    <xf numFmtId="0" fontId="18" fillId="0" borderId="0" xfId="0" applyFont="1" applyAlignment="1" applyProtection="1">
      <alignment horizontal="left" vertical="center"/>
    </xf>
    <xf numFmtId="0" fontId="28" fillId="0" borderId="0" xfId="0" applyFont="1" applyProtection="1">
      <alignment vertical="center"/>
    </xf>
    <xf numFmtId="0" fontId="10" fillId="0" borderId="0" xfId="0" applyFont="1" applyAlignment="1" applyProtection="1">
      <alignment horizontal="left" vertical="center"/>
    </xf>
    <xf numFmtId="0" fontId="10" fillId="2" borderId="5" xfId="0" applyFont="1" applyFill="1" applyBorder="1" applyAlignment="1" applyProtection="1">
      <alignment horizontal="left" vertical="center"/>
    </xf>
    <xf numFmtId="0" fontId="28" fillId="0" borderId="0" xfId="0" applyFont="1" applyAlignment="1" applyProtection="1">
      <alignment horizontal="left" vertical="center"/>
    </xf>
    <xf numFmtId="0" fontId="50" fillId="0" borderId="0" xfId="0" applyFont="1" applyAlignment="1" applyProtection="1">
      <alignment horizontal="left" vertical="center"/>
    </xf>
    <xf numFmtId="0" fontId="12" fillId="2" borderId="1" xfId="0" applyFont="1" applyFill="1" applyBorder="1" applyAlignment="1" applyProtection="1">
      <alignment horizontal="left" vertical="center"/>
    </xf>
    <xf numFmtId="0" fontId="20" fillId="0" borderId="0" xfId="0" applyFont="1" applyBorder="1" applyProtection="1">
      <alignment vertical="center"/>
    </xf>
    <xf numFmtId="0" fontId="10" fillId="0" borderId="0" xfId="0" applyFont="1" applyBorder="1" applyAlignment="1" applyProtection="1">
      <alignment horizontal="left" vertical="center"/>
    </xf>
    <xf numFmtId="0" fontId="18" fillId="0" borderId="0" xfId="0" applyFont="1" applyBorder="1" applyProtection="1">
      <alignment vertical="center"/>
    </xf>
    <xf numFmtId="0" fontId="20" fillId="0" borderId="0" xfId="0" applyFont="1" applyProtection="1">
      <alignment vertical="center"/>
    </xf>
    <xf numFmtId="0" fontId="29" fillId="0" borderId="0" xfId="0" applyFont="1" applyProtection="1">
      <alignment vertical="center"/>
    </xf>
    <xf numFmtId="0" fontId="13" fillId="0" borderId="0" xfId="0" applyFont="1" applyBorder="1" applyAlignment="1" applyProtection="1">
      <alignment horizontal="right" vertical="center"/>
    </xf>
    <xf numFmtId="38" fontId="75" fillId="2" borderId="1" xfId="3" applyFont="1" applyFill="1" applyBorder="1" applyAlignment="1" applyProtection="1">
      <alignment horizontal="center" vertical="center" wrapText="1"/>
    </xf>
    <xf numFmtId="0" fontId="34" fillId="0" borderId="15" xfId="2" applyFont="1" applyBorder="1" applyAlignment="1" applyProtection="1">
      <alignment horizontal="center" vertical="center" wrapText="1"/>
      <protection locked="0"/>
    </xf>
    <xf numFmtId="0" fontId="34" fillId="0" borderId="16" xfId="2" applyFont="1" applyBorder="1" applyAlignment="1" applyProtection="1">
      <alignment horizontal="center" vertical="center" wrapText="1"/>
      <protection locked="0"/>
    </xf>
    <xf numFmtId="0" fontId="34" fillId="0" borderId="4" xfId="2" applyFont="1" applyBorder="1" applyAlignment="1" applyProtection="1">
      <alignment horizontal="center" vertical="center" wrapText="1"/>
      <protection locked="0"/>
    </xf>
    <xf numFmtId="179" fontId="12" fillId="0" borderId="1" xfId="4" applyNumberFormat="1" applyFont="1" applyBorder="1" applyProtection="1">
      <alignment vertical="center"/>
    </xf>
    <xf numFmtId="38" fontId="32" fillId="6" borderId="0" xfId="2" applyNumberFormat="1" applyFont="1" applyFill="1" applyAlignment="1" applyProtection="1">
      <alignment horizontal="left" vertical="center"/>
    </xf>
    <xf numFmtId="38" fontId="12" fillId="6" borderId="0" xfId="2" applyNumberFormat="1" applyFont="1" applyFill="1" applyProtection="1">
      <alignment vertical="center"/>
    </xf>
    <xf numFmtId="38" fontId="12" fillId="0" borderId="0" xfId="2" applyNumberFormat="1" applyFont="1" applyProtection="1">
      <alignment vertical="center"/>
    </xf>
    <xf numFmtId="38" fontId="12" fillId="7" borderId="1" xfId="3" applyNumberFormat="1" applyFont="1" applyFill="1" applyBorder="1" applyAlignment="1" applyProtection="1">
      <alignment horizontal="center" vertical="center" shrinkToFit="1"/>
    </xf>
    <xf numFmtId="38" fontId="12" fillId="0" borderId="0" xfId="3" applyNumberFormat="1" applyFont="1" applyProtection="1">
      <alignment vertical="center"/>
    </xf>
    <xf numFmtId="38" fontId="12" fillId="0" borderId="0" xfId="3" applyNumberFormat="1" applyFont="1" applyFill="1" applyBorder="1" applyProtection="1">
      <alignment vertical="center"/>
    </xf>
    <xf numFmtId="38" fontId="12" fillId="7" borderId="1" xfId="3" applyNumberFormat="1" applyFont="1" applyFill="1" applyBorder="1" applyAlignment="1" applyProtection="1">
      <alignment horizontal="center" vertical="center" wrapText="1" shrinkToFit="1"/>
    </xf>
    <xf numFmtId="38" fontId="12" fillId="7" borderId="1" xfId="3" applyNumberFormat="1" applyFont="1" applyFill="1" applyBorder="1" applyAlignment="1" applyProtection="1">
      <alignment horizontal="center" vertical="center"/>
    </xf>
    <xf numFmtId="0" fontId="32" fillId="6" borderId="0" xfId="2" applyFont="1" applyFill="1" applyAlignment="1" applyProtection="1">
      <alignment horizontal="left" vertical="center"/>
    </xf>
    <xf numFmtId="0" fontId="12" fillId="6" borderId="0" xfId="2" applyFont="1" applyFill="1" applyProtection="1">
      <alignment vertical="center"/>
    </xf>
    <xf numFmtId="38" fontId="12" fillId="7" borderId="1" xfId="2" applyNumberFormat="1" applyFont="1" applyFill="1" applyBorder="1" applyAlignment="1" applyProtection="1">
      <alignment horizontal="center" vertical="center" shrinkToFit="1"/>
    </xf>
    <xf numFmtId="38" fontId="12" fillId="6" borderId="1" xfId="2" applyNumberFormat="1" applyFont="1" applyFill="1" applyBorder="1" applyProtection="1">
      <alignment vertical="center"/>
    </xf>
    <xf numFmtId="38" fontId="12" fillId="0" borderId="0" xfId="2" applyNumberFormat="1" applyFont="1" applyFill="1" applyBorder="1" applyProtection="1">
      <alignment vertical="center"/>
    </xf>
    <xf numFmtId="38" fontId="12" fillId="7" borderId="1" xfId="2" applyNumberFormat="1" applyFont="1" applyFill="1" applyBorder="1" applyAlignment="1" applyProtection="1">
      <alignment horizontal="center" vertical="center" wrapText="1" shrinkToFit="1"/>
    </xf>
    <xf numFmtId="38" fontId="13" fillId="4" borderId="3" xfId="3" applyNumberFormat="1" applyFont="1" applyFill="1" applyBorder="1" applyAlignment="1" applyProtection="1">
      <alignment horizontal="right" vertical="center"/>
      <protection locked="0"/>
    </xf>
    <xf numFmtId="38" fontId="13" fillId="0" borderId="16" xfId="2" applyNumberFormat="1" applyFont="1" applyFill="1" applyBorder="1" applyAlignment="1" applyProtection="1">
      <alignment horizontal="right" vertical="center"/>
      <protection locked="0"/>
    </xf>
    <xf numFmtId="38" fontId="13" fillId="0" borderId="17" xfId="2" applyNumberFormat="1" applyFont="1" applyFill="1" applyBorder="1" applyAlignment="1" applyProtection="1">
      <alignment horizontal="right" vertical="center"/>
      <protection locked="0"/>
    </xf>
    <xf numFmtId="38" fontId="13" fillId="0" borderId="20" xfId="2" applyNumberFormat="1" applyFont="1" applyFill="1" applyBorder="1" applyAlignment="1" applyProtection="1">
      <alignment horizontal="right" vertical="center"/>
      <protection locked="0"/>
    </xf>
    <xf numFmtId="38" fontId="15" fillId="4" borderId="0" xfId="1" applyFont="1" applyFill="1" applyBorder="1" applyProtection="1">
      <alignment vertical="center"/>
    </xf>
    <xf numFmtId="38" fontId="15" fillId="0" borderId="0" xfId="1" applyFont="1" applyFill="1" applyBorder="1" applyProtection="1">
      <alignment vertical="center"/>
    </xf>
    <xf numFmtId="0" fontId="42" fillId="4" borderId="0" xfId="2" applyFont="1" applyFill="1" applyAlignment="1" applyProtection="1">
      <alignment horizontal="right" vertical="center"/>
    </xf>
    <xf numFmtId="0" fontId="55" fillId="4" borderId="0" xfId="2" applyFont="1" applyFill="1" applyAlignment="1" applyProtection="1">
      <alignment horizontal="left" vertical="center"/>
    </xf>
    <xf numFmtId="0" fontId="13" fillId="2" borderId="1" xfId="2" applyFont="1" applyFill="1" applyBorder="1" applyAlignment="1" applyProtection="1">
      <alignment horizontal="center" vertical="center" wrapText="1"/>
    </xf>
    <xf numFmtId="0" fontId="13" fillId="2" borderId="1" xfId="2" applyFont="1" applyFill="1" applyBorder="1" applyAlignment="1" applyProtection="1">
      <alignment horizontal="center" vertical="center" wrapText="1"/>
    </xf>
    <xf numFmtId="0" fontId="34" fillId="2" borderId="6" xfId="2" applyFont="1" applyFill="1" applyBorder="1" applyAlignment="1" applyProtection="1">
      <alignment horizontal="center" vertical="center"/>
    </xf>
    <xf numFmtId="0" fontId="10" fillId="0" borderId="4" xfId="0" applyFont="1" applyFill="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33" fillId="0" borderId="0" xfId="2" applyFont="1" applyAlignment="1" applyProtection="1">
      <alignment vertical="center" wrapText="1"/>
    </xf>
    <xf numFmtId="0" fontId="27" fillId="0" borderId="3" xfId="0" applyFont="1" applyFill="1" applyBorder="1" applyAlignment="1" applyProtection="1">
      <alignment horizontal="right" vertical="center" wrapText="1"/>
      <protection locked="0"/>
    </xf>
    <xf numFmtId="0" fontId="10" fillId="0" borderId="18" xfId="0" applyFont="1" applyFill="1" applyBorder="1" applyAlignment="1" applyProtection="1">
      <alignment vertical="center" wrapText="1"/>
      <protection locked="0"/>
    </xf>
    <xf numFmtId="0" fontId="10" fillId="0" borderId="0" xfId="0" applyFont="1" applyBorder="1" applyAlignment="1" applyProtection="1">
      <alignment vertical="top" wrapText="1"/>
    </xf>
    <xf numFmtId="0" fontId="10" fillId="0" borderId="18" xfId="0" applyFont="1" applyFill="1" applyBorder="1" applyAlignment="1" applyProtection="1">
      <alignment horizontal="left" vertical="center" wrapText="1"/>
      <protection locked="0"/>
    </xf>
    <xf numFmtId="0" fontId="42" fillId="0" borderId="0" xfId="2" applyFont="1" applyAlignment="1" applyProtection="1">
      <alignment vertical="center"/>
    </xf>
    <xf numFmtId="0" fontId="42" fillId="0" borderId="0" xfId="2" applyFont="1" applyAlignment="1" applyProtection="1">
      <alignment vertical="center" wrapText="1"/>
    </xf>
    <xf numFmtId="38" fontId="76" fillId="6" borderId="1" xfId="2" applyNumberFormat="1" applyFont="1" applyFill="1" applyBorder="1" applyAlignment="1" applyProtection="1">
      <alignment horizontal="center" vertical="center" shrinkToFit="1"/>
    </xf>
    <xf numFmtId="38" fontId="76" fillId="6" borderId="1" xfId="2" applyNumberFormat="1" applyFont="1" applyFill="1" applyBorder="1" applyProtection="1">
      <alignment vertical="center"/>
    </xf>
    <xf numFmtId="38" fontId="76" fillId="0" borderId="0" xfId="3" applyNumberFormat="1" applyFont="1" applyProtection="1">
      <alignment vertical="center"/>
    </xf>
    <xf numFmtId="38" fontId="76" fillId="0" borderId="0" xfId="2" applyNumberFormat="1" applyFont="1" applyProtection="1">
      <alignment vertical="center"/>
    </xf>
    <xf numFmtId="38" fontId="76" fillId="6" borderId="1" xfId="3" applyNumberFormat="1" applyFont="1" applyFill="1" applyBorder="1" applyAlignment="1" applyProtection="1">
      <alignment horizontal="center" vertical="center"/>
    </xf>
    <xf numFmtId="38" fontId="76" fillId="6" borderId="1" xfId="3" applyNumberFormat="1" applyFont="1" applyFill="1" applyBorder="1" applyAlignment="1" applyProtection="1">
      <alignment horizontal="center" vertical="center" shrinkToFit="1"/>
    </xf>
    <xf numFmtId="38" fontId="76" fillId="6" borderId="1" xfId="3" applyNumberFormat="1" applyFont="1" applyFill="1" applyBorder="1" applyProtection="1">
      <alignment vertical="center"/>
    </xf>
    <xf numFmtId="0" fontId="76" fillId="0" borderId="0" xfId="2" applyFont="1" applyProtection="1">
      <alignment vertical="center"/>
    </xf>
    <xf numFmtId="38" fontId="76" fillId="0" borderId="0" xfId="3" applyNumberFormat="1" applyFont="1" applyFill="1" applyBorder="1" applyProtection="1">
      <alignment vertical="center"/>
    </xf>
    <xf numFmtId="38" fontId="76" fillId="6" borderId="1" xfId="2" applyNumberFormat="1" applyFont="1" applyFill="1" applyBorder="1" applyAlignment="1" applyProtection="1">
      <alignment horizontal="center" vertical="center" wrapText="1" shrinkToFit="1"/>
    </xf>
    <xf numFmtId="38" fontId="76" fillId="6" borderId="1" xfId="3" applyNumberFormat="1" applyFont="1" applyFill="1" applyBorder="1" applyAlignment="1" applyProtection="1">
      <alignment horizontal="center" vertical="center" wrapText="1" shrinkToFit="1"/>
    </xf>
    <xf numFmtId="38" fontId="12" fillId="0" borderId="22" xfId="2" applyNumberFormat="1" applyFont="1" applyBorder="1" applyAlignment="1" applyProtection="1">
      <alignment vertical="center" shrinkToFit="1"/>
      <protection locked="0"/>
    </xf>
    <xf numFmtId="38" fontId="12" fillId="0" borderId="1" xfId="2" applyNumberFormat="1" applyFont="1" applyBorder="1" applyAlignment="1" applyProtection="1">
      <alignment vertical="center" shrinkToFit="1"/>
      <protection locked="0"/>
    </xf>
    <xf numFmtId="38" fontId="12" fillId="0" borderId="4" xfId="2" applyNumberFormat="1" applyFont="1" applyBorder="1" applyAlignment="1" applyProtection="1">
      <alignment vertical="center" shrinkToFit="1"/>
      <protection locked="0"/>
    </xf>
    <xf numFmtId="38" fontId="77" fillId="4" borderId="0" xfId="1" applyFont="1" applyFill="1" applyBorder="1" applyAlignment="1" applyProtection="1">
      <alignment horizontal="right" vertical="center"/>
    </xf>
    <xf numFmtId="38" fontId="12" fillId="4" borderId="1" xfId="2" applyNumberFormat="1" applyFont="1" applyFill="1" applyBorder="1" applyAlignment="1" applyProtection="1">
      <alignment horizontal="left" vertical="center" shrinkToFit="1"/>
      <protection locked="0"/>
    </xf>
    <xf numFmtId="38" fontId="12" fillId="4" borderId="1" xfId="2" applyNumberFormat="1" applyFont="1" applyFill="1" applyBorder="1" applyAlignment="1" applyProtection="1">
      <alignment horizontal="right" vertical="center" shrinkToFit="1"/>
      <protection locked="0"/>
    </xf>
    <xf numFmtId="38" fontId="10" fillId="0" borderId="0" xfId="3" applyNumberFormat="1" applyFont="1" applyFill="1" applyBorder="1" applyProtection="1">
      <alignment vertical="center"/>
    </xf>
    <xf numFmtId="0" fontId="12" fillId="0" borderId="50" xfId="0" applyFont="1" applyBorder="1" applyAlignment="1" applyProtection="1">
      <alignment horizontal="left" vertical="center" wrapText="1"/>
      <protection locked="0"/>
    </xf>
    <xf numFmtId="0" fontId="12" fillId="2" borderId="50" xfId="0" applyFont="1" applyFill="1" applyBorder="1" applyAlignment="1" applyProtection="1">
      <alignment vertical="center" wrapText="1"/>
    </xf>
    <xf numFmtId="0" fontId="10" fillId="0" borderId="1" xfId="0" applyFont="1" applyBorder="1" applyAlignment="1" applyProtection="1">
      <alignment horizontal="left" vertical="center" wrapText="1" shrinkToFit="1"/>
      <protection locked="0"/>
    </xf>
    <xf numFmtId="0" fontId="12" fillId="0" borderId="1" xfId="0" applyFont="1" applyBorder="1" applyAlignment="1" applyProtection="1">
      <alignment horizontal="left" vertical="center" wrapText="1" shrinkToFit="1"/>
      <protection locked="0"/>
    </xf>
    <xf numFmtId="0" fontId="72" fillId="2" borderId="1" xfId="0" applyFont="1" applyFill="1" applyBorder="1" applyProtection="1">
      <alignment vertical="center"/>
    </xf>
    <xf numFmtId="0" fontId="34" fillId="2" borderId="5" xfId="2" applyFont="1" applyFill="1" applyBorder="1" applyAlignment="1" applyProtection="1">
      <alignment vertical="center"/>
    </xf>
    <xf numFmtId="0" fontId="34" fillId="2" borderId="6" xfId="2" applyFont="1" applyFill="1" applyBorder="1" applyAlignment="1" applyProtection="1">
      <alignment vertical="center"/>
    </xf>
    <xf numFmtId="0" fontId="34" fillId="2" borderId="2" xfId="2" applyFont="1" applyFill="1" applyBorder="1" applyAlignment="1" applyProtection="1">
      <alignment vertical="center"/>
    </xf>
    <xf numFmtId="0" fontId="78" fillId="0" borderId="0" xfId="0" applyFont="1" applyAlignment="1">
      <alignment horizontal="left" vertical="center"/>
    </xf>
    <xf numFmtId="38" fontId="13" fillId="8" borderId="1" xfId="2" applyNumberFormat="1" applyFont="1" applyFill="1" applyBorder="1" applyAlignment="1" applyProtection="1">
      <alignment horizontal="right" vertical="center"/>
      <protection locked="0"/>
    </xf>
    <xf numFmtId="38" fontId="13" fillId="2" borderId="1" xfId="2" applyNumberFormat="1" applyFont="1" applyFill="1" applyBorder="1" applyAlignment="1" applyProtection="1">
      <alignment horizontal="right" vertical="center"/>
      <protection locked="0"/>
    </xf>
    <xf numFmtId="38" fontId="13" fillId="0" borderId="15" xfId="2" applyNumberFormat="1" applyFont="1" applyFill="1" applyBorder="1" applyAlignment="1" applyProtection="1">
      <alignment horizontal="right" vertical="center"/>
      <protection locked="0"/>
    </xf>
    <xf numFmtId="0" fontId="79" fillId="0" borderId="0" xfId="2" applyFont="1" applyAlignment="1" applyProtection="1">
      <alignment vertical="center" wrapText="1"/>
    </xf>
    <xf numFmtId="0" fontId="79" fillId="0" borderId="0" xfId="2" applyFont="1" applyProtection="1">
      <alignment vertical="center"/>
    </xf>
    <xf numFmtId="0" fontId="77" fillId="0" borderId="0" xfId="0" applyFont="1" applyProtection="1">
      <alignment vertical="center"/>
    </xf>
    <xf numFmtId="0" fontId="12" fillId="2" borderId="1" xfId="0" applyFont="1" applyFill="1" applyBorder="1" applyAlignment="1" applyProtection="1">
      <alignment horizontal="left" vertical="center" wrapText="1"/>
    </xf>
    <xf numFmtId="0" fontId="12" fillId="0" borderId="1" xfId="0" applyFont="1" applyBorder="1" applyAlignment="1" applyProtection="1">
      <alignment horizontal="left" vertical="top" wrapText="1"/>
      <protection locked="0"/>
    </xf>
    <xf numFmtId="0" fontId="61" fillId="0" borderId="1" xfId="0" applyFont="1" applyBorder="1" applyAlignment="1" applyProtection="1">
      <alignment vertical="center" wrapText="1"/>
    </xf>
    <xf numFmtId="177" fontId="12" fillId="4" borderId="3" xfId="2" applyNumberFormat="1" applyFont="1" applyFill="1" applyBorder="1" applyAlignment="1" applyProtection="1">
      <alignment horizontal="left" vertical="center" wrapText="1"/>
      <protection locked="0"/>
    </xf>
    <xf numFmtId="177" fontId="12" fillId="4" borderId="17" xfId="2" applyNumberFormat="1" applyFont="1" applyFill="1" applyBorder="1" applyAlignment="1" applyProtection="1">
      <alignment horizontal="left" vertical="center" wrapText="1"/>
      <protection locked="0"/>
    </xf>
    <xf numFmtId="177" fontId="12" fillId="4" borderId="20" xfId="2" applyNumberFormat="1" applyFont="1" applyFill="1" applyBorder="1" applyAlignment="1" applyProtection="1">
      <alignment horizontal="left" vertical="center" wrapText="1"/>
      <protection locked="0"/>
    </xf>
    <xf numFmtId="177" fontId="12" fillId="4" borderId="15" xfId="2" applyNumberFormat="1" applyFont="1" applyFill="1" applyBorder="1" applyAlignment="1" applyProtection="1">
      <alignment horizontal="left" vertical="center" wrapText="1"/>
      <protection locked="0"/>
    </xf>
    <xf numFmtId="177" fontId="12" fillId="4" borderId="16" xfId="2" applyNumberFormat="1" applyFont="1" applyFill="1" applyBorder="1" applyAlignment="1" applyProtection="1">
      <alignment horizontal="left" vertical="center" wrapText="1"/>
      <protection locked="0"/>
    </xf>
    <xf numFmtId="177" fontId="12" fillId="4" borderId="13" xfId="2" applyNumberFormat="1" applyFont="1" applyFill="1" applyBorder="1" applyAlignment="1" applyProtection="1">
      <alignment horizontal="left" vertical="center" wrapText="1"/>
      <protection locked="0"/>
    </xf>
    <xf numFmtId="0" fontId="12" fillId="0" borderId="16" xfId="2" applyFont="1" applyFill="1" applyBorder="1" applyAlignment="1" applyProtection="1">
      <alignment horizontal="left" vertical="center" shrinkToFit="1"/>
      <protection locked="0"/>
    </xf>
    <xf numFmtId="0" fontId="12" fillId="0" borderId="25" xfId="2" applyFont="1" applyFill="1" applyBorder="1" applyAlignment="1" applyProtection="1">
      <alignment horizontal="left" vertical="center" shrinkToFit="1"/>
      <protection locked="0"/>
    </xf>
    <xf numFmtId="0" fontId="12" fillId="0" borderId="26" xfId="2" applyFont="1" applyFill="1" applyBorder="1" applyAlignment="1" applyProtection="1">
      <alignment horizontal="left" vertical="center" shrinkToFit="1"/>
      <protection locked="0"/>
    </xf>
    <xf numFmtId="0" fontId="12" fillId="0" borderId="16" xfId="2" applyFont="1" applyFill="1" applyBorder="1" applyAlignment="1" applyProtection="1">
      <alignment horizontal="left" vertical="center" wrapText="1"/>
      <protection locked="0"/>
    </xf>
    <xf numFmtId="38" fontId="12" fillId="0" borderId="16" xfId="3" applyFont="1" applyFill="1" applyBorder="1" applyAlignment="1" applyProtection="1">
      <alignment horizontal="left" vertical="center" shrinkToFit="1"/>
      <protection locked="0"/>
    </xf>
    <xf numFmtId="14" fontId="12" fillId="0" borderId="13" xfId="2" applyNumberFormat="1" applyFont="1" applyFill="1" applyBorder="1" applyAlignment="1" applyProtection="1">
      <alignment horizontal="left" vertical="center"/>
      <protection locked="0"/>
    </xf>
    <xf numFmtId="0" fontId="12" fillId="0" borderId="17" xfId="2" applyFont="1" applyFill="1" applyBorder="1" applyAlignment="1" applyProtection="1">
      <alignment horizontal="left" vertical="center" shrinkToFit="1"/>
      <protection locked="0"/>
    </xf>
    <xf numFmtId="0" fontId="12" fillId="0" borderId="27" xfId="2" applyFont="1" applyFill="1" applyBorder="1" applyAlignment="1" applyProtection="1">
      <alignment horizontal="left" vertical="center" shrinkToFit="1"/>
      <protection locked="0"/>
    </xf>
    <xf numFmtId="0" fontId="12" fillId="0" borderId="28" xfId="2" applyFont="1" applyFill="1" applyBorder="1" applyAlignment="1" applyProtection="1">
      <alignment horizontal="left" vertical="center" shrinkToFit="1"/>
      <protection locked="0"/>
    </xf>
    <xf numFmtId="0" fontId="12" fillId="0" borderId="17" xfId="2" applyFont="1" applyFill="1" applyBorder="1" applyAlignment="1" applyProtection="1">
      <alignment horizontal="left" vertical="center" wrapText="1"/>
      <protection locked="0"/>
    </xf>
    <xf numFmtId="14" fontId="12" fillId="0" borderId="17" xfId="2" applyNumberFormat="1" applyFont="1" applyFill="1" applyBorder="1" applyAlignment="1" applyProtection="1">
      <alignment horizontal="left" vertical="center"/>
      <protection locked="0"/>
    </xf>
    <xf numFmtId="0" fontId="12" fillId="0" borderId="17" xfId="2" applyFont="1" applyBorder="1" applyAlignment="1" applyProtection="1">
      <alignment horizontal="left" vertical="center" shrinkToFit="1"/>
      <protection locked="0"/>
    </xf>
    <xf numFmtId="0" fontId="12" fillId="0" borderId="16" xfId="2" applyFont="1" applyBorder="1" applyAlignment="1" applyProtection="1">
      <alignment horizontal="left" vertical="center" shrinkToFit="1"/>
      <protection locked="0"/>
    </xf>
    <xf numFmtId="0" fontId="12" fillId="0" borderId="27" xfId="2" applyFont="1" applyBorder="1" applyAlignment="1" applyProtection="1">
      <alignment horizontal="left" vertical="center" shrinkToFit="1"/>
      <protection locked="0"/>
    </xf>
    <xf numFmtId="0" fontId="12" fillId="0" borderId="28" xfId="2" applyFont="1" applyBorder="1" applyAlignment="1" applyProtection="1">
      <alignment horizontal="left" vertical="center" shrinkToFit="1"/>
      <protection locked="0"/>
    </xf>
    <xf numFmtId="0" fontId="12" fillId="0" borderId="17" xfId="2" applyFont="1" applyBorder="1" applyAlignment="1" applyProtection="1">
      <alignment horizontal="left" vertical="center" wrapText="1"/>
      <protection locked="0"/>
    </xf>
    <xf numFmtId="0" fontId="12" fillId="0" borderId="4" xfId="2" applyFont="1" applyBorder="1" applyAlignment="1" applyProtection="1">
      <alignment horizontal="left" vertical="center" shrinkToFit="1"/>
      <protection locked="0"/>
    </xf>
    <xf numFmtId="0" fontId="12" fillId="0" borderId="18" xfId="2" applyFont="1" applyBorder="1" applyAlignment="1" applyProtection="1">
      <alignment horizontal="left" vertical="center" shrinkToFit="1"/>
      <protection locked="0"/>
    </xf>
    <xf numFmtId="0" fontId="12" fillId="0" borderId="29" xfId="2" applyFont="1" applyBorder="1" applyAlignment="1" applyProtection="1">
      <alignment horizontal="left" vertical="center" shrinkToFit="1"/>
      <protection locked="0"/>
    </xf>
    <xf numFmtId="0" fontId="12" fillId="0" borderId="30" xfId="2" applyFont="1" applyBorder="1" applyAlignment="1" applyProtection="1">
      <alignment horizontal="left" vertical="center" shrinkToFit="1"/>
      <protection locked="0"/>
    </xf>
    <xf numFmtId="0" fontId="12" fillId="0" borderId="18" xfId="2" applyFont="1" applyBorder="1" applyAlignment="1" applyProtection="1">
      <alignment horizontal="left" vertical="center" wrapText="1"/>
      <protection locked="0"/>
    </xf>
    <xf numFmtId="14" fontId="12" fillId="0" borderId="18" xfId="2" applyNumberFormat="1" applyFont="1" applyFill="1" applyBorder="1" applyAlignment="1" applyProtection="1">
      <alignment horizontal="left" vertical="center"/>
      <protection locked="0"/>
    </xf>
    <xf numFmtId="0" fontId="12" fillId="0" borderId="15" xfId="2" applyFont="1" applyFill="1" applyBorder="1" applyAlignment="1" applyProtection="1">
      <alignment horizontal="left" vertical="center" wrapText="1"/>
      <protection locked="0"/>
    </xf>
    <xf numFmtId="0" fontId="12" fillId="0" borderId="15" xfId="2" applyFont="1" applyFill="1" applyBorder="1" applyAlignment="1" applyProtection="1">
      <alignment horizontal="left" vertical="center" shrinkToFit="1"/>
      <protection locked="0"/>
    </xf>
    <xf numFmtId="0" fontId="12" fillId="0" borderId="49" xfId="2" applyFont="1" applyFill="1" applyBorder="1" applyAlignment="1" applyProtection="1">
      <alignment horizontal="left" vertical="center" shrinkToFit="1"/>
      <protection locked="0"/>
    </xf>
    <xf numFmtId="0" fontId="12" fillId="0" borderId="45" xfId="2" applyFont="1" applyFill="1" applyBorder="1" applyAlignment="1" applyProtection="1">
      <alignment horizontal="left" vertical="center" shrinkToFit="1"/>
      <protection locked="0"/>
    </xf>
    <xf numFmtId="0" fontId="10" fillId="0" borderId="15" xfId="2" applyFont="1" applyFill="1" applyBorder="1" applyAlignment="1" applyProtection="1">
      <alignment horizontal="center" vertical="center" wrapText="1"/>
      <protection locked="0"/>
    </xf>
    <xf numFmtId="14" fontId="12" fillId="0" borderId="17" xfId="2" applyNumberFormat="1" applyFont="1" applyBorder="1" applyAlignment="1" applyProtection="1">
      <alignment horizontal="left" vertical="center" wrapText="1"/>
      <protection locked="0"/>
    </xf>
    <xf numFmtId="0" fontId="12" fillId="0" borderId="46" xfId="2" applyFont="1" applyFill="1" applyBorder="1" applyAlignment="1" applyProtection="1">
      <alignment horizontal="left" vertical="center" shrinkToFit="1"/>
      <protection locked="0"/>
    </xf>
    <xf numFmtId="0" fontId="10" fillId="0" borderId="17" xfId="2" applyFont="1" applyFill="1" applyBorder="1" applyAlignment="1" applyProtection="1">
      <alignment horizontal="center" vertical="center" wrapText="1"/>
      <protection locked="0"/>
    </xf>
    <xf numFmtId="0" fontId="12" fillId="0" borderId="47" xfId="2" applyFont="1" applyFill="1" applyBorder="1" applyAlignment="1" applyProtection="1">
      <alignment horizontal="left" vertical="center" shrinkToFit="1"/>
      <protection locked="0"/>
    </xf>
    <xf numFmtId="0" fontId="12" fillId="0" borderId="18" xfId="2" applyFont="1" applyFill="1" applyBorder="1" applyAlignment="1" applyProtection="1">
      <alignment horizontal="left" vertical="center" wrapText="1"/>
      <protection locked="0"/>
    </xf>
    <xf numFmtId="0" fontId="12" fillId="0" borderId="18" xfId="2" applyFont="1" applyFill="1" applyBorder="1" applyAlignment="1" applyProtection="1">
      <alignment horizontal="left" vertical="center" shrinkToFit="1"/>
      <protection locked="0"/>
    </xf>
    <xf numFmtId="0" fontId="12" fillId="0" borderId="29" xfId="2" applyFont="1" applyFill="1" applyBorder="1" applyAlignment="1" applyProtection="1">
      <alignment horizontal="left" vertical="center" shrinkToFit="1"/>
      <protection locked="0"/>
    </xf>
    <xf numFmtId="0" fontId="12" fillId="0" borderId="48" xfId="2" applyFont="1" applyFill="1" applyBorder="1" applyAlignment="1" applyProtection="1">
      <alignment horizontal="left" vertical="center" shrinkToFit="1"/>
      <protection locked="0"/>
    </xf>
    <xf numFmtId="0" fontId="10" fillId="0" borderId="18" xfId="2" applyFont="1" applyFill="1" applyBorder="1" applyAlignment="1" applyProtection="1">
      <alignment horizontal="center" vertical="center" wrapText="1"/>
      <protection locked="0"/>
    </xf>
    <xf numFmtId="14" fontId="12" fillId="0" borderId="18" xfId="2" applyNumberFormat="1" applyFont="1" applyBorder="1" applyAlignment="1" applyProtection="1">
      <alignment horizontal="left" vertical="center" wrapText="1"/>
      <protection locked="0"/>
    </xf>
    <xf numFmtId="0" fontId="13" fillId="0" borderId="0" xfId="2" applyFont="1" applyAlignment="1" applyProtection="1">
      <alignment vertical="center" wrapText="1"/>
    </xf>
    <xf numFmtId="0" fontId="80" fillId="0" borderId="0" xfId="0" applyFont="1" applyProtection="1">
      <alignment vertical="center"/>
    </xf>
    <xf numFmtId="0" fontId="10" fillId="2" borderId="1" xfId="0" applyFont="1" applyFill="1" applyBorder="1" applyProtection="1">
      <alignment vertical="center"/>
      <protection locked="0"/>
    </xf>
    <xf numFmtId="49" fontId="12" fillId="0" borderId="15" xfId="2" applyNumberFormat="1" applyFont="1" applyFill="1" applyBorder="1" applyAlignment="1" applyProtection="1">
      <alignment horizontal="left" vertical="center" shrinkToFit="1"/>
      <protection locked="0"/>
    </xf>
    <xf numFmtId="49" fontId="12" fillId="0" borderId="16" xfId="2" applyNumberFormat="1" applyFont="1" applyFill="1" applyBorder="1" applyAlignment="1" applyProtection="1">
      <alignment horizontal="left" vertical="center" shrinkToFit="1"/>
      <protection locked="0"/>
    </xf>
    <xf numFmtId="49" fontId="12" fillId="0" borderId="17" xfId="2" applyNumberFormat="1" applyFont="1" applyFill="1" applyBorder="1" applyAlignment="1" applyProtection="1">
      <alignment horizontal="left" vertical="center" shrinkToFit="1"/>
      <protection locked="0"/>
    </xf>
    <xf numFmtId="49" fontId="12" fillId="0" borderId="18" xfId="2" applyNumberFormat="1" applyFont="1" applyFill="1" applyBorder="1" applyAlignment="1" applyProtection="1">
      <alignment horizontal="left" vertical="center" shrinkToFit="1"/>
      <protection locked="0"/>
    </xf>
    <xf numFmtId="49" fontId="0" fillId="0" borderId="0" xfId="0" applyNumberFormat="1" applyProtection="1">
      <alignment vertical="center"/>
    </xf>
    <xf numFmtId="0" fontId="31" fillId="0" borderId="2" xfId="0" applyFont="1" applyBorder="1" applyProtection="1">
      <alignment vertical="center"/>
    </xf>
    <xf numFmtId="180" fontId="12" fillId="0" borderId="1" xfId="2" applyNumberFormat="1" applyFont="1" applyBorder="1" applyAlignment="1" applyProtection="1">
      <alignment vertical="center" shrinkToFit="1"/>
      <protection locked="0"/>
    </xf>
    <xf numFmtId="181" fontId="12" fillId="0" borderId="22" xfId="2" applyNumberFormat="1" applyFont="1" applyBorder="1" applyAlignment="1" applyProtection="1">
      <alignment vertical="center" shrinkToFit="1"/>
      <protection locked="0"/>
    </xf>
    <xf numFmtId="181" fontId="12" fillId="0" borderId="4" xfId="2" applyNumberFormat="1" applyFont="1" applyBorder="1" applyAlignment="1" applyProtection="1">
      <alignment vertical="center" shrinkToFit="1"/>
      <protection locked="0"/>
    </xf>
    <xf numFmtId="181" fontId="12" fillId="0" borderId="1" xfId="2" applyNumberFormat="1" applyFont="1" applyBorder="1" applyAlignment="1" applyProtection="1">
      <alignment vertical="center" shrinkToFit="1"/>
      <protection locked="0"/>
    </xf>
    <xf numFmtId="0" fontId="18" fillId="13" borderId="3" xfId="0" applyFont="1" applyFill="1" applyBorder="1" applyAlignment="1" applyProtection="1">
      <alignment horizontal="center" vertical="center" wrapText="1"/>
      <protection locked="0"/>
    </xf>
    <xf numFmtId="0" fontId="18" fillId="13" borderId="13" xfId="0" applyFont="1" applyFill="1" applyBorder="1" applyAlignment="1" applyProtection="1">
      <alignment horizontal="center" vertical="center" wrapText="1"/>
      <protection locked="0"/>
    </xf>
    <xf numFmtId="0" fontId="18" fillId="13" borderId="4"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xf>
    <xf numFmtId="0" fontId="70" fillId="0" borderId="0" xfId="0" applyFont="1" applyFill="1" applyBorder="1" applyAlignment="1" applyProtection="1">
      <alignment vertical="center" wrapText="1"/>
    </xf>
    <xf numFmtId="0" fontId="18" fillId="10" borderId="3" xfId="0" applyFont="1" applyFill="1" applyBorder="1" applyAlignment="1" applyProtection="1">
      <alignment horizontal="center" vertical="center" wrapText="1"/>
    </xf>
    <xf numFmtId="0" fontId="18" fillId="10" borderId="4" xfId="0" applyFont="1" applyFill="1" applyBorder="1" applyAlignment="1" applyProtection="1">
      <alignment horizontal="center" vertical="center" wrapText="1"/>
    </xf>
    <xf numFmtId="0" fontId="18" fillId="10" borderId="5" xfId="0" applyFont="1" applyFill="1" applyBorder="1" applyAlignment="1" applyProtection="1">
      <alignment horizontal="center" vertical="center" wrapText="1"/>
    </xf>
    <xf numFmtId="0" fontId="18" fillId="10" borderId="6" xfId="0" applyFont="1" applyFill="1" applyBorder="1" applyAlignment="1" applyProtection="1">
      <alignment horizontal="center" vertical="center" wrapText="1"/>
    </xf>
    <xf numFmtId="0" fontId="18" fillId="10" borderId="2" xfId="0" applyFont="1" applyFill="1" applyBorder="1" applyAlignment="1" applyProtection="1">
      <alignment horizontal="center" vertical="center" wrapText="1"/>
    </xf>
    <xf numFmtId="0" fontId="10" fillId="0" borderId="0" xfId="0" applyFont="1" applyAlignment="1" applyProtection="1">
      <alignment horizontal="center" vertical="center"/>
    </xf>
    <xf numFmtId="0" fontId="15" fillId="14" borderId="42" xfId="0" applyFont="1" applyFill="1" applyBorder="1" applyAlignment="1" applyProtection="1">
      <alignment horizontal="left" vertical="center" shrinkToFit="1"/>
    </xf>
    <xf numFmtId="0" fontId="15" fillId="14" borderId="43" xfId="0" applyFont="1" applyFill="1" applyBorder="1" applyAlignment="1" applyProtection="1">
      <alignment horizontal="left" vertical="center" shrinkToFit="1"/>
    </xf>
    <xf numFmtId="0" fontId="64" fillId="0" borderId="33" xfId="0" applyFont="1" applyBorder="1" applyAlignment="1" applyProtection="1">
      <alignment horizontal="center" vertical="center" wrapText="1"/>
    </xf>
    <xf numFmtId="0" fontId="64" fillId="0" borderId="34" xfId="0" applyFont="1" applyBorder="1" applyAlignment="1" applyProtection="1">
      <alignment horizontal="center" vertical="center" wrapText="1"/>
    </xf>
    <xf numFmtId="0" fontId="65" fillId="0" borderId="35" xfId="0" applyFont="1" applyBorder="1" applyAlignment="1" applyProtection="1">
      <alignment horizontal="center" vertical="center" wrapText="1"/>
    </xf>
    <xf numFmtId="0" fontId="65" fillId="0" borderId="36" xfId="0" applyFont="1" applyBorder="1" applyAlignment="1" applyProtection="1">
      <alignment horizontal="center" vertical="center" wrapText="1"/>
    </xf>
    <xf numFmtId="0" fontId="63" fillId="0" borderId="36" xfId="0" applyFont="1" applyBorder="1" applyAlignment="1" applyProtection="1">
      <alignment horizontal="center" vertical="center"/>
    </xf>
    <xf numFmtId="0" fontId="63" fillId="0" borderId="37" xfId="0" applyFont="1" applyBorder="1" applyAlignment="1" applyProtection="1">
      <alignment horizontal="center" vertical="center"/>
    </xf>
    <xf numFmtId="0" fontId="66" fillId="0" borderId="38" xfId="0" applyFont="1" applyBorder="1" applyAlignment="1" applyProtection="1">
      <alignment horizontal="center" vertical="center" wrapText="1"/>
    </xf>
    <xf numFmtId="0" fontId="66" fillId="0" borderId="40" xfId="0" applyFont="1" applyBorder="1" applyAlignment="1" applyProtection="1">
      <alignment horizontal="center" vertical="center" wrapText="1"/>
    </xf>
    <xf numFmtId="0" fontId="66" fillId="0" borderId="39" xfId="0" applyFont="1" applyBorder="1" applyAlignment="1" applyProtection="1">
      <alignment horizontal="center" vertical="center" wrapText="1"/>
    </xf>
    <xf numFmtId="0" fontId="18" fillId="10" borderId="1" xfId="0" applyFont="1" applyFill="1" applyBorder="1" applyAlignment="1" applyProtection="1">
      <alignment horizontal="center" vertical="center" wrapText="1"/>
    </xf>
    <xf numFmtId="0" fontId="18" fillId="2" borderId="3"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0" fontId="18" fillId="2" borderId="4" xfId="0" applyFont="1" applyFill="1" applyBorder="1" applyAlignment="1" applyProtection="1">
      <alignment horizontal="center" vertical="center" wrapText="1"/>
    </xf>
    <xf numFmtId="0" fontId="10" fillId="4" borderId="0" xfId="0" applyFont="1" applyFill="1" applyAlignment="1" applyProtection="1">
      <alignment vertical="center" shrinkToFit="1"/>
      <protection locked="0"/>
    </xf>
    <xf numFmtId="0" fontId="10" fillId="4" borderId="0" xfId="0" applyFont="1" applyFill="1" applyAlignment="1" applyProtection="1">
      <alignment horizontal="right" vertical="center" indent="4" shrinkToFit="1"/>
      <protection locked="0"/>
    </xf>
    <xf numFmtId="176" fontId="10" fillId="4" borderId="0" xfId="0" applyNumberFormat="1" applyFont="1" applyFill="1" applyAlignment="1" applyProtection="1">
      <alignment horizontal="left" vertical="center"/>
      <protection locked="0"/>
    </xf>
    <xf numFmtId="0" fontId="12" fillId="4" borderId="0" xfId="0" applyFont="1" applyFill="1" applyAlignment="1" applyProtection="1">
      <alignment vertical="center" wrapText="1"/>
    </xf>
    <xf numFmtId="0" fontId="10" fillId="4" borderId="0" xfId="0" applyFont="1" applyFill="1" applyAlignment="1" applyProtection="1">
      <alignment vertical="center" wrapText="1"/>
    </xf>
    <xf numFmtId="0" fontId="10" fillId="4" borderId="0" xfId="0" applyFont="1" applyFill="1" applyProtection="1">
      <alignment vertical="center"/>
    </xf>
    <xf numFmtId="0" fontId="10" fillId="0" borderId="0" xfId="0" applyFont="1" applyFill="1" applyAlignment="1" applyProtection="1">
      <alignment vertical="center" wrapText="1"/>
      <protection locked="0"/>
    </xf>
    <xf numFmtId="0" fontId="10" fillId="4" borderId="0" xfId="0" applyFont="1" applyFill="1" applyAlignment="1" applyProtection="1">
      <alignment horizontal="center" vertical="top" wrapText="1"/>
    </xf>
    <xf numFmtId="0" fontId="13" fillId="4" borderId="0" xfId="0" applyFont="1" applyFill="1" applyAlignment="1" applyProtection="1">
      <alignment vertical="center" wrapText="1"/>
    </xf>
    <xf numFmtId="0" fontId="13" fillId="4" borderId="0" xfId="0" applyFont="1" applyFill="1" applyProtection="1">
      <alignment vertical="center"/>
    </xf>
    <xf numFmtId="0" fontId="10" fillId="4" borderId="0" xfId="0" applyFont="1" applyFill="1" applyAlignment="1" applyProtection="1">
      <alignment horizontal="center" vertical="center"/>
    </xf>
    <xf numFmtId="0" fontId="26" fillId="14" borderId="19" xfId="0" applyFont="1" applyFill="1" applyBorder="1" applyAlignment="1" applyProtection="1">
      <alignment horizontal="left" vertical="center" shrinkToFit="1"/>
    </xf>
    <xf numFmtId="0" fontId="10" fillId="11" borderId="3" xfId="0" applyFont="1" applyFill="1" applyBorder="1" applyAlignment="1" applyProtection="1">
      <alignment horizontal="center" vertical="center"/>
    </xf>
    <xf numFmtId="0" fontId="10" fillId="11" borderId="4" xfId="0" applyFont="1" applyFill="1" applyBorder="1" applyAlignment="1" applyProtection="1">
      <alignment horizontal="center" vertical="center"/>
    </xf>
    <xf numFmtId="0" fontId="10" fillId="11" borderId="5" xfId="0" applyFont="1" applyFill="1" applyBorder="1" applyAlignment="1" applyProtection="1">
      <alignment horizontal="center" vertical="center"/>
    </xf>
    <xf numFmtId="0" fontId="10" fillId="11" borderId="6" xfId="0" applyFont="1" applyFill="1" applyBorder="1" applyAlignment="1" applyProtection="1">
      <alignment horizontal="center" vertical="center"/>
    </xf>
    <xf numFmtId="0" fontId="10" fillId="11" borderId="2" xfId="0" applyFont="1" applyFill="1" applyBorder="1" applyAlignment="1" applyProtection="1">
      <alignment horizontal="center" vertical="center"/>
    </xf>
    <xf numFmtId="0" fontId="10" fillId="0" borderId="5"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10" fillId="2" borderId="9"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3" xfId="0"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12" fillId="0" borderId="14" xfId="0" applyFont="1" applyBorder="1" applyAlignment="1" applyProtection="1">
      <alignment horizontal="left" vertical="center" wrapText="1"/>
    </xf>
    <xf numFmtId="0" fontId="31" fillId="0" borderId="14" xfId="0" applyFont="1" applyBorder="1" applyAlignment="1" applyProtection="1">
      <alignment horizontal="left" vertical="center" wrapText="1"/>
    </xf>
    <xf numFmtId="0" fontId="54" fillId="0" borderId="0" xfId="0" applyFont="1" applyBorder="1" applyAlignment="1" applyProtection="1">
      <alignment horizontal="center" vertical="center"/>
    </xf>
    <xf numFmtId="0" fontId="10" fillId="0" borderId="0" xfId="0" applyFont="1" applyBorder="1" applyAlignment="1" applyProtection="1">
      <alignment vertical="center"/>
    </xf>
    <xf numFmtId="0" fontId="10" fillId="0" borderId="19" xfId="0" applyFont="1" applyBorder="1" applyAlignment="1" applyProtection="1">
      <alignment horizontal="left" vertical="center" wrapText="1"/>
    </xf>
    <xf numFmtId="0" fontId="10" fillId="2" borderId="1" xfId="0" applyFont="1" applyFill="1" applyBorder="1" applyAlignment="1" applyProtection="1">
      <alignment vertical="center" wrapText="1"/>
    </xf>
    <xf numFmtId="0" fontId="10" fillId="2" borderId="1" xfId="0" applyFont="1" applyFill="1" applyBorder="1" applyProtection="1">
      <alignment vertical="center"/>
    </xf>
    <xf numFmtId="0" fontId="12" fillId="2" borderId="1" xfId="0" applyFont="1" applyFill="1" applyBorder="1" applyAlignment="1" applyProtection="1">
      <alignment vertical="center" wrapText="1"/>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2" xfId="0" applyFont="1" applyFill="1" applyBorder="1" applyAlignment="1" applyProtection="1">
      <alignment horizontal="left" vertical="center"/>
    </xf>
    <xf numFmtId="0" fontId="10" fillId="2" borderId="1" xfId="0" applyFont="1" applyFill="1" applyBorder="1" applyAlignment="1" applyProtection="1">
      <alignment horizontal="left" vertical="center"/>
    </xf>
    <xf numFmtId="0" fontId="12" fillId="2" borderId="1" xfId="0" applyFont="1" applyFill="1" applyBorder="1" applyAlignment="1" applyProtection="1">
      <alignment horizontal="center" vertical="center" wrapText="1"/>
    </xf>
    <xf numFmtId="0" fontId="12" fillId="2" borderId="7" xfId="0" applyFont="1" applyFill="1" applyBorder="1" applyProtection="1">
      <alignment vertical="center"/>
    </xf>
    <xf numFmtId="0" fontId="12" fillId="2" borderId="8" xfId="0" applyFont="1" applyFill="1" applyBorder="1" applyProtection="1">
      <alignment vertical="center"/>
    </xf>
    <xf numFmtId="0" fontId="12" fillId="2" borderId="9" xfId="0" applyFont="1" applyFill="1" applyBorder="1" applyProtection="1">
      <alignment vertical="center"/>
    </xf>
    <xf numFmtId="0" fontId="12" fillId="2" borderId="10" xfId="0" applyFont="1" applyFill="1" applyBorder="1" applyProtection="1">
      <alignment vertical="center"/>
    </xf>
    <xf numFmtId="0" fontId="12" fillId="2" borderId="11" xfId="0" applyFont="1" applyFill="1" applyBorder="1" applyProtection="1">
      <alignment vertical="center"/>
    </xf>
    <xf numFmtId="0" fontId="12" fillId="2" borderId="12" xfId="0" applyFont="1" applyFill="1" applyBorder="1" applyProtection="1">
      <alignment vertical="center"/>
    </xf>
    <xf numFmtId="0" fontId="10" fillId="15" borderId="3" xfId="0" applyFont="1" applyFill="1" applyBorder="1" applyAlignment="1" applyProtection="1">
      <alignment vertical="center" wrapText="1"/>
    </xf>
    <xf numFmtId="0" fontId="10" fillId="15" borderId="13" xfId="0" applyFont="1" applyFill="1" applyBorder="1" applyAlignment="1" applyProtection="1">
      <alignment vertical="center" wrapText="1"/>
    </xf>
    <xf numFmtId="0" fontId="10" fillId="15" borderId="4" xfId="0" applyFont="1" applyFill="1" applyBorder="1" applyAlignment="1" applyProtection="1">
      <alignment vertical="center" wrapText="1"/>
    </xf>
    <xf numFmtId="0" fontId="12" fillId="2" borderId="7" xfId="0" applyFont="1" applyFill="1" applyBorder="1" applyAlignment="1" applyProtection="1">
      <alignment vertical="center" wrapText="1"/>
    </xf>
    <xf numFmtId="0" fontId="12" fillId="2" borderId="8" xfId="0" applyFont="1" applyFill="1" applyBorder="1" applyAlignment="1" applyProtection="1">
      <alignment vertical="center" wrapText="1"/>
    </xf>
    <xf numFmtId="0" fontId="12" fillId="2" borderId="9" xfId="0" applyFont="1" applyFill="1" applyBorder="1" applyAlignment="1" applyProtection="1">
      <alignment vertical="center" wrapText="1"/>
    </xf>
    <xf numFmtId="0" fontId="12" fillId="2" borderId="10" xfId="0" applyFont="1" applyFill="1" applyBorder="1" applyAlignment="1" applyProtection="1">
      <alignment vertical="center" wrapText="1"/>
    </xf>
    <xf numFmtId="0" fontId="12" fillId="2" borderId="11" xfId="0" applyFont="1" applyFill="1" applyBorder="1" applyAlignment="1" applyProtection="1">
      <alignment vertical="center" wrapText="1"/>
    </xf>
    <xf numFmtId="0" fontId="12" fillId="2" borderId="12" xfId="0" applyFont="1" applyFill="1" applyBorder="1" applyAlignment="1" applyProtection="1">
      <alignment vertical="center" wrapText="1"/>
    </xf>
    <xf numFmtId="0" fontId="10" fillId="0" borderId="13" xfId="0" applyFont="1" applyBorder="1" applyAlignment="1" applyProtection="1">
      <alignment horizontal="left" vertical="center" wrapText="1"/>
    </xf>
    <xf numFmtId="0" fontId="10" fillId="0" borderId="4" xfId="0" applyFont="1" applyBorder="1" applyAlignment="1" applyProtection="1">
      <alignment horizontal="left" vertical="center" wrapText="1"/>
    </xf>
    <xf numFmtId="0" fontId="10" fillId="2" borderId="5" xfId="0" applyFont="1" applyFill="1" applyBorder="1" applyProtection="1">
      <alignment vertical="center"/>
    </xf>
    <xf numFmtId="0" fontId="10" fillId="2" borderId="6" xfId="0" applyFont="1" applyFill="1" applyBorder="1" applyProtection="1">
      <alignment vertical="center"/>
    </xf>
    <xf numFmtId="0" fontId="10" fillId="2" borderId="2" xfId="0" applyFont="1" applyFill="1" applyBorder="1" applyProtection="1">
      <alignment vertical="center"/>
    </xf>
    <xf numFmtId="0" fontId="10" fillId="2" borderId="3" xfId="0" applyFont="1" applyFill="1" applyBorder="1" applyProtection="1">
      <alignment vertical="center"/>
    </xf>
    <xf numFmtId="0" fontId="10" fillId="2" borderId="13" xfId="0" applyFont="1" applyFill="1" applyBorder="1" applyProtection="1">
      <alignment vertical="center"/>
    </xf>
    <xf numFmtId="0" fontId="10" fillId="2" borderId="4" xfId="0" applyFont="1" applyFill="1" applyBorder="1" applyProtection="1">
      <alignment vertical="center"/>
    </xf>
    <xf numFmtId="0" fontId="10" fillId="0" borderId="3" xfId="0" applyFont="1" applyBorder="1" applyProtection="1">
      <alignment vertical="center"/>
    </xf>
    <xf numFmtId="0" fontId="10" fillId="0" borderId="13" xfId="0" applyFont="1" applyBorder="1" applyProtection="1">
      <alignment vertical="center"/>
    </xf>
    <xf numFmtId="0" fontId="10" fillId="0" borderId="4" xfId="0" applyFont="1" applyBorder="1" applyProtection="1">
      <alignment vertical="center"/>
    </xf>
    <xf numFmtId="0" fontId="10" fillId="2" borderId="7" xfId="0" applyFont="1" applyFill="1" applyBorder="1" applyAlignment="1" applyProtection="1">
      <alignment vertical="center" wrapText="1"/>
    </xf>
    <xf numFmtId="0" fontId="10" fillId="2" borderId="8" xfId="0" applyFont="1" applyFill="1" applyBorder="1" applyAlignment="1" applyProtection="1">
      <alignment vertical="center" wrapText="1"/>
    </xf>
    <xf numFmtId="0" fontId="10" fillId="2" borderId="9" xfId="0" applyFont="1" applyFill="1" applyBorder="1" applyAlignment="1" applyProtection="1">
      <alignment vertical="center" wrapText="1"/>
    </xf>
    <xf numFmtId="0" fontId="10" fillId="2" borderId="10" xfId="0" applyFont="1" applyFill="1" applyBorder="1" applyAlignment="1" applyProtection="1">
      <alignment vertical="center" wrapText="1"/>
    </xf>
    <xf numFmtId="0" fontId="10" fillId="2" borderId="11" xfId="0" applyFont="1" applyFill="1" applyBorder="1" applyAlignment="1" applyProtection="1">
      <alignment vertical="center" wrapText="1"/>
    </xf>
    <xf numFmtId="0" fontId="10" fillId="2" borderId="12" xfId="0" applyFont="1" applyFill="1" applyBorder="1" applyAlignment="1" applyProtection="1">
      <alignment vertical="center" wrapText="1"/>
    </xf>
    <xf numFmtId="0" fontId="12" fillId="2" borderId="14" xfId="0" applyFont="1" applyFill="1" applyBorder="1" applyProtection="1">
      <alignment vertical="center"/>
    </xf>
    <xf numFmtId="0" fontId="12" fillId="2" borderId="0" xfId="0" applyFont="1" applyFill="1" applyBorder="1" applyProtection="1">
      <alignment vertical="center"/>
    </xf>
    <xf numFmtId="0" fontId="67" fillId="0" borderId="3" xfId="0" applyFont="1" applyBorder="1" applyAlignment="1" applyProtection="1">
      <alignment vertical="center" wrapText="1"/>
    </xf>
    <xf numFmtId="0" fontId="67" fillId="0" borderId="13" xfId="0" applyFont="1" applyBorder="1" applyAlignment="1" applyProtection="1">
      <alignment vertical="center" wrapText="1"/>
    </xf>
    <xf numFmtId="0" fontId="67" fillId="0" borderId="4" xfId="0" applyFont="1" applyBorder="1" applyAlignment="1" applyProtection="1">
      <alignment vertical="center" wrapText="1"/>
    </xf>
    <xf numFmtId="0" fontId="10" fillId="0" borderId="3" xfId="0" applyFont="1" applyBorder="1" applyAlignment="1" applyProtection="1">
      <alignment vertical="center" wrapText="1"/>
    </xf>
    <xf numFmtId="0" fontId="10" fillId="0" borderId="13" xfId="0" applyFont="1" applyBorder="1" applyAlignment="1" applyProtection="1">
      <alignment vertical="center" wrapText="1"/>
    </xf>
    <xf numFmtId="0" fontId="10" fillId="0" borderId="4" xfId="0" applyFont="1" applyBorder="1" applyAlignment="1" applyProtection="1">
      <alignment vertical="center" wrapText="1"/>
    </xf>
    <xf numFmtId="0" fontId="10" fillId="0" borderId="3" xfId="0" applyFont="1" applyBorder="1" applyAlignment="1" applyProtection="1">
      <alignment vertical="top" wrapText="1"/>
    </xf>
    <xf numFmtId="0" fontId="10" fillId="0" borderId="13" xfId="0" applyFont="1" applyBorder="1" applyAlignment="1" applyProtection="1">
      <alignment vertical="top" wrapText="1"/>
    </xf>
    <xf numFmtId="0" fontId="10" fillId="0" borderId="4" xfId="0" applyFont="1" applyBorder="1" applyAlignment="1" applyProtection="1">
      <alignment vertical="top" wrapText="1"/>
    </xf>
    <xf numFmtId="0" fontId="12" fillId="0" borderId="3" xfId="0" applyFont="1" applyBorder="1" applyAlignment="1" applyProtection="1">
      <alignment vertical="center" wrapText="1"/>
    </xf>
    <xf numFmtId="0" fontId="12" fillId="0" borderId="13" xfId="0" applyFont="1" applyBorder="1" applyAlignment="1" applyProtection="1">
      <alignment vertical="center" wrapText="1"/>
    </xf>
    <xf numFmtId="0" fontId="12" fillId="0" borderId="4" xfId="0" applyFont="1" applyBorder="1" applyAlignment="1" applyProtection="1">
      <alignment vertical="center" wrapText="1"/>
    </xf>
    <xf numFmtId="0" fontId="12" fillId="2" borderId="5" xfId="0"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34" fillId="2" borderId="3" xfId="2" applyFont="1" applyFill="1" applyBorder="1" applyAlignment="1" applyProtection="1">
      <alignment horizontal="center" vertical="center"/>
    </xf>
    <xf numFmtId="0" fontId="34" fillId="2" borderId="13" xfId="2" applyFont="1" applyFill="1" applyBorder="1" applyAlignment="1" applyProtection="1">
      <alignment horizontal="center" vertical="center"/>
    </xf>
    <xf numFmtId="0" fontId="34" fillId="2" borderId="4" xfId="2" applyFont="1" applyFill="1" applyBorder="1" applyAlignment="1" applyProtection="1">
      <alignment horizontal="center" vertical="center"/>
    </xf>
    <xf numFmtId="0" fontId="34" fillId="2" borderId="3" xfId="2" applyFont="1" applyFill="1" applyBorder="1" applyAlignment="1" applyProtection="1">
      <alignment horizontal="center" vertical="center" wrapText="1"/>
    </xf>
    <xf numFmtId="0" fontId="34" fillId="2" borderId="4" xfId="2" applyFont="1" applyFill="1" applyBorder="1" applyAlignment="1" applyProtection="1">
      <alignment horizontal="center" vertical="center" wrapText="1"/>
    </xf>
    <xf numFmtId="0" fontId="36" fillId="2" borderId="5" xfId="2" applyFont="1" applyFill="1" applyBorder="1" applyAlignment="1" applyProtection="1">
      <alignment horizontal="center" vertical="center"/>
    </xf>
    <xf numFmtId="0" fontId="36" fillId="2" borderId="6" xfId="2" applyFont="1" applyFill="1" applyBorder="1" applyAlignment="1" applyProtection="1">
      <alignment horizontal="center" vertical="center"/>
    </xf>
    <xf numFmtId="0" fontId="36" fillId="2" borderId="2" xfId="2" applyFont="1" applyFill="1" applyBorder="1" applyAlignment="1" applyProtection="1">
      <alignment horizontal="center" vertical="center"/>
    </xf>
    <xf numFmtId="0" fontId="34" fillId="2" borderId="5" xfId="2" applyFont="1" applyFill="1" applyBorder="1" applyAlignment="1" applyProtection="1">
      <alignment horizontal="center" vertical="center"/>
    </xf>
    <xf numFmtId="0" fontId="34" fillId="2" borderId="6" xfId="2" applyFont="1" applyFill="1" applyBorder="1" applyAlignment="1" applyProtection="1">
      <alignment horizontal="center" vertical="center"/>
    </xf>
    <xf numFmtId="0" fontId="34" fillId="2" borderId="2" xfId="2" applyFont="1" applyFill="1" applyBorder="1" applyAlignment="1" applyProtection="1">
      <alignment horizontal="center" vertical="center"/>
    </xf>
    <xf numFmtId="0" fontId="34" fillId="2" borderId="5" xfId="2" applyFont="1" applyFill="1" applyBorder="1" applyAlignment="1" applyProtection="1">
      <alignment horizontal="center" vertical="center" wrapText="1"/>
    </xf>
    <xf numFmtId="0" fontId="34" fillId="2" borderId="2" xfId="2" applyFont="1" applyFill="1" applyBorder="1" applyAlignment="1" applyProtection="1">
      <alignment horizontal="center" vertical="center" wrapText="1"/>
    </xf>
    <xf numFmtId="0" fontId="13" fillId="0" borderId="0" xfId="2" applyFont="1" applyAlignment="1" applyProtection="1">
      <alignment vertical="center" wrapText="1"/>
    </xf>
    <xf numFmtId="0" fontId="34" fillId="2" borderId="13" xfId="2" applyFont="1" applyFill="1" applyBorder="1" applyAlignment="1" applyProtection="1">
      <alignment horizontal="center" vertical="center" wrapText="1"/>
    </xf>
    <xf numFmtId="0" fontId="42" fillId="14" borderId="5" xfId="2" applyFont="1" applyFill="1" applyBorder="1" applyAlignment="1" applyProtection="1">
      <alignment horizontal="left" vertical="center" shrinkToFit="1"/>
    </xf>
    <xf numFmtId="0" fontId="42" fillId="14" borderId="6" xfId="2" applyFont="1" applyFill="1" applyBorder="1" applyAlignment="1" applyProtection="1">
      <alignment horizontal="left" vertical="center" shrinkToFit="1"/>
    </xf>
    <xf numFmtId="0" fontId="42" fillId="14" borderId="2" xfId="2" applyFont="1" applyFill="1" applyBorder="1" applyAlignment="1" applyProtection="1">
      <alignment horizontal="left" vertical="center" shrinkToFit="1"/>
    </xf>
    <xf numFmtId="0" fontId="37" fillId="14" borderId="5" xfId="2" applyFont="1" applyFill="1" applyBorder="1" applyAlignment="1" applyProtection="1">
      <alignment horizontal="left" vertical="center" shrinkToFit="1"/>
    </xf>
    <xf numFmtId="0" fontId="37" fillId="14" borderId="6" xfId="2" applyFont="1" applyFill="1" applyBorder="1" applyAlignment="1" applyProtection="1">
      <alignment horizontal="left" vertical="center" shrinkToFit="1"/>
    </xf>
    <xf numFmtId="0" fontId="37" fillId="14" borderId="2" xfId="2" applyFont="1" applyFill="1" applyBorder="1" applyAlignment="1" applyProtection="1">
      <alignment horizontal="left" vertical="center" shrinkToFit="1"/>
    </xf>
    <xf numFmtId="0" fontId="13" fillId="2" borderId="3" xfId="2" applyFont="1" applyFill="1" applyBorder="1" applyAlignment="1" applyProtection="1">
      <alignment horizontal="center" vertical="center"/>
    </xf>
    <xf numFmtId="0" fontId="13" fillId="2" borderId="13" xfId="2" applyFont="1" applyFill="1" applyBorder="1" applyAlignment="1" applyProtection="1">
      <alignment horizontal="center" vertical="center"/>
    </xf>
    <xf numFmtId="0" fontId="13" fillId="2" borderId="4" xfId="2" applyFont="1" applyFill="1" applyBorder="1" applyAlignment="1" applyProtection="1">
      <alignment horizontal="center" vertical="center"/>
    </xf>
    <xf numFmtId="0" fontId="44" fillId="2" borderId="5" xfId="2" applyFont="1" applyFill="1" applyBorder="1" applyAlignment="1" applyProtection="1">
      <alignment horizontal="left" vertical="center"/>
    </xf>
    <xf numFmtId="0" fontId="44" fillId="2" borderId="2" xfId="2" applyFont="1" applyFill="1" applyBorder="1" applyAlignment="1" applyProtection="1">
      <alignment horizontal="left" vertical="center"/>
    </xf>
    <xf numFmtId="0" fontId="68" fillId="2" borderId="5" xfId="2" applyFont="1" applyFill="1" applyBorder="1" applyAlignment="1" applyProtection="1">
      <alignment horizontal="left" vertical="center"/>
    </xf>
    <xf numFmtId="0" fontId="68" fillId="2" borderId="2" xfId="2" applyFont="1" applyFill="1" applyBorder="1" applyAlignment="1" applyProtection="1">
      <alignment horizontal="left" vertical="center"/>
    </xf>
    <xf numFmtId="0" fontId="13" fillId="2" borderId="3" xfId="2" applyFont="1" applyFill="1" applyBorder="1" applyAlignment="1" applyProtection="1">
      <alignment horizontal="center" vertical="center" wrapText="1"/>
    </xf>
    <xf numFmtId="0" fontId="13" fillId="2" borderId="13" xfId="2" applyFont="1" applyFill="1" applyBorder="1" applyAlignment="1" applyProtection="1">
      <alignment horizontal="center" vertical="center" wrapText="1"/>
    </xf>
    <xf numFmtId="0" fontId="13" fillId="2" borderId="4" xfId="2" applyFont="1" applyFill="1" applyBorder="1" applyAlignment="1" applyProtection="1">
      <alignment horizontal="center" vertical="center" wrapText="1"/>
    </xf>
    <xf numFmtId="38" fontId="13" fillId="2" borderId="3" xfId="3" applyFont="1" applyFill="1" applyBorder="1" applyAlignment="1" applyProtection="1">
      <alignment horizontal="center" vertical="center" wrapText="1"/>
    </xf>
    <xf numFmtId="38" fontId="13" fillId="2" borderId="4" xfId="3" applyFont="1" applyFill="1" applyBorder="1" applyAlignment="1" applyProtection="1">
      <alignment horizontal="center" vertical="center" wrapText="1"/>
    </xf>
    <xf numFmtId="0" fontId="13" fillId="2" borderId="1" xfId="2" applyFont="1" applyFill="1" applyBorder="1" applyAlignment="1" applyProtection="1">
      <alignment horizontal="center" vertical="center"/>
    </xf>
    <xf numFmtId="0" fontId="13" fillId="2" borderId="5" xfId="2" applyFont="1" applyFill="1" applyBorder="1" applyAlignment="1" applyProtection="1">
      <alignment horizontal="center" vertical="center"/>
    </xf>
    <xf numFmtId="0" fontId="13" fillId="2" borderId="2" xfId="2" applyFont="1" applyFill="1" applyBorder="1" applyAlignment="1" applyProtection="1">
      <alignment horizontal="center" vertical="center"/>
    </xf>
    <xf numFmtId="0" fontId="13" fillId="8" borderId="7" xfId="2" applyFont="1" applyFill="1" applyBorder="1" applyAlignment="1" applyProtection="1">
      <alignment horizontal="center" vertical="center"/>
    </xf>
    <xf numFmtId="0" fontId="13" fillId="8" borderId="14" xfId="2" applyFont="1" applyFill="1" applyBorder="1" applyAlignment="1" applyProtection="1">
      <alignment horizontal="center" vertical="center"/>
    </xf>
    <xf numFmtId="0" fontId="13" fillId="8" borderId="9" xfId="2" applyFont="1" applyFill="1" applyBorder="1" applyAlignment="1" applyProtection="1">
      <alignment horizontal="center" vertical="center"/>
    </xf>
    <xf numFmtId="0" fontId="13" fillId="8" borderId="0" xfId="2" applyFont="1" applyFill="1" applyBorder="1" applyAlignment="1" applyProtection="1">
      <alignment horizontal="center" vertical="center"/>
    </xf>
    <xf numFmtId="0" fontId="13" fillId="8" borderId="11" xfId="2" applyFont="1" applyFill="1" applyBorder="1" applyAlignment="1" applyProtection="1">
      <alignment horizontal="center" vertical="center"/>
    </xf>
    <xf numFmtId="0" fontId="13" fillId="8" borderId="19" xfId="2" applyFont="1" applyFill="1" applyBorder="1" applyAlignment="1" applyProtection="1">
      <alignment horizontal="center" vertical="center"/>
    </xf>
    <xf numFmtId="0" fontId="13" fillId="8" borderId="7" xfId="2" applyFont="1" applyFill="1" applyBorder="1" applyAlignment="1" applyProtection="1">
      <alignment horizontal="center" vertical="center" wrapText="1"/>
    </xf>
    <xf numFmtId="0" fontId="13" fillId="8" borderId="14" xfId="2" applyFont="1" applyFill="1" applyBorder="1" applyAlignment="1" applyProtection="1">
      <alignment horizontal="center" vertical="center" wrapText="1"/>
    </xf>
    <xf numFmtId="0" fontId="13" fillId="8" borderId="9" xfId="2" applyFont="1" applyFill="1" applyBorder="1" applyAlignment="1" applyProtection="1">
      <alignment horizontal="center" vertical="center" wrapText="1"/>
    </xf>
    <xf numFmtId="0" fontId="13" fillId="8" borderId="0" xfId="2" applyFont="1" applyFill="1" applyBorder="1" applyAlignment="1" applyProtection="1">
      <alignment horizontal="center" vertical="center" wrapText="1"/>
    </xf>
    <xf numFmtId="0" fontId="13" fillId="8" borderId="11" xfId="2" applyFont="1" applyFill="1" applyBorder="1" applyAlignment="1" applyProtection="1">
      <alignment horizontal="center" vertical="center" wrapText="1"/>
    </xf>
    <xf numFmtId="0" fontId="13" fillId="8" borderId="19" xfId="2" applyFont="1" applyFill="1" applyBorder="1" applyAlignment="1" applyProtection="1">
      <alignment horizontal="center" vertical="center" wrapText="1"/>
    </xf>
    <xf numFmtId="0" fontId="12" fillId="0" borderId="1" xfId="2" applyFont="1" applyBorder="1" applyAlignment="1" applyProtection="1">
      <alignment horizontal="right" vertical="center"/>
    </xf>
    <xf numFmtId="0" fontId="46" fillId="0" borderId="1" xfId="2" applyFont="1" applyBorder="1" applyAlignment="1" applyProtection="1">
      <alignment horizontal="right" vertical="center"/>
    </xf>
    <xf numFmtId="0" fontId="13" fillId="9" borderId="5" xfId="2" applyFont="1" applyFill="1" applyBorder="1" applyAlignment="1" applyProtection="1">
      <alignment horizontal="right" vertical="center"/>
    </xf>
    <xf numFmtId="0" fontId="13" fillId="9" borderId="6" xfId="2" applyFont="1" applyFill="1" applyBorder="1" applyAlignment="1" applyProtection="1">
      <alignment horizontal="right" vertical="center"/>
    </xf>
    <xf numFmtId="0" fontId="12" fillId="4" borderId="0" xfId="2" applyFont="1" applyFill="1" applyAlignment="1" applyProtection="1">
      <alignment vertical="center" wrapText="1"/>
    </xf>
    <xf numFmtId="0" fontId="13" fillId="2" borderId="6" xfId="2" applyFont="1" applyFill="1" applyBorder="1" applyAlignment="1" applyProtection="1">
      <alignment horizontal="center" vertical="center"/>
    </xf>
    <xf numFmtId="0" fontId="44" fillId="2" borderId="5" xfId="2" applyFont="1" applyFill="1" applyBorder="1" applyAlignment="1" applyProtection="1">
      <alignment horizontal="center" vertical="center"/>
    </xf>
    <xf numFmtId="0" fontId="44" fillId="2" borderId="6" xfId="2" applyFont="1" applyFill="1" applyBorder="1" applyAlignment="1" applyProtection="1">
      <alignment horizontal="center" vertical="center"/>
    </xf>
    <xf numFmtId="0" fontId="44" fillId="2" borderId="2" xfId="2" applyFont="1" applyFill="1" applyBorder="1" applyAlignment="1" applyProtection="1">
      <alignment horizontal="center" vertical="center"/>
    </xf>
    <xf numFmtId="0" fontId="42" fillId="14" borderId="7" xfId="2" applyFont="1" applyFill="1" applyBorder="1" applyAlignment="1" applyProtection="1">
      <alignment horizontal="left" vertical="center" shrinkToFit="1"/>
    </xf>
    <xf numFmtId="0" fontId="42" fillId="14" borderId="14" xfId="2" applyFont="1" applyFill="1" applyBorder="1" applyAlignment="1" applyProtection="1">
      <alignment horizontal="left" vertical="center" shrinkToFit="1"/>
    </xf>
    <xf numFmtId="0" fontId="42" fillId="14" borderId="8" xfId="2" applyFont="1" applyFill="1" applyBorder="1" applyAlignment="1" applyProtection="1">
      <alignment horizontal="left" vertical="center" shrinkToFit="1"/>
    </xf>
    <xf numFmtId="0" fontId="42" fillId="14" borderId="11" xfId="2" applyFont="1" applyFill="1" applyBorder="1" applyAlignment="1" applyProtection="1">
      <alignment horizontal="left" vertical="center" shrinkToFit="1"/>
    </xf>
    <xf numFmtId="0" fontId="42" fillId="14" borderId="19" xfId="2" applyFont="1" applyFill="1" applyBorder="1" applyAlignment="1" applyProtection="1">
      <alignment horizontal="left" vertical="center" shrinkToFit="1"/>
    </xf>
    <xf numFmtId="0" fontId="42" fillId="14" borderId="12" xfId="2" applyFont="1" applyFill="1" applyBorder="1" applyAlignment="1" applyProtection="1">
      <alignment horizontal="left" vertical="center" shrinkToFit="1"/>
    </xf>
    <xf numFmtId="177" fontId="13" fillId="8" borderId="6" xfId="2" applyNumberFormat="1" applyFont="1" applyFill="1" applyBorder="1" applyAlignment="1" applyProtection="1">
      <alignment horizontal="right" vertical="center"/>
    </xf>
    <xf numFmtId="177" fontId="13" fillId="8" borderId="2" xfId="2" applyNumberFormat="1" applyFont="1" applyFill="1" applyBorder="1" applyAlignment="1" applyProtection="1">
      <alignment horizontal="right" vertical="center"/>
    </xf>
    <xf numFmtId="38" fontId="13" fillId="2" borderId="7" xfId="2" applyNumberFormat="1" applyFont="1" applyFill="1" applyBorder="1" applyAlignment="1" applyProtection="1">
      <alignment horizontal="center" vertical="center" textRotation="255"/>
    </xf>
    <xf numFmtId="38" fontId="13" fillId="2" borderId="9" xfId="2" applyNumberFormat="1" applyFont="1" applyFill="1" applyBorder="1" applyAlignment="1" applyProtection="1">
      <alignment horizontal="center" vertical="center" textRotation="255"/>
    </xf>
    <xf numFmtId="38" fontId="13" fillId="2" borderId="11" xfId="2" applyNumberFormat="1" applyFont="1" applyFill="1" applyBorder="1" applyAlignment="1" applyProtection="1">
      <alignment horizontal="center" vertical="center" textRotation="255"/>
    </xf>
    <xf numFmtId="38" fontId="13" fillId="8" borderId="7" xfId="2" applyNumberFormat="1" applyFont="1" applyFill="1" applyBorder="1" applyAlignment="1" applyProtection="1">
      <alignment horizontal="center" vertical="center" wrapText="1"/>
    </xf>
    <xf numFmtId="38" fontId="13" fillId="8" borderId="8" xfId="2" applyNumberFormat="1" applyFont="1" applyFill="1" applyBorder="1" applyAlignment="1" applyProtection="1">
      <alignment horizontal="center" vertical="center"/>
    </xf>
    <xf numFmtId="38" fontId="13" fillId="8" borderId="9" xfId="2" applyNumberFormat="1" applyFont="1" applyFill="1" applyBorder="1" applyAlignment="1" applyProtection="1">
      <alignment horizontal="center" vertical="center"/>
    </xf>
    <xf numFmtId="38" fontId="13" fillId="8" borderId="10" xfId="2" applyNumberFormat="1" applyFont="1" applyFill="1" applyBorder="1" applyAlignment="1" applyProtection="1">
      <alignment horizontal="center" vertical="center"/>
    </xf>
    <xf numFmtId="38" fontId="13" fillId="8" borderId="11" xfId="2" applyNumberFormat="1" applyFont="1" applyFill="1" applyBorder="1" applyAlignment="1" applyProtection="1">
      <alignment horizontal="center" vertical="center"/>
    </xf>
    <xf numFmtId="38" fontId="13" fillId="8" borderId="19" xfId="2" applyNumberFormat="1" applyFont="1" applyFill="1" applyBorder="1" applyAlignment="1" applyProtection="1">
      <alignment horizontal="center" vertical="center"/>
    </xf>
    <xf numFmtId="0" fontId="13" fillId="2" borderId="3" xfId="2" applyFont="1" applyFill="1" applyBorder="1" applyAlignment="1" applyProtection="1">
      <alignment horizontal="center" vertical="center" textRotation="255"/>
    </xf>
    <xf numFmtId="0" fontId="13" fillId="2" borderId="13" xfId="2" applyFont="1" applyFill="1" applyBorder="1" applyAlignment="1" applyProtection="1">
      <alignment horizontal="center" vertical="center" textRotation="255"/>
    </xf>
    <xf numFmtId="0" fontId="15" fillId="14" borderId="5" xfId="2" applyFont="1" applyFill="1" applyBorder="1" applyAlignment="1" applyProtection="1">
      <alignment horizontal="left" vertical="center" shrinkToFit="1"/>
    </xf>
    <xf numFmtId="0" fontId="15" fillId="14" borderId="6" xfId="2" applyFont="1" applyFill="1" applyBorder="1" applyAlignment="1" applyProtection="1">
      <alignment horizontal="left" vertical="center" shrinkToFit="1"/>
    </xf>
    <xf numFmtId="0" fontId="15" fillId="14" borderId="2" xfId="2" applyFont="1" applyFill="1" applyBorder="1" applyAlignment="1" applyProtection="1">
      <alignment horizontal="left" vertical="center" shrinkToFit="1"/>
    </xf>
    <xf numFmtId="0" fontId="12" fillId="4" borderId="0" xfId="2" applyFont="1" applyFill="1" applyAlignment="1" applyProtection="1">
      <alignment horizontal="left" wrapText="1"/>
    </xf>
    <xf numFmtId="0" fontId="12" fillId="4" borderId="0" xfId="2" applyFont="1" applyFill="1" applyAlignment="1" applyProtection="1">
      <alignment horizontal="left" vertical="center" wrapText="1"/>
    </xf>
    <xf numFmtId="0" fontId="12" fillId="4" borderId="0" xfId="2" applyFont="1" applyFill="1" applyAlignment="1" applyProtection="1">
      <alignment horizontal="left" vertical="top" wrapText="1"/>
    </xf>
    <xf numFmtId="0" fontId="10" fillId="4" borderId="0" xfId="2" applyFont="1" applyFill="1" applyAlignment="1" applyProtection="1">
      <alignment horizontal="left" vertical="center" wrapText="1"/>
    </xf>
    <xf numFmtId="0" fontId="44" fillId="2" borderId="1" xfId="2" applyFont="1" applyFill="1" applyBorder="1" applyAlignment="1" applyProtection="1">
      <alignment horizontal="center" vertical="center" wrapText="1"/>
    </xf>
    <xf numFmtId="0" fontId="44" fillId="4" borderId="1" xfId="2" applyFont="1" applyFill="1" applyBorder="1" applyAlignment="1" applyProtection="1">
      <alignment horizontal="left" vertical="center" wrapText="1"/>
      <protection locked="0"/>
    </xf>
    <xf numFmtId="38" fontId="13" fillId="8" borderId="0" xfId="2" applyNumberFormat="1" applyFont="1" applyFill="1" applyBorder="1" applyAlignment="1" applyProtection="1">
      <alignment horizontal="center" vertical="center"/>
    </xf>
    <xf numFmtId="38" fontId="13" fillId="8" borderId="7" xfId="2" applyNumberFormat="1" applyFont="1" applyFill="1" applyBorder="1" applyAlignment="1" applyProtection="1">
      <alignment horizontal="center" vertical="center"/>
    </xf>
    <xf numFmtId="38" fontId="13" fillId="2" borderId="13" xfId="2" applyNumberFormat="1" applyFont="1" applyFill="1" applyBorder="1" applyAlignment="1" applyProtection="1">
      <alignment horizontal="center" vertical="center" textRotation="255"/>
    </xf>
    <xf numFmtId="38" fontId="13" fillId="8" borderId="14" xfId="2" applyNumberFormat="1" applyFont="1" applyFill="1" applyBorder="1" applyAlignment="1" applyProtection="1">
      <alignment horizontal="center" vertical="center"/>
    </xf>
    <xf numFmtId="38" fontId="13" fillId="8" borderId="14" xfId="2" applyNumberFormat="1" applyFont="1" applyFill="1" applyBorder="1" applyAlignment="1" applyProtection="1">
      <alignment horizontal="center" vertical="center" wrapText="1"/>
    </xf>
    <xf numFmtId="38" fontId="13" fillId="8" borderId="9" xfId="2" applyNumberFormat="1" applyFont="1" applyFill="1" applyBorder="1" applyAlignment="1" applyProtection="1">
      <alignment horizontal="center" vertical="center" wrapText="1"/>
    </xf>
    <xf numFmtId="38" fontId="13" fillId="8" borderId="0" xfId="2" applyNumberFormat="1" applyFont="1" applyFill="1" applyBorder="1" applyAlignment="1" applyProtection="1">
      <alignment horizontal="center" vertical="center" wrapText="1"/>
    </xf>
    <xf numFmtId="38" fontId="13" fillId="8" borderId="11" xfId="2" applyNumberFormat="1" applyFont="1" applyFill="1" applyBorder="1" applyAlignment="1" applyProtection="1">
      <alignment horizontal="center" vertical="center" wrapText="1"/>
    </xf>
    <xf numFmtId="38" fontId="13" fillId="8" borderId="19" xfId="2" applyNumberFormat="1" applyFont="1" applyFill="1" applyBorder="1" applyAlignment="1" applyProtection="1">
      <alignment horizontal="center" vertical="center" wrapText="1"/>
    </xf>
    <xf numFmtId="38" fontId="13" fillId="8" borderId="6" xfId="2" applyNumberFormat="1" applyFont="1" applyFill="1" applyBorder="1" applyAlignment="1" applyProtection="1">
      <alignment horizontal="right" vertical="center"/>
    </xf>
    <xf numFmtId="38" fontId="13" fillId="8" borderId="2" xfId="2" applyNumberFormat="1" applyFont="1" applyFill="1" applyBorder="1" applyAlignment="1" applyProtection="1">
      <alignment horizontal="right" vertical="center"/>
    </xf>
    <xf numFmtId="38" fontId="12" fillId="0" borderId="1" xfId="2" applyNumberFormat="1" applyFont="1" applyBorder="1" applyAlignment="1" applyProtection="1">
      <alignment vertical="center" wrapText="1"/>
      <protection locked="0"/>
    </xf>
    <xf numFmtId="0" fontId="69" fillId="2" borderId="21" xfId="2" applyFont="1" applyFill="1" applyBorder="1" applyAlignment="1" applyProtection="1">
      <alignment horizontal="center" vertical="center" wrapText="1"/>
    </xf>
    <xf numFmtId="38" fontId="12" fillId="0" borderId="4" xfId="2" applyNumberFormat="1" applyFont="1" applyBorder="1" applyAlignment="1" applyProtection="1">
      <alignment vertical="center" wrapText="1"/>
      <protection locked="0"/>
    </xf>
    <xf numFmtId="38" fontId="15" fillId="4" borderId="19" xfId="1" applyFont="1" applyFill="1" applyBorder="1" applyAlignment="1" applyProtection="1">
      <alignment vertical="center" shrinkToFit="1"/>
      <protection locked="0"/>
    </xf>
    <xf numFmtId="0" fontId="55" fillId="0" borderId="0" xfId="2" applyFont="1" applyAlignment="1" applyProtection="1">
      <alignment horizontal="center" vertical="center"/>
    </xf>
    <xf numFmtId="0" fontId="44" fillId="0" borderId="0" xfId="2" applyFont="1" applyAlignment="1" applyProtection="1">
      <alignment vertical="center" wrapText="1"/>
    </xf>
    <xf numFmtId="0" fontId="44" fillId="0" borderId="0" xfId="2" applyFont="1" applyAlignment="1" applyProtection="1">
      <alignment horizontal="left" vertical="center" wrapText="1"/>
    </xf>
    <xf numFmtId="0" fontId="56" fillId="0" borderId="0" xfId="2" applyFont="1" applyAlignment="1" applyProtection="1">
      <alignment horizontal="center" vertical="center"/>
    </xf>
    <xf numFmtId="38" fontId="15" fillId="0" borderId="19" xfId="1" applyFont="1" applyFill="1" applyBorder="1" applyAlignment="1" applyProtection="1">
      <alignment vertical="center" shrinkToFit="1"/>
      <protection locked="0"/>
    </xf>
    <xf numFmtId="0" fontId="12" fillId="2" borderId="51" xfId="2" applyFont="1" applyFill="1" applyBorder="1" applyAlignment="1" applyProtection="1">
      <alignment horizontal="center" vertical="center"/>
    </xf>
    <xf numFmtId="0" fontId="12" fillId="2" borderId="52" xfId="2" applyFont="1" applyFill="1" applyBorder="1" applyAlignment="1" applyProtection="1">
      <alignment horizontal="center" vertical="center"/>
    </xf>
    <xf numFmtId="0" fontId="12" fillId="2" borderId="53" xfId="2" applyFont="1" applyFill="1" applyBorder="1" applyAlignment="1" applyProtection="1">
      <alignment horizontal="center" vertical="center"/>
    </xf>
    <xf numFmtId="38" fontId="12" fillId="0" borderId="11" xfId="2" applyNumberFormat="1" applyFont="1" applyBorder="1" applyAlignment="1" applyProtection="1">
      <alignment horizontal="center" vertical="center" wrapText="1"/>
      <protection locked="0"/>
    </xf>
    <xf numFmtId="38" fontId="12" fillId="0" borderId="19" xfId="2" applyNumberFormat="1" applyFont="1" applyBorder="1" applyAlignment="1" applyProtection="1">
      <alignment horizontal="center" vertical="center" wrapText="1"/>
      <protection locked="0"/>
    </xf>
    <xf numFmtId="38" fontId="12" fillId="0" borderId="12" xfId="2" applyNumberFormat="1" applyFont="1" applyBorder="1" applyAlignment="1" applyProtection="1">
      <alignment horizontal="center" vertical="center" wrapText="1"/>
      <protection locked="0"/>
    </xf>
    <xf numFmtId="38" fontId="12" fillId="0" borderId="5" xfId="2" applyNumberFormat="1" applyFont="1" applyBorder="1" applyAlignment="1" applyProtection="1">
      <alignment vertical="center" wrapText="1"/>
      <protection locked="0"/>
    </xf>
    <xf numFmtId="38" fontId="12" fillId="0" borderId="6" xfId="2" applyNumberFormat="1" applyFont="1" applyBorder="1" applyAlignment="1" applyProtection="1">
      <alignment vertical="center" wrapText="1"/>
      <protection locked="0"/>
    </xf>
    <xf numFmtId="38" fontId="12" fillId="0" borderId="2" xfId="2" applyNumberFormat="1" applyFont="1" applyBorder="1" applyAlignment="1" applyProtection="1">
      <alignment vertical="center" wrapText="1"/>
      <protection locked="0"/>
    </xf>
    <xf numFmtId="0" fontId="12" fillId="2" borderId="21" xfId="2" applyFont="1" applyFill="1" applyBorder="1" applyAlignment="1" applyProtection="1">
      <alignment horizontal="center" vertical="center" wrapText="1"/>
    </xf>
  </cellXfs>
  <cellStyles count="5">
    <cellStyle name="パーセント 2" xfId="4"/>
    <cellStyle name="桁区切り" xfId="1" builtinId="6"/>
    <cellStyle name="桁区切り 2" xfId="3"/>
    <cellStyle name="標準" xfId="0" builtinId="0"/>
    <cellStyle name="標準 2" xfId="2"/>
  </cellStyles>
  <dxfs count="44">
    <dxf>
      <fill>
        <patternFill>
          <bgColor theme="2" tint="-9.9948118533890809E-2"/>
        </patternFill>
      </fill>
    </dxf>
    <dxf>
      <font>
        <color rgb="FFFFFFCC"/>
      </font>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ont>
        <color rgb="FFFFFFCC"/>
      </font>
    </dxf>
    <dxf>
      <fill>
        <patternFill>
          <bgColor rgb="FFFF0000"/>
        </patternFill>
      </fill>
    </dxf>
    <dxf>
      <font>
        <color rgb="FFFFFFCC"/>
      </font>
    </dxf>
    <dxf>
      <fill>
        <patternFill>
          <bgColor theme="2" tint="-9.9948118533890809E-2"/>
        </patternFill>
      </fill>
    </dxf>
    <dxf>
      <font>
        <color rgb="FFFFFFCC"/>
      </font>
    </dxf>
    <dxf>
      <fill>
        <patternFill>
          <bgColor theme="2" tint="-9.9948118533890809E-2"/>
        </patternFill>
      </fill>
    </dxf>
    <dxf>
      <font>
        <color rgb="FFFFFFCC"/>
      </font>
    </dxf>
    <dxf>
      <fill>
        <patternFill>
          <bgColor theme="2" tint="-9.9948118533890809E-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auto="1"/>
      </font>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theme="2" tint="-9.9948118533890809E-2"/>
      </font>
      <fill>
        <patternFill>
          <bgColor theme="2" tint="-9.9948118533890809E-2"/>
        </patternFill>
      </fill>
    </dxf>
    <dxf>
      <fill>
        <patternFill>
          <bgColor theme="2" tint="-9.9948118533890809E-2"/>
        </patternFill>
      </fill>
    </dxf>
    <dxf>
      <font>
        <color theme="0" tint="-0.499984740745262"/>
      </font>
      <fill>
        <patternFill>
          <bgColor theme="2" tint="-9.9948118533890809E-2"/>
        </patternFill>
      </fill>
    </dxf>
    <dxf>
      <font>
        <color rgb="FFFFFFCC"/>
      </font>
    </dxf>
    <dxf>
      <fill>
        <patternFill>
          <bgColor theme="2" tint="-9.9948118533890809E-2"/>
        </patternFill>
      </fill>
    </dxf>
    <dxf>
      <fill>
        <patternFill>
          <bgColor theme="2" tint="-9.9948118533890809E-2"/>
        </patternFill>
      </fill>
    </dxf>
    <dxf>
      <font>
        <color theme="0" tint="-0.499984740745262"/>
      </font>
      <fill>
        <patternFill>
          <bgColor theme="2" tint="-9.9948118533890809E-2"/>
        </patternFill>
      </fill>
    </dxf>
    <dxf>
      <font>
        <color rgb="FFFFFFCC"/>
      </font>
    </dxf>
    <dxf>
      <fill>
        <patternFill>
          <bgColor theme="2" tint="-9.9948118533890809E-2"/>
        </patternFill>
      </fill>
    </dxf>
    <dxf>
      <fill>
        <patternFill>
          <bgColor theme="2" tint="-9.9948118533890809E-2"/>
        </patternFill>
      </fill>
    </dxf>
    <dxf>
      <font>
        <color rgb="FFFFFFCC"/>
      </font>
    </dxf>
    <dxf>
      <fill>
        <patternFill>
          <bgColor theme="2" tint="-9.9948118533890809E-2"/>
        </patternFill>
      </fill>
    </dxf>
    <dxf>
      <font>
        <color theme="3" tint="-0.24994659260841701"/>
      </font>
      <fill>
        <patternFill>
          <bgColor theme="3" tint="0.59996337778862885"/>
        </patternFill>
      </fill>
    </dxf>
    <dxf>
      <font>
        <color theme="3" tint="-0.24994659260841701"/>
      </font>
      <fill>
        <patternFill>
          <bgColor theme="3" tint="0.59996337778862885"/>
        </patternFill>
      </fill>
    </dxf>
  </dxfs>
  <tableStyles count="0" defaultTableStyle="TableStyleMedium2" defaultPivotStyle="PivotStyleLight16"/>
  <colors>
    <mruColors>
      <color rgb="FFFFFFCC"/>
      <color rgb="FFFF99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E$136" lockText="1" noThreeD="1"/>
</file>

<file path=xl/ctrlProps/ctrlProp10.xml><?xml version="1.0" encoding="utf-8"?>
<formControlPr xmlns="http://schemas.microsoft.com/office/spreadsheetml/2009/9/main" objectType="CheckBox" fmlaLink="$E$115" lockText="1" noThreeD="1"/>
</file>

<file path=xl/ctrlProps/ctrlProp11.xml><?xml version="1.0" encoding="utf-8"?>
<formControlPr xmlns="http://schemas.microsoft.com/office/spreadsheetml/2009/9/main" objectType="CheckBox" fmlaLink="$E$114"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26" lockText="1" noThreeD="1"/>
</file>

<file path=xl/ctrlProps/ctrlProp14.xml><?xml version="1.0" encoding="utf-8"?>
<formControlPr xmlns="http://schemas.microsoft.com/office/spreadsheetml/2009/9/main" objectType="CheckBox" fmlaLink="$E$125" lockText="1" noThreeD="1"/>
</file>

<file path=xl/ctrlProps/ctrlProp15.xml><?xml version="1.0" encoding="utf-8"?>
<formControlPr xmlns="http://schemas.microsoft.com/office/spreadsheetml/2009/9/main" objectType="CheckBox" fmlaLink="$E$124" lockText="1" noThreeD="1"/>
</file>

<file path=xl/ctrlProps/ctrlProp16.xml><?xml version="1.0" encoding="utf-8"?>
<formControlPr xmlns="http://schemas.microsoft.com/office/spreadsheetml/2009/9/main" objectType="CheckBox" fmlaLink="$E$123" lockText="1" noThreeD="1"/>
</file>

<file path=xl/ctrlProps/ctrlProp17.xml><?xml version="1.0" encoding="utf-8"?>
<formControlPr xmlns="http://schemas.microsoft.com/office/spreadsheetml/2009/9/main" objectType="CheckBox" fmlaLink="$E$96" lockText="1" noThreeD="1"/>
</file>

<file path=xl/ctrlProps/ctrlProp18.xml><?xml version="1.0" encoding="utf-8"?>
<formControlPr xmlns="http://schemas.microsoft.com/office/spreadsheetml/2009/9/main" objectType="CheckBox" fmlaLink="$E$95" lockText="1" noThreeD="1"/>
</file>

<file path=xl/ctrlProps/ctrlProp19.xml><?xml version="1.0" encoding="utf-8"?>
<formControlPr xmlns="http://schemas.microsoft.com/office/spreadsheetml/2009/9/main" objectType="CheckBox" fmlaLink="$E$94" lockText="1" noThreeD="1"/>
</file>

<file path=xl/ctrlProps/ctrlProp2.xml><?xml version="1.0" encoding="utf-8"?>
<formControlPr xmlns="http://schemas.microsoft.com/office/spreadsheetml/2009/9/main" objectType="CheckBox" fmlaLink="$E$135" lockText="1" noThreeD="1"/>
</file>

<file path=xl/ctrlProps/ctrlProp20.xml><?xml version="1.0" encoding="utf-8"?>
<formControlPr xmlns="http://schemas.microsoft.com/office/spreadsheetml/2009/9/main" objectType="CheckBox" fmlaLink="$E$93" lockText="1" noThreeD="1"/>
</file>

<file path=xl/ctrlProps/ctrlProp3.xml><?xml version="1.0" encoding="utf-8"?>
<formControlPr xmlns="http://schemas.microsoft.com/office/spreadsheetml/2009/9/main" objectType="CheckBox" fmlaLink="$E$134" lockText="1" noThreeD="1"/>
</file>

<file path=xl/ctrlProps/ctrlProp4.xml><?xml version="1.0" encoding="utf-8"?>
<formControlPr xmlns="http://schemas.microsoft.com/office/spreadsheetml/2009/9/main" objectType="CheckBox" fmlaLink="$E$133"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5" lockText="1" noThreeD="1"/>
</file>

<file path=xl/ctrlProps/ctrlProp7.xml><?xml version="1.0" encoding="utf-8"?>
<formControlPr xmlns="http://schemas.microsoft.com/office/spreadsheetml/2009/9/main" objectType="CheckBox" fmlaLink="$E$104" lockText="1" noThreeD="1"/>
</file>

<file path=xl/ctrlProps/ctrlProp8.xml><?xml version="1.0" encoding="utf-8"?>
<formControlPr xmlns="http://schemas.microsoft.com/office/spreadsheetml/2009/9/main" objectType="CheckBox" fmlaLink="$E$103" lockText="1" noThreeD="1"/>
</file>

<file path=xl/ctrlProps/ctrlProp9.xml><?xml version="1.0" encoding="utf-8"?>
<formControlPr xmlns="http://schemas.microsoft.com/office/spreadsheetml/2009/9/main" objectType="CheckBox" fmlaLink="$E$116"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google.co.jp/url?sa=i&amp;rct=j&amp;q=&amp;esrc=s&amp;source=images&amp;cd=&amp;cad=rja&amp;uact=8&amp;ved=0ahUKEwjAjY_h3O_LAhUFUZQKHbxDCVsQjRwIBw&amp;url=http://illpop.com/gadget01.htm&amp;psig=AFQjCNHCyIMJoSzmktcCFXPVj75lrBpT3Q&amp;ust=1459678612998013" TargetMode="External"/></Relationships>
</file>

<file path=xl/drawings/drawing1.xml><?xml version="1.0" encoding="utf-8"?>
<xdr:wsDr xmlns:xdr="http://schemas.openxmlformats.org/drawingml/2006/spreadsheetDrawing" xmlns:a="http://schemas.openxmlformats.org/drawingml/2006/main">
  <xdr:twoCellAnchor>
    <xdr:from>
      <xdr:col>4</xdr:col>
      <xdr:colOff>497854</xdr:colOff>
      <xdr:row>67</xdr:row>
      <xdr:rowOff>131119</xdr:rowOff>
    </xdr:from>
    <xdr:to>
      <xdr:col>6</xdr:col>
      <xdr:colOff>145008</xdr:colOff>
      <xdr:row>77</xdr:row>
      <xdr:rowOff>3497</xdr:rowOff>
    </xdr:to>
    <xdr:grpSp>
      <xdr:nvGrpSpPr>
        <xdr:cNvPr id="3" name="グループ化 2">
          <a:extLst>
            <a:ext uri="{FF2B5EF4-FFF2-40B4-BE49-F238E27FC236}">
              <a16:creationId xmlns:a16="http://schemas.microsoft.com/office/drawing/2014/main" xmlns="" id="{00000000-0008-0000-0000-000003000000}"/>
            </a:ext>
          </a:extLst>
        </xdr:cNvPr>
        <xdr:cNvGrpSpPr/>
      </xdr:nvGrpSpPr>
      <xdr:grpSpPr>
        <a:xfrm>
          <a:off x="4671536" y="22384983"/>
          <a:ext cx="1690699" cy="1431014"/>
          <a:chOff x="1925001" y="5063018"/>
          <a:chExt cx="1090613" cy="1071082"/>
        </a:xfrm>
      </xdr:grpSpPr>
      <xdr:sp macro="" textlink="">
        <xdr:nvSpPr>
          <xdr:cNvPr id="39" name="フローチャート: データ 38">
            <a:extLst>
              <a:ext uri="{FF2B5EF4-FFF2-40B4-BE49-F238E27FC236}">
                <a16:creationId xmlns:a16="http://schemas.microsoft.com/office/drawing/2014/main" xmlns="" id="{00000000-0008-0000-0000-000027000000}"/>
              </a:ext>
            </a:extLst>
          </xdr:cNvPr>
          <xdr:cNvSpPr/>
        </xdr:nvSpPr>
        <xdr:spPr bwMode="auto">
          <a:xfrm>
            <a:off x="1925001" y="5372100"/>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40" name="フローチャート: データ 39">
            <a:extLst>
              <a:ext uri="{FF2B5EF4-FFF2-40B4-BE49-F238E27FC236}">
                <a16:creationId xmlns:a16="http://schemas.microsoft.com/office/drawing/2014/main" xmlns="" id="{00000000-0008-0000-0000-000028000000}"/>
              </a:ext>
            </a:extLst>
          </xdr:cNvPr>
          <xdr:cNvSpPr/>
        </xdr:nvSpPr>
        <xdr:spPr bwMode="auto">
          <a:xfrm>
            <a:off x="1925001" y="5323521"/>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41" name="フローチャート: データ 40">
            <a:extLst>
              <a:ext uri="{FF2B5EF4-FFF2-40B4-BE49-F238E27FC236}">
                <a16:creationId xmlns:a16="http://schemas.microsoft.com/office/drawing/2014/main" xmlns="" id="{00000000-0008-0000-0000-000029000000}"/>
              </a:ext>
            </a:extLst>
          </xdr:cNvPr>
          <xdr:cNvSpPr/>
        </xdr:nvSpPr>
        <xdr:spPr bwMode="auto">
          <a:xfrm>
            <a:off x="1925001" y="5274944"/>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42" name="フローチャート: データ 41">
            <a:extLst>
              <a:ext uri="{FF2B5EF4-FFF2-40B4-BE49-F238E27FC236}">
                <a16:creationId xmlns:a16="http://schemas.microsoft.com/office/drawing/2014/main" xmlns="" id="{00000000-0008-0000-0000-00002A000000}"/>
              </a:ext>
            </a:extLst>
          </xdr:cNvPr>
          <xdr:cNvSpPr/>
        </xdr:nvSpPr>
        <xdr:spPr bwMode="auto">
          <a:xfrm>
            <a:off x="1925001" y="5226366"/>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43" name="フローチャート: データ 42">
            <a:extLst>
              <a:ext uri="{FF2B5EF4-FFF2-40B4-BE49-F238E27FC236}">
                <a16:creationId xmlns:a16="http://schemas.microsoft.com/office/drawing/2014/main" xmlns="" id="{00000000-0008-0000-0000-00002B000000}"/>
              </a:ext>
            </a:extLst>
          </xdr:cNvPr>
          <xdr:cNvSpPr/>
        </xdr:nvSpPr>
        <xdr:spPr bwMode="auto">
          <a:xfrm>
            <a:off x="1925001" y="5177789"/>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44" name="フローチャート: データ 43">
            <a:extLst>
              <a:ext uri="{FF2B5EF4-FFF2-40B4-BE49-F238E27FC236}">
                <a16:creationId xmlns:a16="http://schemas.microsoft.com/office/drawing/2014/main" xmlns="" id="{00000000-0008-0000-0000-00002C000000}"/>
              </a:ext>
            </a:extLst>
          </xdr:cNvPr>
          <xdr:cNvSpPr/>
        </xdr:nvSpPr>
        <xdr:spPr bwMode="auto">
          <a:xfrm>
            <a:off x="1925001" y="5129212"/>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45" name="フローチャート: データ 44">
            <a:extLst>
              <a:ext uri="{FF2B5EF4-FFF2-40B4-BE49-F238E27FC236}">
                <a16:creationId xmlns:a16="http://schemas.microsoft.com/office/drawing/2014/main" xmlns="" id="{00000000-0008-0000-0000-00002D000000}"/>
              </a:ext>
            </a:extLst>
          </xdr:cNvPr>
          <xdr:cNvSpPr/>
        </xdr:nvSpPr>
        <xdr:spPr bwMode="auto">
          <a:xfrm>
            <a:off x="1925001" y="5080635"/>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pic>
        <xdr:nvPicPr>
          <xdr:cNvPr id="46" name="Picture 2" descr="http://illpop.com/img_illust/gadget/clip07.png">
            <a:hlinkClick xmlns:r="http://schemas.openxmlformats.org/officeDocument/2006/relationships" r:id="rId1"/>
            <a:extLst>
              <a:ext uri="{FF2B5EF4-FFF2-40B4-BE49-F238E27FC236}">
                <a16:creationId xmlns:a16="http://schemas.microsoft.com/office/drawing/2014/main" xmlns="" id="{00000000-0008-0000-0000-00002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2195132" y="5063018"/>
            <a:ext cx="172156" cy="22954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6</xdr:col>
      <xdr:colOff>943239</xdr:colOff>
      <xdr:row>65</xdr:row>
      <xdr:rowOff>47119</xdr:rowOff>
    </xdr:from>
    <xdr:to>
      <xdr:col>10</xdr:col>
      <xdr:colOff>485775</xdr:colOff>
      <xdr:row>79</xdr:row>
      <xdr:rowOff>3085</xdr:rowOff>
    </xdr:to>
    <xdr:sp macro="" textlink="">
      <xdr:nvSpPr>
        <xdr:cNvPr id="4" name="正方形/長方形 3">
          <a:extLst>
            <a:ext uri="{FF2B5EF4-FFF2-40B4-BE49-F238E27FC236}">
              <a16:creationId xmlns:a16="http://schemas.microsoft.com/office/drawing/2014/main" xmlns="" id="{00000000-0008-0000-0000-000004000000}"/>
            </a:ext>
          </a:extLst>
        </xdr:cNvPr>
        <xdr:cNvSpPr/>
      </xdr:nvSpPr>
      <xdr:spPr>
        <a:xfrm>
          <a:off x="6862346" y="22322012"/>
          <a:ext cx="3815179" cy="1901787"/>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nSpc>
              <a:spcPts val="1300"/>
            </a:lnSpc>
          </a:pPr>
          <a:r>
            <a:rPr lang="ja-JP" altLang="en-US" sz="900" b="0">
              <a:solidFill>
                <a:sysClr val="windowText" lastClr="000000"/>
              </a:solidFill>
              <a:latin typeface="HGPｺﾞｼｯｸM" panose="020B0600000000000000" pitchFamily="50" charset="-128"/>
              <a:ea typeface="HGPｺﾞｼｯｸM" panose="020B0600000000000000" pitchFamily="50" charset="-128"/>
            </a:rPr>
            <a:t>① 提出資料チェックシート</a:t>
          </a:r>
          <a:endParaRPr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nSpc>
              <a:spcPts val="1300"/>
            </a:lnSpc>
          </a:pPr>
          <a:r>
            <a:rPr lang="ja-JP" altLang="en-US" sz="900" b="0">
              <a:solidFill>
                <a:sysClr val="windowText" lastClr="000000"/>
              </a:solidFill>
              <a:latin typeface="HGPｺﾞｼｯｸM" panose="020B0600000000000000" pitchFamily="50" charset="-128"/>
              <a:ea typeface="HGPｺﾞｼｯｸM" panose="020B0600000000000000" pitchFamily="50" charset="-128"/>
            </a:rPr>
            <a:t>② 交付申請書 （様式第１）</a:t>
          </a:r>
          <a:endParaRPr lang="en-US" altLang="ja-JP" sz="900" b="0" strike="dblStrike">
            <a:solidFill>
              <a:sysClr val="windowText" lastClr="000000"/>
            </a:solidFill>
            <a:latin typeface="HGPｺﾞｼｯｸM" panose="020B0600000000000000" pitchFamily="50" charset="-128"/>
            <a:ea typeface="HGPｺﾞｼｯｸM" panose="020B0600000000000000" pitchFamily="50" charset="-128"/>
          </a:endParaRPr>
        </a:p>
        <a:p>
          <a:pPr>
            <a:lnSpc>
              <a:spcPts val="1300"/>
            </a:lnSpc>
          </a:pPr>
          <a:r>
            <a:rPr lang="ja-JP" altLang="en-US" sz="900" b="0">
              <a:solidFill>
                <a:sysClr val="windowText" lastClr="000000"/>
              </a:solidFill>
              <a:latin typeface="HGPｺﾞｼｯｸM" panose="020B0600000000000000" pitchFamily="50" charset="-128"/>
              <a:ea typeface="HGPｺﾞｼｯｸM" panose="020B0600000000000000" pitchFamily="50" charset="-128"/>
            </a:rPr>
            <a:t>③ 補助事業概要説明書 （別添１）</a:t>
          </a:r>
          <a:endParaRPr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nSpc>
              <a:spcPts val="1300"/>
            </a:lnSpc>
          </a:pPr>
          <a:r>
            <a:rPr lang="ja-JP" altLang="en-US" sz="900" b="0">
              <a:solidFill>
                <a:sysClr val="windowText" lastClr="000000"/>
              </a:solidFill>
              <a:latin typeface="HGPｺﾞｼｯｸM" panose="020B0600000000000000" pitchFamily="50" charset="-128"/>
              <a:ea typeface="HGPｺﾞｼｯｸM" panose="020B0600000000000000" pitchFamily="50" charset="-128"/>
            </a:rPr>
            <a:t>④ 専門家一覧 （別紙１）</a:t>
          </a:r>
          <a:endParaRPr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nSpc>
              <a:spcPts val="1300"/>
            </a:lnSpc>
          </a:pPr>
          <a:r>
            <a:rPr lang="ja-JP" altLang="en-US" sz="900" b="0">
              <a:solidFill>
                <a:sysClr val="windowText" lastClr="000000"/>
              </a:solidFill>
              <a:latin typeface="HGPｺﾞｼｯｸM" panose="020B0600000000000000" pitchFamily="50" charset="-128"/>
              <a:ea typeface="HGPｺﾞｼｯｸM" panose="020B0600000000000000" pitchFamily="50" charset="-128"/>
            </a:rPr>
            <a:t>⑤ 支援中小企業等（予定）一覧 （別紙２）</a:t>
          </a:r>
          <a:endParaRPr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nSpc>
              <a:spcPts val="1300"/>
            </a:lnSpc>
          </a:pPr>
          <a:r>
            <a:rPr lang="ja-JP" altLang="en-US" sz="900" b="0">
              <a:solidFill>
                <a:sysClr val="windowText" lastClr="000000"/>
              </a:solidFill>
              <a:latin typeface="HGPｺﾞｼｯｸM" panose="020B0600000000000000" pitchFamily="50" charset="-128"/>
              <a:ea typeface="HGPｺﾞｼｯｸM" panose="020B0600000000000000" pitchFamily="50" charset="-128"/>
            </a:rPr>
            <a:t>⑥ 支出計画書 （別添２）</a:t>
          </a:r>
          <a:endParaRPr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nSpc>
              <a:spcPts val="1300"/>
            </a:lnSpc>
          </a:pPr>
          <a:r>
            <a:rPr lang="ja-JP" altLang="en-US" sz="900" b="0">
              <a:solidFill>
                <a:sysClr val="windowText" lastClr="000000"/>
              </a:solidFill>
              <a:latin typeface="HGPｺﾞｼｯｸM" panose="020B0600000000000000" pitchFamily="50" charset="-128"/>
              <a:ea typeface="HGPｺﾞｼｯｸM" panose="020B0600000000000000" pitchFamily="50" charset="-128"/>
            </a:rPr>
            <a:t>⑦ 人件費単価計算書 （別添２－１）</a:t>
          </a:r>
        </a:p>
        <a:p>
          <a:pPr>
            <a:lnSpc>
              <a:spcPts val="1300"/>
            </a:lnSpc>
          </a:pPr>
          <a:r>
            <a:rPr lang="ja-JP" altLang="en-US" sz="900" b="0">
              <a:solidFill>
                <a:sysClr val="windowText" lastClr="000000"/>
              </a:solidFill>
              <a:latin typeface="HGPｺﾞｼｯｸM" panose="020B0600000000000000" pitchFamily="50" charset="-128"/>
              <a:ea typeface="HGPｺﾞｼｯｸM" panose="020B0600000000000000" pitchFamily="50" charset="-128"/>
            </a:rPr>
            <a:t>⑧ 単価説明シート （別添２－２）</a:t>
          </a:r>
          <a:endParaRPr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nSpc>
              <a:spcPts val="1300"/>
            </a:lnSpc>
          </a:pPr>
          <a:r>
            <a:rPr lang="ja-JP" altLang="en-US" sz="900" b="0">
              <a:solidFill>
                <a:sysClr val="windowText" lastClr="000000"/>
              </a:solidFill>
              <a:effectLst/>
              <a:latin typeface="HGPｺﾞｼｯｸM" panose="020B0600000000000000" pitchFamily="50" charset="-128"/>
              <a:ea typeface="HGPｺﾞｼｯｸM" panose="020B0600000000000000" pitchFamily="50" charset="-128"/>
            </a:rPr>
            <a:t>⑨ 支出計画の根拠がわかる資料</a:t>
          </a:r>
          <a:endParaRPr lang="en-US" altLang="ja-JP" sz="900" b="0">
            <a:solidFill>
              <a:sysClr val="windowText" lastClr="000000"/>
            </a:solidFill>
            <a:effectLst/>
            <a:latin typeface="HGPｺﾞｼｯｸM" panose="020B0600000000000000" pitchFamily="50" charset="-128"/>
            <a:ea typeface="HGPｺﾞｼｯｸM" panose="020B0600000000000000" pitchFamily="50" charset="-128"/>
          </a:endParaRPr>
        </a:p>
        <a:p>
          <a:pPr>
            <a:lnSpc>
              <a:spcPts val="1300"/>
            </a:lnSpc>
          </a:pPr>
          <a:r>
            <a:rPr lang="ja-JP" altLang="en-US" sz="900" b="0">
              <a:solidFill>
                <a:sysClr val="windowText" lastClr="000000"/>
              </a:solidFill>
              <a:effectLst/>
              <a:latin typeface="HGPｺﾞｼｯｸM" panose="020B0600000000000000" pitchFamily="50" charset="-128"/>
              <a:ea typeface="HGPｺﾞｼｯｸM" panose="020B0600000000000000" pitchFamily="50" charset="-128"/>
            </a:rPr>
            <a:t>⑩ 専門家資格証明資料</a:t>
          </a:r>
          <a:endParaRPr lang="en-US" altLang="ja-JP" sz="900" b="0">
            <a:solidFill>
              <a:sysClr val="windowText" lastClr="000000"/>
            </a:solidFill>
            <a:effectLst/>
            <a:latin typeface="HGPｺﾞｼｯｸM" panose="020B0600000000000000" pitchFamily="50" charset="-128"/>
            <a:ea typeface="HGPｺﾞｼｯｸM" panose="020B0600000000000000" pitchFamily="50" charset="-128"/>
          </a:endParaRPr>
        </a:p>
        <a:p>
          <a:pPr>
            <a:lnSpc>
              <a:spcPts val="1300"/>
            </a:lnSpc>
          </a:pPr>
          <a:r>
            <a:rPr lang="ja-JP" altLang="en-US" sz="900" b="0">
              <a:solidFill>
                <a:sysClr val="windowText" lastClr="000000"/>
              </a:solidFill>
              <a:effectLst/>
              <a:latin typeface="HGPｺﾞｼｯｸM" panose="020B0600000000000000" pitchFamily="50" charset="-128"/>
              <a:ea typeface="HGPｺﾞｼｯｸM" panose="020B0600000000000000" pitchFamily="50" charset="-128"/>
            </a:rPr>
            <a:t>⑪ 直近の会計年度に関する報告書</a:t>
          </a:r>
          <a:endParaRPr lang="en-US" altLang="ja-JP" sz="900" b="0">
            <a:solidFill>
              <a:sysClr val="windowText" lastClr="000000"/>
            </a:solidFill>
            <a:effectLst/>
            <a:latin typeface="HGPｺﾞｼｯｸM" panose="020B0600000000000000" pitchFamily="50" charset="-128"/>
            <a:ea typeface="HGPｺﾞｼｯｸM" panose="020B0600000000000000" pitchFamily="50" charset="-128"/>
          </a:endParaRPr>
        </a:p>
        <a:p>
          <a:pPr>
            <a:lnSpc>
              <a:spcPts val="1300"/>
            </a:lnSpc>
          </a:pPr>
          <a:r>
            <a:rPr lang="ja-JP" altLang="en-US" sz="900" b="0">
              <a:solidFill>
                <a:sysClr val="windowText" lastClr="000000"/>
              </a:solidFill>
              <a:effectLst/>
              <a:latin typeface="HGPｺﾞｼｯｸM" panose="020B0600000000000000" pitchFamily="50" charset="-128"/>
              <a:ea typeface="HGPｺﾞｼｯｸM" panose="020B0600000000000000" pitchFamily="50" charset="-128"/>
            </a:rPr>
            <a:t>⑫ 申請者の機関概要がわかる資料</a:t>
          </a:r>
          <a:endParaRPr lang="ja-JP" altLang="ja-JP" sz="900" b="0">
            <a:solidFill>
              <a:sysClr val="windowText" lastClr="000000"/>
            </a:solidFill>
            <a:effectLst/>
            <a:latin typeface="HGPｺﾞｼｯｸM" panose="020B0600000000000000" pitchFamily="50" charset="-128"/>
            <a:ea typeface="HGPｺﾞｼｯｸM" panose="020B0600000000000000" pitchFamily="50" charset="-128"/>
          </a:endParaRPr>
        </a:p>
        <a:p>
          <a:pPr>
            <a:lnSpc>
              <a:spcPts val="1300"/>
            </a:lnSpc>
          </a:pPr>
          <a:endParaRPr lang="ja-JP" altLang="en-US" sz="900" b="0" strike="dblStrik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6</xdr:col>
      <xdr:colOff>555525</xdr:colOff>
      <xdr:row>65</xdr:row>
      <xdr:rowOff>127180</xdr:rowOff>
    </xdr:from>
    <xdr:to>
      <xdr:col>6</xdr:col>
      <xdr:colOff>871103</xdr:colOff>
      <xdr:row>79</xdr:row>
      <xdr:rowOff>15634</xdr:rowOff>
    </xdr:to>
    <xdr:sp macro="" textlink="">
      <xdr:nvSpPr>
        <xdr:cNvPr id="5" name="右矢印 4">
          <a:extLst>
            <a:ext uri="{FF2B5EF4-FFF2-40B4-BE49-F238E27FC236}">
              <a16:creationId xmlns:a16="http://schemas.microsoft.com/office/drawing/2014/main" xmlns="" id="{00000000-0008-0000-0000-000005000000}"/>
            </a:ext>
          </a:extLst>
        </xdr:cNvPr>
        <xdr:cNvSpPr/>
      </xdr:nvSpPr>
      <xdr:spPr bwMode="auto">
        <a:xfrm rot="5400000">
          <a:off x="5715283" y="23161422"/>
          <a:ext cx="1834275" cy="315578"/>
        </a:xfrm>
        <a:prstGeom prst="rightArrow">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clientData/>
  </xdr:twoCellAnchor>
  <xdr:twoCellAnchor>
    <xdr:from>
      <xdr:col>6</xdr:col>
      <xdr:colOff>111545</xdr:colOff>
      <xdr:row>63</xdr:row>
      <xdr:rowOff>105591</xdr:rowOff>
    </xdr:from>
    <xdr:to>
      <xdr:col>7</xdr:col>
      <xdr:colOff>533999</xdr:colOff>
      <xdr:row>65</xdr:row>
      <xdr:rowOff>88075</xdr:rowOff>
    </xdr:to>
    <xdr:sp macro="" textlink="">
      <xdr:nvSpPr>
        <xdr:cNvPr id="6" name="正方形/長方形 5">
          <a:extLst>
            <a:ext uri="{FF2B5EF4-FFF2-40B4-BE49-F238E27FC236}">
              <a16:creationId xmlns:a16="http://schemas.microsoft.com/office/drawing/2014/main" xmlns="" id="{00000000-0008-0000-0000-000006000000}"/>
            </a:ext>
          </a:extLst>
        </xdr:cNvPr>
        <xdr:cNvSpPr/>
      </xdr:nvSpPr>
      <xdr:spPr>
        <a:xfrm>
          <a:off x="6030652" y="22081127"/>
          <a:ext cx="1483811" cy="281841"/>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r>
            <a:rPr lang="ja-JP" altLang="en-US" sz="1000" b="1">
              <a:solidFill>
                <a:prstClr val="black"/>
              </a:solidFill>
              <a:latin typeface="HGPｺﾞｼｯｸM" panose="020B0600000000000000" pitchFamily="50" charset="-128"/>
              <a:ea typeface="HGPｺﾞｼｯｸM" panose="020B0600000000000000" pitchFamily="50" charset="-128"/>
            </a:rPr>
            <a:t>揃える順番</a:t>
          </a:r>
          <a:endParaRPr lang="ja-JP" altLang="en-US" b="1"/>
        </a:p>
      </xdr:txBody>
    </xdr:sp>
    <xdr:clientData/>
  </xdr:twoCellAnchor>
  <xdr:twoCellAnchor>
    <xdr:from>
      <xdr:col>2</xdr:col>
      <xdr:colOff>2197100</xdr:colOff>
      <xdr:row>63</xdr:row>
      <xdr:rowOff>85821</xdr:rowOff>
    </xdr:from>
    <xdr:to>
      <xdr:col>4</xdr:col>
      <xdr:colOff>561352</xdr:colOff>
      <xdr:row>69</xdr:row>
      <xdr:rowOff>90074</xdr:rowOff>
    </xdr:to>
    <xdr:sp macro="" textlink="">
      <xdr:nvSpPr>
        <xdr:cNvPr id="7" name="四角形吹き出し 6">
          <a:extLst>
            <a:ext uri="{FF2B5EF4-FFF2-40B4-BE49-F238E27FC236}">
              <a16:creationId xmlns:a16="http://schemas.microsoft.com/office/drawing/2014/main" xmlns="" id="{00000000-0008-0000-0000-000007000000}"/>
            </a:ext>
          </a:extLst>
        </xdr:cNvPr>
        <xdr:cNvSpPr/>
      </xdr:nvSpPr>
      <xdr:spPr bwMode="auto">
        <a:xfrm>
          <a:off x="2755900" y="25092121"/>
          <a:ext cx="1844052" cy="918653"/>
        </a:xfrm>
        <a:prstGeom prst="wedgeRectCallout">
          <a:avLst>
            <a:gd name="adj1" fmla="val 67365"/>
            <a:gd name="adj2" fmla="val 37667"/>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clientData/>
  </xdr:twoCellAnchor>
  <xdr:twoCellAnchor>
    <xdr:from>
      <xdr:col>2</xdr:col>
      <xdr:colOff>2247899</xdr:colOff>
      <xdr:row>63</xdr:row>
      <xdr:rowOff>124970</xdr:rowOff>
    </xdr:from>
    <xdr:to>
      <xdr:col>4</xdr:col>
      <xdr:colOff>586750</xdr:colOff>
      <xdr:row>69</xdr:row>
      <xdr:rowOff>34470</xdr:rowOff>
    </xdr:to>
    <xdr:sp macro="" textlink="">
      <xdr:nvSpPr>
        <xdr:cNvPr id="8" name="正方形/長方形 7">
          <a:extLst>
            <a:ext uri="{FF2B5EF4-FFF2-40B4-BE49-F238E27FC236}">
              <a16:creationId xmlns:a16="http://schemas.microsoft.com/office/drawing/2014/main" xmlns="" id="{00000000-0008-0000-0000-000008000000}"/>
            </a:ext>
          </a:extLst>
        </xdr:cNvPr>
        <xdr:cNvSpPr/>
      </xdr:nvSpPr>
      <xdr:spPr>
        <a:xfrm>
          <a:off x="2806699" y="23035770"/>
          <a:ext cx="1678951" cy="823900"/>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lvl="0"/>
          <a:r>
            <a:rPr lang="ja-JP" altLang="en-US" sz="1000">
              <a:solidFill>
                <a:prstClr val="black"/>
              </a:solidFill>
              <a:latin typeface="HGPｺﾞｼｯｸM" panose="020B0600000000000000" pitchFamily="50" charset="-128"/>
              <a:ea typeface="HGPｺﾞｼｯｸM" panose="020B0600000000000000" pitchFamily="50" charset="-128"/>
            </a:rPr>
            <a:t>左上をダブルクリップ、ホッチキス等で束ねる。</a:t>
          </a:r>
          <a:endParaRPr lang="en-US" altLang="ja-JP" sz="1000">
            <a:solidFill>
              <a:prstClr val="black"/>
            </a:solidFill>
            <a:latin typeface="HGPｺﾞｼｯｸM" panose="020B0600000000000000" pitchFamily="50" charset="-128"/>
            <a:ea typeface="HGPｺﾞｼｯｸM" panose="020B0600000000000000" pitchFamily="50" charset="-128"/>
          </a:endParaRPr>
        </a:p>
        <a:p>
          <a:pPr lvl="0"/>
          <a:r>
            <a:rPr lang="ja-JP" altLang="en-US" sz="1000">
              <a:solidFill>
                <a:prstClr val="black"/>
              </a:solidFill>
              <a:latin typeface="HGPｺﾞｼｯｸM" panose="020B0600000000000000" pitchFamily="50" charset="-128"/>
              <a:ea typeface="HGPｺﾞｼｯｸM" panose="020B0600000000000000" pitchFamily="50" charset="-128"/>
            </a:rPr>
            <a:t>書類が厚くなる場合はファイル等に綴じることも可。</a:t>
          </a:r>
          <a:endParaRPr lang="ja-JP" altLang="en-US">
            <a:latin typeface="HGPｺﾞｼｯｸM" panose="020B0600000000000000" pitchFamily="50" charset="-128"/>
            <a:ea typeface="HGPｺﾞｼｯｸM" panose="020B0600000000000000" pitchFamily="50" charset="-128"/>
          </a:endParaRPr>
        </a:p>
      </xdr:txBody>
    </xdr:sp>
    <xdr:clientData/>
  </xdr:twoCellAnchor>
  <xdr:twoCellAnchor>
    <xdr:from>
      <xdr:col>2</xdr:col>
      <xdr:colOff>676275</xdr:colOff>
      <xdr:row>62</xdr:row>
      <xdr:rowOff>114294</xdr:rowOff>
    </xdr:from>
    <xdr:to>
      <xdr:col>3</xdr:col>
      <xdr:colOff>743541</xdr:colOff>
      <xdr:row>65</xdr:row>
      <xdr:rowOff>80304</xdr:rowOff>
    </xdr:to>
    <xdr:sp macro="" textlink="">
      <xdr:nvSpPr>
        <xdr:cNvPr id="9" name="正方形/長方形 8">
          <a:extLst>
            <a:ext uri="{FF2B5EF4-FFF2-40B4-BE49-F238E27FC236}">
              <a16:creationId xmlns:a16="http://schemas.microsoft.com/office/drawing/2014/main" xmlns="" id="{00000000-0008-0000-0000-000009000000}"/>
            </a:ext>
          </a:extLst>
        </xdr:cNvPr>
        <xdr:cNvSpPr/>
      </xdr:nvSpPr>
      <xdr:spPr>
        <a:xfrm>
          <a:off x="1234168" y="21912937"/>
          <a:ext cx="2407694" cy="442260"/>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endParaRPr lang="ja-JP" altLang="en-US" sz="2000" b="1"/>
        </a:p>
      </xdr:txBody>
    </xdr:sp>
    <xdr:clientData/>
  </xdr:twoCellAnchor>
  <xdr:twoCellAnchor>
    <xdr:from>
      <xdr:col>3</xdr:col>
      <xdr:colOff>809682</xdr:colOff>
      <xdr:row>84</xdr:row>
      <xdr:rowOff>78573</xdr:rowOff>
    </xdr:from>
    <xdr:to>
      <xdr:col>4</xdr:col>
      <xdr:colOff>619596</xdr:colOff>
      <xdr:row>89</xdr:row>
      <xdr:rowOff>4839</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3961591" y="25016755"/>
          <a:ext cx="831687" cy="705584"/>
          <a:chOff x="1925001" y="5063018"/>
          <a:chExt cx="1090613" cy="1071082"/>
        </a:xfrm>
      </xdr:grpSpPr>
      <xdr:sp macro="" textlink="">
        <xdr:nvSpPr>
          <xdr:cNvPr id="31" name="フローチャート: データ 30">
            <a:extLst>
              <a:ext uri="{FF2B5EF4-FFF2-40B4-BE49-F238E27FC236}">
                <a16:creationId xmlns:a16="http://schemas.microsoft.com/office/drawing/2014/main" xmlns="" id="{00000000-0008-0000-0000-00001F000000}"/>
              </a:ext>
            </a:extLst>
          </xdr:cNvPr>
          <xdr:cNvSpPr/>
        </xdr:nvSpPr>
        <xdr:spPr bwMode="auto">
          <a:xfrm>
            <a:off x="1925001" y="5372100"/>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32" name="フローチャート: データ 31">
            <a:extLst>
              <a:ext uri="{FF2B5EF4-FFF2-40B4-BE49-F238E27FC236}">
                <a16:creationId xmlns:a16="http://schemas.microsoft.com/office/drawing/2014/main" xmlns="" id="{00000000-0008-0000-0000-000020000000}"/>
              </a:ext>
            </a:extLst>
          </xdr:cNvPr>
          <xdr:cNvSpPr/>
        </xdr:nvSpPr>
        <xdr:spPr bwMode="auto">
          <a:xfrm>
            <a:off x="1925001" y="5323521"/>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33" name="フローチャート: データ 32">
            <a:extLst>
              <a:ext uri="{FF2B5EF4-FFF2-40B4-BE49-F238E27FC236}">
                <a16:creationId xmlns:a16="http://schemas.microsoft.com/office/drawing/2014/main" xmlns="" id="{00000000-0008-0000-0000-000021000000}"/>
              </a:ext>
            </a:extLst>
          </xdr:cNvPr>
          <xdr:cNvSpPr/>
        </xdr:nvSpPr>
        <xdr:spPr bwMode="auto">
          <a:xfrm>
            <a:off x="1925001" y="5274944"/>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34" name="フローチャート: データ 33">
            <a:extLst>
              <a:ext uri="{FF2B5EF4-FFF2-40B4-BE49-F238E27FC236}">
                <a16:creationId xmlns:a16="http://schemas.microsoft.com/office/drawing/2014/main" xmlns="" id="{00000000-0008-0000-0000-000022000000}"/>
              </a:ext>
            </a:extLst>
          </xdr:cNvPr>
          <xdr:cNvSpPr/>
        </xdr:nvSpPr>
        <xdr:spPr bwMode="auto">
          <a:xfrm>
            <a:off x="1925001" y="5226366"/>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35" name="フローチャート: データ 34">
            <a:extLst>
              <a:ext uri="{FF2B5EF4-FFF2-40B4-BE49-F238E27FC236}">
                <a16:creationId xmlns:a16="http://schemas.microsoft.com/office/drawing/2014/main" xmlns="" id="{00000000-0008-0000-0000-000023000000}"/>
              </a:ext>
            </a:extLst>
          </xdr:cNvPr>
          <xdr:cNvSpPr/>
        </xdr:nvSpPr>
        <xdr:spPr bwMode="auto">
          <a:xfrm>
            <a:off x="1925001" y="5177789"/>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36" name="フローチャート: データ 35">
            <a:extLst>
              <a:ext uri="{FF2B5EF4-FFF2-40B4-BE49-F238E27FC236}">
                <a16:creationId xmlns:a16="http://schemas.microsoft.com/office/drawing/2014/main" xmlns="" id="{00000000-0008-0000-0000-000024000000}"/>
              </a:ext>
            </a:extLst>
          </xdr:cNvPr>
          <xdr:cNvSpPr/>
        </xdr:nvSpPr>
        <xdr:spPr bwMode="auto">
          <a:xfrm>
            <a:off x="1925001" y="5129212"/>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37" name="フローチャート: データ 36">
            <a:extLst>
              <a:ext uri="{FF2B5EF4-FFF2-40B4-BE49-F238E27FC236}">
                <a16:creationId xmlns:a16="http://schemas.microsoft.com/office/drawing/2014/main" xmlns="" id="{00000000-0008-0000-0000-000025000000}"/>
              </a:ext>
            </a:extLst>
          </xdr:cNvPr>
          <xdr:cNvSpPr/>
        </xdr:nvSpPr>
        <xdr:spPr bwMode="auto">
          <a:xfrm>
            <a:off x="1925001" y="5080635"/>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pic>
        <xdr:nvPicPr>
          <xdr:cNvPr id="38" name="Picture 2" descr="http://illpop.com/img_illust/gadget/clip07.png">
            <a:hlinkClick xmlns:r="http://schemas.openxmlformats.org/officeDocument/2006/relationships" r:id="rId1"/>
            <a:extLst>
              <a:ext uri="{FF2B5EF4-FFF2-40B4-BE49-F238E27FC236}">
                <a16:creationId xmlns:a16="http://schemas.microsoft.com/office/drawing/2014/main" xmlns="" id="{00000000-0008-0000-0000-00002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0800000">
            <a:off x="2195132" y="5063018"/>
            <a:ext cx="172156" cy="22954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796636</xdr:colOff>
      <xdr:row>89</xdr:row>
      <xdr:rowOff>34636</xdr:rowOff>
    </xdr:from>
    <xdr:to>
      <xdr:col>4</xdr:col>
      <xdr:colOff>796265</xdr:colOff>
      <xdr:row>92</xdr:row>
      <xdr:rowOff>143666</xdr:rowOff>
    </xdr:to>
    <xdr:sp macro="" textlink="">
      <xdr:nvSpPr>
        <xdr:cNvPr id="12" name="正方形/長方形 11">
          <a:extLst>
            <a:ext uri="{FF2B5EF4-FFF2-40B4-BE49-F238E27FC236}">
              <a16:creationId xmlns:a16="http://schemas.microsoft.com/office/drawing/2014/main" xmlns="" id="{00000000-0008-0000-0000-00000C000000}"/>
            </a:ext>
          </a:extLst>
        </xdr:cNvPr>
        <xdr:cNvSpPr/>
      </xdr:nvSpPr>
      <xdr:spPr>
        <a:xfrm>
          <a:off x="3948545" y="25752136"/>
          <a:ext cx="1021402" cy="576621"/>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lvl="0"/>
          <a:r>
            <a:rPr lang="ja-JP" altLang="en-US" sz="900" b="1">
              <a:solidFill>
                <a:prstClr val="black"/>
              </a:solidFill>
              <a:latin typeface="HGPｺﾞｼｯｸM" panose="020B0600000000000000" pitchFamily="50" charset="-128"/>
              <a:ea typeface="HGPｺﾞｼｯｸM" panose="020B0600000000000000" pitchFamily="50" charset="-128"/>
            </a:rPr>
            <a:t>正本１部</a:t>
          </a:r>
          <a:endParaRPr lang="en-US" altLang="ja-JP" sz="900" b="1">
            <a:solidFill>
              <a:prstClr val="black"/>
            </a:solidFill>
            <a:latin typeface="HGPｺﾞｼｯｸM" panose="020B0600000000000000" pitchFamily="50" charset="-128"/>
            <a:ea typeface="HGPｺﾞｼｯｸM" panose="020B0600000000000000" pitchFamily="50" charset="-128"/>
          </a:endParaRPr>
        </a:p>
        <a:p>
          <a:pPr lvl="0"/>
          <a:r>
            <a:rPr lang="ja-JP" altLang="en-US" sz="900">
              <a:solidFill>
                <a:prstClr val="black"/>
              </a:solidFill>
              <a:latin typeface="HGPｺﾞｼｯｸM" panose="020B0600000000000000" pitchFamily="50" charset="-128"/>
              <a:ea typeface="HGPｺﾞｼｯｸM" panose="020B0600000000000000" pitchFamily="50" charset="-128"/>
            </a:rPr>
            <a:t>・押印必須</a:t>
          </a:r>
          <a:endParaRPr lang="en-US" altLang="ja-JP" sz="900">
            <a:solidFill>
              <a:prstClr val="black"/>
            </a:solidFill>
            <a:latin typeface="HGPｺﾞｼｯｸM" panose="020B0600000000000000" pitchFamily="50" charset="-128"/>
            <a:ea typeface="HGPｺﾞｼｯｸM" panose="020B0600000000000000" pitchFamily="50" charset="-128"/>
          </a:endParaRPr>
        </a:p>
        <a:p>
          <a:pPr lvl="0"/>
          <a:r>
            <a:rPr lang="ja-JP" altLang="en-US" sz="900">
              <a:solidFill>
                <a:prstClr val="black"/>
              </a:solidFill>
              <a:latin typeface="HGPｺﾞｼｯｸM" panose="020B0600000000000000" pitchFamily="50" charset="-128"/>
              <a:ea typeface="HGPｺﾞｼｯｸM" panose="020B0600000000000000" pitchFamily="50" charset="-128"/>
            </a:rPr>
            <a:t>・片面印刷</a:t>
          </a:r>
          <a:endParaRPr lang="ja-JP" altLang="en-US" sz="1800">
            <a:latin typeface="HGPｺﾞｼｯｸM" panose="020B0600000000000000" pitchFamily="50" charset="-128"/>
            <a:ea typeface="HGPｺﾞｼｯｸM" panose="020B0600000000000000" pitchFamily="50" charset="-128"/>
          </a:endParaRPr>
        </a:p>
      </xdr:txBody>
    </xdr:sp>
    <xdr:clientData/>
  </xdr:twoCellAnchor>
  <xdr:twoCellAnchor>
    <xdr:from>
      <xdr:col>2</xdr:col>
      <xdr:colOff>1707941</xdr:colOff>
      <xdr:row>81</xdr:row>
      <xdr:rowOff>123477</xdr:rowOff>
    </xdr:from>
    <xdr:to>
      <xdr:col>4</xdr:col>
      <xdr:colOff>333711</xdr:colOff>
      <xdr:row>83</xdr:row>
      <xdr:rowOff>114769</xdr:rowOff>
    </xdr:to>
    <xdr:sp macro="" textlink="">
      <xdr:nvSpPr>
        <xdr:cNvPr id="13" name="正方形/長方形 12">
          <a:extLst>
            <a:ext uri="{FF2B5EF4-FFF2-40B4-BE49-F238E27FC236}">
              <a16:creationId xmlns:a16="http://schemas.microsoft.com/office/drawing/2014/main" xmlns="" id="{00000000-0008-0000-0000-00000D000000}"/>
            </a:ext>
          </a:extLst>
        </xdr:cNvPr>
        <xdr:cNvSpPr/>
      </xdr:nvSpPr>
      <xdr:spPr>
        <a:xfrm>
          <a:off x="2265834" y="24670763"/>
          <a:ext cx="1973127" cy="290649"/>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r>
            <a:rPr lang="ja-JP" altLang="en-US" sz="1050" b="1" u="sng">
              <a:solidFill>
                <a:prstClr val="black"/>
              </a:solidFill>
              <a:latin typeface="HGPｺﾞｼｯｸM" panose="020B0600000000000000" pitchFamily="50" charset="-128"/>
              <a:ea typeface="HGPｺﾞｼｯｸM" panose="020B0600000000000000" pitchFamily="50" charset="-128"/>
            </a:rPr>
            <a:t>ＳＩＩへの提出物一式</a:t>
          </a:r>
          <a:endParaRPr lang="ja-JP" altLang="en-US" sz="2000" b="1" u="sng"/>
        </a:p>
      </xdr:txBody>
    </xdr:sp>
    <xdr:clientData/>
  </xdr:twoCellAnchor>
  <xdr:twoCellAnchor>
    <xdr:from>
      <xdr:col>5</xdr:col>
      <xdr:colOff>499620</xdr:colOff>
      <xdr:row>84</xdr:row>
      <xdr:rowOff>87027</xdr:rowOff>
    </xdr:from>
    <xdr:to>
      <xdr:col>6</xdr:col>
      <xdr:colOff>484779</xdr:colOff>
      <xdr:row>88</xdr:row>
      <xdr:rowOff>123916</xdr:rowOff>
    </xdr:to>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5695075" y="25025209"/>
          <a:ext cx="1006931" cy="660343"/>
          <a:chOff x="4629150" y="8006199"/>
          <a:chExt cx="887812" cy="756801"/>
        </a:xfrm>
      </xdr:grpSpPr>
      <xdr:sp macro="" textlink="">
        <xdr:nvSpPr>
          <xdr:cNvPr id="20" name="円/楕円 19">
            <a:extLst>
              <a:ext uri="{FF2B5EF4-FFF2-40B4-BE49-F238E27FC236}">
                <a16:creationId xmlns:a16="http://schemas.microsoft.com/office/drawing/2014/main" xmlns="" id="{00000000-0008-0000-0000-000014000000}"/>
              </a:ext>
            </a:extLst>
          </xdr:cNvPr>
          <xdr:cNvSpPr/>
        </xdr:nvSpPr>
        <xdr:spPr bwMode="auto">
          <a:xfrm>
            <a:off x="4629150" y="8006199"/>
            <a:ext cx="887812" cy="756801"/>
          </a:xfrm>
          <a:prstGeom prst="ellipse">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1" name="円/楕円 20">
            <a:extLst>
              <a:ext uri="{FF2B5EF4-FFF2-40B4-BE49-F238E27FC236}">
                <a16:creationId xmlns:a16="http://schemas.microsoft.com/office/drawing/2014/main" xmlns="" id="{00000000-0008-0000-0000-000015000000}"/>
              </a:ext>
            </a:extLst>
          </xdr:cNvPr>
          <xdr:cNvSpPr/>
        </xdr:nvSpPr>
        <xdr:spPr bwMode="auto">
          <a:xfrm>
            <a:off x="4986446" y="8315120"/>
            <a:ext cx="192541" cy="161176"/>
          </a:xfrm>
          <a:prstGeom prst="ellipse">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a:xfrm>
            <a:off x="4711642" y="8090382"/>
            <a:ext cx="770350" cy="293260"/>
          </a:xfrm>
          <a:prstGeom prst="rect">
            <a:avLst/>
          </a:prstGeom>
        </xdr:spPr>
        <xdr:txBody>
          <a:bodyPr wrap="square">
            <a:sp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r>
              <a:rPr lang="ja-JP" altLang="en-US" sz="400">
                <a:solidFill>
                  <a:prstClr val="black"/>
                </a:solidFill>
                <a:latin typeface="HGPｺﾞｼｯｸM" panose="020B0600000000000000" pitchFamily="50" charset="-128"/>
                <a:ea typeface="HGPｺﾞｼｯｸM" panose="020B0600000000000000" pitchFamily="50" charset="-128"/>
              </a:rPr>
              <a:t>（社）○</a:t>
            </a:r>
            <a:r>
              <a:rPr lang="en-US" altLang="ja-JP" sz="400">
                <a:solidFill>
                  <a:prstClr val="black"/>
                </a:solidFill>
                <a:latin typeface="HGPｺﾞｼｯｸM" panose="020B0600000000000000" pitchFamily="50" charset="-128"/>
                <a:ea typeface="HGPｺﾞｼｯｸM" panose="020B0600000000000000" pitchFamily="50" charset="-128"/>
              </a:rPr>
              <a:t>×</a:t>
            </a:r>
          </a:p>
          <a:p>
            <a:r>
              <a:rPr lang="ja-JP" altLang="en-US" sz="400">
                <a:solidFill>
                  <a:prstClr val="black"/>
                </a:solidFill>
                <a:latin typeface="HGPｺﾞｼｯｸM" panose="020B0600000000000000" pitchFamily="50" charset="-128"/>
                <a:ea typeface="HGPｺﾞｼｯｸM" panose="020B0600000000000000" pitchFamily="50" charset="-128"/>
              </a:rPr>
              <a:t>「△□事業」</a:t>
            </a:r>
            <a:endParaRPr lang="ja-JP" altLang="en-US" sz="1050"/>
          </a:p>
        </xdr:txBody>
      </xdr:sp>
    </xdr:grpSp>
    <xdr:clientData/>
  </xdr:twoCellAnchor>
  <xdr:twoCellAnchor>
    <xdr:from>
      <xdr:col>5</xdr:col>
      <xdr:colOff>320107</xdr:colOff>
      <xdr:row>89</xdr:row>
      <xdr:rowOff>24923</xdr:rowOff>
    </xdr:from>
    <xdr:to>
      <xdr:col>7</xdr:col>
      <xdr:colOff>487192</xdr:colOff>
      <xdr:row>93</xdr:row>
      <xdr:rowOff>17822</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5232286" y="25769637"/>
          <a:ext cx="2235370" cy="591614"/>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lvl="0"/>
          <a:r>
            <a:rPr lang="ja-JP" altLang="en-US" sz="900" b="1">
              <a:solidFill>
                <a:prstClr val="black"/>
              </a:solidFill>
              <a:latin typeface="HGPｺﾞｼｯｸM" panose="020B0600000000000000" pitchFamily="50" charset="-128"/>
              <a:ea typeface="HGPｺﾞｼｯｸM" panose="020B0600000000000000" pitchFamily="50" charset="-128"/>
            </a:rPr>
            <a:t>ＣＤ</a:t>
          </a:r>
          <a:r>
            <a:rPr lang="en-US" altLang="ja-JP" sz="900" b="1">
              <a:solidFill>
                <a:prstClr val="black"/>
              </a:solidFill>
              <a:latin typeface="HGPｺﾞｼｯｸM" panose="020B0600000000000000" pitchFamily="50" charset="-128"/>
              <a:ea typeface="HGPｺﾞｼｯｸM" panose="020B0600000000000000" pitchFamily="50" charset="-128"/>
            </a:rPr>
            <a:t>-</a:t>
          </a:r>
          <a:r>
            <a:rPr lang="ja-JP" altLang="en-US" sz="900" b="1">
              <a:solidFill>
                <a:prstClr val="black"/>
              </a:solidFill>
              <a:latin typeface="HGPｺﾞｼｯｸM" panose="020B0600000000000000" pitchFamily="50" charset="-128"/>
              <a:ea typeface="HGPｺﾞｼｯｸM" panose="020B0600000000000000" pitchFamily="50" charset="-128"/>
            </a:rPr>
            <a:t>Ｒ（ＤＶＤ</a:t>
          </a:r>
          <a:r>
            <a:rPr lang="en-US" altLang="ja-JP" sz="900" b="1">
              <a:solidFill>
                <a:prstClr val="black"/>
              </a:solidFill>
              <a:latin typeface="HGPｺﾞｼｯｸM" panose="020B0600000000000000" pitchFamily="50" charset="-128"/>
              <a:ea typeface="HGPｺﾞｼｯｸM" panose="020B0600000000000000" pitchFamily="50" charset="-128"/>
            </a:rPr>
            <a:t>-</a:t>
          </a:r>
          <a:r>
            <a:rPr lang="ja-JP" altLang="en-US" sz="900" b="1">
              <a:solidFill>
                <a:prstClr val="black"/>
              </a:solidFill>
              <a:latin typeface="HGPｺﾞｼｯｸM" panose="020B0600000000000000" pitchFamily="50" charset="-128"/>
              <a:ea typeface="HGPｺﾞｼｯｸM" panose="020B0600000000000000" pitchFamily="50" charset="-128"/>
            </a:rPr>
            <a:t>Ｒ）１枚</a:t>
          </a:r>
          <a:endParaRPr lang="en-US" altLang="ja-JP" sz="900" b="1">
            <a:solidFill>
              <a:prstClr val="black"/>
            </a:solidFill>
            <a:latin typeface="HGPｺﾞｼｯｸM" panose="020B0600000000000000" pitchFamily="50" charset="-128"/>
            <a:ea typeface="HGPｺﾞｼｯｸM" panose="020B0600000000000000" pitchFamily="50" charset="-128"/>
          </a:endParaRPr>
        </a:p>
        <a:p>
          <a:pPr lvl="0"/>
          <a:r>
            <a:rPr lang="ja-JP" altLang="en-US" sz="900">
              <a:solidFill>
                <a:prstClr val="black"/>
              </a:solidFill>
              <a:latin typeface="HGPｺﾞｼｯｸM" panose="020B0600000000000000" pitchFamily="50" charset="-128"/>
              <a:ea typeface="HGPｺﾞｼｯｸM" panose="020B0600000000000000" pitchFamily="50" charset="-128"/>
            </a:rPr>
            <a:t>・法人・団体等名を明記</a:t>
          </a:r>
          <a:endParaRPr lang="en-US" altLang="ja-JP" sz="900">
            <a:solidFill>
              <a:prstClr val="black"/>
            </a:solidFill>
            <a:latin typeface="HGPｺﾞｼｯｸM" panose="020B0600000000000000" pitchFamily="50" charset="-128"/>
            <a:ea typeface="HGPｺﾞｼｯｸM" panose="020B0600000000000000" pitchFamily="50" charset="-128"/>
          </a:endParaRPr>
        </a:p>
        <a:p>
          <a:pPr lvl="0"/>
          <a:r>
            <a:rPr lang="ja-JP" altLang="en-US" sz="900">
              <a:solidFill>
                <a:prstClr val="black"/>
              </a:solidFill>
              <a:latin typeface="HGPｺﾞｼｯｸM" panose="020B0600000000000000" pitchFamily="50" charset="-128"/>
              <a:ea typeface="HGPｺﾞｼｯｸM" panose="020B0600000000000000" pitchFamily="50" charset="-128"/>
            </a:rPr>
            <a:t>・事業名を明記</a:t>
          </a:r>
          <a:endParaRPr lang="ja-JP" altLang="en-US" sz="1800">
            <a:latin typeface="HGPｺﾞｼｯｸM" panose="020B0600000000000000" pitchFamily="50" charset="-128"/>
            <a:ea typeface="HGPｺﾞｼｯｸM" panose="020B0600000000000000" pitchFamily="50" charset="-128"/>
          </a:endParaRPr>
        </a:p>
      </xdr:txBody>
    </xdr:sp>
    <xdr:clientData/>
  </xdr:twoCellAnchor>
  <xdr:twoCellAnchor>
    <xdr:from>
      <xdr:col>2</xdr:col>
      <xdr:colOff>1559259</xdr:colOff>
      <xdr:row>81</xdr:row>
      <xdr:rowOff>66124</xdr:rowOff>
    </xdr:from>
    <xdr:to>
      <xdr:col>7</xdr:col>
      <xdr:colOff>312965</xdr:colOff>
      <xdr:row>93</xdr:row>
      <xdr:rowOff>143419</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bwMode="auto">
        <a:xfrm>
          <a:off x="2117152" y="24613410"/>
          <a:ext cx="5176277" cy="1873438"/>
        </a:xfrm>
        <a:prstGeom prst="rect">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clientData/>
  </xdr:twoCellAnchor>
  <xdr:twoCellAnchor>
    <xdr:from>
      <xdr:col>2</xdr:col>
      <xdr:colOff>1539875</xdr:colOff>
      <xdr:row>96</xdr:row>
      <xdr:rowOff>34925</xdr:rowOff>
    </xdr:from>
    <xdr:to>
      <xdr:col>7</xdr:col>
      <xdr:colOff>317500</xdr:colOff>
      <xdr:row>108</xdr:row>
      <xdr:rowOff>134858</xdr:rowOff>
    </xdr:to>
    <xdr:sp macro="" textlink="">
      <xdr:nvSpPr>
        <xdr:cNvPr id="47" name="Rectangle 52">
          <a:extLst>
            <a:ext uri="{FF2B5EF4-FFF2-40B4-BE49-F238E27FC236}">
              <a16:creationId xmlns:a16="http://schemas.microsoft.com/office/drawing/2014/main" xmlns="" id="{00000000-0008-0000-0000-00002F000000}"/>
            </a:ext>
          </a:extLst>
        </xdr:cNvPr>
        <xdr:cNvSpPr>
          <a:spLocks noChangeArrowheads="1"/>
        </xdr:cNvSpPr>
      </xdr:nvSpPr>
      <xdr:spPr bwMode="auto">
        <a:xfrm>
          <a:off x="2098675" y="30172025"/>
          <a:ext cx="5673725" cy="1928733"/>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horz" wrap="square" lIns="0" tIns="0" rIns="0" bIns="0" numCol="1" anchor="t" anchorCtr="0" compatLnSpc="1">
          <a:prstTxWarp prst="textNoShape">
            <a:avLst/>
          </a:prstTxWarp>
          <a:sp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endParaRPr kumimoji="1" lang="en-US" altLang="ja-JP" sz="1100" b="0" i="0" u="none" strike="noStrike" cap="none" normalizeH="0" baseline="0">
            <a:ln>
              <a:noFill/>
            </a:ln>
            <a:effectLst/>
            <a:latin typeface="ＭＳ Ｐ明朝" panose="02020600040205080304" pitchFamily="18" charset="-128"/>
            <a:ea typeface="ＭＳ Ｐ明朝" panose="02020600040205080304" pitchFamily="18" charset="-128"/>
            <a:cs typeface="ＭＳ Ｐゴシック" pitchFamily="50" charset="-128"/>
          </a:endParaRPr>
        </a:p>
        <a:p>
          <a:r>
            <a:rPr lang="ja-JP" altLang="en-US" sz="1100">
              <a:latin typeface="ＭＳ Ｐ明朝" panose="02020600040205080304" pitchFamily="18" charset="-128"/>
              <a:ea typeface="ＭＳ Ｐ明朝" panose="02020600040205080304" pitchFamily="18" charset="-128"/>
              <a:cs typeface="ＭＳ Ｐゴシック" pitchFamily="50" charset="-128"/>
            </a:rPr>
            <a:t>　　　</a:t>
          </a:r>
          <a:r>
            <a:rPr kumimoji="1" lang="ja-JP" altLang="ja-JP" sz="1100" b="0" i="0" u="none" strike="noStrike" cap="none" normalizeH="0" baseline="0">
              <a:ln>
                <a:noFill/>
              </a:ln>
              <a:effectLst/>
              <a:latin typeface="ＭＳ Ｐ明朝" panose="02020600040205080304" pitchFamily="18" charset="-128"/>
              <a:ea typeface="ＭＳ Ｐ明朝" panose="02020600040205080304" pitchFamily="18" charset="-128"/>
              <a:cs typeface="ＭＳ Ｐゴシック" pitchFamily="50" charset="-128"/>
            </a:rPr>
            <a:t>〒</a:t>
          </a:r>
          <a:r>
            <a:rPr kumimoji="1" lang="ja-JP" altLang="en-US" sz="1100" b="0" i="0" u="none" strike="noStrike" cap="none" normalizeH="0" baseline="0">
              <a:ln>
                <a:noFill/>
              </a:ln>
              <a:effectLst/>
              <a:latin typeface="ＭＳ Ｐ明朝" panose="02020600040205080304" pitchFamily="18" charset="-128"/>
              <a:ea typeface="ＭＳ Ｐ明朝" panose="02020600040205080304" pitchFamily="18" charset="-128"/>
              <a:cs typeface="ＭＳ Ｐゴシック" pitchFamily="50" charset="-128"/>
            </a:rPr>
            <a:t>１０４</a:t>
          </a:r>
          <a:r>
            <a:rPr kumimoji="1" lang="en-US" altLang="ja-JP" sz="1100" b="0" i="0" u="none" strike="noStrike" cap="none" normalizeH="0" baseline="0">
              <a:ln>
                <a:noFill/>
              </a:ln>
              <a:effectLst/>
              <a:latin typeface="ＭＳ Ｐ明朝" panose="02020600040205080304" pitchFamily="18" charset="-128"/>
              <a:ea typeface="ＭＳ Ｐ明朝" panose="02020600040205080304" pitchFamily="18" charset="-128"/>
              <a:cs typeface="ＭＳ Ｐゴシック" pitchFamily="50" charset="-128"/>
            </a:rPr>
            <a:t>‐</a:t>
          </a:r>
          <a:r>
            <a:rPr kumimoji="1" lang="ja-JP" altLang="en-US" sz="1100" b="0" i="0" u="none" strike="noStrike" cap="none" normalizeH="0" baseline="0">
              <a:ln>
                <a:noFill/>
              </a:ln>
              <a:effectLst/>
              <a:latin typeface="ＭＳ Ｐ明朝" panose="02020600040205080304" pitchFamily="18" charset="-128"/>
              <a:ea typeface="ＭＳ Ｐ明朝" panose="02020600040205080304" pitchFamily="18" charset="-128"/>
              <a:cs typeface="ＭＳ Ｐゴシック" pitchFamily="50" charset="-128"/>
            </a:rPr>
            <a:t>００６１</a:t>
          </a:r>
          <a:endParaRPr lang="en-US" altLang="ja-JP" sz="1100">
            <a:latin typeface="ＭＳ Ｐ明朝" panose="02020600040205080304" pitchFamily="18" charset="-128"/>
            <a:ea typeface="ＭＳ Ｐ明朝" panose="02020600040205080304" pitchFamily="18" charset="-128"/>
          </a:endParaRPr>
        </a:p>
        <a:p>
          <a:r>
            <a:rPr lang="ja-JP" altLang="en-US" sz="1100">
              <a:latin typeface="ＭＳ Ｐ明朝" panose="02020600040205080304" pitchFamily="18" charset="-128"/>
              <a:ea typeface="ＭＳ Ｐ明朝" panose="02020600040205080304" pitchFamily="18" charset="-128"/>
            </a:rPr>
            <a:t>　　　東京都中央区銀座２</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１６</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７　恒産第３ビル７階</a:t>
          </a:r>
        </a:p>
        <a:p>
          <a:endParaRPr lang="en-US" altLang="ja-JP" sz="1100">
            <a:latin typeface="ＭＳ Ｐ明朝" panose="02020600040205080304" pitchFamily="18" charset="-128"/>
            <a:ea typeface="ＭＳ Ｐ明朝" panose="02020600040205080304" pitchFamily="18" charset="-128"/>
          </a:endParaRPr>
        </a:p>
        <a:p>
          <a:r>
            <a:rPr lang="ja-JP" altLang="en-US" sz="1100">
              <a:latin typeface="ＭＳ Ｐ明朝" panose="02020600040205080304" pitchFamily="18" charset="-128"/>
              <a:ea typeface="ＭＳ Ｐ明朝" panose="02020600040205080304" pitchFamily="18" charset="-128"/>
            </a:rPr>
            <a:t>　　　一般社団法人　環境共創イニシアチブ　</a:t>
          </a:r>
        </a:p>
        <a:p>
          <a:r>
            <a:rPr lang="ja-JP" altLang="en-US" sz="1100">
              <a:latin typeface="ＭＳ Ｐ明朝" panose="02020600040205080304" pitchFamily="18" charset="-128"/>
              <a:ea typeface="ＭＳ Ｐ明朝" panose="02020600040205080304" pitchFamily="18" charset="-128"/>
            </a:rPr>
            <a:t>　　　省エネルギー相談地域プラットフォーム担当　宛</a:t>
          </a:r>
          <a:endParaRPr lang="en-US" altLang="ja-JP" sz="1100">
            <a:latin typeface="ＭＳ Ｐ明朝" panose="02020600040205080304" pitchFamily="18" charset="-128"/>
            <a:ea typeface="ＭＳ Ｐ明朝" panose="02020600040205080304" pitchFamily="18" charset="-128"/>
          </a:endParaRPr>
        </a:p>
        <a:p>
          <a:endParaRPr lang="en-US" altLang="ja-JP" sz="1100">
            <a:latin typeface="ＭＳ Ｐ明朝" panose="02020600040205080304" pitchFamily="18" charset="-128"/>
            <a:ea typeface="ＭＳ Ｐ明朝" panose="02020600040205080304" pitchFamily="18" charset="-128"/>
          </a:endParaRPr>
        </a:p>
        <a:p>
          <a:pPr>
            <a:lnSpc>
              <a:spcPts val="1800"/>
            </a:lnSpc>
          </a:pPr>
          <a:r>
            <a:rPr lang="ja-JP" altLang="en-US" sz="1100">
              <a:solidFill>
                <a:srgbClr val="FF0000"/>
              </a:solidFill>
              <a:latin typeface="ＭＳ Ｐ明朝" panose="02020600040205080304" pitchFamily="18" charset="-128"/>
              <a:ea typeface="ＭＳ Ｐ明朝" panose="02020600040205080304" pitchFamily="18" charset="-128"/>
            </a:rPr>
            <a:t>　　　　「平成２９年度　省エネルギー相談地域プラットフォーム構築事業」</a:t>
          </a:r>
          <a:endParaRPr lang="en-US" altLang="ja-JP" sz="1100">
            <a:solidFill>
              <a:srgbClr val="FF0000"/>
            </a:solidFill>
            <a:latin typeface="ＭＳ Ｐ明朝" panose="02020600040205080304" pitchFamily="18" charset="-128"/>
            <a:ea typeface="ＭＳ Ｐ明朝" panose="02020600040205080304" pitchFamily="18" charset="-128"/>
          </a:endParaRPr>
        </a:p>
        <a:p>
          <a:pPr>
            <a:lnSpc>
              <a:spcPts val="1800"/>
            </a:lnSpc>
          </a:pPr>
          <a:r>
            <a:rPr lang="ja-JP" altLang="en-US" sz="1100">
              <a:solidFill>
                <a:srgbClr val="FF0000"/>
              </a:solidFill>
              <a:latin typeface="ＭＳ Ｐ明朝" panose="02020600040205080304" pitchFamily="18" charset="-128"/>
              <a:ea typeface="ＭＳ Ｐ明朝" panose="02020600040205080304" pitchFamily="18" charset="-128"/>
            </a:rPr>
            <a:t>　　　　　</a:t>
          </a:r>
          <a:r>
            <a:rPr lang="ja-JP" altLang="en-US" sz="1100" u="sng">
              <a:solidFill>
                <a:srgbClr val="FF0000"/>
              </a:solidFill>
              <a:latin typeface="ＭＳ Ｐ明朝" panose="02020600040205080304" pitchFamily="18" charset="-128"/>
              <a:ea typeface="ＭＳ Ｐ明朝" panose="02020600040205080304" pitchFamily="18" charset="-128"/>
            </a:rPr>
            <a:t>交付申請書類在中</a:t>
          </a:r>
          <a:endParaRPr lang="en-US" altLang="ja-JP" sz="1100" u="sng">
            <a:solidFill>
              <a:srgbClr val="FF0000"/>
            </a:solidFill>
            <a:latin typeface="ＭＳ Ｐ明朝" panose="02020600040205080304" pitchFamily="18" charset="-128"/>
            <a:ea typeface="ＭＳ Ｐ明朝" panose="02020600040205080304" pitchFamily="18" charset="-128"/>
          </a:endParaRPr>
        </a:p>
        <a:p>
          <a:endParaRPr lang="en-US" altLang="ja-JP" sz="1100">
            <a:latin typeface="ＭＳ Ｐ明朝" panose="02020600040205080304" pitchFamily="18" charset="-128"/>
            <a:ea typeface="ＭＳ Ｐ明朝" panose="02020600040205080304" pitchFamily="18" charset="-128"/>
          </a:endParaRPr>
        </a:p>
      </xdr:txBody>
    </xdr:sp>
    <xdr:clientData/>
  </xdr:twoCellAnchor>
  <xdr:twoCellAnchor>
    <xdr:from>
      <xdr:col>2</xdr:col>
      <xdr:colOff>1676197</xdr:colOff>
      <xdr:row>44</xdr:row>
      <xdr:rowOff>28574</xdr:rowOff>
    </xdr:from>
    <xdr:to>
      <xdr:col>2</xdr:col>
      <xdr:colOff>2181225</xdr:colOff>
      <xdr:row>54</xdr:row>
      <xdr:rowOff>150019</xdr:rowOff>
    </xdr:to>
    <xdr:sp macro="" textlink="">
      <xdr:nvSpPr>
        <xdr:cNvPr id="48" name="正方形/長方形 47">
          <a:extLst>
            <a:ext uri="{FF2B5EF4-FFF2-40B4-BE49-F238E27FC236}">
              <a16:creationId xmlns:a16="http://schemas.microsoft.com/office/drawing/2014/main" xmlns="" id="{00000000-0008-0000-0000-000030000000}"/>
            </a:ext>
          </a:extLst>
        </xdr:cNvPr>
        <xdr:cNvSpPr/>
      </xdr:nvSpPr>
      <xdr:spPr bwMode="auto">
        <a:xfrm>
          <a:off x="2228647" y="18087974"/>
          <a:ext cx="505028" cy="1645445"/>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1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ＳＩＩホームページから</a:t>
          </a:r>
          <a:endParaRPr kumimoji="1" lang="en-US" altLang="ja-JP" sz="11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endParaRPr>
        </a:p>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1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書類をダウンロード</a:t>
          </a:r>
        </a:p>
      </xdr:txBody>
    </xdr:sp>
    <xdr:clientData/>
  </xdr:twoCellAnchor>
  <xdr:twoCellAnchor>
    <xdr:from>
      <xdr:col>3</xdr:col>
      <xdr:colOff>218669</xdr:colOff>
      <xdr:row>44</xdr:row>
      <xdr:rowOff>28575</xdr:rowOff>
    </xdr:from>
    <xdr:to>
      <xdr:col>3</xdr:col>
      <xdr:colOff>578709</xdr:colOff>
      <xdr:row>54</xdr:row>
      <xdr:rowOff>150019</xdr:rowOff>
    </xdr:to>
    <xdr:sp macro="" textlink="">
      <xdr:nvSpPr>
        <xdr:cNvPr id="49" name="正方形/長方形 48">
          <a:extLst>
            <a:ext uri="{FF2B5EF4-FFF2-40B4-BE49-F238E27FC236}">
              <a16:creationId xmlns:a16="http://schemas.microsoft.com/office/drawing/2014/main" xmlns="" id="{00000000-0008-0000-0000-000031000000}"/>
            </a:ext>
          </a:extLst>
        </xdr:cNvPr>
        <xdr:cNvSpPr/>
      </xdr:nvSpPr>
      <xdr:spPr bwMode="auto">
        <a:xfrm>
          <a:off x="3104744" y="18087975"/>
          <a:ext cx="360040" cy="1645444"/>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1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必要書類の収集・作成</a:t>
          </a:r>
        </a:p>
      </xdr:txBody>
    </xdr:sp>
    <xdr:clientData/>
  </xdr:twoCellAnchor>
  <xdr:twoCellAnchor>
    <xdr:from>
      <xdr:col>4</xdr:col>
      <xdr:colOff>94641</xdr:colOff>
      <xdr:row>44</xdr:row>
      <xdr:rowOff>28575</xdr:rowOff>
    </xdr:from>
    <xdr:to>
      <xdr:col>4</xdr:col>
      <xdr:colOff>454681</xdr:colOff>
      <xdr:row>55</xdr:row>
      <xdr:rowOff>1</xdr:rowOff>
    </xdr:to>
    <xdr:sp macro="" textlink="">
      <xdr:nvSpPr>
        <xdr:cNvPr id="50" name="正方形/長方形 49">
          <a:extLst>
            <a:ext uri="{FF2B5EF4-FFF2-40B4-BE49-F238E27FC236}">
              <a16:creationId xmlns:a16="http://schemas.microsoft.com/office/drawing/2014/main" xmlns="" id="{00000000-0008-0000-0000-000032000000}"/>
            </a:ext>
          </a:extLst>
        </xdr:cNvPr>
        <xdr:cNvSpPr/>
      </xdr:nvSpPr>
      <xdr:spPr bwMode="auto">
        <a:xfrm>
          <a:off x="3980841" y="18087975"/>
          <a:ext cx="360040" cy="1647826"/>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2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自己チェック</a:t>
          </a:r>
        </a:p>
      </xdr:txBody>
    </xdr:sp>
    <xdr:clientData/>
  </xdr:twoCellAnchor>
  <xdr:twoCellAnchor>
    <xdr:from>
      <xdr:col>6</xdr:col>
      <xdr:colOff>151184</xdr:colOff>
      <xdr:row>44</xdr:row>
      <xdr:rowOff>28573</xdr:rowOff>
    </xdr:from>
    <xdr:to>
      <xdr:col>6</xdr:col>
      <xdr:colOff>511224</xdr:colOff>
      <xdr:row>54</xdr:row>
      <xdr:rowOff>150019</xdr:rowOff>
    </xdr:to>
    <xdr:sp macro="" textlink="">
      <xdr:nvSpPr>
        <xdr:cNvPr id="51" name="正方形/長方形 50">
          <a:extLst>
            <a:ext uri="{FF2B5EF4-FFF2-40B4-BE49-F238E27FC236}">
              <a16:creationId xmlns:a16="http://schemas.microsoft.com/office/drawing/2014/main" xmlns="" id="{00000000-0008-0000-0000-000033000000}"/>
            </a:ext>
          </a:extLst>
        </xdr:cNvPr>
        <xdr:cNvSpPr/>
      </xdr:nvSpPr>
      <xdr:spPr bwMode="auto">
        <a:xfrm>
          <a:off x="6037634" y="18087973"/>
          <a:ext cx="360040" cy="1645446"/>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2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書類の提出（郵送）</a:t>
          </a:r>
        </a:p>
      </xdr:txBody>
    </xdr:sp>
    <xdr:clientData/>
  </xdr:twoCellAnchor>
  <xdr:twoCellAnchor>
    <xdr:from>
      <xdr:col>3</xdr:col>
      <xdr:colOff>800101</xdr:colOff>
      <xdr:row>56</xdr:row>
      <xdr:rowOff>4764</xdr:rowOff>
    </xdr:from>
    <xdr:to>
      <xdr:col>4</xdr:col>
      <xdr:colOff>704850</xdr:colOff>
      <xdr:row>61</xdr:row>
      <xdr:rowOff>114300</xdr:rowOff>
    </xdr:to>
    <xdr:sp macro="" textlink="">
      <xdr:nvSpPr>
        <xdr:cNvPr id="52" name="テキスト ボックス 92">
          <a:extLst>
            <a:ext uri="{FF2B5EF4-FFF2-40B4-BE49-F238E27FC236}">
              <a16:creationId xmlns:a16="http://schemas.microsoft.com/office/drawing/2014/main" xmlns="" id="{00000000-0008-0000-0000-000034000000}"/>
            </a:ext>
          </a:extLst>
        </xdr:cNvPr>
        <xdr:cNvSpPr txBox="1"/>
      </xdr:nvSpPr>
      <xdr:spPr bwMode="auto">
        <a:xfrm>
          <a:off x="3686176" y="19892964"/>
          <a:ext cx="904874" cy="871536"/>
        </a:xfrm>
        <a:prstGeom prst="rect">
          <a:avLst/>
        </a:prstGeom>
        <a:solidFill>
          <a:schemeClr val="bg1">
            <a:lumMod val="85000"/>
          </a:schemeClr>
        </a:solidFill>
        <a:ln w="9525">
          <a:noFill/>
          <a:miter lim="800000"/>
          <a:headEnd/>
          <a:tailEnd/>
        </a:ln>
      </xdr:spPr>
      <xdr:txBody>
        <a:bodyPr wrap="square" lIns="0" tIns="0" rIns="0" bIns="0" rtlCol="0" anchor="t">
          <a:noAutofit/>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algn="l" eaLnBrk="0" hangingPunct="0"/>
          <a:r>
            <a:rPr kumimoji="0" lang="en-US" altLang="ja-JP" sz="900">
              <a:latin typeface="ＭＳ Ｐ明朝" panose="02020600040205080304" pitchFamily="18" charset="-128"/>
              <a:ea typeface="ＭＳ Ｐ明朝" panose="02020600040205080304" pitchFamily="18" charset="-128"/>
            </a:rPr>
            <a:t>※</a:t>
          </a:r>
          <a:r>
            <a:rPr kumimoji="0" lang="ja-JP" altLang="en-US" sz="900">
              <a:latin typeface="ＭＳ Ｐ明朝" panose="02020600040205080304" pitchFamily="18" charset="-128"/>
              <a:ea typeface="ＭＳ Ｐ明朝" panose="02020600040205080304" pitchFamily="18" charset="-128"/>
            </a:rPr>
            <a:t>提出資料チェックシートを用いて自己点検すること</a:t>
          </a:r>
          <a:endParaRPr kumimoji="0"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6</xdr:col>
      <xdr:colOff>73819</xdr:colOff>
      <xdr:row>56</xdr:row>
      <xdr:rowOff>9525</xdr:rowOff>
    </xdr:from>
    <xdr:to>
      <xdr:col>6</xdr:col>
      <xdr:colOff>845344</xdr:colOff>
      <xdr:row>62</xdr:row>
      <xdr:rowOff>9525</xdr:rowOff>
    </xdr:to>
    <xdr:sp macro="" textlink="">
      <xdr:nvSpPr>
        <xdr:cNvPr id="53" name="テキスト ボックス 93">
          <a:extLst>
            <a:ext uri="{FF2B5EF4-FFF2-40B4-BE49-F238E27FC236}">
              <a16:creationId xmlns:a16="http://schemas.microsoft.com/office/drawing/2014/main" xmlns="" id="{00000000-0008-0000-0000-000035000000}"/>
            </a:ext>
          </a:extLst>
        </xdr:cNvPr>
        <xdr:cNvSpPr txBox="1"/>
      </xdr:nvSpPr>
      <xdr:spPr bwMode="auto">
        <a:xfrm>
          <a:off x="5960269" y="19897725"/>
          <a:ext cx="771525" cy="914400"/>
        </a:xfrm>
        <a:prstGeom prst="rect">
          <a:avLst/>
        </a:prstGeom>
        <a:solidFill>
          <a:schemeClr val="bg1">
            <a:lumMod val="85000"/>
          </a:schemeClr>
        </a:solidFill>
        <a:ln w="9525">
          <a:noFill/>
          <a:miter lim="800000"/>
          <a:headEnd/>
          <a:tailEnd/>
        </a:ln>
      </xdr:spPr>
      <xdr:txBody>
        <a:bodyPr wrap="square" lIns="0" tIns="0" rIns="0" bIns="0" rtlCol="0" anchor="t">
          <a:noAutofit/>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algn="l" eaLnBrk="0" hangingPunct="0"/>
          <a:r>
            <a:rPr kumimoji="0" lang="en-US" altLang="ja-JP" sz="900">
              <a:latin typeface="ＭＳ Ｐ明朝" panose="02020600040205080304" pitchFamily="18" charset="-128"/>
              <a:ea typeface="ＭＳ Ｐ明朝" panose="02020600040205080304" pitchFamily="18" charset="-128"/>
            </a:rPr>
            <a:t>※</a:t>
          </a:r>
          <a:r>
            <a:rPr kumimoji="0" lang="ja-JP" altLang="en-US" sz="900">
              <a:latin typeface="ＭＳ Ｐ明朝" panose="02020600040205080304" pitchFamily="18" charset="-128"/>
              <a:ea typeface="ＭＳ Ｐ明朝" panose="02020600040205080304" pitchFamily="18" charset="-128"/>
            </a:rPr>
            <a:t>提出資料一式を郵送にて提出</a:t>
          </a:r>
          <a:endParaRPr kumimoji="0"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2181225</xdr:colOff>
      <xdr:row>49</xdr:row>
      <xdr:rowOff>89297</xdr:rowOff>
    </xdr:from>
    <xdr:to>
      <xdr:col>3</xdr:col>
      <xdr:colOff>218669</xdr:colOff>
      <xdr:row>49</xdr:row>
      <xdr:rowOff>89297</xdr:rowOff>
    </xdr:to>
    <xdr:cxnSp macro="">
      <xdr:nvCxnSpPr>
        <xdr:cNvPr id="54" name="直線矢印コネクタ 53">
          <a:extLst>
            <a:ext uri="{FF2B5EF4-FFF2-40B4-BE49-F238E27FC236}">
              <a16:creationId xmlns:a16="http://schemas.microsoft.com/office/drawing/2014/main" xmlns="" id="{00000000-0008-0000-0000-000036000000}"/>
            </a:ext>
          </a:extLst>
        </xdr:cNvPr>
        <xdr:cNvCxnSpPr>
          <a:stCxn id="48" idx="3"/>
          <a:endCxn id="49" idx="1"/>
        </xdr:cNvCxnSpPr>
      </xdr:nvCxnSpPr>
      <xdr:spPr bwMode="auto">
        <a:xfrm>
          <a:off x="2733675" y="18910697"/>
          <a:ext cx="371069" cy="0"/>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3</xdr:col>
      <xdr:colOff>578709</xdr:colOff>
      <xdr:row>49</xdr:row>
      <xdr:rowOff>89297</xdr:rowOff>
    </xdr:from>
    <xdr:to>
      <xdr:col>4</xdr:col>
      <xdr:colOff>94641</xdr:colOff>
      <xdr:row>49</xdr:row>
      <xdr:rowOff>90488</xdr:rowOff>
    </xdr:to>
    <xdr:cxnSp macro="">
      <xdr:nvCxnSpPr>
        <xdr:cNvPr id="55" name="直線矢印コネクタ 54">
          <a:extLst>
            <a:ext uri="{FF2B5EF4-FFF2-40B4-BE49-F238E27FC236}">
              <a16:creationId xmlns:a16="http://schemas.microsoft.com/office/drawing/2014/main" xmlns="" id="{00000000-0008-0000-0000-000037000000}"/>
            </a:ext>
          </a:extLst>
        </xdr:cNvPr>
        <xdr:cNvCxnSpPr>
          <a:stCxn id="49" idx="3"/>
          <a:endCxn id="50" idx="1"/>
        </xdr:cNvCxnSpPr>
      </xdr:nvCxnSpPr>
      <xdr:spPr bwMode="auto">
        <a:xfrm>
          <a:off x="3464784" y="18910697"/>
          <a:ext cx="516057" cy="1191"/>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2</xdr:col>
      <xdr:colOff>1178987</xdr:colOff>
      <xdr:row>49</xdr:row>
      <xdr:rowOff>85725</xdr:rowOff>
    </xdr:from>
    <xdr:to>
      <xdr:col>2</xdr:col>
      <xdr:colOff>1676197</xdr:colOff>
      <xdr:row>49</xdr:row>
      <xdr:rowOff>89297</xdr:rowOff>
    </xdr:to>
    <xdr:cxnSp macro="">
      <xdr:nvCxnSpPr>
        <xdr:cNvPr id="56" name="直線矢印コネクタ 55">
          <a:extLst>
            <a:ext uri="{FF2B5EF4-FFF2-40B4-BE49-F238E27FC236}">
              <a16:creationId xmlns:a16="http://schemas.microsoft.com/office/drawing/2014/main" xmlns="" id="{00000000-0008-0000-0000-000038000000}"/>
            </a:ext>
          </a:extLst>
        </xdr:cNvPr>
        <xdr:cNvCxnSpPr>
          <a:stCxn id="59" idx="3"/>
          <a:endCxn id="48" idx="1"/>
        </xdr:cNvCxnSpPr>
      </xdr:nvCxnSpPr>
      <xdr:spPr bwMode="auto">
        <a:xfrm>
          <a:off x="1731437" y="18907125"/>
          <a:ext cx="497210" cy="3572"/>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5</xdr:col>
      <xdr:colOff>483256</xdr:colOff>
      <xdr:row>49</xdr:row>
      <xdr:rowOff>89296</xdr:rowOff>
    </xdr:from>
    <xdr:to>
      <xdr:col>6</xdr:col>
      <xdr:colOff>151184</xdr:colOff>
      <xdr:row>49</xdr:row>
      <xdr:rowOff>90487</xdr:rowOff>
    </xdr:to>
    <xdr:cxnSp macro="">
      <xdr:nvCxnSpPr>
        <xdr:cNvPr id="57" name="直線矢印コネクタ 56">
          <a:extLst>
            <a:ext uri="{FF2B5EF4-FFF2-40B4-BE49-F238E27FC236}">
              <a16:creationId xmlns:a16="http://schemas.microsoft.com/office/drawing/2014/main" xmlns="" id="{00000000-0008-0000-0000-000039000000}"/>
            </a:ext>
          </a:extLst>
        </xdr:cNvPr>
        <xdr:cNvCxnSpPr>
          <a:stCxn id="61" idx="3"/>
          <a:endCxn id="51" idx="1"/>
        </xdr:cNvCxnSpPr>
      </xdr:nvCxnSpPr>
      <xdr:spPr bwMode="auto">
        <a:xfrm flipV="1">
          <a:off x="5369581" y="18910696"/>
          <a:ext cx="668053" cy="1191"/>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2</xdr:col>
      <xdr:colOff>818947</xdr:colOff>
      <xdr:row>44</xdr:row>
      <xdr:rowOff>19049</xdr:rowOff>
    </xdr:from>
    <xdr:to>
      <xdr:col>2</xdr:col>
      <xdr:colOff>1178987</xdr:colOff>
      <xdr:row>55</xdr:row>
      <xdr:rowOff>0</xdr:rowOff>
    </xdr:to>
    <xdr:sp macro="" textlink="">
      <xdr:nvSpPr>
        <xdr:cNvPr id="59" name="正方形/長方形 58">
          <a:extLst>
            <a:ext uri="{FF2B5EF4-FFF2-40B4-BE49-F238E27FC236}">
              <a16:creationId xmlns:a16="http://schemas.microsoft.com/office/drawing/2014/main" xmlns="" id="{00000000-0008-0000-0000-00003B000000}"/>
            </a:ext>
          </a:extLst>
        </xdr:cNvPr>
        <xdr:cNvSpPr/>
      </xdr:nvSpPr>
      <xdr:spPr bwMode="auto">
        <a:xfrm>
          <a:off x="1371397" y="18078449"/>
          <a:ext cx="360040" cy="1657351"/>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2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公募要領の確認</a:t>
          </a:r>
        </a:p>
      </xdr:txBody>
    </xdr:sp>
    <xdr:clientData/>
  </xdr:twoCellAnchor>
  <xdr:twoCellAnchor>
    <xdr:from>
      <xdr:col>4</xdr:col>
      <xdr:colOff>878084</xdr:colOff>
      <xdr:row>56</xdr:row>
      <xdr:rowOff>13285</xdr:rowOff>
    </xdr:from>
    <xdr:to>
      <xdr:col>5</xdr:col>
      <xdr:colOff>864392</xdr:colOff>
      <xdr:row>61</xdr:row>
      <xdr:rowOff>142875</xdr:rowOff>
    </xdr:to>
    <xdr:sp macro="" textlink="">
      <xdr:nvSpPr>
        <xdr:cNvPr id="60" name="テキスト ボックス 92">
          <a:extLst>
            <a:ext uri="{FF2B5EF4-FFF2-40B4-BE49-F238E27FC236}">
              <a16:creationId xmlns:a16="http://schemas.microsoft.com/office/drawing/2014/main" xmlns="" id="{00000000-0008-0000-0000-00003C000000}"/>
            </a:ext>
          </a:extLst>
        </xdr:cNvPr>
        <xdr:cNvSpPr txBox="1"/>
      </xdr:nvSpPr>
      <xdr:spPr bwMode="auto">
        <a:xfrm>
          <a:off x="4764284" y="19901485"/>
          <a:ext cx="986433" cy="891590"/>
        </a:xfrm>
        <a:prstGeom prst="rect">
          <a:avLst/>
        </a:prstGeom>
        <a:solidFill>
          <a:schemeClr val="bg1">
            <a:lumMod val="85000"/>
          </a:schemeClr>
        </a:solidFill>
        <a:ln w="9525">
          <a:noFill/>
          <a:miter lim="800000"/>
          <a:headEnd/>
          <a:tailEnd/>
        </a:ln>
      </xdr:spPr>
      <xdr:txBody>
        <a:bodyPr wrap="square" lIns="0" tIns="0" rIns="0" bIns="0" rtlCol="0" anchor="t">
          <a:noAutofit/>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algn="l" eaLnBrk="0" hangingPunct="0"/>
          <a:r>
            <a:rPr kumimoji="0" lang="en-US" altLang="ja-JP" sz="900">
              <a:latin typeface="ＭＳ Ｐ明朝" panose="02020600040205080304" pitchFamily="18" charset="-128"/>
              <a:ea typeface="ＭＳ Ｐ明朝" panose="02020600040205080304" pitchFamily="18" charset="-128"/>
            </a:rPr>
            <a:t>※</a:t>
          </a:r>
          <a:r>
            <a:rPr kumimoji="0" lang="ja-JP" altLang="en-US" sz="900">
              <a:latin typeface="ＭＳ Ｐ明朝" panose="02020600040205080304" pitchFamily="18" charset="-128"/>
              <a:ea typeface="ＭＳ Ｐ明朝" panose="02020600040205080304" pitchFamily="18" charset="-128"/>
            </a:rPr>
            <a:t>正本１部及び電子ファイルを記録したＣＤ－Ｒ又はＤＶＤ－Ｒを用意する。</a:t>
          </a:r>
          <a:endParaRPr kumimoji="0"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5</xdr:col>
      <xdr:colOff>123216</xdr:colOff>
      <xdr:row>44</xdr:row>
      <xdr:rowOff>28574</xdr:rowOff>
    </xdr:from>
    <xdr:to>
      <xdr:col>5</xdr:col>
      <xdr:colOff>483256</xdr:colOff>
      <xdr:row>55</xdr:row>
      <xdr:rowOff>0</xdr:rowOff>
    </xdr:to>
    <xdr:sp macro="" textlink="">
      <xdr:nvSpPr>
        <xdr:cNvPr id="61" name="正方形/長方形 60">
          <a:extLst>
            <a:ext uri="{FF2B5EF4-FFF2-40B4-BE49-F238E27FC236}">
              <a16:creationId xmlns:a16="http://schemas.microsoft.com/office/drawing/2014/main" xmlns="" id="{00000000-0008-0000-0000-00003D000000}"/>
            </a:ext>
          </a:extLst>
        </xdr:cNvPr>
        <xdr:cNvSpPr/>
      </xdr:nvSpPr>
      <xdr:spPr bwMode="auto">
        <a:xfrm>
          <a:off x="5009541" y="18087974"/>
          <a:ext cx="360040" cy="1647826"/>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2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必要書類の用意</a:t>
          </a:r>
        </a:p>
      </xdr:txBody>
    </xdr:sp>
    <xdr:clientData/>
  </xdr:twoCellAnchor>
  <xdr:twoCellAnchor>
    <xdr:from>
      <xdr:col>4</xdr:col>
      <xdr:colOff>454681</xdr:colOff>
      <xdr:row>49</xdr:row>
      <xdr:rowOff>90487</xdr:rowOff>
    </xdr:from>
    <xdr:to>
      <xdr:col>5</xdr:col>
      <xdr:colOff>123216</xdr:colOff>
      <xdr:row>49</xdr:row>
      <xdr:rowOff>90488</xdr:rowOff>
    </xdr:to>
    <xdr:cxnSp macro="">
      <xdr:nvCxnSpPr>
        <xdr:cNvPr id="62" name="直線矢印コネクタ 61">
          <a:extLst>
            <a:ext uri="{FF2B5EF4-FFF2-40B4-BE49-F238E27FC236}">
              <a16:creationId xmlns:a16="http://schemas.microsoft.com/office/drawing/2014/main" xmlns="" id="{00000000-0008-0000-0000-00003E000000}"/>
            </a:ext>
          </a:extLst>
        </xdr:cNvPr>
        <xdr:cNvCxnSpPr>
          <a:stCxn id="50" idx="3"/>
          <a:endCxn id="61" idx="1"/>
        </xdr:cNvCxnSpPr>
      </xdr:nvCxnSpPr>
      <xdr:spPr bwMode="auto">
        <a:xfrm flipV="1">
          <a:off x="4340881" y="18911887"/>
          <a:ext cx="668660" cy="1"/>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7</xdr:col>
      <xdr:colOff>433759</xdr:colOff>
      <xdr:row>44</xdr:row>
      <xdr:rowOff>19048</xdr:rowOff>
    </xdr:from>
    <xdr:to>
      <xdr:col>7</xdr:col>
      <xdr:colOff>793799</xdr:colOff>
      <xdr:row>54</xdr:row>
      <xdr:rowOff>152399</xdr:rowOff>
    </xdr:to>
    <xdr:sp macro="" textlink="">
      <xdr:nvSpPr>
        <xdr:cNvPr id="63" name="正方形/長方形 62">
          <a:extLst>
            <a:ext uri="{FF2B5EF4-FFF2-40B4-BE49-F238E27FC236}">
              <a16:creationId xmlns:a16="http://schemas.microsoft.com/office/drawing/2014/main" xmlns="" id="{00000000-0008-0000-0000-00003F000000}"/>
            </a:ext>
          </a:extLst>
        </xdr:cNvPr>
        <xdr:cNvSpPr/>
      </xdr:nvSpPr>
      <xdr:spPr bwMode="auto">
        <a:xfrm>
          <a:off x="7387009" y="18078448"/>
          <a:ext cx="360040" cy="1657351"/>
        </a:xfrm>
        <a:prstGeom prst="rect">
          <a:avLst/>
        </a:prstGeom>
        <a:no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2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審査</a:t>
          </a:r>
        </a:p>
      </xdr:txBody>
    </xdr:sp>
    <xdr:clientData/>
  </xdr:twoCellAnchor>
  <xdr:twoCellAnchor>
    <xdr:from>
      <xdr:col>6</xdr:col>
      <xdr:colOff>511224</xdr:colOff>
      <xdr:row>49</xdr:row>
      <xdr:rowOff>85724</xdr:rowOff>
    </xdr:from>
    <xdr:to>
      <xdr:col>7</xdr:col>
      <xdr:colOff>433759</xdr:colOff>
      <xdr:row>49</xdr:row>
      <xdr:rowOff>89296</xdr:rowOff>
    </xdr:to>
    <xdr:cxnSp macro="">
      <xdr:nvCxnSpPr>
        <xdr:cNvPr id="64" name="直線矢印コネクタ 63">
          <a:extLst>
            <a:ext uri="{FF2B5EF4-FFF2-40B4-BE49-F238E27FC236}">
              <a16:creationId xmlns:a16="http://schemas.microsoft.com/office/drawing/2014/main" xmlns="" id="{00000000-0008-0000-0000-000040000000}"/>
            </a:ext>
          </a:extLst>
        </xdr:cNvPr>
        <xdr:cNvCxnSpPr>
          <a:stCxn id="51" idx="3"/>
          <a:endCxn id="63" idx="1"/>
        </xdr:cNvCxnSpPr>
      </xdr:nvCxnSpPr>
      <xdr:spPr bwMode="auto">
        <a:xfrm flipV="1">
          <a:off x="6397674" y="18907124"/>
          <a:ext cx="989335" cy="3572"/>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9</xdr:col>
      <xdr:colOff>751259</xdr:colOff>
      <xdr:row>44</xdr:row>
      <xdr:rowOff>9523</xdr:rowOff>
    </xdr:from>
    <xdr:to>
      <xdr:col>9</xdr:col>
      <xdr:colOff>1111299</xdr:colOff>
      <xdr:row>55</xdr:row>
      <xdr:rowOff>0</xdr:rowOff>
    </xdr:to>
    <xdr:sp macro="" textlink="">
      <xdr:nvSpPr>
        <xdr:cNvPr id="65" name="正方形/長方形 64">
          <a:extLst>
            <a:ext uri="{FF2B5EF4-FFF2-40B4-BE49-F238E27FC236}">
              <a16:creationId xmlns:a16="http://schemas.microsoft.com/office/drawing/2014/main" xmlns="" id="{00000000-0008-0000-0000-000041000000}"/>
            </a:ext>
          </a:extLst>
        </xdr:cNvPr>
        <xdr:cNvSpPr/>
      </xdr:nvSpPr>
      <xdr:spPr bwMode="auto">
        <a:xfrm>
          <a:off x="8742734" y="18068923"/>
          <a:ext cx="360040" cy="1666877"/>
        </a:xfrm>
        <a:prstGeom prst="rect">
          <a:avLst/>
        </a:prstGeom>
        <a:no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2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交付決定</a:t>
          </a:r>
        </a:p>
      </xdr:txBody>
    </xdr:sp>
    <xdr:clientData/>
  </xdr:twoCellAnchor>
  <xdr:twoCellAnchor>
    <xdr:from>
      <xdr:col>7</xdr:col>
      <xdr:colOff>793799</xdr:colOff>
      <xdr:row>49</xdr:row>
      <xdr:rowOff>80962</xdr:rowOff>
    </xdr:from>
    <xdr:to>
      <xdr:col>9</xdr:col>
      <xdr:colOff>751259</xdr:colOff>
      <xdr:row>49</xdr:row>
      <xdr:rowOff>85724</xdr:rowOff>
    </xdr:to>
    <xdr:cxnSp macro="">
      <xdr:nvCxnSpPr>
        <xdr:cNvPr id="66" name="直線矢印コネクタ 65">
          <a:extLst>
            <a:ext uri="{FF2B5EF4-FFF2-40B4-BE49-F238E27FC236}">
              <a16:creationId xmlns:a16="http://schemas.microsoft.com/office/drawing/2014/main" xmlns="" id="{00000000-0008-0000-0000-000042000000}"/>
            </a:ext>
          </a:extLst>
        </xdr:cNvPr>
        <xdr:cNvCxnSpPr>
          <a:stCxn id="63" idx="3"/>
          <a:endCxn id="65" idx="1"/>
        </xdr:cNvCxnSpPr>
      </xdr:nvCxnSpPr>
      <xdr:spPr bwMode="auto">
        <a:xfrm flipV="1">
          <a:off x="7747049" y="18902362"/>
          <a:ext cx="995685" cy="4762"/>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9</xdr:col>
      <xdr:colOff>832126</xdr:colOff>
      <xdr:row>71</xdr:row>
      <xdr:rowOff>12483</xdr:rowOff>
    </xdr:from>
    <xdr:to>
      <xdr:col>10</xdr:col>
      <xdr:colOff>676480</xdr:colOff>
      <xdr:row>75</xdr:row>
      <xdr:rowOff>49372</xdr:rowOff>
    </xdr:to>
    <xdr:grpSp>
      <xdr:nvGrpSpPr>
        <xdr:cNvPr id="72" name="グループ化 71">
          <a:extLst>
            <a:ext uri="{FF2B5EF4-FFF2-40B4-BE49-F238E27FC236}">
              <a16:creationId xmlns:a16="http://schemas.microsoft.com/office/drawing/2014/main" xmlns="" id="{00000000-0008-0000-0000-000048000000}"/>
            </a:ext>
          </a:extLst>
        </xdr:cNvPr>
        <xdr:cNvGrpSpPr/>
      </xdr:nvGrpSpPr>
      <xdr:grpSpPr>
        <a:xfrm>
          <a:off x="10391762" y="22889801"/>
          <a:ext cx="987354" cy="660344"/>
          <a:chOff x="4629150" y="8006199"/>
          <a:chExt cx="887812" cy="756801"/>
        </a:xfrm>
      </xdr:grpSpPr>
      <xdr:sp macro="" textlink="">
        <xdr:nvSpPr>
          <xdr:cNvPr id="73" name="円/楕円 72">
            <a:extLst>
              <a:ext uri="{FF2B5EF4-FFF2-40B4-BE49-F238E27FC236}">
                <a16:creationId xmlns:a16="http://schemas.microsoft.com/office/drawing/2014/main" xmlns="" id="{00000000-0008-0000-0000-000049000000}"/>
              </a:ext>
            </a:extLst>
          </xdr:cNvPr>
          <xdr:cNvSpPr/>
        </xdr:nvSpPr>
        <xdr:spPr bwMode="auto">
          <a:xfrm>
            <a:off x="4629150" y="8006199"/>
            <a:ext cx="887812" cy="756801"/>
          </a:xfrm>
          <a:prstGeom prst="ellipse">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74" name="円/楕円 73">
            <a:extLst>
              <a:ext uri="{FF2B5EF4-FFF2-40B4-BE49-F238E27FC236}">
                <a16:creationId xmlns:a16="http://schemas.microsoft.com/office/drawing/2014/main" xmlns="" id="{00000000-0008-0000-0000-00004A000000}"/>
              </a:ext>
            </a:extLst>
          </xdr:cNvPr>
          <xdr:cNvSpPr/>
        </xdr:nvSpPr>
        <xdr:spPr bwMode="auto">
          <a:xfrm>
            <a:off x="4986446" y="8315120"/>
            <a:ext cx="192541" cy="161176"/>
          </a:xfrm>
          <a:prstGeom prst="ellipse">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75" name="正方形/長方形 74">
            <a:extLst>
              <a:ext uri="{FF2B5EF4-FFF2-40B4-BE49-F238E27FC236}">
                <a16:creationId xmlns:a16="http://schemas.microsoft.com/office/drawing/2014/main" xmlns="" id="{00000000-0008-0000-0000-00004B000000}"/>
              </a:ext>
            </a:extLst>
          </xdr:cNvPr>
          <xdr:cNvSpPr/>
        </xdr:nvSpPr>
        <xdr:spPr>
          <a:xfrm>
            <a:off x="4711642" y="8090382"/>
            <a:ext cx="770350" cy="293260"/>
          </a:xfrm>
          <a:prstGeom prst="rect">
            <a:avLst/>
          </a:prstGeom>
        </xdr:spPr>
        <xdr:txBody>
          <a:bodyPr wrap="square">
            <a:sp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r>
              <a:rPr lang="ja-JP" altLang="en-US" sz="400">
                <a:solidFill>
                  <a:prstClr val="black"/>
                </a:solidFill>
                <a:latin typeface="HGPｺﾞｼｯｸM" panose="020B0600000000000000" pitchFamily="50" charset="-128"/>
                <a:ea typeface="HGPｺﾞｼｯｸM" panose="020B0600000000000000" pitchFamily="50" charset="-128"/>
              </a:rPr>
              <a:t>（社）○</a:t>
            </a:r>
            <a:r>
              <a:rPr lang="en-US" altLang="ja-JP" sz="400">
                <a:solidFill>
                  <a:prstClr val="black"/>
                </a:solidFill>
                <a:latin typeface="HGPｺﾞｼｯｸM" panose="020B0600000000000000" pitchFamily="50" charset="-128"/>
                <a:ea typeface="HGPｺﾞｼｯｸM" panose="020B0600000000000000" pitchFamily="50" charset="-128"/>
              </a:rPr>
              <a:t>×</a:t>
            </a:r>
          </a:p>
          <a:p>
            <a:r>
              <a:rPr lang="ja-JP" altLang="en-US" sz="400">
                <a:solidFill>
                  <a:prstClr val="black"/>
                </a:solidFill>
                <a:latin typeface="HGPｺﾞｼｯｸM" panose="020B0600000000000000" pitchFamily="50" charset="-128"/>
                <a:ea typeface="HGPｺﾞｼｯｸM" panose="020B0600000000000000" pitchFamily="50" charset="-128"/>
              </a:rPr>
              <a:t>「△□事業」</a:t>
            </a:r>
            <a:endParaRPr lang="ja-JP" altLang="en-US" sz="1050"/>
          </a:p>
        </xdr:txBody>
      </xdr:sp>
    </xdr:grpSp>
    <xdr:clientData/>
  </xdr:twoCellAnchor>
  <xdr:twoCellAnchor>
    <xdr:from>
      <xdr:col>8</xdr:col>
      <xdr:colOff>1033929</xdr:colOff>
      <xdr:row>70</xdr:row>
      <xdr:rowOff>81722</xdr:rowOff>
    </xdr:from>
    <xdr:to>
      <xdr:col>9</xdr:col>
      <xdr:colOff>641723</xdr:colOff>
      <xdr:row>76</xdr:row>
      <xdr:rowOff>139700</xdr:rowOff>
    </xdr:to>
    <xdr:sp macro="" textlink="">
      <xdr:nvSpPr>
        <xdr:cNvPr id="11" name="右矢印 10">
          <a:extLst>
            <a:ext uri="{FF2B5EF4-FFF2-40B4-BE49-F238E27FC236}">
              <a16:creationId xmlns:a16="http://schemas.microsoft.com/office/drawing/2014/main" xmlns="" id="{00000000-0008-0000-0000-00000B000000}"/>
            </a:ext>
          </a:extLst>
        </xdr:cNvPr>
        <xdr:cNvSpPr/>
      </xdr:nvSpPr>
      <xdr:spPr>
        <a:xfrm>
          <a:off x="9449547" y="22885693"/>
          <a:ext cx="762000" cy="9992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1000" b="1"/>
            <a:t>データ</a:t>
          </a:r>
          <a:endParaRPr kumimoji="1" lang="en-US" altLang="ja-JP" sz="1000" b="1"/>
        </a:p>
        <a:p>
          <a:pPr algn="ctr"/>
          <a:r>
            <a:rPr kumimoji="1" lang="ja-JP" altLang="en-US" sz="1000" b="1"/>
            <a:t>格納</a:t>
          </a:r>
        </a:p>
      </xdr:txBody>
    </xdr:sp>
    <xdr:clientData/>
  </xdr:twoCellAnchor>
  <xdr:twoCellAnchor>
    <xdr:from>
      <xdr:col>2</xdr:col>
      <xdr:colOff>2273300</xdr:colOff>
      <xdr:row>71</xdr:row>
      <xdr:rowOff>3314</xdr:rowOff>
    </xdr:from>
    <xdr:to>
      <xdr:col>3</xdr:col>
      <xdr:colOff>977900</xdr:colOff>
      <xdr:row>77</xdr:row>
      <xdr:rowOff>0</xdr:rowOff>
    </xdr:to>
    <xdr:sp macro="" textlink="">
      <xdr:nvSpPr>
        <xdr:cNvPr id="76" name="右矢印 75">
          <a:extLst>
            <a:ext uri="{FF2B5EF4-FFF2-40B4-BE49-F238E27FC236}">
              <a16:creationId xmlns:a16="http://schemas.microsoft.com/office/drawing/2014/main" xmlns="" id="{00000000-0008-0000-0000-00004C000000}"/>
            </a:ext>
          </a:extLst>
        </xdr:cNvPr>
        <xdr:cNvSpPr/>
      </xdr:nvSpPr>
      <xdr:spPr>
        <a:xfrm flipH="1">
          <a:off x="2832100" y="26228814"/>
          <a:ext cx="1181100" cy="91108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t>コピーを保管</a:t>
          </a:r>
        </a:p>
      </xdr:txBody>
    </xdr:sp>
    <xdr:clientData/>
  </xdr:twoCellAnchor>
  <xdr:twoCellAnchor>
    <xdr:from>
      <xdr:col>2</xdr:col>
      <xdr:colOff>212932</xdr:colOff>
      <xdr:row>67</xdr:row>
      <xdr:rowOff>54919</xdr:rowOff>
    </xdr:from>
    <xdr:to>
      <xdr:col>2</xdr:col>
      <xdr:colOff>1864477</xdr:colOff>
      <xdr:row>77</xdr:row>
      <xdr:rowOff>79698</xdr:rowOff>
    </xdr:to>
    <xdr:grpSp>
      <xdr:nvGrpSpPr>
        <xdr:cNvPr id="77" name="グループ化 76">
          <a:extLst>
            <a:ext uri="{FF2B5EF4-FFF2-40B4-BE49-F238E27FC236}">
              <a16:creationId xmlns:a16="http://schemas.microsoft.com/office/drawing/2014/main" xmlns="" id="{00000000-0008-0000-0000-00004D000000}"/>
            </a:ext>
          </a:extLst>
        </xdr:cNvPr>
        <xdr:cNvGrpSpPr/>
      </xdr:nvGrpSpPr>
      <xdr:grpSpPr>
        <a:xfrm>
          <a:off x="767114" y="22308783"/>
          <a:ext cx="1651545" cy="1583415"/>
          <a:chOff x="1925001" y="5063018"/>
          <a:chExt cx="1090613" cy="1071082"/>
        </a:xfrm>
      </xdr:grpSpPr>
      <xdr:sp macro="" textlink="">
        <xdr:nvSpPr>
          <xdr:cNvPr id="78" name="フローチャート: データ 77">
            <a:extLst>
              <a:ext uri="{FF2B5EF4-FFF2-40B4-BE49-F238E27FC236}">
                <a16:creationId xmlns:a16="http://schemas.microsoft.com/office/drawing/2014/main" xmlns="" id="{00000000-0008-0000-0000-00004E000000}"/>
              </a:ext>
            </a:extLst>
          </xdr:cNvPr>
          <xdr:cNvSpPr/>
        </xdr:nvSpPr>
        <xdr:spPr bwMode="auto">
          <a:xfrm>
            <a:off x="1925001" y="5372100"/>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79" name="フローチャート: データ 78">
            <a:extLst>
              <a:ext uri="{FF2B5EF4-FFF2-40B4-BE49-F238E27FC236}">
                <a16:creationId xmlns:a16="http://schemas.microsoft.com/office/drawing/2014/main" xmlns="" id="{00000000-0008-0000-0000-00004F000000}"/>
              </a:ext>
            </a:extLst>
          </xdr:cNvPr>
          <xdr:cNvSpPr/>
        </xdr:nvSpPr>
        <xdr:spPr bwMode="auto">
          <a:xfrm>
            <a:off x="1925001" y="5323521"/>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80" name="フローチャート: データ 79">
            <a:extLst>
              <a:ext uri="{FF2B5EF4-FFF2-40B4-BE49-F238E27FC236}">
                <a16:creationId xmlns:a16="http://schemas.microsoft.com/office/drawing/2014/main" xmlns="" id="{00000000-0008-0000-0000-000050000000}"/>
              </a:ext>
            </a:extLst>
          </xdr:cNvPr>
          <xdr:cNvSpPr/>
        </xdr:nvSpPr>
        <xdr:spPr bwMode="auto">
          <a:xfrm>
            <a:off x="1925001" y="5274944"/>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81" name="フローチャート: データ 80">
            <a:extLst>
              <a:ext uri="{FF2B5EF4-FFF2-40B4-BE49-F238E27FC236}">
                <a16:creationId xmlns:a16="http://schemas.microsoft.com/office/drawing/2014/main" xmlns="" id="{00000000-0008-0000-0000-000051000000}"/>
              </a:ext>
            </a:extLst>
          </xdr:cNvPr>
          <xdr:cNvSpPr/>
        </xdr:nvSpPr>
        <xdr:spPr bwMode="auto">
          <a:xfrm>
            <a:off x="1925001" y="5226366"/>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82" name="フローチャート: データ 81">
            <a:extLst>
              <a:ext uri="{FF2B5EF4-FFF2-40B4-BE49-F238E27FC236}">
                <a16:creationId xmlns:a16="http://schemas.microsoft.com/office/drawing/2014/main" xmlns="" id="{00000000-0008-0000-0000-000052000000}"/>
              </a:ext>
            </a:extLst>
          </xdr:cNvPr>
          <xdr:cNvSpPr/>
        </xdr:nvSpPr>
        <xdr:spPr bwMode="auto">
          <a:xfrm>
            <a:off x="1925001" y="5177789"/>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83" name="フローチャート: データ 82">
            <a:extLst>
              <a:ext uri="{FF2B5EF4-FFF2-40B4-BE49-F238E27FC236}">
                <a16:creationId xmlns:a16="http://schemas.microsoft.com/office/drawing/2014/main" xmlns="" id="{00000000-0008-0000-0000-000053000000}"/>
              </a:ext>
            </a:extLst>
          </xdr:cNvPr>
          <xdr:cNvSpPr/>
        </xdr:nvSpPr>
        <xdr:spPr bwMode="auto">
          <a:xfrm>
            <a:off x="1925001" y="5129212"/>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84" name="フローチャート: データ 83">
            <a:extLst>
              <a:ext uri="{FF2B5EF4-FFF2-40B4-BE49-F238E27FC236}">
                <a16:creationId xmlns:a16="http://schemas.microsoft.com/office/drawing/2014/main" xmlns="" id="{00000000-0008-0000-0000-000054000000}"/>
              </a:ext>
            </a:extLst>
          </xdr:cNvPr>
          <xdr:cNvSpPr/>
        </xdr:nvSpPr>
        <xdr:spPr bwMode="auto">
          <a:xfrm>
            <a:off x="1925001" y="5080635"/>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pic>
        <xdr:nvPicPr>
          <xdr:cNvPr id="85" name="Picture 2" descr="http://illpop.com/img_illust/gadget/clip07.png">
            <a:hlinkClick xmlns:r="http://schemas.openxmlformats.org/officeDocument/2006/relationships" r:id="rId1"/>
            <a:extLst>
              <a:ext uri="{FF2B5EF4-FFF2-40B4-BE49-F238E27FC236}">
                <a16:creationId xmlns:a16="http://schemas.microsoft.com/office/drawing/2014/main" xmlns="" id="{00000000-0008-0000-0000-00005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2195132" y="5063018"/>
            <a:ext cx="172156" cy="22954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155867</xdr:colOff>
      <xdr:row>0</xdr:row>
      <xdr:rowOff>155865</xdr:rowOff>
    </xdr:from>
    <xdr:to>
      <xdr:col>10</xdr:col>
      <xdr:colOff>952499</xdr:colOff>
      <xdr:row>0</xdr:row>
      <xdr:rowOff>935183</xdr:rowOff>
    </xdr:to>
    <xdr:grpSp>
      <xdr:nvGrpSpPr>
        <xdr:cNvPr id="24" name="グループ化 23">
          <a:extLst>
            <a:ext uri="{FF2B5EF4-FFF2-40B4-BE49-F238E27FC236}">
              <a16:creationId xmlns:a16="http://schemas.microsoft.com/office/drawing/2014/main" xmlns="" id="{00000000-0008-0000-0000-000018000000}"/>
            </a:ext>
          </a:extLst>
        </xdr:cNvPr>
        <xdr:cNvGrpSpPr/>
      </xdr:nvGrpSpPr>
      <xdr:grpSpPr>
        <a:xfrm>
          <a:off x="398322" y="155865"/>
          <a:ext cx="11256813" cy="779318"/>
          <a:chOff x="9386454" y="5784273"/>
          <a:chExt cx="11776365" cy="588819"/>
        </a:xfrm>
      </xdr:grpSpPr>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800" b="1"/>
              <a:t>　　　　　　　のセルの値は自動計算となっていますので編集不要です。</a:t>
            </a:r>
          </a:p>
        </xdr:txBody>
      </xdr:sp>
      <xdr:sp macro="" textlink="">
        <xdr:nvSpPr>
          <xdr:cNvPr id="19" name="正方形/長方形 18">
            <a:extLst>
              <a:ext uri="{FF2B5EF4-FFF2-40B4-BE49-F238E27FC236}">
                <a16:creationId xmlns:a16="http://schemas.microsoft.com/office/drawing/2014/main" xmlns="" id="{00000000-0008-0000-0000-000013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400">
                <a:solidFill>
                  <a:sysClr val="windowText" lastClr="000000"/>
                </a:solidFill>
              </a:rPr>
              <a:t>黄色</a:t>
            </a:r>
          </a:p>
        </xdr:txBody>
      </xdr:sp>
    </xdr:grpSp>
    <xdr:clientData fPrintsWithSheet="0"/>
  </xdr:twoCellAnchor>
  <xdr:twoCellAnchor>
    <xdr:from>
      <xdr:col>0</xdr:col>
      <xdr:colOff>68036</xdr:colOff>
      <xdr:row>8</xdr:row>
      <xdr:rowOff>163285</xdr:rowOff>
    </xdr:from>
    <xdr:to>
      <xdr:col>10</xdr:col>
      <xdr:colOff>1088571</xdr:colOff>
      <xdr:row>8</xdr:row>
      <xdr:rowOff>830035</xdr:rowOff>
    </xdr:to>
    <xdr:sp macro="" textlink="">
      <xdr:nvSpPr>
        <xdr:cNvPr id="86" name="正方形/長方形 85">
          <a:extLst>
            <a:ext uri="{FF2B5EF4-FFF2-40B4-BE49-F238E27FC236}">
              <a16:creationId xmlns:a16="http://schemas.microsoft.com/office/drawing/2014/main" xmlns="" id="{00000000-0008-0000-0000-000056000000}"/>
            </a:ext>
          </a:extLst>
        </xdr:cNvPr>
        <xdr:cNvSpPr/>
      </xdr:nvSpPr>
      <xdr:spPr>
        <a:xfrm>
          <a:off x="68036" y="4423558"/>
          <a:ext cx="10669237" cy="666750"/>
        </a:xfrm>
        <a:prstGeom prst="rect">
          <a:avLst/>
        </a:prstGeom>
        <a:ln w="571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2500" b="1"/>
            <a:t>ご提出前に本チェックシートにて書類の不足・不備等がないかをご確認ください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10</xdr:col>
      <xdr:colOff>50223</xdr:colOff>
      <xdr:row>0</xdr:row>
      <xdr:rowOff>490105</xdr:rowOff>
    </xdr:to>
    <xdr:grpSp>
      <xdr:nvGrpSpPr>
        <xdr:cNvPr id="3" name="グループ化 2">
          <a:extLst>
            <a:ext uri="{FF2B5EF4-FFF2-40B4-BE49-F238E27FC236}">
              <a16:creationId xmlns:a16="http://schemas.microsoft.com/office/drawing/2014/main" xmlns="" id="{00000000-0008-0000-0200-000003000000}"/>
            </a:ext>
          </a:extLst>
        </xdr:cNvPr>
        <xdr:cNvGrpSpPr/>
      </xdr:nvGrpSpPr>
      <xdr:grpSpPr>
        <a:xfrm>
          <a:off x="85725" y="57150"/>
          <a:ext cx="6648563" cy="432955"/>
          <a:chOff x="9386454" y="5784273"/>
          <a:chExt cx="11776365" cy="588819"/>
        </a:xfrm>
      </xdr:grpSpPr>
      <xdr:sp macro="" textlink="">
        <xdr:nvSpPr>
          <xdr:cNvPr id="4" name="テキスト ボックス 3">
            <a:extLst>
              <a:ext uri="{FF2B5EF4-FFF2-40B4-BE49-F238E27FC236}">
                <a16:creationId xmlns:a16="http://schemas.microsoft.com/office/drawing/2014/main" xmlns="" id="{00000000-0008-0000-0200-000004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600" b="1"/>
              <a:t>　　　　　　　のセルの値は自動計算となっていますので編集不要です。</a:t>
            </a:r>
          </a:p>
        </xdr:txBody>
      </xdr:sp>
      <xdr:sp macro="" textlink="">
        <xdr:nvSpPr>
          <xdr:cNvPr id="5" name="正方形/長方形 4">
            <a:extLst>
              <a:ext uri="{FF2B5EF4-FFF2-40B4-BE49-F238E27FC236}">
                <a16:creationId xmlns:a16="http://schemas.microsoft.com/office/drawing/2014/main" xmlns="" id="{00000000-0008-0000-0200-000005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400">
                <a:solidFill>
                  <a:sysClr val="windowText" lastClr="000000"/>
                </a:solidFill>
              </a:rPr>
              <a:t>黄色</a:t>
            </a:r>
          </a:p>
        </xdr:txBody>
      </xdr:sp>
    </xdr:grpSp>
    <xdr:clientData fPrintsWithSheet="0"/>
  </xdr:twoCellAnchor>
</xdr:wsDr>
</file>

<file path=xl/drawings/drawing3.xml><?xml version="1.0" encoding="utf-8"?>
<xdr:wsDr xmlns:xdr="http://schemas.openxmlformats.org/drawingml/2006/spreadsheetDrawing" xmlns:a="http://schemas.openxmlformats.org/drawingml/2006/main">
  <xdr:oneCellAnchor>
    <xdr:from>
      <xdr:col>4</xdr:col>
      <xdr:colOff>296493</xdr:colOff>
      <xdr:row>92</xdr:row>
      <xdr:rowOff>32194</xdr:rowOff>
    </xdr:from>
    <xdr:ext cx="2354985" cy="239415"/>
    <xdr:sp macro="" textlink="">
      <xdr:nvSpPr>
        <xdr:cNvPr id="6" name="テキスト ボックス 5">
          <a:extLst>
            <a:ext uri="{FF2B5EF4-FFF2-40B4-BE49-F238E27FC236}">
              <a16:creationId xmlns:a16="http://schemas.microsoft.com/office/drawing/2014/main" xmlns="" id="{00000000-0008-0000-0300-000006000000}"/>
            </a:ext>
          </a:extLst>
        </xdr:cNvPr>
        <xdr:cNvSpPr txBox="1"/>
      </xdr:nvSpPr>
      <xdr:spPr>
        <a:xfrm>
          <a:off x="4509905" y="33224018"/>
          <a:ext cx="2354985"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93</xdr:row>
      <xdr:rowOff>29179</xdr:rowOff>
    </xdr:from>
    <xdr:ext cx="2153585" cy="239415"/>
    <xdr:sp macro="" textlink="">
      <xdr:nvSpPr>
        <xdr:cNvPr id="7" name="テキスト ボックス 6">
          <a:extLst>
            <a:ext uri="{FF2B5EF4-FFF2-40B4-BE49-F238E27FC236}">
              <a16:creationId xmlns:a16="http://schemas.microsoft.com/office/drawing/2014/main" xmlns="" id="{00000000-0008-0000-0300-000007000000}"/>
            </a:ext>
          </a:extLst>
        </xdr:cNvPr>
        <xdr:cNvSpPr txBox="1"/>
      </xdr:nvSpPr>
      <xdr:spPr>
        <a:xfrm>
          <a:off x="4509905" y="33489944"/>
          <a:ext cx="2153585"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94</xdr:row>
      <xdr:rowOff>29274</xdr:rowOff>
    </xdr:from>
    <xdr:ext cx="4099759" cy="239415"/>
    <xdr:sp macro="" textlink="">
      <xdr:nvSpPr>
        <xdr:cNvPr id="8" name="テキスト ボックス 7">
          <a:extLst>
            <a:ext uri="{FF2B5EF4-FFF2-40B4-BE49-F238E27FC236}">
              <a16:creationId xmlns:a16="http://schemas.microsoft.com/office/drawing/2014/main" xmlns="" id="{00000000-0008-0000-0300-000008000000}"/>
            </a:ext>
          </a:extLst>
        </xdr:cNvPr>
        <xdr:cNvSpPr txBox="1"/>
      </xdr:nvSpPr>
      <xdr:spPr>
        <a:xfrm>
          <a:off x="4509905" y="33758980"/>
          <a:ext cx="4099759"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４）</a:t>
          </a:r>
        </a:p>
      </xdr:txBody>
    </xdr:sp>
    <xdr:clientData/>
  </xdr:oneCellAnchor>
  <xdr:oneCellAnchor>
    <xdr:from>
      <xdr:col>4</xdr:col>
      <xdr:colOff>296493</xdr:colOff>
      <xdr:row>95</xdr:row>
      <xdr:rowOff>24833</xdr:rowOff>
    </xdr:from>
    <xdr:ext cx="2221680" cy="216000"/>
    <xdr:sp macro="" textlink="">
      <xdr:nvSpPr>
        <xdr:cNvPr id="9" name="テキスト ボックス 8">
          <a:extLst>
            <a:ext uri="{FF2B5EF4-FFF2-40B4-BE49-F238E27FC236}">
              <a16:creationId xmlns:a16="http://schemas.microsoft.com/office/drawing/2014/main" xmlns="" id="{00000000-0008-0000-0300-000009000000}"/>
            </a:ext>
          </a:extLst>
        </xdr:cNvPr>
        <xdr:cNvSpPr txBox="1"/>
      </xdr:nvSpPr>
      <xdr:spPr>
        <a:xfrm>
          <a:off x="4216397" y="32512410"/>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mc:AlternateContent xmlns:mc="http://schemas.openxmlformats.org/markup-compatibility/2006">
    <mc:Choice xmlns:a14="http://schemas.microsoft.com/office/drawing/2010/main" Requires="a14">
      <xdr:twoCellAnchor editAs="oneCell">
        <xdr:from>
          <xdr:col>4</xdr:col>
          <xdr:colOff>57150</xdr:colOff>
          <xdr:row>135</xdr:row>
          <xdr:rowOff>19050</xdr:rowOff>
        </xdr:from>
        <xdr:to>
          <xdr:col>4</xdr:col>
          <xdr:colOff>666750</xdr:colOff>
          <xdr:row>135</xdr:row>
          <xdr:rowOff>209550</xdr:rowOff>
        </xdr:to>
        <xdr:sp macro="" textlink="">
          <xdr:nvSpPr>
            <xdr:cNvPr id="14341" name="Check Box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134</xdr:row>
          <xdr:rowOff>9525</xdr:rowOff>
        </xdr:from>
        <xdr:to>
          <xdr:col>4</xdr:col>
          <xdr:colOff>666750</xdr:colOff>
          <xdr:row>134</xdr:row>
          <xdr:rowOff>219075</xdr:rowOff>
        </xdr:to>
        <xdr:sp macro="" textlink="">
          <xdr:nvSpPr>
            <xdr:cNvPr id="14342" name="Check Box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133</xdr:row>
          <xdr:rowOff>9525</xdr:rowOff>
        </xdr:from>
        <xdr:to>
          <xdr:col>4</xdr:col>
          <xdr:colOff>666750</xdr:colOff>
          <xdr:row>133</xdr:row>
          <xdr:rowOff>209550</xdr:rowOff>
        </xdr:to>
        <xdr:sp macro="" textlink="">
          <xdr:nvSpPr>
            <xdr:cNvPr id="14343" name="Check Box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132</xdr:row>
          <xdr:rowOff>9525</xdr:rowOff>
        </xdr:from>
        <xdr:to>
          <xdr:col>4</xdr:col>
          <xdr:colOff>666750</xdr:colOff>
          <xdr:row>132</xdr:row>
          <xdr:rowOff>219075</xdr:rowOff>
        </xdr:to>
        <xdr:sp macro="" textlink="">
          <xdr:nvSpPr>
            <xdr:cNvPr id="14344" name="Check Box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105</xdr:row>
          <xdr:rowOff>38100</xdr:rowOff>
        </xdr:from>
        <xdr:to>
          <xdr:col>4</xdr:col>
          <xdr:colOff>657225</xdr:colOff>
          <xdr:row>105</xdr:row>
          <xdr:rowOff>238125</xdr:rowOff>
        </xdr:to>
        <xdr:sp macro="" textlink="">
          <xdr:nvSpPr>
            <xdr:cNvPr id="14345" name="Check Box 9" hidden="1">
              <a:extLst>
                <a:ext uri="{63B3BB69-23CF-44E3-9099-C40C66FF867C}">
                  <a14:compatExt spid="_x0000_s14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104</xdr:row>
          <xdr:rowOff>47625</xdr:rowOff>
        </xdr:from>
        <xdr:to>
          <xdr:col>4</xdr:col>
          <xdr:colOff>657225</xdr:colOff>
          <xdr:row>104</xdr:row>
          <xdr:rowOff>238125</xdr:rowOff>
        </xdr:to>
        <xdr:sp macro="" textlink="">
          <xdr:nvSpPr>
            <xdr:cNvPr id="14346" name="Check Box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103</xdr:row>
          <xdr:rowOff>47625</xdr:rowOff>
        </xdr:from>
        <xdr:to>
          <xdr:col>4</xdr:col>
          <xdr:colOff>657225</xdr:colOff>
          <xdr:row>103</xdr:row>
          <xdr:rowOff>247650</xdr:rowOff>
        </xdr:to>
        <xdr:sp macro="" textlink="">
          <xdr:nvSpPr>
            <xdr:cNvPr id="14347" name="Check Box 11"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102</xdr:row>
          <xdr:rowOff>38100</xdr:rowOff>
        </xdr:from>
        <xdr:to>
          <xdr:col>4</xdr:col>
          <xdr:colOff>657225</xdr:colOff>
          <xdr:row>102</xdr:row>
          <xdr:rowOff>247650</xdr:rowOff>
        </xdr:to>
        <xdr:sp macro="" textlink="">
          <xdr:nvSpPr>
            <xdr:cNvPr id="14348" name="Check Box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115</xdr:row>
          <xdr:rowOff>28575</xdr:rowOff>
        </xdr:from>
        <xdr:to>
          <xdr:col>4</xdr:col>
          <xdr:colOff>666750</xdr:colOff>
          <xdr:row>115</xdr:row>
          <xdr:rowOff>228600</xdr:rowOff>
        </xdr:to>
        <xdr:sp macro="" textlink="">
          <xdr:nvSpPr>
            <xdr:cNvPr id="14349" name="Check Box 13" hidden="1">
              <a:extLst>
                <a:ext uri="{63B3BB69-23CF-44E3-9099-C40C66FF867C}">
                  <a14:compatExt spid="_x0000_s14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114</xdr:row>
          <xdr:rowOff>28575</xdr:rowOff>
        </xdr:from>
        <xdr:to>
          <xdr:col>4</xdr:col>
          <xdr:colOff>666750</xdr:colOff>
          <xdr:row>114</xdr:row>
          <xdr:rowOff>228600</xdr:rowOff>
        </xdr:to>
        <xdr:sp macro="" textlink="">
          <xdr:nvSpPr>
            <xdr:cNvPr id="14350" name="Check Box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113</xdr:row>
          <xdr:rowOff>28575</xdr:rowOff>
        </xdr:from>
        <xdr:to>
          <xdr:col>4</xdr:col>
          <xdr:colOff>666750</xdr:colOff>
          <xdr:row>113</xdr:row>
          <xdr:rowOff>228600</xdr:rowOff>
        </xdr:to>
        <xdr:sp macro="" textlink="">
          <xdr:nvSpPr>
            <xdr:cNvPr id="14351" name="Check Box 15" hidden="1">
              <a:extLst>
                <a:ext uri="{63B3BB69-23CF-44E3-9099-C40C66FF867C}">
                  <a14:compatExt spid="_x0000_s14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112</xdr:row>
          <xdr:rowOff>38100</xdr:rowOff>
        </xdr:from>
        <xdr:to>
          <xdr:col>4</xdr:col>
          <xdr:colOff>666750</xdr:colOff>
          <xdr:row>112</xdr:row>
          <xdr:rowOff>228600</xdr:rowOff>
        </xdr:to>
        <xdr:sp macro="" textlink="">
          <xdr:nvSpPr>
            <xdr:cNvPr id="14352" name="Check Box 16" hidden="1">
              <a:extLst>
                <a:ext uri="{63B3BB69-23CF-44E3-9099-C40C66FF867C}">
                  <a14:compatExt spid="_x0000_s14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125</xdr:row>
          <xdr:rowOff>19050</xdr:rowOff>
        </xdr:from>
        <xdr:to>
          <xdr:col>4</xdr:col>
          <xdr:colOff>676275</xdr:colOff>
          <xdr:row>125</xdr:row>
          <xdr:rowOff>219075</xdr:rowOff>
        </xdr:to>
        <xdr:sp macro="" textlink="">
          <xdr:nvSpPr>
            <xdr:cNvPr id="14353" name="Check Box 17" hidden="1">
              <a:extLst>
                <a:ext uri="{63B3BB69-23CF-44E3-9099-C40C66FF867C}">
                  <a14:compatExt spid="_x0000_s14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124</xdr:row>
          <xdr:rowOff>19050</xdr:rowOff>
        </xdr:from>
        <xdr:to>
          <xdr:col>4</xdr:col>
          <xdr:colOff>676275</xdr:colOff>
          <xdr:row>124</xdr:row>
          <xdr:rowOff>228600</xdr:rowOff>
        </xdr:to>
        <xdr:sp macro="" textlink="">
          <xdr:nvSpPr>
            <xdr:cNvPr id="14354" name="Check Box 18" hidden="1">
              <a:extLst>
                <a:ext uri="{63B3BB69-23CF-44E3-9099-C40C66FF867C}">
                  <a14:compatExt spid="_x0000_s14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123</xdr:row>
          <xdr:rowOff>38100</xdr:rowOff>
        </xdr:from>
        <xdr:to>
          <xdr:col>4</xdr:col>
          <xdr:colOff>676275</xdr:colOff>
          <xdr:row>123</xdr:row>
          <xdr:rowOff>228600</xdr:rowOff>
        </xdr:to>
        <xdr:sp macro="" textlink="">
          <xdr:nvSpPr>
            <xdr:cNvPr id="14355" name="Check Box 19" hidden="1">
              <a:extLst>
                <a:ext uri="{63B3BB69-23CF-44E3-9099-C40C66FF867C}">
                  <a14:compatExt spid="_x0000_s14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122</xdr:row>
          <xdr:rowOff>19050</xdr:rowOff>
        </xdr:from>
        <xdr:to>
          <xdr:col>4</xdr:col>
          <xdr:colOff>676275</xdr:colOff>
          <xdr:row>122</xdr:row>
          <xdr:rowOff>219075</xdr:rowOff>
        </xdr:to>
        <xdr:sp macro="" textlink="">
          <xdr:nvSpPr>
            <xdr:cNvPr id="14356" name="Check Box 20" hidden="1">
              <a:extLst>
                <a:ext uri="{63B3BB69-23CF-44E3-9099-C40C66FF867C}">
                  <a14:compatExt spid="_x0000_s14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95</xdr:row>
          <xdr:rowOff>9525</xdr:rowOff>
        </xdr:from>
        <xdr:to>
          <xdr:col>4</xdr:col>
          <xdr:colOff>666750</xdr:colOff>
          <xdr:row>95</xdr:row>
          <xdr:rowOff>219075</xdr:rowOff>
        </xdr:to>
        <xdr:sp macro="" textlink="">
          <xdr:nvSpPr>
            <xdr:cNvPr id="14412" name="Check Box 76" hidden="1">
              <a:extLst>
                <a:ext uri="{63B3BB69-23CF-44E3-9099-C40C66FF867C}">
                  <a14:compatExt spid="_x0000_s14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94</xdr:row>
          <xdr:rowOff>19050</xdr:rowOff>
        </xdr:from>
        <xdr:to>
          <xdr:col>4</xdr:col>
          <xdr:colOff>666750</xdr:colOff>
          <xdr:row>94</xdr:row>
          <xdr:rowOff>209550</xdr:rowOff>
        </xdr:to>
        <xdr:sp macro="" textlink="">
          <xdr:nvSpPr>
            <xdr:cNvPr id="14413" name="Check Box 77" hidden="1">
              <a:extLst>
                <a:ext uri="{63B3BB69-23CF-44E3-9099-C40C66FF867C}">
                  <a14:compatExt spid="_x0000_s14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93</xdr:row>
          <xdr:rowOff>19050</xdr:rowOff>
        </xdr:from>
        <xdr:to>
          <xdr:col>4</xdr:col>
          <xdr:colOff>666750</xdr:colOff>
          <xdr:row>93</xdr:row>
          <xdr:rowOff>219075</xdr:rowOff>
        </xdr:to>
        <xdr:sp macro="" textlink="">
          <xdr:nvSpPr>
            <xdr:cNvPr id="14414" name="Check Box 78" hidden="1">
              <a:extLst>
                <a:ext uri="{63B3BB69-23CF-44E3-9099-C40C66FF867C}">
                  <a14:compatExt spid="_x0000_s14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92</xdr:row>
          <xdr:rowOff>9525</xdr:rowOff>
        </xdr:from>
        <xdr:to>
          <xdr:col>4</xdr:col>
          <xdr:colOff>666750</xdr:colOff>
          <xdr:row>92</xdr:row>
          <xdr:rowOff>219075</xdr:rowOff>
        </xdr:to>
        <xdr:sp macro="" textlink="">
          <xdr:nvSpPr>
            <xdr:cNvPr id="14415" name="Check Box 79" hidden="1">
              <a:extLst>
                <a:ext uri="{63B3BB69-23CF-44E3-9099-C40C66FF867C}">
                  <a14:compatExt spid="_x0000_s14415"/>
                </a:ext>
              </a:extLst>
            </xdr:cNvPr>
            <xdr:cNvSpPr/>
          </xdr:nvSpPr>
          <xdr:spPr>
            <a:xfrm>
              <a:off x="0" y="0"/>
              <a:ext cx="0" cy="0"/>
            </a:xfrm>
            <a:prstGeom prst="rect">
              <a:avLst/>
            </a:prstGeom>
          </xdr:spPr>
        </xdr:sp>
        <xdr:clientData/>
      </xdr:twoCellAnchor>
    </mc:Choice>
    <mc:Fallback/>
  </mc:AlternateContent>
  <xdr:twoCellAnchor>
    <xdr:from>
      <xdr:col>1</xdr:col>
      <xdr:colOff>254000</xdr:colOff>
      <xdr:row>0</xdr:row>
      <xdr:rowOff>114300</xdr:rowOff>
    </xdr:from>
    <xdr:to>
      <xdr:col>4</xdr:col>
      <xdr:colOff>4648200</xdr:colOff>
      <xdr:row>0</xdr:row>
      <xdr:rowOff>609600</xdr:rowOff>
    </xdr:to>
    <xdr:grpSp>
      <xdr:nvGrpSpPr>
        <xdr:cNvPr id="44" name="グループ化 43">
          <a:extLst>
            <a:ext uri="{FF2B5EF4-FFF2-40B4-BE49-F238E27FC236}">
              <a16:creationId xmlns:a16="http://schemas.microsoft.com/office/drawing/2014/main" xmlns="" id="{00000000-0008-0000-0300-00002C000000}"/>
            </a:ext>
          </a:extLst>
        </xdr:cNvPr>
        <xdr:cNvGrpSpPr/>
      </xdr:nvGrpSpPr>
      <xdr:grpSpPr>
        <a:xfrm>
          <a:off x="354853" y="114300"/>
          <a:ext cx="8506759" cy="495300"/>
          <a:chOff x="9386454" y="5784273"/>
          <a:chExt cx="11776365" cy="588819"/>
        </a:xfrm>
      </xdr:grpSpPr>
      <xdr:sp macro="" textlink="">
        <xdr:nvSpPr>
          <xdr:cNvPr id="45" name="テキスト ボックス 44">
            <a:extLst>
              <a:ext uri="{FF2B5EF4-FFF2-40B4-BE49-F238E27FC236}">
                <a16:creationId xmlns:a16="http://schemas.microsoft.com/office/drawing/2014/main" xmlns="" id="{00000000-0008-0000-0300-00002D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1"/>
              <a:t>    　　　　　　　のセルの値は自動計算となっていますので編集不要です。</a:t>
            </a:r>
          </a:p>
        </xdr:txBody>
      </xdr:sp>
      <xdr:sp macro="" textlink="">
        <xdr:nvSpPr>
          <xdr:cNvPr id="46" name="正方形/長方形 45">
            <a:extLst>
              <a:ext uri="{FF2B5EF4-FFF2-40B4-BE49-F238E27FC236}">
                <a16:creationId xmlns:a16="http://schemas.microsoft.com/office/drawing/2014/main" xmlns="" id="{00000000-0008-0000-0300-00002E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ysClr val="windowText" lastClr="000000"/>
                </a:solidFill>
              </a:rPr>
              <a:t>黄色</a:t>
            </a:r>
          </a:p>
        </xdr:txBody>
      </xdr:sp>
    </xdr:grpSp>
    <xdr:clientData fPrintsWithSheet="0"/>
  </xdr:twoCellAnchor>
  <xdr:twoCellAnchor>
    <xdr:from>
      <xdr:col>6</xdr:col>
      <xdr:colOff>627529</xdr:colOff>
      <xdr:row>13</xdr:row>
      <xdr:rowOff>145677</xdr:rowOff>
    </xdr:from>
    <xdr:to>
      <xdr:col>9</xdr:col>
      <xdr:colOff>111366</xdr:colOff>
      <xdr:row>23</xdr:row>
      <xdr:rowOff>513871</xdr:rowOff>
    </xdr:to>
    <xdr:sp macro="" textlink="">
      <xdr:nvSpPr>
        <xdr:cNvPr id="47" name="正方形/長方形 46">
          <a:extLst>
            <a:ext uri="{FF2B5EF4-FFF2-40B4-BE49-F238E27FC236}">
              <a16:creationId xmlns:a16="http://schemas.microsoft.com/office/drawing/2014/main" xmlns="" id="{00000000-0008-0000-0300-00002F000000}"/>
            </a:ext>
          </a:extLst>
        </xdr:cNvPr>
        <xdr:cNvSpPr/>
      </xdr:nvSpPr>
      <xdr:spPr>
        <a:xfrm>
          <a:off x="14287500" y="6420971"/>
          <a:ext cx="3047307" cy="3729959"/>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400" b="1">
              <a:solidFill>
                <a:sysClr val="windowText" lastClr="000000"/>
              </a:solidFill>
            </a:rPr>
            <a:t>業種区分</a:t>
          </a:r>
        </a:p>
        <a:p>
          <a:pPr algn="l"/>
          <a:r>
            <a:rPr kumimoji="1" lang="ja-JP" altLang="en-US" sz="1100"/>
            <a:t>農業</a:t>
          </a:r>
          <a:r>
            <a:rPr kumimoji="1" lang="en-US" altLang="ja-JP" sz="1100"/>
            <a:t>､</a:t>
          </a:r>
          <a:r>
            <a:rPr kumimoji="1" lang="ja-JP" altLang="en-US" sz="1100"/>
            <a:t>林業</a:t>
          </a:r>
        </a:p>
        <a:p>
          <a:pPr algn="l"/>
          <a:r>
            <a:rPr kumimoji="1" lang="ja-JP" altLang="en-US" sz="1100"/>
            <a:t>漁業</a:t>
          </a:r>
        </a:p>
        <a:p>
          <a:pPr algn="l"/>
          <a:r>
            <a:rPr kumimoji="1" lang="ja-JP" altLang="en-US" sz="1100"/>
            <a:t>鉱業、採石業、砂利採取業</a:t>
          </a:r>
        </a:p>
        <a:p>
          <a:pPr algn="l"/>
          <a:r>
            <a:rPr kumimoji="1" lang="ja-JP" altLang="en-US" sz="1100"/>
            <a:t>建設業</a:t>
          </a:r>
        </a:p>
        <a:p>
          <a:pPr algn="l"/>
          <a:r>
            <a:rPr kumimoji="1" lang="ja-JP" altLang="en-US" sz="1100"/>
            <a:t>製造業</a:t>
          </a:r>
        </a:p>
        <a:p>
          <a:pPr algn="l"/>
          <a:r>
            <a:rPr kumimoji="1" lang="ja-JP" altLang="en-US" sz="1100"/>
            <a:t>電気･ガス･熱供給･水道業</a:t>
          </a:r>
        </a:p>
        <a:p>
          <a:pPr algn="l"/>
          <a:r>
            <a:rPr kumimoji="1" lang="ja-JP" altLang="en-US" sz="1100"/>
            <a:t>情報通信業</a:t>
          </a:r>
        </a:p>
        <a:p>
          <a:pPr algn="l"/>
          <a:r>
            <a:rPr kumimoji="1" lang="ja-JP" altLang="en-US" sz="1100"/>
            <a:t>運輸業</a:t>
          </a:r>
          <a:r>
            <a:rPr kumimoji="1" lang="en-US" altLang="ja-JP" sz="1100"/>
            <a:t>､</a:t>
          </a:r>
          <a:r>
            <a:rPr kumimoji="1" lang="ja-JP" altLang="en-US" sz="1100"/>
            <a:t>郵便業</a:t>
          </a:r>
        </a:p>
        <a:p>
          <a:pPr algn="l"/>
          <a:r>
            <a:rPr kumimoji="1" lang="ja-JP" altLang="en-US" sz="1100"/>
            <a:t>卸売業</a:t>
          </a:r>
          <a:r>
            <a:rPr kumimoji="1" lang="en-US" altLang="ja-JP" sz="1100"/>
            <a:t>､</a:t>
          </a:r>
          <a:r>
            <a:rPr kumimoji="1" lang="ja-JP" altLang="en-US" sz="1100"/>
            <a:t>小売業</a:t>
          </a:r>
        </a:p>
        <a:p>
          <a:pPr algn="l"/>
          <a:r>
            <a:rPr kumimoji="1" lang="ja-JP" altLang="en-US" sz="1100"/>
            <a:t>金融業</a:t>
          </a:r>
          <a:r>
            <a:rPr kumimoji="1" lang="en-US" altLang="ja-JP" sz="1100"/>
            <a:t>､</a:t>
          </a:r>
          <a:r>
            <a:rPr kumimoji="1" lang="ja-JP" altLang="en-US" sz="1100"/>
            <a:t>保険業</a:t>
          </a:r>
        </a:p>
        <a:p>
          <a:pPr algn="l"/>
          <a:r>
            <a:rPr kumimoji="1" lang="ja-JP" altLang="en-US" sz="1100"/>
            <a:t>不動産業</a:t>
          </a:r>
          <a:r>
            <a:rPr kumimoji="1" lang="en-US" altLang="ja-JP" sz="1100"/>
            <a:t>､</a:t>
          </a:r>
          <a:r>
            <a:rPr kumimoji="1" lang="ja-JP" altLang="en-US" sz="1100"/>
            <a:t>物品賃貸業</a:t>
          </a:r>
        </a:p>
        <a:p>
          <a:pPr algn="l"/>
          <a:r>
            <a:rPr kumimoji="1" lang="ja-JP" altLang="en-US" sz="1100"/>
            <a:t>学術研究</a:t>
          </a:r>
          <a:r>
            <a:rPr kumimoji="1" lang="en-US" altLang="ja-JP" sz="1100"/>
            <a:t>､</a:t>
          </a:r>
          <a:r>
            <a:rPr kumimoji="1" lang="ja-JP" altLang="en-US" sz="1100"/>
            <a:t>専門･技術サービス業</a:t>
          </a:r>
        </a:p>
        <a:p>
          <a:pPr algn="l"/>
          <a:r>
            <a:rPr kumimoji="1" lang="ja-JP" altLang="en-US" sz="1100"/>
            <a:t>宿泊業</a:t>
          </a:r>
          <a:r>
            <a:rPr kumimoji="1" lang="en-US" altLang="ja-JP" sz="1100"/>
            <a:t>､</a:t>
          </a:r>
          <a:r>
            <a:rPr kumimoji="1" lang="ja-JP" altLang="en-US" sz="1100"/>
            <a:t>飲食サービス業</a:t>
          </a:r>
        </a:p>
        <a:p>
          <a:pPr algn="l"/>
          <a:r>
            <a:rPr kumimoji="1" lang="ja-JP" altLang="en-US" sz="1100"/>
            <a:t>生活関連サービス業</a:t>
          </a:r>
          <a:r>
            <a:rPr kumimoji="1" lang="en-US" altLang="ja-JP" sz="1100"/>
            <a:t>､</a:t>
          </a:r>
          <a:r>
            <a:rPr kumimoji="1" lang="ja-JP" altLang="en-US" sz="1100"/>
            <a:t>娯楽業</a:t>
          </a:r>
        </a:p>
        <a:p>
          <a:pPr algn="l"/>
          <a:r>
            <a:rPr kumimoji="1" lang="ja-JP" altLang="en-US" sz="1100"/>
            <a:t>教育</a:t>
          </a:r>
          <a:r>
            <a:rPr kumimoji="1" lang="en-US" altLang="ja-JP" sz="1100"/>
            <a:t>､</a:t>
          </a:r>
          <a:r>
            <a:rPr kumimoji="1" lang="ja-JP" altLang="en-US" sz="1100"/>
            <a:t>学習支援業</a:t>
          </a:r>
        </a:p>
        <a:p>
          <a:pPr algn="l"/>
          <a:r>
            <a:rPr kumimoji="1" lang="ja-JP" altLang="en-US" sz="1100"/>
            <a:t>医療</a:t>
          </a:r>
          <a:r>
            <a:rPr kumimoji="1" lang="en-US" altLang="ja-JP" sz="1100"/>
            <a:t>､</a:t>
          </a:r>
          <a:r>
            <a:rPr kumimoji="1" lang="ja-JP" altLang="en-US" sz="1100"/>
            <a:t>福祉</a:t>
          </a:r>
        </a:p>
        <a:p>
          <a:pPr algn="l"/>
          <a:r>
            <a:rPr kumimoji="1" lang="ja-JP" altLang="en-US" sz="1100"/>
            <a:t>複合サービス事業</a:t>
          </a:r>
        </a:p>
        <a:p>
          <a:pPr algn="l"/>
          <a:r>
            <a:rPr kumimoji="1" lang="ja-JP" altLang="en-US" sz="1100"/>
            <a:t>サービス業</a:t>
          </a:r>
          <a:r>
            <a:rPr kumimoji="1" lang="en-US" altLang="ja-JP" sz="1100"/>
            <a:t>(</a:t>
          </a:r>
          <a:r>
            <a:rPr kumimoji="1" lang="ja-JP" altLang="en-US" sz="1100"/>
            <a:t>他に分類されないもの</a:t>
          </a:r>
          <a:r>
            <a:rPr kumimoji="1" lang="en-US" altLang="ja-JP" sz="1100"/>
            <a:t>)</a:t>
          </a:r>
          <a:endParaRPr kumimoji="1" lang="ja-JP" altLang="en-US" sz="1100"/>
        </a:p>
      </xdr:txBody>
    </xdr:sp>
    <xdr:clientData fPrintsWithSheet="0"/>
  </xdr:twoCellAnchor>
  <xdr:oneCellAnchor>
    <xdr:from>
      <xdr:col>4</xdr:col>
      <xdr:colOff>296493</xdr:colOff>
      <xdr:row>102</xdr:row>
      <xdr:rowOff>32194</xdr:rowOff>
    </xdr:from>
    <xdr:ext cx="2354985" cy="239415"/>
    <xdr:sp macro="" textlink="">
      <xdr:nvSpPr>
        <xdr:cNvPr id="48" name="テキスト ボックス 47">
          <a:extLst>
            <a:ext uri="{FF2B5EF4-FFF2-40B4-BE49-F238E27FC236}">
              <a16:creationId xmlns:a16="http://schemas.microsoft.com/office/drawing/2014/main" xmlns="" id="{00000000-0008-0000-0300-000030000000}"/>
            </a:ext>
          </a:extLst>
        </xdr:cNvPr>
        <xdr:cNvSpPr txBox="1"/>
      </xdr:nvSpPr>
      <xdr:spPr>
        <a:xfrm>
          <a:off x="4509905" y="35633282"/>
          <a:ext cx="2354985"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103</xdr:row>
      <xdr:rowOff>29179</xdr:rowOff>
    </xdr:from>
    <xdr:ext cx="2153585" cy="239415"/>
    <xdr:sp macro="" textlink="">
      <xdr:nvSpPr>
        <xdr:cNvPr id="49" name="テキスト ボックス 48">
          <a:extLst>
            <a:ext uri="{FF2B5EF4-FFF2-40B4-BE49-F238E27FC236}">
              <a16:creationId xmlns:a16="http://schemas.microsoft.com/office/drawing/2014/main" xmlns="" id="{00000000-0008-0000-0300-000031000000}"/>
            </a:ext>
          </a:extLst>
        </xdr:cNvPr>
        <xdr:cNvSpPr txBox="1"/>
      </xdr:nvSpPr>
      <xdr:spPr>
        <a:xfrm>
          <a:off x="4509905" y="35899208"/>
          <a:ext cx="2153585"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104</xdr:row>
      <xdr:rowOff>29274</xdr:rowOff>
    </xdr:from>
    <xdr:ext cx="4099759" cy="239415"/>
    <xdr:sp macro="" textlink="">
      <xdr:nvSpPr>
        <xdr:cNvPr id="50" name="テキスト ボックス 49">
          <a:extLst>
            <a:ext uri="{FF2B5EF4-FFF2-40B4-BE49-F238E27FC236}">
              <a16:creationId xmlns:a16="http://schemas.microsoft.com/office/drawing/2014/main" xmlns="" id="{00000000-0008-0000-0300-000032000000}"/>
            </a:ext>
          </a:extLst>
        </xdr:cNvPr>
        <xdr:cNvSpPr txBox="1"/>
      </xdr:nvSpPr>
      <xdr:spPr>
        <a:xfrm>
          <a:off x="4509905" y="36168245"/>
          <a:ext cx="4099759"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４）</a:t>
          </a:r>
        </a:p>
      </xdr:txBody>
    </xdr:sp>
    <xdr:clientData/>
  </xdr:oneCellAnchor>
  <xdr:oneCellAnchor>
    <xdr:from>
      <xdr:col>4</xdr:col>
      <xdr:colOff>296493</xdr:colOff>
      <xdr:row>105</xdr:row>
      <xdr:rowOff>24833</xdr:rowOff>
    </xdr:from>
    <xdr:ext cx="2221680" cy="216000"/>
    <xdr:sp macro="" textlink="">
      <xdr:nvSpPr>
        <xdr:cNvPr id="51" name="テキスト ボックス 50">
          <a:extLst>
            <a:ext uri="{FF2B5EF4-FFF2-40B4-BE49-F238E27FC236}">
              <a16:creationId xmlns:a16="http://schemas.microsoft.com/office/drawing/2014/main" xmlns="" id="{00000000-0008-0000-0300-000033000000}"/>
            </a:ext>
          </a:extLst>
        </xdr:cNvPr>
        <xdr:cNvSpPr txBox="1"/>
      </xdr:nvSpPr>
      <xdr:spPr>
        <a:xfrm>
          <a:off x="4220793" y="34991108"/>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xdr:oneCellAnchor>
    <xdr:from>
      <xdr:col>4</xdr:col>
      <xdr:colOff>296493</xdr:colOff>
      <xdr:row>112</xdr:row>
      <xdr:rowOff>32194</xdr:rowOff>
    </xdr:from>
    <xdr:ext cx="2354985" cy="239415"/>
    <xdr:sp macro="" textlink="">
      <xdr:nvSpPr>
        <xdr:cNvPr id="52" name="テキスト ボックス 51">
          <a:extLst>
            <a:ext uri="{FF2B5EF4-FFF2-40B4-BE49-F238E27FC236}">
              <a16:creationId xmlns:a16="http://schemas.microsoft.com/office/drawing/2014/main" xmlns="" id="{00000000-0008-0000-0300-000034000000}"/>
            </a:ext>
          </a:extLst>
        </xdr:cNvPr>
        <xdr:cNvSpPr txBox="1"/>
      </xdr:nvSpPr>
      <xdr:spPr>
        <a:xfrm>
          <a:off x="4509905" y="38042547"/>
          <a:ext cx="2354985"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113</xdr:row>
      <xdr:rowOff>29179</xdr:rowOff>
    </xdr:from>
    <xdr:ext cx="2153585" cy="239415"/>
    <xdr:sp macro="" textlink="">
      <xdr:nvSpPr>
        <xdr:cNvPr id="53" name="テキスト ボックス 52">
          <a:extLst>
            <a:ext uri="{FF2B5EF4-FFF2-40B4-BE49-F238E27FC236}">
              <a16:creationId xmlns:a16="http://schemas.microsoft.com/office/drawing/2014/main" xmlns="" id="{00000000-0008-0000-0300-000035000000}"/>
            </a:ext>
          </a:extLst>
        </xdr:cNvPr>
        <xdr:cNvSpPr txBox="1"/>
      </xdr:nvSpPr>
      <xdr:spPr>
        <a:xfrm>
          <a:off x="4509905" y="38308473"/>
          <a:ext cx="2153585"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114</xdr:row>
      <xdr:rowOff>29274</xdr:rowOff>
    </xdr:from>
    <xdr:ext cx="4099759" cy="239415"/>
    <xdr:sp macro="" textlink="">
      <xdr:nvSpPr>
        <xdr:cNvPr id="54" name="テキスト ボックス 53">
          <a:extLst>
            <a:ext uri="{FF2B5EF4-FFF2-40B4-BE49-F238E27FC236}">
              <a16:creationId xmlns:a16="http://schemas.microsoft.com/office/drawing/2014/main" xmlns="" id="{00000000-0008-0000-0300-000036000000}"/>
            </a:ext>
          </a:extLst>
        </xdr:cNvPr>
        <xdr:cNvSpPr txBox="1"/>
      </xdr:nvSpPr>
      <xdr:spPr>
        <a:xfrm>
          <a:off x="4509905" y="38577509"/>
          <a:ext cx="4099759"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４）</a:t>
          </a:r>
        </a:p>
      </xdr:txBody>
    </xdr:sp>
    <xdr:clientData/>
  </xdr:oneCellAnchor>
  <xdr:oneCellAnchor>
    <xdr:from>
      <xdr:col>4</xdr:col>
      <xdr:colOff>296493</xdr:colOff>
      <xdr:row>115</xdr:row>
      <xdr:rowOff>24833</xdr:rowOff>
    </xdr:from>
    <xdr:ext cx="2221680" cy="216000"/>
    <xdr:sp macro="" textlink="">
      <xdr:nvSpPr>
        <xdr:cNvPr id="55" name="テキスト ボックス 54">
          <a:extLst>
            <a:ext uri="{FF2B5EF4-FFF2-40B4-BE49-F238E27FC236}">
              <a16:creationId xmlns:a16="http://schemas.microsoft.com/office/drawing/2014/main" xmlns="" id="{00000000-0008-0000-0300-000037000000}"/>
            </a:ext>
          </a:extLst>
        </xdr:cNvPr>
        <xdr:cNvSpPr txBox="1"/>
      </xdr:nvSpPr>
      <xdr:spPr>
        <a:xfrm>
          <a:off x="4220793" y="37372358"/>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xdr:oneCellAnchor>
    <xdr:from>
      <xdr:col>4</xdr:col>
      <xdr:colOff>296493</xdr:colOff>
      <xdr:row>122</xdr:row>
      <xdr:rowOff>32194</xdr:rowOff>
    </xdr:from>
    <xdr:ext cx="2354985" cy="239415"/>
    <xdr:sp macro="" textlink="">
      <xdr:nvSpPr>
        <xdr:cNvPr id="56" name="テキスト ボックス 55">
          <a:extLst>
            <a:ext uri="{FF2B5EF4-FFF2-40B4-BE49-F238E27FC236}">
              <a16:creationId xmlns:a16="http://schemas.microsoft.com/office/drawing/2014/main" xmlns="" id="{00000000-0008-0000-0300-000038000000}"/>
            </a:ext>
          </a:extLst>
        </xdr:cNvPr>
        <xdr:cNvSpPr txBox="1"/>
      </xdr:nvSpPr>
      <xdr:spPr>
        <a:xfrm>
          <a:off x="4509905" y="40451812"/>
          <a:ext cx="2354985"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123</xdr:row>
      <xdr:rowOff>29179</xdr:rowOff>
    </xdr:from>
    <xdr:ext cx="2153585" cy="239415"/>
    <xdr:sp macro="" textlink="">
      <xdr:nvSpPr>
        <xdr:cNvPr id="57" name="テキスト ボックス 56">
          <a:extLst>
            <a:ext uri="{FF2B5EF4-FFF2-40B4-BE49-F238E27FC236}">
              <a16:creationId xmlns:a16="http://schemas.microsoft.com/office/drawing/2014/main" xmlns="" id="{00000000-0008-0000-0300-000039000000}"/>
            </a:ext>
          </a:extLst>
        </xdr:cNvPr>
        <xdr:cNvSpPr txBox="1"/>
      </xdr:nvSpPr>
      <xdr:spPr>
        <a:xfrm>
          <a:off x="4509905" y="40717738"/>
          <a:ext cx="2153585"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124</xdr:row>
      <xdr:rowOff>29274</xdr:rowOff>
    </xdr:from>
    <xdr:ext cx="4099759" cy="239415"/>
    <xdr:sp macro="" textlink="">
      <xdr:nvSpPr>
        <xdr:cNvPr id="58" name="テキスト ボックス 57">
          <a:extLst>
            <a:ext uri="{FF2B5EF4-FFF2-40B4-BE49-F238E27FC236}">
              <a16:creationId xmlns:a16="http://schemas.microsoft.com/office/drawing/2014/main" xmlns="" id="{00000000-0008-0000-0300-00003A000000}"/>
            </a:ext>
          </a:extLst>
        </xdr:cNvPr>
        <xdr:cNvSpPr txBox="1"/>
      </xdr:nvSpPr>
      <xdr:spPr>
        <a:xfrm>
          <a:off x="4509905" y="40986774"/>
          <a:ext cx="4099759"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４）</a:t>
          </a:r>
        </a:p>
      </xdr:txBody>
    </xdr:sp>
    <xdr:clientData/>
  </xdr:oneCellAnchor>
  <xdr:oneCellAnchor>
    <xdr:from>
      <xdr:col>4</xdr:col>
      <xdr:colOff>296493</xdr:colOff>
      <xdr:row>125</xdr:row>
      <xdr:rowOff>24833</xdr:rowOff>
    </xdr:from>
    <xdr:ext cx="2221680" cy="216000"/>
    <xdr:sp macro="" textlink="">
      <xdr:nvSpPr>
        <xdr:cNvPr id="59" name="テキスト ボックス 58">
          <a:extLst>
            <a:ext uri="{FF2B5EF4-FFF2-40B4-BE49-F238E27FC236}">
              <a16:creationId xmlns:a16="http://schemas.microsoft.com/office/drawing/2014/main" xmlns="" id="{00000000-0008-0000-0300-00003B000000}"/>
            </a:ext>
          </a:extLst>
        </xdr:cNvPr>
        <xdr:cNvSpPr txBox="1"/>
      </xdr:nvSpPr>
      <xdr:spPr>
        <a:xfrm>
          <a:off x="4220793" y="39753608"/>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xdr:oneCellAnchor>
    <xdr:from>
      <xdr:col>4</xdr:col>
      <xdr:colOff>296493</xdr:colOff>
      <xdr:row>132</xdr:row>
      <xdr:rowOff>32194</xdr:rowOff>
    </xdr:from>
    <xdr:ext cx="2354985" cy="239415"/>
    <xdr:sp macro="" textlink="">
      <xdr:nvSpPr>
        <xdr:cNvPr id="60" name="テキスト ボックス 59">
          <a:extLst>
            <a:ext uri="{FF2B5EF4-FFF2-40B4-BE49-F238E27FC236}">
              <a16:creationId xmlns:a16="http://schemas.microsoft.com/office/drawing/2014/main" xmlns="" id="{00000000-0008-0000-0300-00003C000000}"/>
            </a:ext>
          </a:extLst>
        </xdr:cNvPr>
        <xdr:cNvSpPr txBox="1"/>
      </xdr:nvSpPr>
      <xdr:spPr>
        <a:xfrm>
          <a:off x="4509905" y="42861076"/>
          <a:ext cx="2354985"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133</xdr:row>
      <xdr:rowOff>29179</xdr:rowOff>
    </xdr:from>
    <xdr:ext cx="2153585" cy="239415"/>
    <xdr:sp macro="" textlink="">
      <xdr:nvSpPr>
        <xdr:cNvPr id="61" name="テキスト ボックス 60">
          <a:extLst>
            <a:ext uri="{FF2B5EF4-FFF2-40B4-BE49-F238E27FC236}">
              <a16:creationId xmlns:a16="http://schemas.microsoft.com/office/drawing/2014/main" xmlns="" id="{00000000-0008-0000-0300-00003D000000}"/>
            </a:ext>
          </a:extLst>
        </xdr:cNvPr>
        <xdr:cNvSpPr txBox="1"/>
      </xdr:nvSpPr>
      <xdr:spPr>
        <a:xfrm>
          <a:off x="4509905" y="43127003"/>
          <a:ext cx="2153585"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134</xdr:row>
      <xdr:rowOff>29274</xdr:rowOff>
    </xdr:from>
    <xdr:ext cx="4099759" cy="239415"/>
    <xdr:sp macro="" textlink="">
      <xdr:nvSpPr>
        <xdr:cNvPr id="62" name="テキスト ボックス 61">
          <a:extLst>
            <a:ext uri="{FF2B5EF4-FFF2-40B4-BE49-F238E27FC236}">
              <a16:creationId xmlns:a16="http://schemas.microsoft.com/office/drawing/2014/main" xmlns="" id="{00000000-0008-0000-0300-00003E000000}"/>
            </a:ext>
          </a:extLst>
        </xdr:cNvPr>
        <xdr:cNvSpPr txBox="1"/>
      </xdr:nvSpPr>
      <xdr:spPr>
        <a:xfrm>
          <a:off x="4509905" y="43396039"/>
          <a:ext cx="4099759"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４）</a:t>
          </a:r>
        </a:p>
      </xdr:txBody>
    </xdr:sp>
    <xdr:clientData/>
  </xdr:oneCellAnchor>
  <xdr:oneCellAnchor>
    <xdr:from>
      <xdr:col>4</xdr:col>
      <xdr:colOff>296493</xdr:colOff>
      <xdr:row>135</xdr:row>
      <xdr:rowOff>24833</xdr:rowOff>
    </xdr:from>
    <xdr:ext cx="2221680" cy="216000"/>
    <xdr:sp macro="" textlink="">
      <xdr:nvSpPr>
        <xdr:cNvPr id="63" name="テキスト ボックス 62">
          <a:extLst>
            <a:ext uri="{FF2B5EF4-FFF2-40B4-BE49-F238E27FC236}">
              <a16:creationId xmlns:a16="http://schemas.microsoft.com/office/drawing/2014/main" xmlns="" id="{00000000-0008-0000-0300-00003F000000}"/>
            </a:ext>
          </a:extLst>
        </xdr:cNvPr>
        <xdr:cNvSpPr txBox="1"/>
      </xdr:nvSpPr>
      <xdr:spPr>
        <a:xfrm>
          <a:off x="4220793" y="42134858"/>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7</xdr:col>
      <xdr:colOff>381000</xdr:colOff>
      <xdr:row>0</xdr:row>
      <xdr:rowOff>81642</xdr:rowOff>
    </xdr:from>
    <xdr:to>
      <xdr:col>11</xdr:col>
      <xdr:colOff>802822</xdr:colOff>
      <xdr:row>0</xdr:row>
      <xdr:rowOff>575748</xdr:rowOff>
    </xdr:to>
    <xdr:grpSp>
      <xdr:nvGrpSpPr>
        <xdr:cNvPr id="6" name="グループ化 5">
          <a:extLst>
            <a:ext uri="{FF2B5EF4-FFF2-40B4-BE49-F238E27FC236}">
              <a16:creationId xmlns:a16="http://schemas.microsoft.com/office/drawing/2014/main" xmlns="" id="{00000000-0008-0000-0400-000006000000}"/>
            </a:ext>
          </a:extLst>
        </xdr:cNvPr>
        <xdr:cNvGrpSpPr/>
      </xdr:nvGrpSpPr>
      <xdr:grpSpPr>
        <a:xfrm>
          <a:off x="7921083" y="77693"/>
          <a:ext cx="7191542" cy="458096"/>
          <a:chOff x="9386454" y="5784273"/>
          <a:chExt cx="11776365" cy="588819"/>
        </a:xfrm>
      </xdr:grpSpPr>
      <xdr:sp macro="" textlink="">
        <xdr:nvSpPr>
          <xdr:cNvPr id="7" name="テキスト ボックス 6">
            <a:extLst>
              <a:ext uri="{FF2B5EF4-FFF2-40B4-BE49-F238E27FC236}">
                <a16:creationId xmlns:a16="http://schemas.microsoft.com/office/drawing/2014/main" xmlns="" id="{00000000-0008-0000-0400-000007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1"/>
              <a:t>　　　　　　　のセルの値は自動計算となっていますので編集不要です。</a:t>
            </a:r>
          </a:p>
        </xdr:txBody>
      </xdr:sp>
      <xdr:sp macro="" textlink="">
        <xdr:nvSpPr>
          <xdr:cNvPr id="8" name="正方形/長方形 7">
            <a:extLst>
              <a:ext uri="{FF2B5EF4-FFF2-40B4-BE49-F238E27FC236}">
                <a16:creationId xmlns:a16="http://schemas.microsoft.com/office/drawing/2014/main" xmlns="" id="{00000000-0008-0000-0400-000008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ysClr val="windowText" lastClr="000000"/>
                </a:solidFill>
              </a:rPr>
              <a:t>黄色</a:t>
            </a:r>
          </a:p>
        </xdr:txBody>
      </xdr:sp>
    </xdr:grpSp>
    <xdr:clientData fPrintsWithSheet="0"/>
  </xdr:twoCellAnchor>
  <xdr:twoCellAnchor>
    <xdr:from>
      <xdr:col>24</xdr:col>
      <xdr:colOff>102050</xdr:colOff>
      <xdr:row>0</xdr:row>
      <xdr:rowOff>510267</xdr:rowOff>
    </xdr:from>
    <xdr:to>
      <xdr:col>29</xdr:col>
      <xdr:colOff>163283</xdr:colOff>
      <xdr:row>15</xdr:row>
      <xdr:rowOff>32656</xdr:rowOff>
    </xdr:to>
    <xdr:sp macro="" textlink="">
      <xdr:nvSpPr>
        <xdr:cNvPr id="9" name="正方形/長方形 8">
          <a:extLst>
            <a:ext uri="{FF2B5EF4-FFF2-40B4-BE49-F238E27FC236}">
              <a16:creationId xmlns:a16="http://schemas.microsoft.com/office/drawing/2014/main" xmlns="" id="{00000000-0008-0000-0400-00000C000000}"/>
            </a:ext>
          </a:extLst>
        </xdr:cNvPr>
        <xdr:cNvSpPr/>
      </xdr:nvSpPr>
      <xdr:spPr>
        <a:xfrm>
          <a:off x="31071907" y="510267"/>
          <a:ext cx="3463019" cy="5822496"/>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rtl="0" fontAlgn="base"/>
          <a:r>
            <a:rPr kumimoji="1" lang="ja-JP" altLang="ja-JP" sz="1100" b="1">
              <a:solidFill>
                <a:sysClr val="windowText" lastClr="000000"/>
              </a:solidFill>
              <a:effectLst/>
              <a:latin typeface="+mn-lt"/>
              <a:ea typeface="+mn-ea"/>
              <a:cs typeface="+mn-cs"/>
            </a:rPr>
            <a:t>省エネルギーに関する専門家は下記</a:t>
          </a:r>
          <a:r>
            <a:rPr kumimoji="1" lang="en-US" altLang="ja-JP" sz="1100" b="1">
              <a:solidFill>
                <a:sysClr val="windowText" lastClr="000000"/>
              </a:solidFill>
              <a:effectLst/>
              <a:latin typeface="+mn-lt"/>
              <a:ea typeface="+mn-ea"/>
              <a:cs typeface="+mn-cs"/>
            </a:rPr>
            <a:t>A</a:t>
          </a:r>
          <a:r>
            <a:rPr kumimoji="1" lang="ja-JP" altLang="ja-JP" sz="1100" b="1">
              <a:solidFill>
                <a:sysClr val="windowText" lastClr="000000"/>
              </a:solidFill>
              <a:effectLst/>
              <a:latin typeface="+mn-lt"/>
              <a:ea typeface="+mn-ea"/>
              <a:cs typeface="+mn-cs"/>
            </a:rPr>
            <a:t>又は</a:t>
          </a:r>
          <a:r>
            <a:rPr kumimoji="1" lang="en-US" altLang="ja-JP" sz="1100" b="1">
              <a:solidFill>
                <a:sysClr val="windowText" lastClr="000000"/>
              </a:solidFill>
              <a:effectLst/>
              <a:latin typeface="+mn-lt"/>
              <a:ea typeface="+mn-ea"/>
              <a:cs typeface="+mn-cs"/>
            </a:rPr>
            <a:t>B</a:t>
          </a:r>
          <a:r>
            <a:rPr kumimoji="1" lang="ja-JP" altLang="ja-JP" sz="1100" b="1">
              <a:solidFill>
                <a:sysClr val="windowText" lastClr="000000"/>
              </a:solidFill>
              <a:effectLst/>
              <a:latin typeface="+mn-lt"/>
              <a:ea typeface="+mn-ea"/>
              <a:cs typeface="+mn-cs"/>
            </a:rPr>
            <a:t>、経営相談に関する専門家は下記</a:t>
          </a:r>
          <a:r>
            <a:rPr kumimoji="1" lang="en-US" altLang="ja-JP" sz="1100" b="1">
              <a:solidFill>
                <a:sysClr val="windowText" lastClr="000000"/>
              </a:solidFill>
              <a:effectLst/>
              <a:latin typeface="+mn-lt"/>
              <a:ea typeface="+mn-ea"/>
              <a:cs typeface="+mn-cs"/>
            </a:rPr>
            <a:t>C</a:t>
          </a:r>
          <a:r>
            <a:rPr kumimoji="1" lang="ja-JP" altLang="ja-JP" sz="1100" b="1">
              <a:solidFill>
                <a:sysClr val="windowText" lastClr="000000"/>
              </a:solidFill>
              <a:effectLst/>
              <a:latin typeface="+mn-lt"/>
              <a:ea typeface="+mn-ea"/>
              <a:cs typeface="+mn-cs"/>
            </a:rPr>
            <a:t>に該当する資格を有する者であること。ただし、下記資格を有しないものの、有資格者と同等の能力を有することが、業務経歴書や所属法人からの証明書等により判断ができる場合に限り、認める場合がある。</a:t>
          </a:r>
          <a:endParaRPr kumimoji="1" lang="en-US" altLang="ja-JP" sz="1100" b="1">
            <a:solidFill>
              <a:sysClr val="windowText" lastClr="000000"/>
            </a:solidFill>
            <a:effectLst/>
            <a:latin typeface="+mn-lt"/>
            <a:ea typeface="+mn-ea"/>
            <a:cs typeface="+mn-cs"/>
          </a:endParaRPr>
        </a:p>
        <a:p>
          <a:pPr rtl="0" fontAlgn="base"/>
          <a:endParaRPr lang="ja-JP" altLang="ja-JP" b="1">
            <a:solidFill>
              <a:sysClr val="windowText" lastClr="000000"/>
            </a:solidFill>
            <a:effectLst/>
          </a:endParaRPr>
        </a:p>
        <a:p>
          <a:pPr rtl="0" fontAlgn="base"/>
          <a:r>
            <a:rPr kumimoji="1" lang="en-US" altLang="ja-JP" sz="1100">
              <a:solidFill>
                <a:sysClr val="windowText" lastClr="000000"/>
              </a:solidFill>
              <a:effectLst/>
              <a:latin typeface="+mn-lt"/>
              <a:ea typeface="+mn-ea"/>
              <a:cs typeface="+mn-cs"/>
            </a:rPr>
            <a:t>【A. </a:t>
          </a:r>
          <a:r>
            <a:rPr kumimoji="1" lang="ja-JP" altLang="ja-JP" sz="1100">
              <a:solidFill>
                <a:sysClr val="windowText" lastClr="000000"/>
              </a:solidFill>
              <a:effectLst/>
              <a:latin typeface="+mn-lt"/>
              <a:ea typeface="+mn-ea"/>
              <a:cs typeface="+mn-cs"/>
            </a:rPr>
            <a:t>エネルギー関連の国家資格</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エネルギー管理士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技術士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建築士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ガス主任技術者</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電気主任技術者 </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ボイラー・タービン主任技術者</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その他上記に類する関連国家資格</a:t>
          </a:r>
          <a:endParaRPr kumimoji="1" lang="en-US" altLang="ja-JP" sz="1100">
            <a:solidFill>
              <a:sysClr val="windowText" lastClr="000000"/>
            </a:solidFill>
            <a:effectLst/>
            <a:latin typeface="+mn-lt"/>
            <a:ea typeface="+mn-ea"/>
            <a:cs typeface="+mn-cs"/>
          </a:endParaRPr>
        </a:p>
        <a:p>
          <a:pPr rtl="0" fontAlgn="base"/>
          <a:endParaRPr lang="ja-JP" altLang="ja-JP">
            <a:solidFill>
              <a:sysClr val="windowText" lastClr="000000"/>
            </a:solidFill>
            <a:effectLst/>
          </a:endParaRPr>
        </a:p>
        <a:p>
          <a:pPr rtl="0" fontAlgn="base"/>
          <a:r>
            <a:rPr kumimoji="1" lang="en-US" altLang="ja-JP" sz="1100">
              <a:solidFill>
                <a:sysClr val="windowText" lastClr="000000"/>
              </a:solidFill>
              <a:effectLst/>
              <a:latin typeface="+mn-lt"/>
              <a:ea typeface="+mn-ea"/>
              <a:cs typeface="+mn-cs"/>
            </a:rPr>
            <a:t>【B.</a:t>
          </a:r>
          <a:r>
            <a:rPr kumimoji="1" lang="ja-JP" altLang="ja-JP" sz="1100">
              <a:solidFill>
                <a:sysClr val="windowText" lastClr="000000"/>
              </a:solidFill>
              <a:effectLst/>
              <a:latin typeface="+mn-lt"/>
              <a:ea typeface="+mn-ea"/>
              <a:cs typeface="+mn-cs"/>
            </a:rPr>
            <a:t>（一財）省エネルギーセンターが委嘱する資格</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エネルギー使用合理化専門員</a:t>
          </a:r>
          <a:endParaRPr lang="ja-JP" altLang="ja-JP">
            <a:solidFill>
              <a:sysClr val="windowText" lastClr="000000"/>
            </a:solidFill>
            <a:effectLst/>
          </a:endParaRPr>
        </a:p>
        <a:p>
          <a:pPr rtl="0" fontAlgn="base"/>
          <a:endParaRPr kumimoji="1" lang="en-US" altLang="ja-JP" sz="1100">
            <a:solidFill>
              <a:sysClr val="windowText" lastClr="000000"/>
            </a:solidFill>
            <a:effectLst/>
            <a:latin typeface="+mn-lt"/>
            <a:ea typeface="+mn-ea"/>
            <a:cs typeface="+mn-cs"/>
          </a:endParaRPr>
        </a:p>
        <a:p>
          <a:pPr rtl="0" fontAlgn="base"/>
          <a:r>
            <a:rPr kumimoji="1" lang="en-US" altLang="ja-JP" sz="1100">
              <a:solidFill>
                <a:sysClr val="windowText" lastClr="000000"/>
              </a:solidFill>
              <a:effectLst/>
              <a:latin typeface="+mn-lt"/>
              <a:ea typeface="+mn-ea"/>
              <a:cs typeface="+mn-cs"/>
            </a:rPr>
            <a:t>【C</a:t>
          </a:r>
          <a:r>
            <a:rPr kumimoji="1" lang="ja-JP" altLang="ja-JP" sz="1100">
              <a:solidFill>
                <a:sysClr val="windowText" lastClr="000000"/>
              </a:solidFill>
              <a:effectLst/>
              <a:latin typeface="+mn-lt"/>
              <a:ea typeface="+mn-ea"/>
              <a:cs typeface="+mn-cs"/>
            </a:rPr>
            <a:t>．経営相談関連の資格</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公認会計士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中小企業診断士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経営士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税理士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社会保険労務士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ファイナンシャルプランニング技能士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行政書士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司法書士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その他上記に類する関連資格</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524291</xdr:colOff>
      <xdr:row>0</xdr:row>
      <xdr:rowOff>108860</xdr:rowOff>
    </xdr:from>
    <xdr:to>
      <xdr:col>10</xdr:col>
      <xdr:colOff>1338317</xdr:colOff>
      <xdr:row>0</xdr:row>
      <xdr:rowOff>557895</xdr:rowOff>
    </xdr:to>
    <xdr:grpSp>
      <xdr:nvGrpSpPr>
        <xdr:cNvPr id="6" name="グループ化 5">
          <a:extLst>
            <a:ext uri="{FF2B5EF4-FFF2-40B4-BE49-F238E27FC236}">
              <a16:creationId xmlns:a16="http://schemas.microsoft.com/office/drawing/2014/main" xmlns="" id="{00000000-0008-0000-0500-000006000000}"/>
            </a:ext>
          </a:extLst>
        </xdr:cNvPr>
        <xdr:cNvGrpSpPr/>
      </xdr:nvGrpSpPr>
      <xdr:grpSpPr>
        <a:xfrm>
          <a:off x="6293720" y="108860"/>
          <a:ext cx="7291026" cy="449035"/>
          <a:chOff x="9386454" y="5784273"/>
          <a:chExt cx="11776365" cy="588819"/>
        </a:xfrm>
      </xdr:grpSpPr>
      <xdr:sp macro="" textlink="">
        <xdr:nvSpPr>
          <xdr:cNvPr id="7" name="テキスト ボックス 6">
            <a:extLst>
              <a:ext uri="{FF2B5EF4-FFF2-40B4-BE49-F238E27FC236}">
                <a16:creationId xmlns:a16="http://schemas.microsoft.com/office/drawing/2014/main" xmlns="" id="{00000000-0008-0000-0500-000007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1"/>
              <a:t>　　　　　　　のセルの値は自動計算となっていますので編集不要です。</a:t>
            </a:r>
          </a:p>
        </xdr:txBody>
      </xdr:sp>
      <xdr:sp macro="" textlink="">
        <xdr:nvSpPr>
          <xdr:cNvPr id="8" name="正方形/長方形 7">
            <a:extLst>
              <a:ext uri="{FF2B5EF4-FFF2-40B4-BE49-F238E27FC236}">
                <a16:creationId xmlns:a16="http://schemas.microsoft.com/office/drawing/2014/main" xmlns="" id="{00000000-0008-0000-0500-000008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ysClr val="windowText" lastClr="000000"/>
                </a:solidFill>
              </a:rPr>
              <a:t>黄色</a:t>
            </a:r>
          </a:p>
        </xdr:txBody>
      </xdr:sp>
    </xdr:grp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12</xdr:col>
      <xdr:colOff>89647</xdr:colOff>
      <xdr:row>5</xdr:row>
      <xdr:rowOff>324982</xdr:rowOff>
    </xdr:from>
    <xdr:to>
      <xdr:col>19</xdr:col>
      <xdr:colOff>11206</xdr:colOff>
      <xdr:row>7</xdr:row>
      <xdr:rowOff>11206</xdr:rowOff>
    </xdr:to>
    <xdr:sp macro="" textlink="">
      <xdr:nvSpPr>
        <xdr:cNvPr id="2" name="角丸四角形 1">
          <a:extLst>
            <a:ext uri="{FF2B5EF4-FFF2-40B4-BE49-F238E27FC236}">
              <a16:creationId xmlns:a16="http://schemas.microsoft.com/office/drawing/2014/main" xmlns="" id="{00000000-0008-0000-0600-000002000000}"/>
            </a:ext>
          </a:extLst>
        </xdr:cNvPr>
        <xdr:cNvSpPr/>
      </xdr:nvSpPr>
      <xdr:spPr>
        <a:xfrm>
          <a:off x="11919697" y="1896607"/>
          <a:ext cx="7913034" cy="429174"/>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kumimoji="1" lang="ja-JP" altLang="en-US" sz="1100"/>
            <a:t>↓↓　出力対象外　↓↓</a:t>
          </a:r>
        </a:p>
      </xdr:txBody>
    </xdr:sp>
    <xdr:clientData/>
  </xdr:twoCellAnchor>
  <xdr:twoCellAnchor>
    <xdr:from>
      <xdr:col>1</xdr:col>
      <xdr:colOff>381005</xdr:colOff>
      <xdr:row>0</xdr:row>
      <xdr:rowOff>100855</xdr:rowOff>
    </xdr:from>
    <xdr:to>
      <xdr:col>6</xdr:col>
      <xdr:colOff>739591</xdr:colOff>
      <xdr:row>0</xdr:row>
      <xdr:rowOff>705971</xdr:rowOff>
    </xdr:to>
    <xdr:grpSp>
      <xdr:nvGrpSpPr>
        <xdr:cNvPr id="6" name="グループ化 5">
          <a:extLst>
            <a:ext uri="{FF2B5EF4-FFF2-40B4-BE49-F238E27FC236}">
              <a16:creationId xmlns:a16="http://schemas.microsoft.com/office/drawing/2014/main" xmlns="" id="{00000000-0008-0000-0600-000006000000}"/>
            </a:ext>
          </a:extLst>
        </xdr:cNvPr>
        <xdr:cNvGrpSpPr/>
      </xdr:nvGrpSpPr>
      <xdr:grpSpPr>
        <a:xfrm>
          <a:off x="530684" y="100855"/>
          <a:ext cx="9897193" cy="605116"/>
          <a:chOff x="9386454" y="5784273"/>
          <a:chExt cx="11776365" cy="588819"/>
        </a:xfrm>
      </xdr:grpSpPr>
      <xdr:sp macro="" textlink="">
        <xdr:nvSpPr>
          <xdr:cNvPr id="7" name="テキスト ボックス 6">
            <a:extLst>
              <a:ext uri="{FF2B5EF4-FFF2-40B4-BE49-F238E27FC236}">
                <a16:creationId xmlns:a16="http://schemas.microsoft.com/office/drawing/2014/main" xmlns="" id="{00000000-0008-0000-0600-000007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400" b="1"/>
              <a:t>　　　　　　　のセルの値は自動計算となっていますので編集不要です。</a:t>
            </a:r>
          </a:p>
        </xdr:txBody>
      </xdr:sp>
      <xdr:sp macro="" textlink="">
        <xdr:nvSpPr>
          <xdr:cNvPr id="9" name="正方形/長方形 8">
            <a:extLst>
              <a:ext uri="{FF2B5EF4-FFF2-40B4-BE49-F238E27FC236}">
                <a16:creationId xmlns:a16="http://schemas.microsoft.com/office/drawing/2014/main" xmlns="" id="{00000000-0008-0000-0600-000009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000">
                <a:solidFill>
                  <a:sysClr val="windowText" lastClr="000000"/>
                </a:solidFill>
              </a:rPr>
              <a:t>黄色</a:t>
            </a:r>
          </a:p>
        </xdr:txBody>
      </xdr:sp>
    </xdr:grpSp>
    <xdr:clientData fPrintsWithSheet="0"/>
  </xdr:twoCellAnchor>
  <xdr:twoCellAnchor>
    <xdr:from>
      <xdr:col>3</xdr:col>
      <xdr:colOff>549090</xdr:colOff>
      <xdr:row>1</xdr:row>
      <xdr:rowOff>67234</xdr:rowOff>
    </xdr:from>
    <xdr:to>
      <xdr:col>4</xdr:col>
      <xdr:colOff>1728107</xdr:colOff>
      <xdr:row>2</xdr:row>
      <xdr:rowOff>358587</xdr:rowOff>
    </xdr:to>
    <xdr:sp macro="" textlink="">
      <xdr:nvSpPr>
        <xdr:cNvPr id="10" name="正方形/長方形 9">
          <a:extLst>
            <a:ext uri="{FF2B5EF4-FFF2-40B4-BE49-F238E27FC236}">
              <a16:creationId xmlns:a16="http://schemas.microsoft.com/office/drawing/2014/main" xmlns="" id="{00000000-0008-0000-0600-00000A000000}"/>
            </a:ext>
          </a:extLst>
        </xdr:cNvPr>
        <xdr:cNvSpPr/>
      </xdr:nvSpPr>
      <xdr:spPr>
        <a:xfrm>
          <a:off x="1950626" y="883663"/>
          <a:ext cx="2703017" cy="4954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400" b="1"/>
            <a:t>消費税抜き</a:t>
          </a:r>
        </a:p>
      </xdr:txBody>
    </xdr:sp>
    <xdr:clientData/>
  </xdr:twoCellAnchor>
  <xdr:twoCellAnchor>
    <xdr:from>
      <xdr:col>12</xdr:col>
      <xdr:colOff>89647</xdr:colOff>
      <xdr:row>5</xdr:row>
      <xdr:rowOff>324982</xdr:rowOff>
    </xdr:from>
    <xdr:to>
      <xdr:col>19</xdr:col>
      <xdr:colOff>11206</xdr:colOff>
      <xdr:row>7</xdr:row>
      <xdr:rowOff>11206</xdr:rowOff>
    </xdr:to>
    <xdr:sp macro="" textlink="">
      <xdr:nvSpPr>
        <xdr:cNvPr id="8" name="角丸四角形 7">
          <a:extLst>
            <a:ext uri="{FF2B5EF4-FFF2-40B4-BE49-F238E27FC236}">
              <a16:creationId xmlns:a16="http://schemas.microsoft.com/office/drawing/2014/main" xmlns="" id="{00000000-0008-0000-0600-000002000000}"/>
            </a:ext>
          </a:extLst>
        </xdr:cNvPr>
        <xdr:cNvSpPr/>
      </xdr:nvSpPr>
      <xdr:spPr>
        <a:xfrm>
          <a:off x="19292047" y="2382382"/>
          <a:ext cx="7913034" cy="429174"/>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kumimoji="1" lang="ja-JP" altLang="en-US" sz="1100"/>
            <a:t>↓↓　出力対象外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xdr:colOff>
      <xdr:row>10</xdr:row>
      <xdr:rowOff>13617</xdr:rowOff>
    </xdr:from>
    <xdr:to>
      <xdr:col>20</xdr:col>
      <xdr:colOff>89646</xdr:colOff>
      <xdr:row>10</xdr:row>
      <xdr:rowOff>403421</xdr:rowOff>
    </xdr:to>
    <xdr:sp macro="" textlink="">
      <xdr:nvSpPr>
        <xdr:cNvPr id="3" name="角丸四角形 2">
          <a:extLst>
            <a:ext uri="{FF2B5EF4-FFF2-40B4-BE49-F238E27FC236}">
              <a16:creationId xmlns:a16="http://schemas.microsoft.com/office/drawing/2014/main" xmlns="" id="{00000000-0008-0000-0700-000003000000}"/>
            </a:ext>
          </a:extLst>
        </xdr:cNvPr>
        <xdr:cNvSpPr/>
      </xdr:nvSpPr>
      <xdr:spPr>
        <a:xfrm>
          <a:off x="11865428" y="2109117"/>
          <a:ext cx="6784361" cy="389804"/>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kumimoji="1" lang="ja-JP" altLang="en-US" sz="1100"/>
            <a:t>↓↓　出力対象外　↓↓</a:t>
          </a:r>
        </a:p>
      </xdr:txBody>
    </xdr:sp>
    <xdr:clientData/>
  </xdr:twoCellAnchor>
  <xdr:twoCellAnchor>
    <xdr:from>
      <xdr:col>3</xdr:col>
      <xdr:colOff>1130300</xdr:colOff>
      <xdr:row>1</xdr:row>
      <xdr:rowOff>69851</xdr:rowOff>
    </xdr:from>
    <xdr:to>
      <xdr:col>4</xdr:col>
      <xdr:colOff>2354036</xdr:colOff>
      <xdr:row>3</xdr:row>
      <xdr:rowOff>101600</xdr:rowOff>
    </xdr:to>
    <xdr:sp macro="" textlink="">
      <xdr:nvSpPr>
        <xdr:cNvPr id="9" name="正方形/長方形 8">
          <a:extLst>
            <a:ext uri="{FF2B5EF4-FFF2-40B4-BE49-F238E27FC236}">
              <a16:creationId xmlns:a16="http://schemas.microsoft.com/office/drawing/2014/main" xmlns="" id="{00000000-0008-0000-0700-000009000000}"/>
            </a:ext>
          </a:extLst>
        </xdr:cNvPr>
        <xdr:cNvSpPr/>
      </xdr:nvSpPr>
      <xdr:spPr>
        <a:xfrm>
          <a:off x="2368550" y="845458"/>
          <a:ext cx="2747736" cy="535213"/>
        </a:xfrm>
        <a:prstGeom prst="rect">
          <a:avLst/>
        </a:prstGeom>
        <a:solidFill>
          <a:sysClr val="window" lastClr="FFFFFF"/>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400" b="1" cap="none" spc="0">
              <a:ln w="3175">
                <a:solidFill>
                  <a:sysClr val="windowText" lastClr="000000"/>
                </a:solidFill>
                <a:prstDash val="solid"/>
                <a:miter lim="800000"/>
              </a:ln>
              <a:noFill/>
              <a:effectLst>
                <a:outerShdw blurRad="25500" dist="23000" dir="7020000" algn="tl">
                  <a:srgbClr val="000000">
                    <a:alpha val="50000"/>
                  </a:srgbClr>
                </a:outerShdw>
              </a:effectLst>
            </a:rPr>
            <a:t>消費税込み</a:t>
          </a:r>
          <a:endParaRPr kumimoji="1" lang="ja-JP" altLang="en-US" sz="2400" b="1" cap="none" spc="0">
            <a:ln w="3175">
              <a:solidFill>
                <a:sysClr val="windowText" lastClr="000000"/>
              </a:solidFill>
              <a:prstDash val="solid"/>
            </a:ln>
            <a:noFill/>
            <a:effectLst>
              <a:outerShdw blurRad="25500" dist="23000" dir="7020000" algn="tl">
                <a:srgbClr val="000000">
                  <a:alpha val="50000"/>
                </a:srgbClr>
              </a:outerShdw>
            </a:effectLst>
          </a:endParaRPr>
        </a:p>
      </xdr:txBody>
    </xdr:sp>
    <xdr:clientData/>
  </xdr:twoCellAnchor>
  <xdr:twoCellAnchor>
    <xdr:from>
      <xdr:col>2</xdr:col>
      <xdr:colOff>419100</xdr:colOff>
      <xdr:row>0</xdr:row>
      <xdr:rowOff>76200</xdr:rowOff>
    </xdr:from>
    <xdr:to>
      <xdr:col>7</xdr:col>
      <xdr:colOff>25400</xdr:colOff>
      <xdr:row>0</xdr:row>
      <xdr:rowOff>673100</xdr:rowOff>
    </xdr:to>
    <xdr:grpSp>
      <xdr:nvGrpSpPr>
        <xdr:cNvPr id="6" name="グループ化 5">
          <a:extLst>
            <a:ext uri="{FF2B5EF4-FFF2-40B4-BE49-F238E27FC236}">
              <a16:creationId xmlns:a16="http://schemas.microsoft.com/office/drawing/2014/main" xmlns="" id="{00000000-0008-0000-0700-000006000000}"/>
            </a:ext>
          </a:extLst>
        </xdr:cNvPr>
        <xdr:cNvGrpSpPr/>
      </xdr:nvGrpSpPr>
      <xdr:grpSpPr>
        <a:xfrm>
          <a:off x="936171" y="76200"/>
          <a:ext cx="9838872" cy="596900"/>
          <a:chOff x="9386454" y="5784273"/>
          <a:chExt cx="11776365" cy="588819"/>
        </a:xfrm>
      </xdr:grpSpPr>
      <xdr:sp macro="" textlink="">
        <xdr:nvSpPr>
          <xdr:cNvPr id="7" name="テキスト ボックス 6">
            <a:extLst>
              <a:ext uri="{FF2B5EF4-FFF2-40B4-BE49-F238E27FC236}">
                <a16:creationId xmlns:a16="http://schemas.microsoft.com/office/drawing/2014/main" xmlns="" id="{00000000-0008-0000-0700-000007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400" b="1"/>
              <a:t>　　　　　　　のセルの値は自動計算となっていますので編集不要です。</a:t>
            </a:r>
          </a:p>
        </xdr:txBody>
      </xdr:sp>
      <xdr:sp macro="" textlink="">
        <xdr:nvSpPr>
          <xdr:cNvPr id="8" name="正方形/長方形 7">
            <a:extLst>
              <a:ext uri="{FF2B5EF4-FFF2-40B4-BE49-F238E27FC236}">
                <a16:creationId xmlns:a16="http://schemas.microsoft.com/office/drawing/2014/main" xmlns="" id="{00000000-0008-0000-0700-000008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000">
                <a:solidFill>
                  <a:sysClr val="windowText" lastClr="000000"/>
                </a:solidFill>
              </a:rPr>
              <a:t>黄色</a:t>
            </a:r>
          </a:p>
        </xdr:txBody>
      </xdr:sp>
    </xdr:grpSp>
    <xdr:clientData fPrintsWithSheet="0"/>
  </xdr:twoCellAnchor>
  <xdr:twoCellAnchor>
    <xdr:from>
      <xdr:col>13</xdr:col>
      <xdr:colOff>-1</xdr:colOff>
      <xdr:row>10</xdr:row>
      <xdr:rowOff>13617</xdr:rowOff>
    </xdr:from>
    <xdr:to>
      <xdr:col>20</xdr:col>
      <xdr:colOff>89646</xdr:colOff>
      <xdr:row>10</xdr:row>
      <xdr:rowOff>403421</xdr:rowOff>
    </xdr:to>
    <xdr:sp macro="" textlink="">
      <xdr:nvSpPr>
        <xdr:cNvPr id="10" name="角丸四角形 9">
          <a:extLst>
            <a:ext uri="{FF2B5EF4-FFF2-40B4-BE49-F238E27FC236}">
              <a16:creationId xmlns:a16="http://schemas.microsoft.com/office/drawing/2014/main" xmlns="" id="{00000000-0008-0000-0700-000003000000}"/>
            </a:ext>
          </a:extLst>
        </xdr:cNvPr>
        <xdr:cNvSpPr/>
      </xdr:nvSpPr>
      <xdr:spPr>
        <a:xfrm>
          <a:off x="19011899" y="3452142"/>
          <a:ext cx="6776197" cy="389804"/>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kumimoji="1" lang="ja-JP" altLang="en-US" sz="1100"/>
            <a:t>↓↓　出力対象外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40822</xdr:colOff>
      <xdr:row>0</xdr:row>
      <xdr:rowOff>95252</xdr:rowOff>
    </xdr:from>
    <xdr:to>
      <xdr:col>8</xdr:col>
      <xdr:colOff>0</xdr:colOff>
      <xdr:row>0</xdr:row>
      <xdr:rowOff>874569</xdr:rowOff>
    </xdr:to>
    <xdr:grpSp>
      <xdr:nvGrpSpPr>
        <xdr:cNvPr id="5" name="グループ化 4">
          <a:extLst>
            <a:ext uri="{FF2B5EF4-FFF2-40B4-BE49-F238E27FC236}">
              <a16:creationId xmlns:a16="http://schemas.microsoft.com/office/drawing/2014/main" xmlns="" id="{00000000-0008-0000-0800-000005000000}"/>
            </a:ext>
          </a:extLst>
        </xdr:cNvPr>
        <xdr:cNvGrpSpPr/>
      </xdr:nvGrpSpPr>
      <xdr:grpSpPr>
        <a:xfrm>
          <a:off x="290203" y="86593"/>
          <a:ext cx="10495561" cy="708312"/>
          <a:chOff x="9386454" y="5784273"/>
          <a:chExt cx="11776365" cy="588819"/>
        </a:xfrm>
      </xdr:grpSpPr>
      <xdr:sp macro="" textlink="">
        <xdr:nvSpPr>
          <xdr:cNvPr id="6" name="テキスト ボックス 5">
            <a:extLst>
              <a:ext uri="{FF2B5EF4-FFF2-40B4-BE49-F238E27FC236}">
                <a16:creationId xmlns:a16="http://schemas.microsoft.com/office/drawing/2014/main" xmlns="" id="{00000000-0008-0000-0800-000006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800" b="1"/>
              <a:t>　　　　　　　のセルの値は自動計算となっていますので編集不要です。</a:t>
            </a:r>
          </a:p>
        </xdr:txBody>
      </xdr:sp>
      <xdr:sp macro="" textlink="">
        <xdr:nvSpPr>
          <xdr:cNvPr id="7" name="正方形/長方形 6">
            <a:extLst>
              <a:ext uri="{FF2B5EF4-FFF2-40B4-BE49-F238E27FC236}">
                <a16:creationId xmlns:a16="http://schemas.microsoft.com/office/drawing/2014/main" xmlns="" id="{00000000-0008-0000-0800-000007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400">
                <a:solidFill>
                  <a:sysClr val="windowText" lastClr="000000"/>
                </a:solidFill>
              </a:rPr>
              <a:t>黄色</a:t>
            </a:r>
          </a:p>
        </xdr:txBody>
      </xdr:sp>
    </xdr:grp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xdr:col>
      <xdr:colOff>56029</xdr:colOff>
      <xdr:row>0</xdr:row>
      <xdr:rowOff>100851</xdr:rowOff>
    </xdr:from>
    <xdr:to>
      <xdr:col>6</xdr:col>
      <xdr:colOff>11206</xdr:colOff>
      <xdr:row>0</xdr:row>
      <xdr:rowOff>767880</xdr:rowOff>
    </xdr:to>
    <xdr:grpSp>
      <xdr:nvGrpSpPr>
        <xdr:cNvPr id="3" name="グループ化 2">
          <a:extLst>
            <a:ext uri="{FF2B5EF4-FFF2-40B4-BE49-F238E27FC236}">
              <a16:creationId xmlns:a16="http://schemas.microsoft.com/office/drawing/2014/main" xmlns="" id="{00000000-0008-0000-0900-000003000000}"/>
            </a:ext>
          </a:extLst>
        </xdr:cNvPr>
        <xdr:cNvGrpSpPr/>
      </xdr:nvGrpSpPr>
      <xdr:grpSpPr>
        <a:xfrm>
          <a:off x="275104" y="100851"/>
          <a:ext cx="9794502" cy="667029"/>
          <a:chOff x="9386454" y="5784273"/>
          <a:chExt cx="11776365" cy="588819"/>
        </a:xfrm>
      </xdr:grpSpPr>
      <xdr:sp macro="" textlink="">
        <xdr:nvSpPr>
          <xdr:cNvPr id="4" name="テキスト ボックス 3">
            <a:extLst>
              <a:ext uri="{FF2B5EF4-FFF2-40B4-BE49-F238E27FC236}">
                <a16:creationId xmlns:a16="http://schemas.microsoft.com/office/drawing/2014/main" xmlns="" id="{00000000-0008-0000-0900-000004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400" b="1"/>
              <a:t>　　　　　　　のセルの値は自動計算となっていますので編集不要です。</a:t>
            </a:r>
          </a:p>
        </xdr:txBody>
      </xdr:sp>
      <xdr:sp macro="" textlink="">
        <xdr:nvSpPr>
          <xdr:cNvPr id="5" name="正方形/長方形 4">
            <a:extLst>
              <a:ext uri="{FF2B5EF4-FFF2-40B4-BE49-F238E27FC236}">
                <a16:creationId xmlns:a16="http://schemas.microsoft.com/office/drawing/2014/main" xmlns="" id="{00000000-0008-0000-0900-000005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000">
                <a:solidFill>
                  <a:sysClr val="windowText" lastClr="000000"/>
                </a:solidFill>
              </a:rPr>
              <a:t>黄色</a:t>
            </a:r>
          </a:p>
        </xdr:txBody>
      </xdr:sp>
    </xdr:grp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95"/>
  <sheetViews>
    <sheetView showGridLines="0" tabSelected="1" view="pageBreakPreview" zoomScale="55" zoomScaleNormal="100" zoomScaleSheetLayoutView="55" workbookViewId="0">
      <selection activeCell="E24" sqref="E24"/>
    </sheetView>
  </sheetViews>
  <sheetFormatPr defaultColWidth="9" defaultRowHeight="12" x14ac:dyDescent="0.15"/>
  <cols>
    <col min="1" max="1" width="3.125" style="16" customWidth="1"/>
    <col min="2" max="2" width="4.125" style="16" customWidth="1"/>
    <col min="3" max="3" width="34" style="16" customWidth="1"/>
    <col min="4" max="7" width="13.375" style="16" customWidth="1"/>
    <col min="8" max="9" width="15.125" style="16" customWidth="1"/>
    <col min="10" max="11" width="15" style="16" customWidth="1"/>
    <col min="12" max="12" width="4" style="16" customWidth="1"/>
    <col min="13" max="13" width="72" style="16" customWidth="1"/>
    <col min="14" max="16384" width="9" style="16"/>
  </cols>
  <sheetData>
    <row r="1" spans="2:11" ht="87" customHeight="1" x14ac:dyDescent="0.15"/>
    <row r="2" spans="2:11" x14ac:dyDescent="0.15">
      <c r="H2" s="410"/>
      <c r="K2" s="17" t="str">
        <f>IF('様式第１（交付申請書）'!$F$9="","",'様式第１（交付申請書）'!$F$9)</f>
        <v/>
      </c>
    </row>
    <row r="3" spans="2:11" ht="24" x14ac:dyDescent="0.15">
      <c r="B3" s="18" t="s">
        <v>212</v>
      </c>
      <c r="F3" s="19"/>
      <c r="G3" s="19"/>
      <c r="H3" s="410"/>
      <c r="I3" s="19"/>
      <c r="J3" s="19"/>
      <c r="K3" s="19"/>
    </row>
    <row r="4" spans="2:11" ht="57.75" customHeight="1" x14ac:dyDescent="0.15">
      <c r="B4" s="18"/>
      <c r="E4" s="419" t="s">
        <v>338</v>
      </c>
      <c r="F4" s="420"/>
      <c r="G4" s="421"/>
      <c r="H4" s="180" t="s">
        <v>336</v>
      </c>
      <c r="I4" s="413"/>
      <c r="J4" s="413"/>
      <c r="K4" s="414"/>
    </row>
    <row r="5" spans="2:11" ht="57.75" customHeight="1" x14ac:dyDescent="0.15">
      <c r="B5" s="18"/>
      <c r="E5" s="415" t="s">
        <v>337</v>
      </c>
      <c r="F5" s="416"/>
      <c r="G5" s="417"/>
      <c r="H5" s="417"/>
      <c r="I5" s="417"/>
      <c r="J5" s="417"/>
      <c r="K5" s="418"/>
    </row>
    <row r="6" spans="2:11" ht="13.5" customHeight="1" thickBot="1" x14ac:dyDescent="0.2">
      <c r="B6" s="18"/>
      <c r="F6" s="19"/>
      <c r="G6" s="173"/>
      <c r="H6" s="20"/>
      <c r="J6" s="174"/>
      <c r="K6" s="174"/>
    </row>
    <row r="7" spans="2:11" ht="54" customHeight="1" thickBot="1" x14ac:dyDescent="0.2">
      <c r="C7" s="181" t="s">
        <v>251</v>
      </c>
      <c r="D7" s="411">
        <f>'様式第１（交付申請書）'!F9</f>
        <v>0</v>
      </c>
      <c r="E7" s="411"/>
      <c r="F7" s="411"/>
      <c r="G7" s="411"/>
      <c r="H7" s="411"/>
      <c r="I7" s="411"/>
      <c r="J7" s="412"/>
    </row>
    <row r="8" spans="2:11" ht="29.25" customHeight="1" x14ac:dyDescent="0.15">
      <c r="C8" s="22"/>
      <c r="D8" s="22"/>
      <c r="E8" s="22"/>
      <c r="F8" s="22"/>
      <c r="G8" s="22"/>
      <c r="H8" s="22"/>
      <c r="I8" s="22"/>
      <c r="J8" s="22"/>
    </row>
    <row r="9" spans="2:11" ht="74.25" customHeight="1" x14ac:dyDescent="0.15">
      <c r="C9" s="404" t="s">
        <v>349</v>
      </c>
      <c r="D9" s="404"/>
      <c r="E9" s="404"/>
      <c r="F9" s="404"/>
      <c r="G9" s="404"/>
      <c r="H9" s="404"/>
      <c r="I9" s="404"/>
      <c r="J9" s="404"/>
      <c r="K9" s="404"/>
    </row>
    <row r="10" spans="2:11" ht="74.25" customHeight="1" x14ac:dyDescent="0.15">
      <c r="C10" s="200"/>
      <c r="D10" s="200"/>
      <c r="E10" s="200"/>
      <c r="F10" s="200"/>
      <c r="G10" s="200"/>
      <c r="H10" s="200"/>
      <c r="I10" s="200"/>
      <c r="J10" s="200"/>
      <c r="K10" s="200"/>
    </row>
    <row r="11" spans="2:11" ht="34.5" customHeight="1" x14ac:dyDescent="0.3">
      <c r="B11" s="197" t="s">
        <v>213</v>
      </c>
      <c r="F11" s="21"/>
      <c r="G11" s="22"/>
      <c r="H11" s="203"/>
      <c r="I11" s="203"/>
      <c r="J11" s="203"/>
      <c r="K11" s="203"/>
    </row>
    <row r="12" spans="2:11" ht="9.75" customHeight="1" x14ac:dyDescent="0.35">
      <c r="B12" s="197"/>
      <c r="F12" s="21"/>
      <c r="G12" s="22"/>
      <c r="H12" s="203"/>
      <c r="I12" s="203"/>
      <c r="J12" s="203"/>
      <c r="K12" s="203"/>
    </row>
    <row r="13" spans="2:11" ht="51" customHeight="1" x14ac:dyDescent="0.15">
      <c r="C13" s="404" t="s">
        <v>352</v>
      </c>
      <c r="D13" s="404"/>
      <c r="E13" s="404"/>
      <c r="F13" s="404"/>
      <c r="G13" s="404"/>
      <c r="H13" s="404"/>
      <c r="I13" s="404"/>
      <c r="J13" s="404"/>
      <c r="K13" s="404"/>
    </row>
    <row r="14" spans="2:11" ht="12" customHeight="1" x14ac:dyDescent="0.15">
      <c r="C14" s="404" t="s">
        <v>349</v>
      </c>
      <c r="D14" s="404"/>
      <c r="E14" s="404"/>
      <c r="F14" s="404"/>
      <c r="G14" s="404"/>
      <c r="H14" s="404"/>
      <c r="I14" s="404"/>
      <c r="J14" s="404"/>
      <c r="K14" s="404"/>
    </row>
    <row r="15" spans="2:11" ht="24" x14ac:dyDescent="0.15">
      <c r="C15" s="404" t="s">
        <v>353</v>
      </c>
      <c r="D15" s="404"/>
      <c r="E15" s="404"/>
      <c r="F15" s="404"/>
      <c r="G15" s="404"/>
      <c r="H15" s="404"/>
      <c r="I15" s="404"/>
      <c r="J15" s="404"/>
      <c r="K15" s="404"/>
    </row>
    <row r="16" spans="2:11" ht="12" customHeight="1" x14ac:dyDescent="0.2">
      <c r="C16" s="200"/>
      <c r="D16" s="200"/>
      <c r="E16" s="200"/>
      <c r="F16" s="200"/>
      <c r="G16" s="200"/>
      <c r="H16" s="200"/>
      <c r="I16" s="200"/>
      <c r="J16" s="200"/>
      <c r="K16" s="200"/>
    </row>
    <row r="17" spans="2:14" ht="24" x14ac:dyDescent="0.15">
      <c r="C17" s="404" t="s">
        <v>350</v>
      </c>
      <c r="D17" s="404"/>
      <c r="E17" s="404"/>
      <c r="F17" s="404"/>
      <c r="G17" s="404"/>
      <c r="H17" s="404"/>
      <c r="I17" s="404"/>
      <c r="J17" s="404"/>
      <c r="K17" s="404"/>
    </row>
    <row r="18" spans="2:14" ht="12" customHeight="1" x14ac:dyDescent="0.2">
      <c r="C18" s="200"/>
      <c r="D18" s="200"/>
      <c r="E18" s="200"/>
      <c r="F18" s="200"/>
      <c r="G18" s="200"/>
      <c r="H18" s="200"/>
      <c r="I18" s="200"/>
      <c r="J18" s="200"/>
      <c r="K18" s="200"/>
    </row>
    <row r="19" spans="2:14" ht="50.25" customHeight="1" x14ac:dyDescent="0.15">
      <c r="C19" s="404" t="s">
        <v>351</v>
      </c>
      <c r="D19" s="404"/>
      <c r="E19" s="404"/>
      <c r="F19" s="404"/>
      <c r="G19" s="404"/>
      <c r="H19" s="404"/>
      <c r="I19" s="404"/>
      <c r="J19" s="404"/>
      <c r="K19" s="404"/>
    </row>
    <row r="20" spans="2:14" ht="12" customHeight="1" x14ac:dyDescent="0.2">
      <c r="B20" s="23"/>
    </row>
    <row r="21" spans="2:14" ht="24" customHeight="1" x14ac:dyDescent="0.15">
      <c r="B21" s="422" t="s">
        <v>214</v>
      </c>
      <c r="C21" s="422"/>
      <c r="D21" s="423" t="s">
        <v>215</v>
      </c>
      <c r="E21" s="407" t="s">
        <v>216</v>
      </c>
      <c r="F21" s="408"/>
      <c r="G21" s="409"/>
      <c r="I21" s="203"/>
      <c r="J21" s="24"/>
      <c r="K21" s="24"/>
    </row>
    <row r="22" spans="2:14" ht="25.5" customHeight="1" x14ac:dyDescent="0.15">
      <c r="B22" s="405" t="s">
        <v>217</v>
      </c>
      <c r="C22" s="405" t="s">
        <v>218</v>
      </c>
      <c r="D22" s="424"/>
      <c r="E22" s="405" t="s">
        <v>219</v>
      </c>
      <c r="F22" s="407" t="s">
        <v>220</v>
      </c>
      <c r="G22" s="409"/>
      <c r="I22" s="203"/>
      <c r="J22" s="24"/>
      <c r="K22" s="24"/>
      <c r="N22" s="16" t="s">
        <v>221</v>
      </c>
    </row>
    <row r="23" spans="2:14" ht="25.5" customHeight="1" x14ac:dyDescent="0.15">
      <c r="B23" s="406"/>
      <c r="C23" s="406"/>
      <c r="D23" s="425"/>
      <c r="E23" s="406"/>
      <c r="F23" s="204" t="s">
        <v>222</v>
      </c>
      <c r="G23" s="205" t="s">
        <v>223</v>
      </c>
      <c r="I23" s="203"/>
      <c r="J23" s="203"/>
      <c r="K23" s="203"/>
    </row>
    <row r="24" spans="2:14" ht="44.25" customHeight="1" x14ac:dyDescent="0.15">
      <c r="B24" s="25">
        <v>1</v>
      </c>
      <c r="C24" s="26" t="s">
        <v>212</v>
      </c>
      <c r="D24" s="27"/>
      <c r="E24" s="172"/>
      <c r="F24" s="28"/>
      <c r="G24" s="400"/>
      <c r="I24" s="203"/>
      <c r="J24" s="203"/>
      <c r="K24" s="203"/>
    </row>
    <row r="25" spans="2:14" ht="44.25" customHeight="1" x14ac:dyDescent="0.15">
      <c r="B25" s="29">
        <v>2</v>
      </c>
      <c r="C25" s="30" t="s">
        <v>224</v>
      </c>
      <c r="D25" s="29" t="s">
        <v>225</v>
      </c>
      <c r="E25" s="201"/>
      <c r="F25" s="172"/>
      <c r="G25" s="401"/>
      <c r="I25" s="203"/>
      <c r="J25" s="403"/>
      <c r="K25" s="403"/>
    </row>
    <row r="26" spans="2:14" ht="44.25" customHeight="1" x14ac:dyDescent="0.15">
      <c r="B26" s="29">
        <v>3</v>
      </c>
      <c r="C26" s="26" t="s">
        <v>226</v>
      </c>
      <c r="D26" s="27"/>
      <c r="E26" s="172"/>
      <c r="F26" s="28"/>
      <c r="G26" s="401"/>
      <c r="I26" s="203"/>
      <c r="J26" s="403"/>
      <c r="K26" s="403"/>
    </row>
    <row r="27" spans="2:14" ht="44.25" customHeight="1" x14ac:dyDescent="0.15">
      <c r="B27" s="29">
        <v>4</v>
      </c>
      <c r="C27" s="26" t="s">
        <v>227</v>
      </c>
      <c r="D27" s="27"/>
      <c r="E27" s="172"/>
      <c r="F27" s="28"/>
      <c r="G27" s="401"/>
      <c r="I27" s="203"/>
      <c r="J27" s="403"/>
      <c r="K27" s="403"/>
    </row>
    <row r="28" spans="2:14" ht="44.25" customHeight="1" x14ac:dyDescent="0.15">
      <c r="B28" s="29">
        <v>5</v>
      </c>
      <c r="C28" s="26" t="s">
        <v>228</v>
      </c>
      <c r="D28" s="27"/>
      <c r="E28" s="172"/>
      <c r="F28" s="28"/>
      <c r="G28" s="401"/>
      <c r="I28" s="203"/>
      <c r="J28" s="403"/>
      <c r="K28" s="403"/>
    </row>
    <row r="29" spans="2:14" ht="44.25" customHeight="1" x14ac:dyDescent="0.15">
      <c r="B29" s="29">
        <v>6</v>
      </c>
      <c r="C29" s="26" t="s">
        <v>292</v>
      </c>
      <c r="D29" s="27"/>
      <c r="E29" s="172"/>
      <c r="F29" s="28"/>
      <c r="G29" s="401"/>
      <c r="I29" s="203"/>
      <c r="J29" s="403"/>
      <c r="K29" s="403"/>
    </row>
    <row r="30" spans="2:14" ht="44.25" customHeight="1" x14ac:dyDescent="0.15">
      <c r="B30" s="29">
        <v>7</v>
      </c>
      <c r="C30" s="30" t="s">
        <v>229</v>
      </c>
      <c r="D30" s="29" t="s">
        <v>225</v>
      </c>
      <c r="E30" s="201"/>
      <c r="F30" s="172"/>
      <c r="G30" s="401"/>
      <c r="I30" s="203"/>
      <c r="J30" s="403"/>
      <c r="K30" s="403"/>
    </row>
    <row r="31" spans="2:14" ht="44.25" customHeight="1" x14ac:dyDescent="0.15">
      <c r="B31" s="29">
        <v>8</v>
      </c>
      <c r="C31" s="26" t="s">
        <v>230</v>
      </c>
      <c r="D31" s="27"/>
      <c r="E31" s="172"/>
      <c r="F31" s="28"/>
      <c r="G31" s="402"/>
      <c r="I31" s="203"/>
      <c r="J31" s="403"/>
      <c r="K31" s="403"/>
    </row>
    <row r="32" spans="2:14" ht="44.25" customHeight="1" x14ac:dyDescent="0.15">
      <c r="B32" s="29">
        <v>9</v>
      </c>
      <c r="C32" s="31" t="s">
        <v>231</v>
      </c>
      <c r="D32" s="32"/>
      <c r="E32" s="202"/>
      <c r="F32" s="172"/>
      <c r="G32" s="33"/>
      <c r="I32" s="34"/>
      <c r="J32" s="34"/>
      <c r="K32" s="34"/>
    </row>
    <row r="33" spans="2:11" ht="44.25" customHeight="1" x14ac:dyDescent="0.15">
      <c r="B33" s="29">
        <v>10</v>
      </c>
      <c r="C33" s="31" t="s">
        <v>356</v>
      </c>
      <c r="D33" s="32"/>
      <c r="E33" s="202"/>
      <c r="F33" s="172"/>
      <c r="G33" s="33"/>
      <c r="I33" s="34"/>
      <c r="J33" s="34"/>
      <c r="K33" s="34"/>
    </row>
    <row r="34" spans="2:11" ht="44.25" customHeight="1" x14ac:dyDescent="0.15">
      <c r="B34" s="29">
        <v>11</v>
      </c>
      <c r="C34" s="31" t="s">
        <v>232</v>
      </c>
      <c r="D34" s="35"/>
      <c r="E34" s="202"/>
      <c r="F34" s="172"/>
      <c r="G34" s="33"/>
      <c r="I34" s="34"/>
      <c r="J34" s="34"/>
      <c r="K34" s="34"/>
    </row>
    <row r="35" spans="2:11" ht="56.25" customHeight="1" x14ac:dyDescent="0.15">
      <c r="B35" s="25">
        <v>12</v>
      </c>
      <c r="C35" s="26" t="s">
        <v>357</v>
      </c>
      <c r="D35" s="27"/>
      <c r="E35" s="172"/>
      <c r="F35" s="172"/>
      <c r="G35" s="33"/>
      <c r="I35" s="34"/>
      <c r="J35" s="34"/>
      <c r="K35" s="34"/>
    </row>
    <row r="40" spans="2:11" ht="28.5" x14ac:dyDescent="0.3">
      <c r="B40" s="197" t="s">
        <v>377</v>
      </c>
    </row>
    <row r="42" spans="2:11" ht="15" thickBot="1" x14ac:dyDescent="0.2">
      <c r="B42" s="36" t="s">
        <v>233</v>
      </c>
      <c r="C42" s="37"/>
      <c r="D42" s="37"/>
      <c r="E42" s="37"/>
      <c r="F42" s="37"/>
      <c r="G42" s="37"/>
      <c r="H42" s="37"/>
      <c r="I42" s="37"/>
      <c r="J42" s="37"/>
      <c r="K42" s="37"/>
    </row>
    <row r="63" spans="2:11" ht="15" thickBot="1" x14ac:dyDescent="0.2">
      <c r="B63" s="36" t="s">
        <v>234</v>
      </c>
      <c r="C63" s="37"/>
      <c r="D63" s="37"/>
      <c r="E63" s="37"/>
      <c r="F63" s="37"/>
      <c r="G63" s="37"/>
      <c r="H63" s="37"/>
      <c r="I63" s="37"/>
      <c r="J63" s="37"/>
      <c r="K63" s="37"/>
    </row>
    <row r="81" spans="2:11" ht="15" thickBot="1" x14ac:dyDescent="0.2">
      <c r="B81" s="36" t="s">
        <v>235</v>
      </c>
      <c r="C81" s="37"/>
      <c r="D81" s="37"/>
      <c r="E81" s="37"/>
      <c r="F81" s="37"/>
      <c r="G81" s="37"/>
      <c r="H81" s="37"/>
      <c r="I81" s="37"/>
      <c r="J81" s="37"/>
      <c r="K81" s="37"/>
    </row>
    <row r="95" spans="2:11" ht="13.5" thickBot="1" x14ac:dyDescent="0.2">
      <c r="B95" s="38" t="s">
        <v>236</v>
      </c>
      <c r="C95" s="37"/>
      <c r="D95" s="37"/>
      <c r="E95" s="37"/>
      <c r="F95" s="37"/>
      <c r="G95" s="37"/>
      <c r="H95" s="37"/>
      <c r="I95" s="37"/>
      <c r="J95" s="37"/>
      <c r="K95" s="37"/>
    </row>
  </sheetData>
  <sheetProtection password="82C8" sheet="1" objects="1" scenarios="1" selectLockedCells="1"/>
  <mergeCells count="22">
    <mergeCell ref="B22:B23"/>
    <mergeCell ref="C22:C23"/>
    <mergeCell ref="E22:E23"/>
    <mergeCell ref="E21:G21"/>
    <mergeCell ref="H2:H3"/>
    <mergeCell ref="D7:J7"/>
    <mergeCell ref="I4:K4"/>
    <mergeCell ref="E5:F5"/>
    <mergeCell ref="G5:K5"/>
    <mergeCell ref="E4:G4"/>
    <mergeCell ref="C9:K9"/>
    <mergeCell ref="C13:K13"/>
    <mergeCell ref="C14:K14"/>
    <mergeCell ref="F22:G22"/>
    <mergeCell ref="B21:C21"/>
    <mergeCell ref="D21:D23"/>
    <mergeCell ref="G24:G31"/>
    <mergeCell ref="J25:J31"/>
    <mergeCell ref="K25:K31"/>
    <mergeCell ref="C15:K15"/>
    <mergeCell ref="C17:K17"/>
    <mergeCell ref="C19:K19"/>
  </mergeCells>
  <phoneticPr fontId="1"/>
  <conditionalFormatting sqref="F32:F35 G24 E24:E35">
    <cfRule type="cellIs" dxfId="43" priority="37" operator="equal">
      <formula>"○"</formula>
    </cfRule>
  </conditionalFormatting>
  <conditionalFormatting sqref="F25 F30">
    <cfRule type="cellIs" dxfId="42" priority="36" operator="equal">
      <formula>"○（押印版）"</formula>
    </cfRule>
  </conditionalFormatting>
  <conditionalFormatting sqref="F25 G24:G31 F30 F32:F35 E24:E35">
    <cfRule type="containsBlanks" dxfId="41" priority="39">
      <formula>LEN(TRIM(E24))=0</formula>
    </cfRule>
  </conditionalFormatting>
  <conditionalFormatting sqref="D7:J7">
    <cfRule type="cellIs" dxfId="40" priority="1" operator="equal">
      <formula>0</formula>
    </cfRule>
  </conditionalFormatting>
  <dataValidations count="2">
    <dataValidation type="list" allowBlank="1" showInputMessage="1" showErrorMessage="1" sqref="F25 F30">
      <formula1>"○（押印版）,"</formula1>
    </dataValidation>
    <dataValidation type="list" allowBlank="1" showInputMessage="1" showErrorMessage="1" sqref="F32:F35 E24:E35 G24">
      <formula1>"○,"</formula1>
    </dataValidation>
  </dataValidations>
  <pageMargins left="0.7" right="0.7" top="0.75" bottom="0.75" header="0.3" footer="0.3"/>
  <pageSetup paperSize="9" scale="56" orientation="portrait" r:id="rId1"/>
  <rowBreaks count="1" manualBreakCount="1">
    <brk id="38"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view="pageBreakPreview" zoomScaleNormal="100" zoomScaleSheetLayoutView="100" workbookViewId="0">
      <selection activeCell="D4" sqref="D4:E4"/>
    </sheetView>
  </sheetViews>
  <sheetFormatPr defaultRowHeight="12" x14ac:dyDescent="0.15"/>
  <cols>
    <col min="1" max="1" width="2.875" style="72" customWidth="1"/>
    <col min="2" max="2" width="17" style="72" customWidth="1"/>
    <col min="3" max="4" width="16.625" style="72" customWidth="1"/>
    <col min="5" max="5" width="42" style="72" customWidth="1"/>
    <col min="6" max="6" width="36.875" style="72" customWidth="1"/>
    <col min="7" max="7" width="2.875" style="72" customWidth="1"/>
    <col min="8" max="255" width="9" style="72"/>
    <col min="256" max="256" width="2.875" style="72" customWidth="1"/>
    <col min="257" max="257" width="14.75" style="72" customWidth="1"/>
    <col min="258" max="259" width="16.625" style="72" customWidth="1"/>
    <col min="260" max="260" width="42" style="72" customWidth="1"/>
    <col min="261" max="261" width="17" style="72" customWidth="1"/>
    <col min="262" max="262" width="17.125" style="72" customWidth="1"/>
    <col min="263" max="263" width="2.875" style="72" customWidth="1"/>
    <col min="264" max="511" width="9" style="72"/>
    <col min="512" max="512" width="2.875" style="72" customWidth="1"/>
    <col min="513" max="513" width="14.75" style="72" customWidth="1"/>
    <col min="514" max="515" width="16.625" style="72" customWidth="1"/>
    <col min="516" max="516" width="42" style="72" customWidth="1"/>
    <col min="517" max="517" width="17" style="72" customWidth="1"/>
    <col min="518" max="518" width="17.125" style="72" customWidth="1"/>
    <col min="519" max="519" width="2.875" style="72" customWidth="1"/>
    <col min="520" max="767" width="9" style="72"/>
    <col min="768" max="768" width="2.875" style="72" customWidth="1"/>
    <col min="769" max="769" width="14.75" style="72" customWidth="1"/>
    <col min="770" max="771" width="16.625" style="72" customWidth="1"/>
    <col min="772" max="772" width="42" style="72" customWidth="1"/>
    <col min="773" max="773" width="17" style="72" customWidth="1"/>
    <col min="774" max="774" width="17.125" style="72" customWidth="1"/>
    <col min="775" max="775" width="2.875" style="72" customWidth="1"/>
    <col min="776" max="1023" width="9" style="72"/>
    <col min="1024" max="1024" width="2.875" style="72" customWidth="1"/>
    <col min="1025" max="1025" width="14.75" style="72" customWidth="1"/>
    <col min="1026" max="1027" width="16.625" style="72" customWidth="1"/>
    <col min="1028" max="1028" width="42" style="72" customWidth="1"/>
    <col min="1029" max="1029" width="17" style="72" customWidth="1"/>
    <col min="1030" max="1030" width="17.125" style="72" customWidth="1"/>
    <col min="1031" max="1031" width="2.875" style="72" customWidth="1"/>
    <col min="1032" max="1279" width="9" style="72"/>
    <col min="1280" max="1280" width="2.875" style="72" customWidth="1"/>
    <col min="1281" max="1281" width="14.75" style="72" customWidth="1"/>
    <col min="1282" max="1283" width="16.625" style="72" customWidth="1"/>
    <col min="1284" max="1284" width="42" style="72" customWidth="1"/>
    <col min="1285" max="1285" width="17" style="72" customWidth="1"/>
    <col min="1286" max="1286" width="17.125" style="72" customWidth="1"/>
    <col min="1287" max="1287" width="2.875" style="72" customWidth="1"/>
    <col min="1288" max="1535" width="9" style="72"/>
    <col min="1536" max="1536" width="2.875" style="72" customWidth="1"/>
    <col min="1537" max="1537" width="14.75" style="72" customWidth="1"/>
    <col min="1538" max="1539" width="16.625" style="72" customWidth="1"/>
    <col min="1540" max="1540" width="42" style="72" customWidth="1"/>
    <col min="1541" max="1541" width="17" style="72" customWidth="1"/>
    <col min="1542" max="1542" width="17.125" style="72" customWidth="1"/>
    <col min="1543" max="1543" width="2.875" style="72" customWidth="1"/>
    <col min="1544" max="1791" width="9" style="72"/>
    <col min="1792" max="1792" width="2.875" style="72" customWidth="1"/>
    <col min="1793" max="1793" width="14.75" style="72" customWidth="1"/>
    <col min="1794" max="1795" width="16.625" style="72" customWidth="1"/>
    <col min="1796" max="1796" width="42" style="72" customWidth="1"/>
    <col min="1797" max="1797" width="17" style="72" customWidth="1"/>
    <col min="1798" max="1798" width="17.125" style="72" customWidth="1"/>
    <col min="1799" max="1799" width="2.875" style="72" customWidth="1"/>
    <col min="1800" max="2047" width="9" style="72"/>
    <col min="2048" max="2048" width="2.875" style="72" customWidth="1"/>
    <col min="2049" max="2049" width="14.75" style="72" customWidth="1"/>
    <col min="2050" max="2051" width="16.625" style="72" customWidth="1"/>
    <col min="2052" max="2052" width="42" style="72" customWidth="1"/>
    <col min="2053" max="2053" width="17" style="72" customWidth="1"/>
    <col min="2054" max="2054" width="17.125" style="72" customWidth="1"/>
    <col min="2055" max="2055" width="2.875" style="72" customWidth="1"/>
    <col min="2056" max="2303" width="9" style="72"/>
    <col min="2304" max="2304" width="2.875" style="72" customWidth="1"/>
    <col min="2305" max="2305" width="14.75" style="72" customWidth="1"/>
    <col min="2306" max="2307" width="16.625" style="72" customWidth="1"/>
    <col min="2308" max="2308" width="42" style="72" customWidth="1"/>
    <col min="2309" max="2309" width="17" style="72" customWidth="1"/>
    <col min="2310" max="2310" width="17.125" style="72" customWidth="1"/>
    <col min="2311" max="2311" width="2.875" style="72" customWidth="1"/>
    <col min="2312" max="2559" width="9" style="72"/>
    <col min="2560" max="2560" width="2.875" style="72" customWidth="1"/>
    <col min="2561" max="2561" width="14.75" style="72" customWidth="1"/>
    <col min="2562" max="2563" width="16.625" style="72" customWidth="1"/>
    <col min="2564" max="2564" width="42" style="72" customWidth="1"/>
    <col min="2565" max="2565" width="17" style="72" customWidth="1"/>
    <col min="2566" max="2566" width="17.125" style="72" customWidth="1"/>
    <col min="2567" max="2567" width="2.875" style="72" customWidth="1"/>
    <col min="2568" max="2815" width="9" style="72"/>
    <col min="2816" max="2816" width="2.875" style="72" customWidth="1"/>
    <col min="2817" max="2817" width="14.75" style="72" customWidth="1"/>
    <col min="2818" max="2819" width="16.625" style="72" customWidth="1"/>
    <col min="2820" max="2820" width="42" style="72" customWidth="1"/>
    <col min="2821" max="2821" width="17" style="72" customWidth="1"/>
    <col min="2822" max="2822" width="17.125" style="72" customWidth="1"/>
    <col min="2823" max="2823" width="2.875" style="72" customWidth="1"/>
    <col min="2824" max="3071" width="9" style="72"/>
    <col min="3072" max="3072" width="2.875" style="72" customWidth="1"/>
    <col min="3073" max="3073" width="14.75" style="72" customWidth="1"/>
    <col min="3074" max="3075" width="16.625" style="72" customWidth="1"/>
    <col min="3076" max="3076" width="42" style="72" customWidth="1"/>
    <col min="3077" max="3077" width="17" style="72" customWidth="1"/>
    <col min="3078" max="3078" width="17.125" style="72" customWidth="1"/>
    <col min="3079" max="3079" width="2.875" style="72" customWidth="1"/>
    <col min="3080" max="3327" width="9" style="72"/>
    <col min="3328" max="3328" width="2.875" style="72" customWidth="1"/>
    <col min="3329" max="3329" width="14.75" style="72" customWidth="1"/>
    <col min="3330" max="3331" width="16.625" style="72" customWidth="1"/>
    <col min="3332" max="3332" width="42" style="72" customWidth="1"/>
    <col min="3333" max="3333" width="17" style="72" customWidth="1"/>
    <col min="3334" max="3334" width="17.125" style="72" customWidth="1"/>
    <col min="3335" max="3335" width="2.875" style="72" customWidth="1"/>
    <col min="3336" max="3583" width="9" style="72"/>
    <col min="3584" max="3584" width="2.875" style="72" customWidth="1"/>
    <col min="3585" max="3585" width="14.75" style="72" customWidth="1"/>
    <col min="3586" max="3587" width="16.625" style="72" customWidth="1"/>
    <col min="3588" max="3588" width="42" style="72" customWidth="1"/>
    <col min="3589" max="3589" width="17" style="72" customWidth="1"/>
    <col min="3590" max="3590" width="17.125" style="72" customWidth="1"/>
    <col min="3591" max="3591" width="2.875" style="72" customWidth="1"/>
    <col min="3592" max="3839" width="9" style="72"/>
    <col min="3840" max="3840" width="2.875" style="72" customWidth="1"/>
    <col min="3841" max="3841" width="14.75" style="72" customWidth="1"/>
    <col min="3842" max="3843" width="16.625" style="72" customWidth="1"/>
    <col min="3844" max="3844" width="42" style="72" customWidth="1"/>
    <col min="3845" max="3845" width="17" style="72" customWidth="1"/>
    <col min="3846" max="3846" width="17.125" style="72" customWidth="1"/>
    <col min="3847" max="3847" width="2.875" style="72" customWidth="1"/>
    <col min="3848" max="4095" width="9" style="72"/>
    <col min="4096" max="4096" width="2.875" style="72" customWidth="1"/>
    <col min="4097" max="4097" width="14.75" style="72" customWidth="1"/>
    <col min="4098" max="4099" width="16.625" style="72" customWidth="1"/>
    <col min="4100" max="4100" width="42" style="72" customWidth="1"/>
    <col min="4101" max="4101" width="17" style="72" customWidth="1"/>
    <col min="4102" max="4102" width="17.125" style="72" customWidth="1"/>
    <col min="4103" max="4103" width="2.875" style="72" customWidth="1"/>
    <col min="4104" max="4351" width="9" style="72"/>
    <col min="4352" max="4352" width="2.875" style="72" customWidth="1"/>
    <col min="4353" max="4353" width="14.75" style="72" customWidth="1"/>
    <col min="4354" max="4355" width="16.625" style="72" customWidth="1"/>
    <col min="4356" max="4356" width="42" style="72" customWidth="1"/>
    <col min="4357" max="4357" width="17" style="72" customWidth="1"/>
    <col min="4358" max="4358" width="17.125" style="72" customWidth="1"/>
    <col min="4359" max="4359" width="2.875" style="72" customWidth="1"/>
    <col min="4360" max="4607" width="9" style="72"/>
    <col min="4608" max="4608" width="2.875" style="72" customWidth="1"/>
    <col min="4609" max="4609" width="14.75" style="72" customWidth="1"/>
    <col min="4610" max="4611" width="16.625" style="72" customWidth="1"/>
    <col min="4612" max="4612" width="42" style="72" customWidth="1"/>
    <col min="4613" max="4613" width="17" style="72" customWidth="1"/>
    <col min="4614" max="4614" width="17.125" style="72" customWidth="1"/>
    <col min="4615" max="4615" width="2.875" style="72" customWidth="1"/>
    <col min="4616" max="4863" width="9" style="72"/>
    <col min="4864" max="4864" width="2.875" style="72" customWidth="1"/>
    <col min="4865" max="4865" width="14.75" style="72" customWidth="1"/>
    <col min="4866" max="4867" width="16.625" style="72" customWidth="1"/>
    <col min="4868" max="4868" width="42" style="72" customWidth="1"/>
    <col min="4869" max="4869" width="17" style="72" customWidth="1"/>
    <col min="4870" max="4870" width="17.125" style="72" customWidth="1"/>
    <col min="4871" max="4871" width="2.875" style="72" customWidth="1"/>
    <col min="4872" max="5119" width="9" style="72"/>
    <col min="5120" max="5120" width="2.875" style="72" customWidth="1"/>
    <col min="5121" max="5121" width="14.75" style="72" customWidth="1"/>
    <col min="5122" max="5123" width="16.625" style="72" customWidth="1"/>
    <col min="5124" max="5124" width="42" style="72" customWidth="1"/>
    <col min="5125" max="5125" width="17" style="72" customWidth="1"/>
    <col min="5126" max="5126" width="17.125" style="72" customWidth="1"/>
    <col min="5127" max="5127" width="2.875" style="72" customWidth="1"/>
    <col min="5128" max="5375" width="9" style="72"/>
    <col min="5376" max="5376" width="2.875" style="72" customWidth="1"/>
    <col min="5377" max="5377" width="14.75" style="72" customWidth="1"/>
    <col min="5378" max="5379" width="16.625" style="72" customWidth="1"/>
    <col min="5380" max="5380" width="42" style="72" customWidth="1"/>
    <col min="5381" max="5381" width="17" style="72" customWidth="1"/>
    <col min="5382" max="5382" width="17.125" style="72" customWidth="1"/>
    <col min="5383" max="5383" width="2.875" style="72" customWidth="1"/>
    <col min="5384" max="5631" width="9" style="72"/>
    <col min="5632" max="5632" width="2.875" style="72" customWidth="1"/>
    <col min="5633" max="5633" width="14.75" style="72" customWidth="1"/>
    <col min="5634" max="5635" width="16.625" style="72" customWidth="1"/>
    <col min="5636" max="5636" width="42" style="72" customWidth="1"/>
    <col min="5637" max="5637" width="17" style="72" customWidth="1"/>
    <col min="5638" max="5638" width="17.125" style="72" customWidth="1"/>
    <col min="5639" max="5639" width="2.875" style="72" customWidth="1"/>
    <col min="5640" max="5887" width="9" style="72"/>
    <col min="5888" max="5888" width="2.875" style="72" customWidth="1"/>
    <col min="5889" max="5889" width="14.75" style="72" customWidth="1"/>
    <col min="5890" max="5891" width="16.625" style="72" customWidth="1"/>
    <col min="5892" max="5892" width="42" style="72" customWidth="1"/>
    <col min="5893" max="5893" width="17" style="72" customWidth="1"/>
    <col min="5894" max="5894" width="17.125" style="72" customWidth="1"/>
    <col min="5895" max="5895" width="2.875" style="72" customWidth="1"/>
    <col min="5896" max="6143" width="9" style="72"/>
    <col min="6144" max="6144" width="2.875" style="72" customWidth="1"/>
    <col min="6145" max="6145" width="14.75" style="72" customWidth="1"/>
    <col min="6146" max="6147" width="16.625" style="72" customWidth="1"/>
    <col min="6148" max="6148" width="42" style="72" customWidth="1"/>
    <col min="6149" max="6149" width="17" style="72" customWidth="1"/>
    <col min="6150" max="6150" width="17.125" style="72" customWidth="1"/>
    <col min="6151" max="6151" width="2.875" style="72" customWidth="1"/>
    <col min="6152" max="6399" width="9" style="72"/>
    <col min="6400" max="6400" width="2.875" style="72" customWidth="1"/>
    <col min="6401" max="6401" width="14.75" style="72" customWidth="1"/>
    <col min="6402" max="6403" width="16.625" style="72" customWidth="1"/>
    <col min="6404" max="6404" width="42" style="72" customWidth="1"/>
    <col min="6405" max="6405" width="17" style="72" customWidth="1"/>
    <col min="6406" max="6406" width="17.125" style="72" customWidth="1"/>
    <col min="6407" max="6407" width="2.875" style="72" customWidth="1"/>
    <col min="6408" max="6655" width="9" style="72"/>
    <col min="6656" max="6656" width="2.875" style="72" customWidth="1"/>
    <col min="6657" max="6657" width="14.75" style="72" customWidth="1"/>
    <col min="6658" max="6659" width="16.625" style="72" customWidth="1"/>
    <col min="6660" max="6660" width="42" style="72" customWidth="1"/>
    <col min="6661" max="6661" width="17" style="72" customWidth="1"/>
    <col min="6662" max="6662" width="17.125" style="72" customWidth="1"/>
    <col min="6663" max="6663" width="2.875" style="72" customWidth="1"/>
    <col min="6664" max="6911" width="9" style="72"/>
    <col min="6912" max="6912" width="2.875" style="72" customWidth="1"/>
    <col min="6913" max="6913" width="14.75" style="72" customWidth="1"/>
    <col min="6914" max="6915" width="16.625" style="72" customWidth="1"/>
    <col min="6916" max="6916" width="42" style="72" customWidth="1"/>
    <col min="6917" max="6917" width="17" style="72" customWidth="1"/>
    <col min="6918" max="6918" width="17.125" style="72" customWidth="1"/>
    <col min="6919" max="6919" width="2.875" style="72" customWidth="1"/>
    <col min="6920" max="7167" width="9" style="72"/>
    <col min="7168" max="7168" width="2.875" style="72" customWidth="1"/>
    <col min="7169" max="7169" width="14.75" style="72" customWidth="1"/>
    <col min="7170" max="7171" width="16.625" style="72" customWidth="1"/>
    <col min="7172" max="7172" width="42" style="72" customWidth="1"/>
    <col min="7173" max="7173" width="17" style="72" customWidth="1"/>
    <col min="7174" max="7174" width="17.125" style="72" customWidth="1"/>
    <col min="7175" max="7175" width="2.875" style="72" customWidth="1"/>
    <col min="7176" max="7423" width="9" style="72"/>
    <col min="7424" max="7424" width="2.875" style="72" customWidth="1"/>
    <col min="7425" max="7425" width="14.75" style="72" customWidth="1"/>
    <col min="7426" max="7427" width="16.625" style="72" customWidth="1"/>
    <col min="7428" max="7428" width="42" style="72" customWidth="1"/>
    <col min="7429" max="7429" width="17" style="72" customWidth="1"/>
    <col min="7430" max="7430" width="17.125" style="72" customWidth="1"/>
    <col min="7431" max="7431" width="2.875" style="72" customWidth="1"/>
    <col min="7432" max="7679" width="9" style="72"/>
    <col min="7680" max="7680" width="2.875" style="72" customWidth="1"/>
    <col min="7681" max="7681" width="14.75" style="72" customWidth="1"/>
    <col min="7682" max="7683" width="16.625" style="72" customWidth="1"/>
    <col min="7684" max="7684" width="42" style="72" customWidth="1"/>
    <col min="7685" max="7685" width="17" style="72" customWidth="1"/>
    <col min="7686" max="7686" width="17.125" style="72" customWidth="1"/>
    <col min="7687" max="7687" width="2.875" style="72" customWidth="1"/>
    <col min="7688" max="7935" width="9" style="72"/>
    <col min="7936" max="7936" width="2.875" style="72" customWidth="1"/>
    <col min="7937" max="7937" width="14.75" style="72" customWidth="1"/>
    <col min="7938" max="7939" width="16.625" style="72" customWidth="1"/>
    <col min="7940" max="7940" width="42" style="72" customWidth="1"/>
    <col min="7941" max="7941" width="17" style="72" customWidth="1"/>
    <col min="7942" max="7942" width="17.125" style="72" customWidth="1"/>
    <col min="7943" max="7943" width="2.875" style="72" customWidth="1"/>
    <col min="7944" max="8191" width="9" style="72"/>
    <col min="8192" max="8192" width="2.875" style="72" customWidth="1"/>
    <col min="8193" max="8193" width="14.75" style="72" customWidth="1"/>
    <col min="8194" max="8195" width="16.625" style="72" customWidth="1"/>
    <col min="8196" max="8196" width="42" style="72" customWidth="1"/>
    <col min="8197" max="8197" width="17" style="72" customWidth="1"/>
    <col min="8198" max="8198" width="17.125" style="72" customWidth="1"/>
    <col min="8199" max="8199" width="2.875" style="72" customWidth="1"/>
    <col min="8200" max="8447" width="9" style="72"/>
    <col min="8448" max="8448" width="2.875" style="72" customWidth="1"/>
    <col min="8449" max="8449" width="14.75" style="72" customWidth="1"/>
    <col min="8450" max="8451" width="16.625" style="72" customWidth="1"/>
    <col min="8452" max="8452" width="42" style="72" customWidth="1"/>
    <col min="8453" max="8453" width="17" style="72" customWidth="1"/>
    <col min="8454" max="8454" width="17.125" style="72" customWidth="1"/>
    <col min="8455" max="8455" width="2.875" style="72" customWidth="1"/>
    <col min="8456" max="8703" width="9" style="72"/>
    <col min="8704" max="8704" width="2.875" style="72" customWidth="1"/>
    <col min="8705" max="8705" width="14.75" style="72" customWidth="1"/>
    <col min="8706" max="8707" width="16.625" style="72" customWidth="1"/>
    <col min="8708" max="8708" width="42" style="72" customWidth="1"/>
    <col min="8709" max="8709" width="17" style="72" customWidth="1"/>
    <col min="8710" max="8710" width="17.125" style="72" customWidth="1"/>
    <col min="8711" max="8711" width="2.875" style="72" customWidth="1"/>
    <col min="8712" max="8959" width="9" style="72"/>
    <col min="8960" max="8960" width="2.875" style="72" customWidth="1"/>
    <col min="8961" max="8961" width="14.75" style="72" customWidth="1"/>
    <col min="8962" max="8963" width="16.625" style="72" customWidth="1"/>
    <col min="8964" max="8964" width="42" style="72" customWidth="1"/>
    <col min="8965" max="8965" width="17" style="72" customWidth="1"/>
    <col min="8966" max="8966" width="17.125" style="72" customWidth="1"/>
    <col min="8967" max="8967" width="2.875" style="72" customWidth="1"/>
    <col min="8968" max="9215" width="9" style="72"/>
    <col min="9216" max="9216" width="2.875" style="72" customWidth="1"/>
    <col min="9217" max="9217" width="14.75" style="72" customWidth="1"/>
    <col min="9218" max="9219" width="16.625" style="72" customWidth="1"/>
    <col min="9220" max="9220" width="42" style="72" customWidth="1"/>
    <col min="9221" max="9221" width="17" style="72" customWidth="1"/>
    <col min="9222" max="9222" width="17.125" style="72" customWidth="1"/>
    <col min="9223" max="9223" width="2.875" style="72" customWidth="1"/>
    <col min="9224" max="9471" width="9" style="72"/>
    <col min="9472" max="9472" width="2.875" style="72" customWidth="1"/>
    <col min="9473" max="9473" width="14.75" style="72" customWidth="1"/>
    <col min="9474" max="9475" width="16.625" style="72" customWidth="1"/>
    <col min="9476" max="9476" width="42" style="72" customWidth="1"/>
    <col min="9477" max="9477" width="17" style="72" customWidth="1"/>
    <col min="9478" max="9478" width="17.125" style="72" customWidth="1"/>
    <col min="9479" max="9479" width="2.875" style="72" customWidth="1"/>
    <col min="9480" max="9727" width="9" style="72"/>
    <col min="9728" max="9728" width="2.875" style="72" customWidth="1"/>
    <col min="9729" max="9729" width="14.75" style="72" customWidth="1"/>
    <col min="9730" max="9731" width="16.625" style="72" customWidth="1"/>
    <col min="9732" max="9732" width="42" style="72" customWidth="1"/>
    <col min="9733" max="9733" width="17" style="72" customWidth="1"/>
    <col min="9734" max="9734" width="17.125" style="72" customWidth="1"/>
    <col min="9735" max="9735" width="2.875" style="72" customWidth="1"/>
    <col min="9736" max="9983" width="9" style="72"/>
    <col min="9984" max="9984" width="2.875" style="72" customWidth="1"/>
    <col min="9985" max="9985" width="14.75" style="72" customWidth="1"/>
    <col min="9986" max="9987" width="16.625" style="72" customWidth="1"/>
    <col min="9988" max="9988" width="42" style="72" customWidth="1"/>
    <col min="9989" max="9989" width="17" style="72" customWidth="1"/>
    <col min="9990" max="9990" width="17.125" style="72" customWidth="1"/>
    <col min="9991" max="9991" width="2.875" style="72" customWidth="1"/>
    <col min="9992" max="10239" width="9" style="72"/>
    <col min="10240" max="10240" width="2.875" style="72" customWidth="1"/>
    <col min="10241" max="10241" width="14.75" style="72" customWidth="1"/>
    <col min="10242" max="10243" width="16.625" style="72" customWidth="1"/>
    <col min="10244" max="10244" width="42" style="72" customWidth="1"/>
    <col min="10245" max="10245" width="17" style="72" customWidth="1"/>
    <col min="10246" max="10246" width="17.125" style="72" customWidth="1"/>
    <col min="10247" max="10247" width="2.875" style="72" customWidth="1"/>
    <col min="10248" max="10495" width="9" style="72"/>
    <col min="10496" max="10496" width="2.875" style="72" customWidth="1"/>
    <col min="10497" max="10497" width="14.75" style="72" customWidth="1"/>
    <col min="10498" max="10499" width="16.625" style="72" customWidth="1"/>
    <col min="10500" max="10500" width="42" style="72" customWidth="1"/>
    <col min="10501" max="10501" width="17" style="72" customWidth="1"/>
    <col min="10502" max="10502" width="17.125" style="72" customWidth="1"/>
    <col min="10503" max="10503" width="2.875" style="72" customWidth="1"/>
    <col min="10504" max="10751" width="9" style="72"/>
    <col min="10752" max="10752" width="2.875" style="72" customWidth="1"/>
    <col min="10753" max="10753" width="14.75" style="72" customWidth="1"/>
    <col min="10754" max="10755" width="16.625" style="72" customWidth="1"/>
    <col min="10756" max="10756" width="42" style="72" customWidth="1"/>
    <col min="10757" max="10757" width="17" style="72" customWidth="1"/>
    <col min="10758" max="10758" width="17.125" style="72" customWidth="1"/>
    <col min="10759" max="10759" width="2.875" style="72" customWidth="1"/>
    <col min="10760" max="11007" width="9" style="72"/>
    <col min="11008" max="11008" width="2.875" style="72" customWidth="1"/>
    <col min="11009" max="11009" width="14.75" style="72" customWidth="1"/>
    <col min="11010" max="11011" width="16.625" style="72" customWidth="1"/>
    <col min="11012" max="11012" width="42" style="72" customWidth="1"/>
    <col min="11013" max="11013" width="17" style="72" customWidth="1"/>
    <col min="11014" max="11014" width="17.125" style="72" customWidth="1"/>
    <col min="11015" max="11015" width="2.875" style="72" customWidth="1"/>
    <col min="11016" max="11263" width="9" style="72"/>
    <col min="11264" max="11264" width="2.875" style="72" customWidth="1"/>
    <col min="11265" max="11265" width="14.75" style="72" customWidth="1"/>
    <col min="11266" max="11267" width="16.625" style="72" customWidth="1"/>
    <col min="11268" max="11268" width="42" style="72" customWidth="1"/>
    <col min="11269" max="11269" width="17" style="72" customWidth="1"/>
    <col min="11270" max="11270" width="17.125" style="72" customWidth="1"/>
    <col min="11271" max="11271" width="2.875" style="72" customWidth="1"/>
    <col min="11272" max="11519" width="9" style="72"/>
    <col min="11520" max="11520" width="2.875" style="72" customWidth="1"/>
    <col min="11521" max="11521" width="14.75" style="72" customWidth="1"/>
    <col min="11522" max="11523" width="16.625" style="72" customWidth="1"/>
    <col min="11524" max="11524" width="42" style="72" customWidth="1"/>
    <col min="11525" max="11525" width="17" style="72" customWidth="1"/>
    <col min="11526" max="11526" width="17.125" style="72" customWidth="1"/>
    <col min="11527" max="11527" width="2.875" style="72" customWidth="1"/>
    <col min="11528" max="11775" width="9" style="72"/>
    <col min="11776" max="11776" width="2.875" style="72" customWidth="1"/>
    <col min="11777" max="11777" width="14.75" style="72" customWidth="1"/>
    <col min="11778" max="11779" width="16.625" style="72" customWidth="1"/>
    <col min="11780" max="11780" width="42" style="72" customWidth="1"/>
    <col min="11781" max="11781" width="17" style="72" customWidth="1"/>
    <col min="11782" max="11782" width="17.125" style="72" customWidth="1"/>
    <col min="11783" max="11783" width="2.875" style="72" customWidth="1"/>
    <col min="11784" max="12031" width="9" style="72"/>
    <col min="12032" max="12032" width="2.875" style="72" customWidth="1"/>
    <col min="12033" max="12033" width="14.75" style="72" customWidth="1"/>
    <col min="12034" max="12035" width="16.625" style="72" customWidth="1"/>
    <col min="12036" max="12036" width="42" style="72" customWidth="1"/>
    <col min="12037" max="12037" width="17" style="72" customWidth="1"/>
    <col min="12038" max="12038" width="17.125" style="72" customWidth="1"/>
    <col min="12039" max="12039" width="2.875" style="72" customWidth="1"/>
    <col min="12040" max="12287" width="9" style="72"/>
    <col min="12288" max="12288" width="2.875" style="72" customWidth="1"/>
    <col min="12289" max="12289" width="14.75" style="72" customWidth="1"/>
    <col min="12290" max="12291" width="16.625" style="72" customWidth="1"/>
    <col min="12292" max="12292" width="42" style="72" customWidth="1"/>
    <col min="12293" max="12293" width="17" style="72" customWidth="1"/>
    <col min="12294" max="12294" width="17.125" style="72" customWidth="1"/>
    <col min="12295" max="12295" width="2.875" style="72" customWidth="1"/>
    <col min="12296" max="12543" width="9" style="72"/>
    <col min="12544" max="12544" width="2.875" style="72" customWidth="1"/>
    <col min="12545" max="12545" width="14.75" style="72" customWidth="1"/>
    <col min="12546" max="12547" width="16.625" style="72" customWidth="1"/>
    <col min="12548" max="12548" width="42" style="72" customWidth="1"/>
    <col min="12549" max="12549" width="17" style="72" customWidth="1"/>
    <col min="12550" max="12550" width="17.125" style="72" customWidth="1"/>
    <col min="12551" max="12551" width="2.875" style="72" customWidth="1"/>
    <col min="12552" max="12799" width="9" style="72"/>
    <col min="12800" max="12800" width="2.875" style="72" customWidth="1"/>
    <col min="12801" max="12801" width="14.75" style="72" customWidth="1"/>
    <col min="12802" max="12803" width="16.625" style="72" customWidth="1"/>
    <col min="12804" max="12804" width="42" style="72" customWidth="1"/>
    <col min="12805" max="12805" width="17" style="72" customWidth="1"/>
    <col min="12806" max="12806" width="17.125" style="72" customWidth="1"/>
    <col min="12807" max="12807" width="2.875" style="72" customWidth="1"/>
    <col min="12808" max="13055" width="9" style="72"/>
    <col min="13056" max="13056" width="2.875" style="72" customWidth="1"/>
    <col min="13057" max="13057" width="14.75" style="72" customWidth="1"/>
    <col min="13058" max="13059" width="16.625" style="72" customWidth="1"/>
    <col min="13060" max="13060" width="42" style="72" customWidth="1"/>
    <col min="13061" max="13061" width="17" style="72" customWidth="1"/>
    <col min="13062" max="13062" width="17.125" style="72" customWidth="1"/>
    <col min="13063" max="13063" width="2.875" style="72" customWidth="1"/>
    <col min="13064" max="13311" width="9" style="72"/>
    <col min="13312" max="13312" width="2.875" style="72" customWidth="1"/>
    <col min="13313" max="13313" width="14.75" style="72" customWidth="1"/>
    <col min="13314" max="13315" width="16.625" style="72" customWidth="1"/>
    <col min="13316" max="13316" width="42" style="72" customWidth="1"/>
    <col min="13317" max="13317" width="17" style="72" customWidth="1"/>
    <col min="13318" max="13318" width="17.125" style="72" customWidth="1"/>
    <col min="13319" max="13319" width="2.875" style="72" customWidth="1"/>
    <col min="13320" max="13567" width="9" style="72"/>
    <col min="13568" max="13568" width="2.875" style="72" customWidth="1"/>
    <col min="13569" max="13569" width="14.75" style="72" customWidth="1"/>
    <col min="13570" max="13571" width="16.625" style="72" customWidth="1"/>
    <col min="13572" max="13572" width="42" style="72" customWidth="1"/>
    <col min="13573" max="13573" width="17" style="72" customWidth="1"/>
    <col min="13574" max="13574" width="17.125" style="72" customWidth="1"/>
    <col min="13575" max="13575" width="2.875" style="72" customWidth="1"/>
    <col min="13576" max="13823" width="9" style="72"/>
    <col min="13824" max="13824" width="2.875" style="72" customWidth="1"/>
    <col min="13825" max="13825" width="14.75" style="72" customWidth="1"/>
    <col min="13826" max="13827" width="16.625" style="72" customWidth="1"/>
    <col min="13828" max="13828" width="42" style="72" customWidth="1"/>
    <col min="13829" max="13829" width="17" style="72" customWidth="1"/>
    <col min="13830" max="13830" width="17.125" style="72" customWidth="1"/>
    <col min="13831" max="13831" width="2.875" style="72" customWidth="1"/>
    <col min="13832" max="14079" width="9" style="72"/>
    <col min="14080" max="14080" width="2.875" style="72" customWidth="1"/>
    <col min="14081" max="14081" width="14.75" style="72" customWidth="1"/>
    <col min="14082" max="14083" width="16.625" style="72" customWidth="1"/>
    <col min="14084" max="14084" width="42" style="72" customWidth="1"/>
    <col min="14085" max="14085" width="17" style="72" customWidth="1"/>
    <col min="14086" max="14086" width="17.125" style="72" customWidth="1"/>
    <col min="14087" max="14087" width="2.875" style="72" customWidth="1"/>
    <col min="14088" max="14335" width="9" style="72"/>
    <col min="14336" max="14336" width="2.875" style="72" customWidth="1"/>
    <col min="14337" max="14337" width="14.75" style="72" customWidth="1"/>
    <col min="14338" max="14339" width="16.625" style="72" customWidth="1"/>
    <col min="14340" max="14340" width="42" style="72" customWidth="1"/>
    <col min="14341" max="14341" width="17" style="72" customWidth="1"/>
    <col min="14342" max="14342" width="17.125" style="72" customWidth="1"/>
    <col min="14343" max="14343" width="2.875" style="72" customWidth="1"/>
    <col min="14344" max="14591" width="9" style="72"/>
    <col min="14592" max="14592" width="2.875" style="72" customWidth="1"/>
    <col min="14593" max="14593" width="14.75" style="72" customWidth="1"/>
    <col min="14594" max="14595" width="16.625" style="72" customWidth="1"/>
    <col min="14596" max="14596" width="42" style="72" customWidth="1"/>
    <col min="14597" max="14597" width="17" style="72" customWidth="1"/>
    <col min="14598" max="14598" width="17.125" style="72" customWidth="1"/>
    <col min="14599" max="14599" width="2.875" style="72" customWidth="1"/>
    <col min="14600" max="14847" width="9" style="72"/>
    <col min="14848" max="14848" width="2.875" style="72" customWidth="1"/>
    <col min="14849" max="14849" width="14.75" style="72" customWidth="1"/>
    <col min="14850" max="14851" width="16.625" style="72" customWidth="1"/>
    <col min="14852" max="14852" width="42" style="72" customWidth="1"/>
    <col min="14853" max="14853" width="17" style="72" customWidth="1"/>
    <col min="14854" max="14854" width="17.125" style="72" customWidth="1"/>
    <col min="14855" max="14855" width="2.875" style="72" customWidth="1"/>
    <col min="14856" max="15103" width="9" style="72"/>
    <col min="15104" max="15104" width="2.875" style="72" customWidth="1"/>
    <col min="15105" max="15105" width="14.75" style="72" customWidth="1"/>
    <col min="15106" max="15107" width="16.625" style="72" customWidth="1"/>
    <col min="15108" max="15108" width="42" style="72" customWidth="1"/>
    <col min="15109" max="15109" width="17" style="72" customWidth="1"/>
    <col min="15110" max="15110" width="17.125" style="72" customWidth="1"/>
    <col min="15111" max="15111" width="2.875" style="72" customWidth="1"/>
    <col min="15112" max="15359" width="9" style="72"/>
    <col min="15360" max="15360" width="2.875" style="72" customWidth="1"/>
    <col min="15361" max="15361" width="14.75" style="72" customWidth="1"/>
    <col min="15362" max="15363" width="16.625" style="72" customWidth="1"/>
    <col min="15364" max="15364" width="42" style="72" customWidth="1"/>
    <col min="15365" max="15365" width="17" style="72" customWidth="1"/>
    <col min="15366" max="15366" width="17.125" style="72" customWidth="1"/>
    <col min="15367" max="15367" width="2.875" style="72" customWidth="1"/>
    <col min="15368" max="15615" width="9" style="72"/>
    <col min="15616" max="15616" width="2.875" style="72" customWidth="1"/>
    <col min="15617" max="15617" width="14.75" style="72" customWidth="1"/>
    <col min="15618" max="15619" width="16.625" style="72" customWidth="1"/>
    <col min="15620" max="15620" width="42" style="72" customWidth="1"/>
    <col min="15621" max="15621" width="17" style="72" customWidth="1"/>
    <col min="15622" max="15622" width="17.125" style="72" customWidth="1"/>
    <col min="15623" max="15623" width="2.875" style="72" customWidth="1"/>
    <col min="15624" max="15871" width="9" style="72"/>
    <col min="15872" max="15872" width="2.875" style="72" customWidth="1"/>
    <col min="15873" max="15873" width="14.75" style="72" customWidth="1"/>
    <col min="15874" max="15875" width="16.625" style="72" customWidth="1"/>
    <col min="15876" max="15876" width="42" style="72" customWidth="1"/>
    <col min="15877" max="15877" width="17" style="72" customWidth="1"/>
    <col min="15878" max="15878" width="17.125" style="72" customWidth="1"/>
    <col min="15879" max="15879" width="2.875" style="72" customWidth="1"/>
    <col min="15880" max="16127" width="9" style="72"/>
    <col min="16128" max="16128" width="2.875" style="72" customWidth="1"/>
    <col min="16129" max="16129" width="14.75" style="72" customWidth="1"/>
    <col min="16130" max="16131" width="16.625" style="72" customWidth="1"/>
    <col min="16132" max="16132" width="42" style="72" customWidth="1"/>
    <col min="16133" max="16133" width="17" style="72" customWidth="1"/>
    <col min="16134" max="16134" width="17.125" style="72" customWidth="1"/>
    <col min="16135" max="16135" width="2.875" style="72" customWidth="1"/>
    <col min="16136" max="16384" width="9" style="72"/>
  </cols>
  <sheetData>
    <row r="1" spans="1:8" ht="66.75" customHeight="1" x14ac:dyDescent="0.15"/>
    <row r="2" spans="1:8" ht="14.25" x14ac:dyDescent="0.15">
      <c r="B2" s="156" t="s">
        <v>204</v>
      </c>
      <c r="F2" s="145" t="str">
        <f>IF('様式第１（交付申請書）'!$F$9="","",'様式第１（交付申請書）'!$F$9)</f>
        <v/>
      </c>
    </row>
    <row r="4" spans="1:8" ht="30.75" customHeight="1" x14ac:dyDescent="0.15">
      <c r="C4" s="294" t="s">
        <v>206</v>
      </c>
      <c r="D4" s="574">
        <f>'様式第１（交付申請書）'!$F$9</f>
        <v>0</v>
      </c>
      <c r="E4" s="574"/>
    </row>
    <row r="5" spans="1:8" ht="24" customHeight="1" x14ac:dyDescent="0.15"/>
    <row r="6" spans="1:8" ht="25.5" customHeight="1" x14ac:dyDescent="0.15">
      <c r="B6" s="295" t="s">
        <v>205</v>
      </c>
      <c r="C6" s="98"/>
    </row>
    <row r="7" spans="1:8" x14ac:dyDescent="0.15">
      <c r="B7" s="77"/>
      <c r="C7" s="77"/>
      <c r="D7" s="77"/>
      <c r="E7" s="77"/>
      <c r="F7" s="77"/>
    </row>
    <row r="8" spans="1:8" ht="48.75" customHeight="1" x14ac:dyDescent="0.15">
      <c r="B8" s="296" t="s">
        <v>207</v>
      </c>
      <c r="C8" s="296" t="s">
        <v>208</v>
      </c>
      <c r="D8" s="296" t="s">
        <v>209</v>
      </c>
      <c r="E8" s="296" t="s">
        <v>210</v>
      </c>
      <c r="F8" s="297" t="s">
        <v>211</v>
      </c>
      <c r="H8" s="72" t="s">
        <v>438</v>
      </c>
    </row>
    <row r="9" spans="1:8" ht="24" x14ac:dyDescent="0.15">
      <c r="A9" s="159"/>
      <c r="B9" s="323" t="s">
        <v>435</v>
      </c>
      <c r="C9" s="323" t="s">
        <v>436</v>
      </c>
      <c r="D9" s="324" t="s">
        <v>437</v>
      </c>
      <c r="E9" s="212" t="s">
        <v>512</v>
      </c>
      <c r="F9" s="213" t="s">
        <v>513</v>
      </c>
    </row>
    <row r="10" spans="1:8" ht="17.25" x14ac:dyDescent="0.15">
      <c r="A10" s="159"/>
      <c r="B10" s="323"/>
      <c r="C10" s="323"/>
      <c r="D10" s="324"/>
      <c r="E10" s="212"/>
      <c r="F10" s="213"/>
    </row>
    <row r="11" spans="1:8" ht="17.25" x14ac:dyDescent="0.15">
      <c r="A11" s="159"/>
      <c r="B11" s="323"/>
      <c r="C11" s="323"/>
      <c r="D11" s="324"/>
      <c r="E11" s="212"/>
      <c r="F11" s="213"/>
    </row>
    <row r="12" spans="1:8" ht="17.25" x14ac:dyDescent="0.15">
      <c r="A12" s="159"/>
      <c r="B12" s="323"/>
      <c r="C12" s="323"/>
      <c r="D12" s="324"/>
      <c r="E12" s="212"/>
      <c r="F12" s="213"/>
      <c r="H12" s="72" t="s">
        <v>332</v>
      </c>
    </row>
    <row r="13" spans="1:8" ht="17.25" x14ac:dyDescent="0.15">
      <c r="A13" s="159"/>
      <c r="B13" s="323"/>
      <c r="C13" s="323"/>
      <c r="D13" s="324"/>
      <c r="E13" s="212"/>
      <c r="F13" s="213"/>
    </row>
    <row r="14" spans="1:8" ht="17.25" x14ac:dyDescent="0.15">
      <c r="A14" s="159"/>
      <c r="B14" s="323"/>
      <c r="C14" s="323"/>
      <c r="D14" s="324"/>
      <c r="E14" s="212"/>
      <c r="F14" s="213"/>
      <c r="H14" s="72" t="s">
        <v>279</v>
      </c>
    </row>
    <row r="15" spans="1:8" ht="17.25" x14ac:dyDescent="0.15">
      <c r="A15" s="159"/>
      <c r="B15" s="323"/>
      <c r="C15" s="323"/>
      <c r="D15" s="324"/>
      <c r="E15" s="212"/>
      <c r="F15" s="213"/>
    </row>
    <row r="16" spans="1:8" ht="17.25" x14ac:dyDescent="0.15">
      <c r="A16" s="159"/>
      <c r="B16" s="323"/>
      <c r="C16" s="323"/>
      <c r="D16" s="324"/>
      <c r="E16" s="212"/>
      <c r="F16" s="213"/>
      <c r="H16" s="72" t="s">
        <v>277</v>
      </c>
    </row>
    <row r="17" spans="1:8" ht="17.25" x14ac:dyDescent="0.15">
      <c r="A17" s="159"/>
      <c r="B17" s="323"/>
      <c r="C17" s="323"/>
      <c r="D17" s="324"/>
      <c r="E17" s="212"/>
      <c r="F17" s="213"/>
    </row>
    <row r="18" spans="1:8" ht="17.25" x14ac:dyDescent="0.15">
      <c r="A18" s="159"/>
      <c r="B18" s="323"/>
      <c r="C18" s="323"/>
      <c r="D18" s="324"/>
      <c r="E18" s="212"/>
      <c r="F18" s="213"/>
      <c r="H18" s="72" t="s">
        <v>278</v>
      </c>
    </row>
    <row r="19" spans="1:8" ht="17.25" x14ac:dyDescent="0.15">
      <c r="A19" s="159"/>
      <c r="B19" s="323"/>
      <c r="C19" s="323"/>
      <c r="D19" s="324"/>
      <c r="E19" s="212"/>
      <c r="F19" s="213"/>
    </row>
    <row r="20" spans="1:8" ht="17.25" x14ac:dyDescent="0.15">
      <c r="A20" s="159"/>
      <c r="B20" s="323"/>
      <c r="C20" s="323"/>
      <c r="D20" s="324"/>
      <c r="E20" s="212"/>
      <c r="F20" s="213"/>
    </row>
    <row r="21" spans="1:8" ht="17.25" x14ac:dyDescent="0.15">
      <c r="A21" s="159"/>
      <c r="B21" s="323"/>
      <c r="C21" s="323"/>
      <c r="D21" s="324"/>
      <c r="E21" s="212"/>
      <c r="F21" s="213"/>
    </row>
    <row r="22" spans="1:8" ht="17.25" x14ac:dyDescent="0.15">
      <c r="A22" s="159"/>
      <c r="B22" s="323"/>
      <c r="C22" s="323"/>
      <c r="D22" s="324"/>
      <c r="E22" s="212"/>
      <c r="F22" s="213"/>
    </row>
    <row r="23" spans="1:8" ht="17.25" x14ac:dyDescent="0.15">
      <c r="A23" s="159"/>
      <c r="B23" s="323"/>
      <c r="C23" s="323"/>
      <c r="D23" s="324"/>
      <c r="E23" s="212"/>
      <c r="F23" s="213"/>
    </row>
  </sheetData>
  <sheetProtection password="82C8" sheet="1" objects="1" scenarios="1" formatCells="0" formatRows="0" insertRows="0"/>
  <mergeCells count="1">
    <mergeCell ref="D4:E4"/>
  </mergeCells>
  <phoneticPr fontId="1"/>
  <conditionalFormatting sqref="B9:F23">
    <cfRule type="containsBlanks" dxfId="2" priority="4">
      <formula>LEN(TRIM(B9))=0</formula>
    </cfRule>
  </conditionalFormatting>
  <conditionalFormatting sqref="D4:E4">
    <cfRule type="cellIs" dxfId="1" priority="2" operator="equal">
      <formula>0</formula>
    </cfRule>
  </conditionalFormatting>
  <conditionalFormatting sqref="B9:F9">
    <cfRule type="containsBlanks" dxfId="0" priority="1">
      <formula>LEN(TRIM(B9))=0</formula>
    </cfRule>
  </conditionalFormatting>
  <pageMargins left="0.47244094488188981" right="0.19685039370078741" top="0.74803149606299213" bottom="0.74803149606299213" header="0.31496062992125984" footer="0.31496062992125984"/>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1"/>
  <sheetViews>
    <sheetView topLeftCell="A16" workbookViewId="0">
      <selection activeCell="I19" sqref="I19"/>
    </sheetView>
  </sheetViews>
  <sheetFormatPr defaultRowHeight="13.5" x14ac:dyDescent="0.15"/>
  <cols>
    <col min="1" max="1" width="9" style="1" customWidth="1"/>
    <col min="2" max="6" width="9" style="1"/>
    <col min="7" max="7" width="9.25" style="1" bestFit="1" customWidth="1"/>
    <col min="8" max="262" width="9" style="1"/>
    <col min="263" max="263" width="9.25" style="1" bestFit="1" customWidth="1"/>
    <col min="264" max="518" width="9" style="1"/>
    <col min="519" max="519" width="9.25" style="1" bestFit="1" customWidth="1"/>
    <col min="520" max="774" width="9" style="1"/>
    <col min="775" max="775" width="9.25" style="1" bestFit="1" customWidth="1"/>
    <col min="776" max="1030" width="9" style="1"/>
    <col min="1031" max="1031" width="9.25" style="1" bestFit="1" customWidth="1"/>
    <col min="1032" max="1286" width="9" style="1"/>
    <col min="1287" max="1287" width="9.25" style="1" bestFit="1" customWidth="1"/>
    <col min="1288" max="1542" width="9" style="1"/>
    <col min="1543" max="1543" width="9.25" style="1" bestFit="1" customWidth="1"/>
    <col min="1544" max="1798" width="9" style="1"/>
    <col min="1799" max="1799" width="9.25" style="1" bestFit="1" customWidth="1"/>
    <col min="1800" max="2054" width="9" style="1"/>
    <col min="2055" max="2055" width="9.25" style="1" bestFit="1" customWidth="1"/>
    <col min="2056" max="2310" width="9" style="1"/>
    <col min="2311" max="2311" width="9.25" style="1" bestFit="1" customWidth="1"/>
    <col min="2312" max="2566" width="9" style="1"/>
    <col min="2567" max="2567" width="9.25" style="1" bestFit="1" customWidth="1"/>
    <col min="2568" max="2822" width="9" style="1"/>
    <col min="2823" max="2823" width="9.25" style="1" bestFit="1" customWidth="1"/>
    <col min="2824" max="3078" width="9" style="1"/>
    <col min="3079" max="3079" width="9.25" style="1" bestFit="1" customWidth="1"/>
    <col min="3080" max="3334" width="9" style="1"/>
    <col min="3335" max="3335" width="9.25" style="1" bestFit="1" customWidth="1"/>
    <col min="3336" max="3590" width="9" style="1"/>
    <col min="3591" max="3591" width="9.25" style="1" bestFit="1" customWidth="1"/>
    <col min="3592" max="3846" width="9" style="1"/>
    <col min="3847" max="3847" width="9.25" style="1" bestFit="1" customWidth="1"/>
    <col min="3848" max="4102" width="9" style="1"/>
    <col min="4103" max="4103" width="9.25" style="1" bestFit="1" customWidth="1"/>
    <col min="4104" max="4358" width="9" style="1"/>
    <col min="4359" max="4359" width="9.25" style="1" bestFit="1" customWidth="1"/>
    <col min="4360" max="4614" width="9" style="1"/>
    <col min="4615" max="4615" width="9.25" style="1" bestFit="1" customWidth="1"/>
    <col min="4616" max="4870" width="9" style="1"/>
    <col min="4871" max="4871" width="9.25" style="1" bestFit="1" customWidth="1"/>
    <col min="4872" max="5126" width="9" style="1"/>
    <col min="5127" max="5127" width="9.25" style="1" bestFit="1" customWidth="1"/>
    <col min="5128" max="5382" width="9" style="1"/>
    <col min="5383" max="5383" width="9.25" style="1" bestFit="1" customWidth="1"/>
    <col min="5384" max="5638" width="9" style="1"/>
    <col min="5639" max="5639" width="9.25" style="1" bestFit="1" customWidth="1"/>
    <col min="5640" max="5894" width="9" style="1"/>
    <col min="5895" max="5895" width="9.25" style="1" bestFit="1" customWidth="1"/>
    <col min="5896" max="6150" width="9" style="1"/>
    <col min="6151" max="6151" width="9.25" style="1" bestFit="1" customWidth="1"/>
    <col min="6152" max="6406" width="9" style="1"/>
    <col min="6407" max="6407" width="9.25" style="1" bestFit="1" customWidth="1"/>
    <col min="6408" max="6662" width="9" style="1"/>
    <col min="6663" max="6663" width="9.25" style="1" bestFit="1" customWidth="1"/>
    <col min="6664" max="6918" width="9" style="1"/>
    <col min="6919" max="6919" width="9.25" style="1" bestFit="1" customWidth="1"/>
    <col min="6920" max="7174" width="9" style="1"/>
    <col min="7175" max="7175" width="9.25" style="1" bestFit="1" customWidth="1"/>
    <col min="7176" max="7430" width="9" style="1"/>
    <col min="7431" max="7431" width="9.25" style="1" bestFit="1" customWidth="1"/>
    <col min="7432" max="7686" width="9" style="1"/>
    <col min="7687" max="7687" width="9.25" style="1" bestFit="1" customWidth="1"/>
    <col min="7688" max="7942" width="9" style="1"/>
    <col min="7943" max="7943" width="9.25" style="1" bestFit="1" customWidth="1"/>
    <col min="7944" max="8198" width="9" style="1"/>
    <col min="8199" max="8199" width="9.25" style="1" bestFit="1" customWidth="1"/>
    <col min="8200" max="8454" width="9" style="1"/>
    <col min="8455" max="8455" width="9.25" style="1" bestFit="1" customWidth="1"/>
    <col min="8456" max="8710" width="9" style="1"/>
    <col min="8711" max="8711" width="9.25" style="1" bestFit="1" customWidth="1"/>
    <col min="8712" max="8966" width="9" style="1"/>
    <col min="8967" max="8967" width="9.25" style="1" bestFit="1" customWidth="1"/>
    <col min="8968" max="9222" width="9" style="1"/>
    <col min="9223" max="9223" width="9.25" style="1" bestFit="1" customWidth="1"/>
    <col min="9224" max="9478" width="9" style="1"/>
    <col min="9479" max="9479" width="9.25" style="1" bestFit="1" customWidth="1"/>
    <col min="9480" max="9734" width="9" style="1"/>
    <col min="9735" max="9735" width="9.25" style="1" bestFit="1" customWidth="1"/>
    <col min="9736" max="9990" width="9" style="1"/>
    <col min="9991" max="9991" width="9.25" style="1" bestFit="1" customWidth="1"/>
    <col min="9992" max="10246" width="9" style="1"/>
    <col min="10247" max="10247" width="9.25" style="1" bestFit="1" customWidth="1"/>
    <col min="10248" max="10502" width="9" style="1"/>
    <col min="10503" max="10503" width="9.25" style="1" bestFit="1" customWidth="1"/>
    <col min="10504" max="10758" width="9" style="1"/>
    <col min="10759" max="10759" width="9.25" style="1" bestFit="1" customWidth="1"/>
    <col min="10760" max="11014" width="9" style="1"/>
    <col min="11015" max="11015" width="9.25" style="1" bestFit="1" customWidth="1"/>
    <col min="11016" max="11270" width="9" style="1"/>
    <col min="11271" max="11271" width="9.25" style="1" bestFit="1" customWidth="1"/>
    <col min="11272" max="11526" width="9" style="1"/>
    <col min="11527" max="11527" width="9.25" style="1" bestFit="1" customWidth="1"/>
    <col min="11528" max="11782" width="9" style="1"/>
    <col min="11783" max="11783" width="9.25" style="1" bestFit="1" customWidth="1"/>
    <col min="11784" max="12038" width="9" style="1"/>
    <col min="12039" max="12039" width="9.25" style="1" bestFit="1" customWidth="1"/>
    <col min="12040" max="12294" width="9" style="1"/>
    <col min="12295" max="12295" width="9.25" style="1" bestFit="1" customWidth="1"/>
    <col min="12296" max="12550" width="9" style="1"/>
    <col min="12551" max="12551" width="9.25" style="1" bestFit="1" customWidth="1"/>
    <col min="12552" max="12806" width="9" style="1"/>
    <col min="12807" max="12807" width="9.25" style="1" bestFit="1" customWidth="1"/>
    <col min="12808" max="13062" width="9" style="1"/>
    <col min="13063" max="13063" width="9.25" style="1" bestFit="1" customWidth="1"/>
    <col min="13064" max="13318" width="9" style="1"/>
    <col min="13319" max="13319" width="9.25" style="1" bestFit="1" customWidth="1"/>
    <col min="13320" max="13574" width="9" style="1"/>
    <col min="13575" max="13575" width="9.25" style="1" bestFit="1" customWidth="1"/>
    <col min="13576" max="13830" width="9" style="1"/>
    <col min="13831" max="13831" width="9.25" style="1" bestFit="1" customWidth="1"/>
    <col min="13832" max="14086" width="9" style="1"/>
    <col min="14087" max="14087" width="9.25" style="1" bestFit="1" customWidth="1"/>
    <col min="14088" max="14342" width="9" style="1"/>
    <col min="14343" max="14343" width="9.25" style="1" bestFit="1" customWidth="1"/>
    <col min="14344" max="14598" width="9" style="1"/>
    <col min="14599" max="14599" width="9.25" style="1" bestFit="1" customWidth="1"/>
    <col min="14600" max="14854" width="9" style="1"/>
    <col min="14855" max="14855" width="9.25" style="1" bestFit="1" customWidth="1"/>
    <col min="14856" max="15110" width="9" style="1"/>
    <col min="15111" max="15111" width="9.25" style="1" bestFit="1" customWidth="1"/>
    <col min="15112" max="15366" width="9" style="1"/>
    <col min="15367" max="15367" width="9.25" style="1" bestFit="1" customWidth="1"/>
    <col min="15368" max="15622" width="9" style="1"/>
    <col min="15623" max="15623" width="9.25" style="1" bestFit="1" customWidth="1"/>
    <col min="15624" max="15878" width="9" style="1"/>
    <col min="15879" max="15879" width="9.25" style="1" bestFit="1" customWidth="1"/>
    <col min="15880" max="16134" width="9" style="1"/>
    <col min="16135" max="16135" width="9.25" style="1" bestFit="1" customWidth="1"/>
    <col min="16136" max="16384" width="9" style="1"/>
  </cols>
  <sheetData>
    <row r="1" spans="2:12" x14ac:dyDescent="0.15">
      <c r="B1" s="2" t="s">
        <v>245</v>
      </c>
      <c r="C1" s="2" t="s">
        <v>246</v>
      </c>
      <c r="D1" s="2" t="s">
        <v>247</v>
      </c>
      <c r="G1" s="2" t="s">
        <v>248</v>
      </c>
      <c r="H1" s="2" t="s">
        <v>249</v>
      </c>
      <c r="I1" s="2" t="s">
        <v>113</v>
      </c>
      <c r="J1" s="2" t="s">
        <v>245</v>
      </c>
    </row>
    <row r="2" spans="2:12" x14ac:dyDescent="0.15">
      <c r="B2" s="1">
        <v>1</v>
      </c>
      <c r="C2" s="3">
        <v>340</v>
      </c>
      <c r="D2" s="3">
        <v>450</v>
      </c>
      <c r="G2" s="4">
        <v>1</v>
      </c>
      <c r="I2" s="3">
        <v>450</v>
      </c>
      <c r="J2" s="1">
        <v>1</v>
      </c>
      <c r="L2" s="1">
        <v>83790</v>
      </c>
    </row>
    <row r="3" spans="2:12" x14ac:dyDescent="0.15">
      <c r="B3" s="1">
        <v>2</v>
      </c>
      <c r="C3" s="3">
        <v>400</v>
      </c>
      <c r="D3" s="3">
        <v>530</v>
      </c>
      <c r="G3" s="4">
        <v>83790</v>
      </c>
      <c r="I3" s="3">
        <v>530</v>
      </c>
      <c r="J3" s="1">
        <v>2</v>
      </c>
      <c r="L3" s="1">
        <v>97090</v>
      </c>
    </row>
    <row r="4" spans="2:12" x14ac:dyDescent="0.15">
      <c r="B4" s="1">
        <v>3</v>
      </c>
      <c r="C4" s="3">
        <v>460</v>
      </c>
      <c r="D4" s="3">
        <v>610</v>
      </c>
      <c r="G4" s="4">
        <v>97090</v>
      </c>
      <c r="I4" s="3">
        <v>610</v>
      </c>
      <c r="J4" s="1">
        <v>3</v>
      </c>
      <c r="L4" s="1">
        <v>110390</v>
      </c>
    </row>
    <row r="5" spans="2:12" x14ac:dyDescent="0.15">
      <c r="B5" s="1">
        <v>4</v>
      </c>
      <c r="C5" s="3">
        <v>520</v>
      </c>
      <c r="D5" s="3">
        <v>690</v>
      </c>
      <c r="G5" s="4">
        <v>110390</v>
      </c>
      <c r="I5" s="3">
        <v>690</v>
      </c>
      <c r="J5" s="1">
        <v>4</v>
      </c>
      <c r="L5" s="1">
        <v>123690</v>
      </c>
    </row>
    <row r="6" spans="2:12" x14ac:dyDescent="0.15">
      <c r="B6" s="1">
        <v>5</v>
      </c>
      <c r="C6" s="3">
        <v>580</v>
      </c>
      <c r="D6" s="3">
        <v>770</v>
      </c>
      <c r="G6" s="4">
        <v>123690</v>
      </c>
      <c r="I6" s="3">
        <v>770</v>
      </c>
      <c r="J6" s="1">
        <v>5</v>
      </c>
      <c r="L6" s="1">
        <v>134330</v>
      </c>
    </row>
    <row r="7" spans="2:12" x14ac:dyDescent="0.15">
      <c r="B7" s="1">
        <v>6</v>
      </c>
      <c r="C7" s="3">
        <v>610</v>
      </c>
      <c r="D7" s="3">
        <v>810</v>
      </c>
      <c r="G7" s="4">
        <v>134330</v>
      </c>
      <c r="I7" s="3">
        <v>810</v>
      </c>
      <c r="J7" s="1">
        <v>6</v>
      </c>
      <c r="L7" s="1">
        <v>142310</v>
      </c>
    </row>
    <row r="8" spans="2:12" x14ac:dyDescent="0.15">
      <c r="B8" s="1">
        <v>7</v>
      </c>
      <c r="C8" s="3">
        <v>650</v>
      </c>
      <c r="D8" s="3">
        <v>860</v>
      </c>
      <c r="G8" s="4">
        <v>142310</v>
      </c>
      <c r="I8" s="3">
        <v>860</v>
      </c>
      <c r="J8" s="1">
        <v>7</v>
      </c>
      <c r="L8" s="1">
        <v>151620</v>
      </c>
    </row>
    <row r="9" spans="2:12" x14ac:dyDescent="0.15">
      <c r="B9" s="1">
        <v>8</v>
      </c>
      <c r="C9" s="3">
        <v>690</v>
      </c>
      <c r="D9" s="3">
        <v>930</v>
      </c>
      <c r="G9" s="4">
        <v>151620</v>
      </c>
      <c r="I9" s="3">
        <v>930</v>
      </c>
      <c r="J9" s="1">
        <v>8</v>
      </c>
      <c r="L9" s="1">
        <v>162260</v>
      </c>
    </row>
    <row r="10" spans="2:12" x14ac:dyDescent="0.15">
      <c r="B10" s="1">
        <v>9</v>
      </c>
      <c r="C10" s="3">
        <v>740</v>
      </c>
      <c r="D10" s="3">
        <v>990</v>
      </c>
      <c r="G10" s="4">
        <v>162260</v>
      </c>
      <c r="I10" s="3">
        <v>990</v>
      </c>
      <c r="J10" s="1">
        <v>9</v>
      </c>
      <c r="L10" s="1">
        <v>172900</v>
      </c>
    </row>
    <row r="11" spans="2:12" x14ac:dyDescent="0.15">
      <c r="B11" s="1">
        <v>10</v>
      </c>
      <c r="C11" s="3">
        <v>790</v>
      </c>
      <c r="D11" s="3">
        <v>1050</v>
      </c>
      <c r="G11" s="4">
        <v>172900</v>
      </c>
      <c r="I11" s="3">
        <v>1050</v>
      </c>
      <c r="J11" s="1">
        <v>10</v>
      </c>
      <c r="L11" s="1">
        <v>183540</v>
      </c>
    </row>
    <row r="12" spans="2:12" x14ac:dyDescent="0.15">
      <c r="B12" s="1">
        <v>11</v>
      </c>
      <c r="C12" s="3">
        <v>840</v>
      </c>
      <c r="D12" s="3">
        <v>1110</v>
      </c>
      <c r="G12" s="4">
        <v>183540</v>
      </c>
      <c r="I12" s="3">
        <v>1110</v>
      </c>
      <c r="J12" s="1">
        <v>11</v>
      </c>
      <c r="L12" s="1">
        <v>194180</v>
      </c>
    </row>
    <row r="13" spans="2:12" x14ac:dyDescent="0.15">
      <c r="B13" s="1">
        <v>12</v>
      </c>
      <c r="C13" s="3">
        <v>880</v>
      </c>
      <c r="D13" s="3">
        <v>1180</v>
      </c>
      <c r="G13" s="4">
        <v>194180</v>
      </c>
      <c r="I13" s="3">
        <v>1180</v>
      </c>
      <c r="J13" s="1">
        <v>12</v>
      </c>
      <c r="L13" s="1">
        <v>206150</v>
      </c>
    </row>
    <row r="14" spans="2:12" x14ac:dyDescent="0.15">
      <c r="B14" s="1">
        <v>13</v>
      </c>
      <c r="C14" s="3">
        <v>940</v>
      </c>
      <c r="D14" s="3">
        <v>1260</v>
      </c>
      <c r="G14" s="4">
        <v>206150</v>
      </c>
      <c r="I14" s="3">
        <v>1260</v>
      </c>
      <c r="J14" s="1">
        <v>13</v>
      </c>
      <c r="L14" s="1">
        <v>219450</v>
      </c>
    </row>
    <row r="15" spans="2:12" x14ac:dyDescent="0.15">
      <c r="B15" s="1">
        <v>14</v>
      </c>
      <c r="C15" s="3">
        <v>1000</v>
      </c>
      <c r="D15" s="3">
        <v>1340</v>
      </c>
      <c r="G15" s="4">
        <v>219450</v>
      </c>
      <c r="I15" s="3">
        <v>1340</v>
      </c>
      <c r="J15" s="1">
        <v>14</v>
      </c>
      <c r="L15" s="1">
        <v>232750</v>
      </c>
    </row>
    <row r="16" spans="2:12" x14ac:dyDescent="0.15">
      <c r="B16" s="1">
        <v>15</v>
      </c>
      <c r="C16" s="3">
        <v>1060</v>
      </c>
      <c r="D16" s="3">
        <v>1410</v>
      </c>
      <c r="G16" s="4">
        <v>232750</v>
      </c>
      <c r="I16" s="3">
        <v>1410</v>
      </c>
      <c r="J16" s="1">
        <v>15</v>
      </c>
      <c r="L16" s="1">
        <v>246050</v>
      </c>
    </row>
    <row r="17" spans="2:12" x14ac:dyDescent="0.15">
      <c r="B17" s="1">
        <v>16</v>
      </c>
      <c r="C17" s="3">
        <v>1120</v>
      </c>
      <c r="D17" s="3">
        <v>1490</v>
      </c>
      <c r="G17" s="4">
        <v>246050</v>
      </c>
      <c r="I17" s="3">
        <v>1490</v>
      </c>
      <c r="J17" s="1">
        <v>16</v>
      </c>
      <c r="L17" s="1">
        <v>259350</v>
      </c>
    </row>
    <row r="18" spans="2:12" x14ac:dyDescent="0.15">
      <c r="B18" s="1">
        <v>17</v>
      </c>
      <c r="C18" s="3">
        <v>1180</v>
      </c>
      <c r="D18" s="3">
        <v>1570</v>
      </c>
      <c r="G18" s="4">
        <v>259350</v>
      </c>
      <c r="I18" s="3">
        <v>1570</v>
      </c>
      <c r="J18" s="1">
        <v>17</v>
      </c>
      <c r="L18" s="1">
        <v>279300</v>
      </c>
    </row>
    <row r="19" spans="2:12" x14ac:dyDescent="0.15">
      <c r="B19" s="1">
        <v>18</v>
      </c>
      <c r="C19" s="3">
        <v>1300</v>
      </c>
      <c r="D19" s="3">
        <v>1730</v>
      </c>
      <c r="G19" s="4">
        <v>279300</v>
      </c>
      <c r="I19" s="3">
        <v>1730</v>
      </c>
      <c r="J19" s="1">
        <v>18</v>
      </c>
      <c r="L19" s="1">
        <v>305900</v>
      </c>
    </row>
    <row r="20" spans="2:12" x14ac:dyDescent="0.15">
      <c r="B20" s="1">
        <v>19</v>
      </c>
      <c r="C20" s="3">
        <v>1420</v>
      </c>
      <c r="D20" s="3">
        <v>1890</v>
      </c>
      <c r="G20" s="4">
        <v>305900</v>
      </c>
      <c r="I20" s="3">
        <v>1890</v>
      </c>
      <c r="J20" s="1">
        <v>19</v>
      </c>
      <c r="L20" s="1">
        <v>332500</v>
      </c>
    </row>
    <row r="21" spans="2:12" x14ac:dyDescent="0.15">
      <c r="B21" s="1">
        <v>20</v>
      </c>
      <c r="C21" s="3">
        <v>1540</v>
      </c>
      <c r="D21" s="3">
        <v>2040</v>
      </c>
      <c r="G21" s="4">
        <v>332500</v>
      </c>
      <c r="I21" s="3">
        <v>2040</v>
      </c>
      <c r="J21" s="1">
        <v>20</v>
      </c>
      <c r="L21" s="1">
        <v>359100</v>
      </c>
    </row>
    <row r="22" spans="2:12" x14ac:dyDescent="0.15">
      <c r="B22" s="1">
        <v>21</v>
      </c>
      <c r="C22" s="3">
        <v>1650</v>
      </c>
      <c r="D22" s="3">
        <v>2200</v>
      </c>
      <c r="G22" s="4">
        <v>359100</v>
      </c>
      <c r="I22" s="3">
        <v>2200</v>
      </c>
      <c r="J22" s="1">
        <v>21</v>
      </c>
      <c r="L22" s="1">
        <v>385700</v>
      </c>
    </row>
    <row r="23" spans="2:12" x14ac:dyDescent="0.15">
      <c r="B23" s="1">
        <v>22</v>
      </c>
      <c r="C23" s="3">
        <v>1770</v>
      </c>
      <c r="D23" s="3">
        <v>2360</v>
      </c>
      <c r="G23" s="4">
        <v>385700</v>
      </c>
      <c r="I23" s="3">
        <v>2360</v>
      </c>
      <c r="J23" s="1">
        <v>22</v>
      </c>
      <c r="L23" s="1">
        <v>412300</v>
      </c>
    </row>
    <row r="24" spans="2:12" x14ac:dyDescent="0.15">
      <c r="B24" s="1">
        <v>23</v>
      </c>
      <c r="C24" s="3">
        <v>1890</v>
      </c>
      <c r="D24" s="3">
        <v>2520</v>
      </c>
      <c r="G24" s="4">
        <v>412300</v>
      </c>
      <c r="I24" s="3">
        <v>2520</v>
      </c>
      <c r="J24" s="1">
        <v>23</v>
      </c>
      <c r="L24" s="1">
        <v>438900</v>
      </c>
    </row>
    <row r="25" spans="2:12" x14ac:dyDescent="0.15">
      <c r="B25" s="1">
        <v>24</v>
      </c>
      <c r="C25" s="3">
        <v>2010</v>
      </c>
      <c r="D25" s="3">
        <v>2680</v>
      </c>
      <c r="G25" s="4">
        <v>438900</v>
      </c>
      <c r="I25" s="3">
        <v>2680</v>
      </c>
      <c r="J25" s="1">
        <v>24</v>
      </c>
      <c r="L25" s="1">
        <v>465500</v>
      </c>
    </row>
    <row r="26" spans="2:12" x14ac:dyDescent="0.15">
      <c r="B26" s="1">
        <v>25</v>
      </c>
      <c r="C26" s="3">
        <v>2130</v>
      </c>
      <c r="D26" s="3">
        <v>2830</v>
      </c>
      <c r="G26" s="4">
        <v>465500</v>
      </c>
      <c r="I26" s="3">
        <v>2830</v>
      </c>
      <c r="J26" s="1">
        <v>25</v>
      </c>
      <c r="L26" s="1">
        <v>492100</v>
      </c>
    </row>
    <row r="27" spans="2:12" x14ac:dyDescent="0.15">
      <c r="B27" s="1">
        <v>26</v>
      </c>
      <c r="C27" s="3">
        <v>2250</v>
      </c>
      <c r="D27" s="3">
        <v>2990</v>
      </c>
      <c r="G27" s="4">
        <v>492100</v>
      </c>
      <c r="I27" s="3">
        <v>2990</v>
      </c>
      <c r="J27" s="1">
        <v>26</v>
      </c>
      <c r="L27" s="1">
        <v>525350</v>
      </c>
    </row>
    <row r="28" spans="2:12" x14ac:dyDescent="0.15">
      <c r="B28" s="1">
        <v>27</v>
      </c>
      <c r="C28" s="3">
        <v>2430</v>
      </c>
      <c r="D28" s="3">
        <v>3230</v>
      </c>
      <c r="G28" s="4">
        <v>525350</v>
      </c>
      <c r="I28" s="3">
        <v>3230</v>
      </c>
      <c r="J28" s="1">
        <v>27</v>
      </c>
      <c r="L28" s="1">
        <v>565250</v>
      </c>
    </row>
    <row r="29" spans="2:12" x14ac:dyDescent="0.15">
      <c r="B29" s="1">
        <v>28</v>
      </c>
      <c r="C29" s="3">
        <v>2600</v>
      </c>
      <c r="D29" s="3">
        <v>3460</v>
      </c>
      <c r="G29" s="4">
        <v>565250</v>
      </c>
      <c r="I29" s="3">
        <v>3460</v>
      </c>
      <c r="J29" s="1">
        <v>28</v>
      </c>
      <c r="L29" s="1">
        <v>605150</v>
      </c>
    </row>
    <row r="30" spans="2:12" x14ac:dyDescent="0.15">
      <c r="B30" s="1">
        <v>29</v>
      </c>
      <c r="C30" s="3">
        <v>2780</v>
      </c>
      <c r="D30" s="3">
        <v>3700</v>
      </c>
      <c r="G30" s="4">
        <v>605150</v>
      </c>
      <c r="I30" s="3">
        <v>3700</v>
      </c>
      <c r="J30" s="1">
        <v>29</v>
      </c>
      <c r="L30" s="1">
        <v>645050</v>
      </c>
    </row>
    <row r="31" spans="2:12" x14ac:dyDescent="0.15">
      <c r="B31" s="1">
        <v>30</v>
      </c>
      <c r="C31" s="3">
        <v>2960</v>
      </c>
      <c r="D31" s="3">
        <v>3940</v>
      </c>
      <c r="G31" s="4">
        <v>645050</v>
      </c>
      <c r="I31" s="3">
        <v>3940</v>
      </c>
      <c r="J31" s="1">
        <v>30</v>
      </c>
      <c r="L31" s="1">
        <v>684950</v>
      </c>
    </row>
    <row r="32" spans="2:12" x14ac:dyDescent="0.15">
      <c r="B32" s="1">
        <v>31</v>
      </c>
      <c r="C32" s="3">
        <v>3140</v>
      </c>
      <c r="D32" s="3">
        <v>4170</v>
      </c>
      <c r="G32" s="4">
        <v>684950</v>
      </c>
      <c r="I32" s="3">
        <v>4170</v>
      </c>
      <c r="J32" s="1">
        <v>31</v>
      </c>
      <c r="L32" s="1">
        <v>724850</v>
      </c>
    </row>
    <row r="33" spans="2:12" x14ac:dyDescent="0.15">
      <c r="B33" s="1">
        <v>32</v>
      </c>
      <c r="C33" s="3">
        <v>3310</v>
      </c>
      <c r="D33" s="3">
        <v>4410</v>
      </c>
      <c r="G33" s="4">
        <v>724850</v>
      </c>
      <c r="I33" s="3">
        <v>4410</v>
      </c>
      <c r="J33" s="1">
        <v>32</v>
      </c>
      <c r="L33" s="1">
        <v>764750</v>
      </c>
    </row>
    <row r="34" spans="2:12" x14ac:dyDescent="0.15">
      <c r="B34" s="1">
        <v>33</v>
      </c>
      <c r="C34" s="3">
        <v>3490</v>
      </c>
      <c r="D34" s="3">
        <v>4650</v>
      </c>
      <c r="G34" s="4">
        <v>764750</v>
      </c>
      <c r="I34" s="3">
        <v>4650</v>
      </c>
      <c r="J34" s="1">
        <v>33</v>
      </c>
      <c r="L34" s="1">
        <v>804650</v>
      </c>
    </row>
    <row r="35" spans="2:12" x14ac:dyDescent="0.15">
      <c r="B35" s="1">
        <v>34</v>
      </c>
      <c r="C35" s="3">
        <v>3670</v>
      </c>
      <c r="D35" s="3">
        <v>4880</v>
      </c>
      <c r="G35" s="4">
        <v>804650</v>
      </c>
      <c r="I35" s="3">
        <v>4880</v>
      </c>
      <c r="J35" s="1">
        <v>34</v>
      </c>
      <c r="L35" s="1">
        <v>844550</v>
      </c>
    </row>
    <row r="36" spans="2:12" x14ac:dyDescent="0.15">
      <c r="B36" s="1">
        <v>35</v>
      </c>
      <c r="C36" s="3">
        <v>3850</v>
      </c>
      <c r="D36" s="3">
        <v>5120</v>
      </c>
      <c r="G36" s="4">
        <v>844550</v>
      </c>
      <c r="I36" s="3">
        <v>5120</v>
      </c>
      <c r="J36" s="1">
        <v>35</v>
      </c>
      <c r="L36" s="1">
        <v>884450</v>
      </c>
    </row>
    <row r="37" spans="2:12" x14ac:dyDescent="0.15">
      <c r="B37" s="1">
        <v>36</v>
      </c>
      <c r="C37" s="3">
        <v>4030</v>
      </c>
      <c r="D37" s="3">
        <v>5360</v>
      </c>
      <c r="G37" s="4">
        <v>884450</v>
      </c>
      <c r="I37" s="3">
        <v>5360</v>
      </c>
      <c r="J37" s="1">
        <v>36</v>
      </c>
      <c r="L37" s="1">
        <v>924350</v>
      </c>
    </row>
    <row r="38" spans="2:12" x14ac:dyDescent="0.15">
      <c r="B38" s="1">
        <v>37</v>
      </c>
      <c r="C38" s="3">
        <v>4200</v>
      </c>
      <c r="D38" s="3">
        <v>5590</v>
      </c>
      <c r="G38" s="4">
        <v>924350</v>
      </c>
      <c r="I38" s="3">
        <v>5590</v>
      </c>
      <c r="J38" s="1">
        <v>37</v>
      </c>
      <c r="L38" s="1">
        <v>970900</v>
      </c>
    </row>
    <row r="39" spans="2:12" x14ac:dyDescent="0.15">
      <c r="B39" s="1">
        <v>38</v>
      </c>
      <c r="C39" s="3">
        <v>4440</v>
      </c>
      <c r="D39" s="3">
        <v>5910</v>
      </c>
      <c r="G39" s="4">
        <v>970900</v>
      </c>
      <c r="I39" s="3">
        <v>5910</v>
      </c>
      <c r="J39" s="1">
        <v>38</v>
      </c>
      <c r="L39" s="1">
        <v>1024100</v>
      </c>
    </row>
    <row r="40" spans="2:12" x14ac:dyDescent="0.15">
      <c r="B40" s="1">
        <v>39</v>
      </c>
      <c r="C40" s="3">
        <v>4680</v>
      </c>
      <c r="D40" s="3">
        <v>6220</v>
      </c>
      <c r="G40" s="4">
        <v>1024100</v>
      </c>
      <c r="I40" s="3">
        <v>6220</v>
      </c>
      <c r="J40" s="1">
        <v>39</v>
      </c>
      <c r="L40" s="1">
        <v>1077300</v>
      </c>
    </row>
    <row r="41" spans="2:12" x14ac:dyDescent="0.15">
      <c r="B41" s="1">
        <v>40</v>
      </c>
      <c r="C41" s="3">
        <v>4910</v>
      </c>
      <c r="D41" s="3">
        <v>6540</v>
      </c>
      <c r="G41" s="4">
        <v>1077300</v>
      </c>
      <c r="I41" s="3">
        <v>6540</v>
      </c>
      <c r="J41" s="1">
        <v>40</v>
      </c>
      <c r="L41" s="1">
        <v>1137150</v>
      </c>
    </row>
    <row r="42" spans="2:12" x14ac:dyDescent="0.15">
      <c r="B42" s="1">
        <v>41</v>
      </c>
      <c r="C42" s="3">
        <v>5210</v>
      </c>
      <c r="D42" s="3">
        <v>6930</v>
      </c>
      <c r="G42" s="4">
        <v>1137150</v>
      </c>
      <c r="I42" s="3">
        <v>6930</v>
      </c>
      <c r="J42" s="1">
        <v>41</v>
      </c>
      <c r="L42" s="1">
        <v>1203650</v>
      </c>
    </row>
    <row r="43" spans="2:12" x14ac:dyDescent="0.15">
      <c r="B43" s="1">
        <v>42</v>
      </c>
      <c r="C43" s="3">
        <v>5510</v>
      </c>
      <c r="D43" s="3">
        <v>7330</v>
      </c>
      <c r="G43" s="4">
        <v>1203650</v>
      </c>
      <c r="I43" s="3">
        <v>7330</v>
      </c>
      <c r="J43" s="1">
        <v>42</v>
      </c>
      <c r="L43" s="1">
        <v>1270150</v>
      </c>
    </row>
    <row r="44" spans="2:12" x14ac:dyDescent="0.15">
      <c r="B44" s="1">
        <v>43</v>
      </c>
      <c r="C44" s="3">
        <v>5800</v>
      </c>
      <c r="D44" s="3">
        <v>7720</v>
      </c>
      <c r="G44" s="4">
        <v>1270150</v>
      </c>
      <c r="I44" s="3">
        <v>7720</v>
      </c>
      <c r="J44" s="1">
        <v>43</v>
      </c>
      <c r="L44" s="1">
        <v>1336650</v>
      </c>
    </row>
    <row r="45" spans="2:12" x14ac:dyDescent="0.15">
      <c r="B45" s="1">
        <v>44</v>
      </c>
      <c r="C45" s="3">
        <v>6100</v>
      </c>
      <c r="D45" s="3">
        <v>8120</v>
      </c>
      <c r="G45" s="4">
        <v>1336650</v>
      </c>
      <c r="I45" s="3">
        <v>8120</v>
      </c>
      <c r="J45" s="1">
        <v>44</v>
      </c>
      <c r="L45" s="1">
        <v>1403150</v>
      </c>
    </row>
    <row r="46" spans="2:12" x14ac:dyDescent="0.15">
      <c r="B46" s="1">
        <v>45</v>
      </c>
      <c r="C46" s="3">
        <v>6460</v>
      </c>
      <c r="D46" s="3">
        <v>8590</v>
      </c>
      <c r="G46" s="4">
        <v>1403150</v>
      </c>
      <c r="I46" s="3">
        <v>8590</v>
      </c>
      <c r="J46" s="1">
        <v>45</v>
      </c>
      <c r="L46" s="1">
        <v>1482950</v>
      </c>
    </row>
    <row r="47" spans="2:12" x14ac:dyDescent="0.15">
      <c r="B47" s="1">
        <v>46</v>
      </c>
      <c r="C47" s="3">
        <v>6810</v>
      </c>
      <c r="D47" s="3">
        <v>9060</v>
      </c>
      <c r="G47" s="4">
        <v>1482950</v>
      </c>
      <c r="I47" s="3">
        <v>9060</v>
      </c>
      <c r="J47" s="1">
        <v>46</v>
      </c>
      <c r="L47" s="1">
        <v>1562750</v>
      </c>
    </row>
    <row r="48" spans="2:12" x14ac:dyDescent="0.15">
      <c r="B48" s="1">
        <v>47</v>
      </c>
      <c r="C48" s="3">
        <v>7170</v>
      </c>
      <c r="D48" s="3">
        <v>9530</v>
      </c>
      <c r="G48" s="4">
        <v>1562750</v>
      </c>
      <c r="I48" s="3">
        <v>9530</v>
      </c>
      <c r="J48" s="1">
        <v>47</v>
      </c>
      <c r="L48" s="1">
        <v>1642550</v>
      </c>
    </row>
    <row r="49" spans="2:12" x14ac:dyDescent="0.15">
      <c r="B49" s="1">
        <v>48</v>
      </c>
      <c r="C49" s="3">
        <v>7520</v>
      </c>
      <c r="D49" s="3">
        <v>10010</v>
      </c>
      <c r="G49" s="4">
        <v>1642550</v>
      </c>
      <c r="I49" s="3">
        <v>10010</v>
      </c>
      <c r="J49" s="1">
        <v>48</v>
      </c>
      <c r="L49" s="1">
        <v>1722350</v>
      </c>
    </row>
    <row r="50" spans="2:12" x14ac:dyDescent="0.15">
      <c r="B50" s="1">
        <v>49</v>
      </c>
      <c r="C50" s="3">
        <v>7880</v>
      </c>
      <c r="D50" s="3">
        <v>10480</v>
      </c>
      <c r="G50" s="4">
        <v>1722350</v>
      </c>
      <c r="I50" s="3">
        <v>10480</v>
      </c>
      <c r="J50" s="1">
        <v>49</v>
      </c>
      <c r="L50" s="1">
        <v>1802150</v>
      </c>
    </row>
    <row r="51" spans="2:12" x14ac:dyDescent="0.15">
      <c r="B51" s="1">
        <v>50</v>
      </c>
      <c r="C51" s="3">
        <v>8230</v>
      </c>
      <c r="D51" s="3">
        <v>10950</v>
      </c>
      <c r="G51" s="4">
        <v>1802150</v>
      </c>
      <c r="I51" s="3">
        <v>10950</v>
      </c>
      <c r="J51" s="1">
        <v>50</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9"/>
  <sheetViews>
    <sheetView workbookViewId="0">
      <selection activeCell="N28" sqref="N28"/>
    </sheetView>
  </sheetViews>
  <sheetFormatPr defaultColWidth="9" defaultRowHeight="13.5" x14ac:dyDescent="0.15"/>
  <cols>
    <col min="1" max="1" width="9" style="1" customWidth="1"/>
    <col min="2" max="16384" width="9" style="1"/>
  </cols>
  <sheetData>
    <row r="2" spans="2:13" x14ac:dyDescent="0.15">
      <c r="B2" s="1" t="s">
        <v>237</v>
      </c>
      <c r="M2" s="334" t="s">
        <v>392</v>
      </c>
    </row>
    <row r="3" spans="2:13" x14ac:dyDescent="0.15">
      <c r="B3" s="1" t="s">
        <v>238</v>
      </c>
      <c r="M3" s="334" t="s">
        <v>393</v>
      </c>
    </row>
    <row r="4" spans="2:13" x14ac:dyDescent="0.15">
      <c r="B4" s="1" t="s">
        <v>239</v>
      </c>
      <c r="M4" s="334" t="s">
        <v>394</v>
      </c>
    </row>
    <row r="5" spans="2:13" x14ac:dyDescent="0.15">
      <c r="B5" s="1" t="s">
        <v>240</v>
      </c>
      <c r="M5" s="334" t="s">
        <v>395</v>
      </c>
    </row>
    <row r="6" spans="2:13" x14ac:dyDescent="0.15">
      <c r="B6" s="1" t="s">
        <v>241</v>
      </c>
      <c r="M6" s="334" t="s">
        <v>396</v>
      </c>
    </row>
    <row r="7" spans="2:13" x14ac:dyDescent="0.15">
      <c r="B7" s="1" t="s">
        <v>242</v>
      </c>
      <c r="M7" s="334" t="s">
        <v>397</v>
      </c>
    </row>
    <row r="8" spans="2:13" x14ac:dyDescent="0.15">
      <c r="B8" s="1" t="s">
        <v>243</v>
      </c>
      <c r="M8" s="334" t="s">
        <v>398</v>
      </c>
    </row>
    <row r="9" spans="2:13" x14ac:dyDescent="0.15">
      <c r="B9" s="1" t="s">
        <v>244</v>
      </c>
      <c r="M9" s="334" t="s">
        <v>399</v>
      </c>
    </row>
    <row r="10" spans="2:13" x14ac:dyDescent="0.15">
      <c r="M10" s="334" t="s">
        <v>400</v>
      </c>
    </row>
    <row r="11" spans="2:13" x14ac:dyDescent="0.15">
      <c r="M11" s="334" t="s">
        <v>401</v>
      </c>
    </row>
    <row r="12" spans="2:13" x14ac:dyDescent="0.15">
      <c r="M12" s="334" t="s">
        <v>402</v>
      </c>
    </row>
    <row r="13" spans="2:13" x14ac:dyDescent="0.15">
      <c r="M13" s="334" t="s">
        <v>403</v>
      </c>
    </row>
    <row r="14" spans="2:13" x14ac:dyDescent="0.15">
      <c r="M14" s="334" t="s">
        <v>404</v>
      </c>
    </row>
    <row r="15" spans="2:13" x14ac:dyDescent="0.15">
      <c r="M15" s="334" t="s">
        <v>405</v>
      </c>
    </row>
    <row r="16" spans="2:13" x14ac:dyDescent="0.15">
      <c r="M16" s="334" t="s">
        <v>406</v>
      </c>
    </row>
    <row r="17" spans="13:13" x14ac:dyDescent="0.15">
      <c r="M17" s="334" t="s">
        <v>407</v>
      </c>
    </row>
    <row r="18" spans="13:13" x14ac:dyDescent="0.15">
      <c r="M18" s="334" t="s">
        <v>408</v>
      </c>
    </row>
    <row r="19" spans="13:13" x14ac:dyDescent="0.15">
      <c r="M19" s="334" t="s">
        <v>409</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4"/>
  <sheetViews>
    <sheetView view="pageBreakPreview" zoomScale="85" zoomScaleNormal="70" zoomScaleSheetLayoutView="85" workbookViewId="0">
      <selection activeCell="G4" sqref="G4"/>
    </sheetView>
  </sheetViews>
  <sheetFormatPr defaultColWidth="9" defaultRowHeight="13.5" x14ac:dyDescent="0.15"/>
  <cols>
    <col min="1" max="1" width="3" style="6" customWidth="1"/>
    <col min="2" max="2" width="3.625" style="6" customWidth="1"/>
    <col min="3" max="3" width="24.5" style="6" customWidth="1"/>
    <col min="4" max="4" width="9.5" style="6" customWidth="1"/>
    <col min="5" max="5" width="14.125" style="6" customWidth="1"/>
    <col min="6" max="7" width="18.75" style="6" customWidth="1"/>
    <col min="8" max="8" width="1.625" style="6" customWidth="1"/>
    <col min="9" max="9" width="39.625" style="6" customWidth="1"/>
    <col min="10" max="16384" width="9" style="6"/>
  </cols>
  <sheetData>
    <row r="1" spans="2:10" ht="10.5" customHeight="1" x14ac:dyDescent="0.15"/>
    <row r="2" spans="2:10" x14ac:dyDescent="0.15">
      <c r="B2" s="206" t="s">
        <v>291</v>
      </c>
      <c r="C2" s="206"/>
      <c r="D2" s="206"/>
      <c r="E2" s="206"/>
      <c r="F2" s="206"/>
      <c r="G2" s="206"/>
      <c r="H2" s="5"/>
      <c r="I2" s="216" t="s">
        <v>25</v>
      </c>
    </row>
    <row r="3" spans="2:10" x14ac:dyDescent="0.15">
      <c r="B3" s="206"/>
      <c r="C3" s="206"/>
      <c r="D3" s="206"/>
      <c r="E3" s="206"/>
      <c r="F3" s="206"/>
      <c r="G3" s="206"/>
      <c r="H3" s="5"/>
    </row>
    <row r="4" spans="2:10" x14ac:dyDescent="0.15">
      <c r="B4" s="206"/>
      <c r="C4" s="206"/>
      <c r="D4" s="206"/>
      <c r="F4" s="10" t="s">
        <v>46</v>
      </c>
      <c r="G4" s="14" t="s">
        <v>537</v>
      </c>
      <c r="H4" s="217"/>
      <c r="I4" s="6" t="s">
        <v>252</v>
      </c>
    </row>
    <row r="5" spans="2:10" x14ac:dyDescent="0.15">
      <c r="B5" s="11" t="s">
        <v>26</v>
      </c>
      <c r="C5" s="206"/>
      <c r="D5" s="206"/>
      <c r="E5" s="206"/>
      <c r="F5" s="206"/>
      <c r="G5" s="206"/>
      <c r="H5" s="5"/>
      <c r="I5" s="6" t="s">
        <v>500</v>
      </c>
    </row>
    <row r="6" spans="2:10" x14ac:dyDescent="0.15">
      <c r="B6" s="11" t="s">
        <v>30</v>
      </c>
      <c r="C6" s="10"/>
      <c r="D6" s="10"/>
      <c r="E6" s="206"/>
      <c r="F6" s="206"/>
      <c r="G6" s="206"/>
      <c r="H6" s="5"/>
    </row>
    <row r="7" spans="2:10" x14ac:dyDescent="0.15">
      <c r="B7" s="11"/>
      <c r="C7" s="10"/>
      <c r="D7" s="10"/>
      <c r="E7" s="206"/>
      <c r="F7" s="206"/>
      <c r="G7" s="206"/>
      <c r="H7" s="5"/>
    </row>
    <row r="8" spans="2:10" x14ac:dyDescent="0.15">
      <c r="B8" s="206"/>
      <c r="C8" s="206"/>
      <c r="D8" s="206"/>
      <c r="E8" s="10" t="s">
        <v>43</v>
      </c>
      <c r="F8" s="426"/>
      <c r="G8" s="426"/>
      <c r="H8" s="218"/>
      <c r="I8" s="6" t="s">
        <v>253</v>
      </c>
    </row>
    <row r="9" spans="2:10" x14ac:dyDescent="0.15">
      <c r="B9" s="206"/>
      <c r="C9" s="206"/>
      <c r="D9" s="206"/>
      <c r="E9" s="10" t="s">
        <v>27</v>
      </c>
      <c r="F9" s="426"/>
      <c r="G9" s="426"/>
      <c r="H9" s="218"/>
      <c r="I9" s="6" t="s">
        <v>254</v>
      </c>
    </row>
    <row r="10" spans="2:10" x14ac:dyDescent="0.15">
      <c r="B10" s="206"/>
      <c r="C10" s="206"/>
      <c r="D10" s="206"/>
      <c r="E10" s="10" t="s">
        <v>28</v>
      </c>
      <c r="F10" s="427"/>
      <c r="G10" s="427"/>
      <c r="H10" s="219"/>
      <c r="I10" s="6" t="s">
        <v>255</v>
      </c>
    </row>
    <row r="11" spans="2:10" x14ac:dyDescent="0.15">
      <c r="B11" s="206"/>
      <c r="C11" s="206"/>
      <c r="D11" s="206"/>
      <c r="E11" s="10"/>
      <c r="F11" s="206"/>
      <c r="G11" s="12" t="s">
        <v>44</v>
      </c>
      <c r="H11" s="7"/>
    </row>
    <row r="12" spans="2:10" ht="32.25" customHeight="1" x14ac:dyDescent="0.15">
      <c r="B12" s="206"/>
      <c r="C12" s="206"/>
      <c r="D12" s="206"/>
      <c r="E12" s="206"/>
      <c r="F12" s="206"/>
      <c r="G12" s="206"/>
      <c r="H12" s="5"/>
    </row>
    <row r="13" spans="2:10" ht="45" customHeight="1" x14ac:dyDescent="0.15">
      <c r="B13" s="433" t="s">
        <v>29</v>
      </c>
      <c r="C13" s="433"/>
      <c r="D13" s="433"/>
      <c r="E13" s="433"/>
      <c r="F13" s="433"/>
      <c r="G13" s="433"/>
      <c r="H13" s="8"/>
      <c r="I13" s="394"/>
      <c r="J13" s="394"/>
    </row>
    <row r="14" spans="2:10" ht="150" customHeight="1" x14ac:dyDescent="0.15">
      <c r="B14" s="434" t="s">
        <v>358</v>
      </c>
      <c r="C14" s="435"/>
      <c r="D14" s="435"/>
      <c r="E14" s="435"/>
      <c r="F14" s="435"/>
      <c r="G14" s="435"/>
      <c r="H14" s="5"/>
      <c r="I14" s="394"/>
      <c r="J14" s="394"/>
    </row>
    <row r="15" spans="2:10" x14ac:dyDescent="0.15">
      <c r="B15" s="436" t="s">
        <v>31</v>
      </c>
      <c r="C15" s="436"/>
      <c r="D15" s="436"/>
      <c r="E15" s="436"/>
      <c r="F15" s="436"/>
      <c r="G15" s="436"/>
      <c r="H15" s="7"/>
    </row>
    <row r="16" spans="2:10" x14ac:dyDescent="0.15">
      <c r="B16" s="206" t="s">
        <v>32</v>
      </c>
      <c r="C16" s="206"/>
      <c r="D16" s="206"/>
      <c r="E16" s="206"/>
      <c r="F16" s="206"/>
      <c r="G16" s="206"/>
      <c r="H16" s="5"/>
    </row>
    <row r="17" spans="2:9" ht="39" customHeight="1" x14ac:dyDescent="0.15">
      <c r="B17" s="206"/>
      <c r="C17" s="432"/>
      <c r="D17" s="432"/>
      <c r="E17" s="432"/>
      <c r="F17" s="432"/>
      <c r="G17" s="206"/>
      <c r="H17" s="5"/>
      <c r="I17" s="6" t="s">
        <v>256</v>
      </c>
    </row>
    <row r="18" spans="2:9" x14ac:dyDescent="0.15">
      <c r="B18" s="206"/>
      <c r="C18" s="206"/>
      <c r="D18" s="206"/>
      <c r="E18" s="206"/>
      <c r="F18" s="206"/>
      <c r="G18" s="206"/>
      <c r="H18" s="5"/>
    </row>
    <row r="19" spans="2:9" x14ac:dyDescent="0.15">
      <c r="B19" s="206" t="s">
        <v>33</v>
      </c>
      <c r="C19" s="206"/>
      <c r="D19" s="206"/>
      <c r="E19" s="206"/>
      <c r="F19" s="206"/>
      <c r="G19" s="206"/>
      <c r="H19" s="5"/>
    </row>
    <row r="20" spans="2:9" x14ac:dyDescent="0.15">
      <c r="B20" s="206"/>
      <c r="C20" s="206" t="s">
        <v>34</v>
      </c>
      <c r="D20" s="206"/>
      <c r="E20" s="206"/>
      <c r="F20" s="206"/>
      <c r="G20" s="206"/>
      <c r="H20" s="5"/>
    </row>
    <row r="21" spans="2:9" ht="15" customHeight="1" x14ac:dyDescent="0.15">
      <c r="B21" s="206"/>
      <c r="C21" s="206"/>
      <c r="D21" s="206"/>
      <c r="E21" s="206"/>
      <c r="F21" s="206"/>
      <c r="G21" s="206"/>
      <c r="H21" s="5"/>
    </row>
    <row r="22" spans="2:9" x14ac:dyDescent="0.15">
      <c r="B22" s="206" t="s">
        <v>35</v>
      </c>
      <c r="C22" s="206"/>
      <c r="D22" s="206"/>
      <c r="E22" s="206"/>
      <c r="F22" s="206"/>
      <c r="G22" s="206"/>
      <c r="H22" s="5"/>
    </row>
    <row r="23" spans="2:9" x14ac:dyDescent="0.15">
      <c r="B23" s="206"/>
      <c r="C23" s="206" t="s">
        <v>36</v>
      </c>
      <c r="D23" s="206"/>
      <c r="E23" s="206"/>
      <c r="F23" s="206"/>
      <c r="G23" s="206"/>
      <c r="H23" s="5"/>
    </row>
    <row r="24" spans="2:9" ht="15" customHeight="1" x14ac:dyDescent="0.15">
      <c r="B24" s="206"/>
      <c r="C24" s="206"/>
      <c r="D24" s="206"/>
      <c r="E24" s="206"/>
      <c r="F24" s="206"/>
      <c r="G24" s="206"/>
      <c r="H24" s="5"/>
    </row>
    <row r="25" spans="2:9" x14ac:dyDescent="0.15">
      <c r="B25" s="206" t="s">
        <v>37</v>
      </c>
      <c r="C25" s="206"/>
      <c r="D25" s="206"/>
      <c r="E25" s="206"/>
      <c r="F25" s="206"/>
      <c r="G25" s="206"/>
      <c r="H25" s="5"/>
      <c r="I25" s="215" t="s">
        <v>482</v>
      </c>
    </row>
    <row r="26" spans="2:9" x14ac:dyDescent="0.15">
      <c r="B26" s="206"/>
      <c r="C26" s="206" t="s">
        <v>38</v>
      </c>
      <c r="D26" s="15" t="s">
        <v>288</v>
      </c>
      <c r="E26" s="13"/>
      <c r="F26" s="206" t="s">
        <v>45</v>
      </c>
      <c r="G26" s="206"/>
      <c r="H26" s="5"/>
      <c r="I26" s="6" t="s">
        <v>483</v>
      </c>
    </row>
    <row r="27" spans="2:9" x14ac:dyDescent="0.15">
      <c r="B27" s="206"/>
      <c r="C27" s="206" t="s">
        <v>40</v>
      </c>
      <c r="D27" s="15" t="s">
        <v>288</v>
      </c>
      <c r="E27" s="13"/>
      <c r="F27" s="206" t="s">
        <v>45</v>
      </c>
      <c r="G27" s="206"/>
      <c r="H27" s="5"/>
      <c r="I27" s="6" t="s">
        <v>484</v>
      </c>
    </row>
    <row r="28" spans="2:9" x14ac:dyDescent="0.15">
      <c r="B28" s="206"/>
      <c r="C28" s="206" t="s">
        <v>39</v>
      </c>
      <c r="D28" s="15" t="s">
        <v>288</v>
      </c>
      <c r="E28" s="13"/>
      <c r="F28" s="206" t="s">
        <v>45</v>
      </c>
      <c r="G28" s="206"/>
      <c r="H28" s="5"/>
      <c r="I28" s="215" t="s">
        <v>536</v>
      </c>
    </row>
    <row r="29" spans="2:9" ht="15" customHeight="1" x14ac:dyDescent="0.15">
      <c r="B29" s="206"/>
      <c r="C29" s="206"/>
      <c r="D29" s="206"/>
      <c r="E29" s="206"/>
      <c r="F29" s="206"/>
      <c r="G29" s="206"/>
      <c r="H29" s="5"/>
    </row>
    <row r="30" spans="2:9" x14ac:dyDescent="0.15">
      <c r="B30" s="206" t="s">
        <v>41</v>
      </c>
      <c r="C30" s="206"/>
      <c r="D30" s="206"/>
      <c r="E30" s="206"/>
      <c r="F30" s="206"/>
      <c r="G30" s="206"/>
      <c r="H30" s="5"/>
    </row>
    <row r="31" spans="2:9" x14ac:dyDescent="0.15">
      <c r="B31" s="206"/>
      <c r="C31" s="207" t="s">
        <v>42</v>
      </c>
      <c r="D31" s="428">
        <v>43140</v>
      </c>
      <c r="E31" s="428"/>
      <c r="F31" s="206"/>
      <c r="G31" s="206"/>
      <c r="H31" s="5"/>
      <c r="I31" s="6" t="s">
        <v>501</v>
      </c>
    </row>
    <row r="32" spans="2:9" x14ac:dyDescent="0.15">
      <c r="B32" s="206"/>
      <c r="C32" s="206"/>
      <c r="D32" s="206"/>
      <c r="E32" s="206"/>
      <c r="F32" s="206"/>
      <c r="G32" s="206"/>
      <c r="H32" s="5"/>
    </row>
    <row r="33" spans="2:8" ht="60.75" customHeight="1" x14ac:dyDescent="0.15">
      <c r="B33" s="429" t="s">
        <v>289</v>
      </c>
      <c r="C33" s="429"/>
      <c r="D33" s="429"/>
      <c r="E33" s="429"/>
      <c r="F33" s="429"/>
      <c r="G33" s="429"/>
      <c r="H33" s="9"/>
    </row>
    <row r="34" spans="2:8" ht="102" customHeight="1" x14ac:dyDescent="0.15">
      <c r="B34" s="430" t="s">
        <v>339</v>
      </c>
      <c r="C34" s="431"/>
      <c r="D34" s="431"/>
      <c r="E34" s="431"/>
      <c r="F34" s="431"/>
      <c r="G34" s="431"/>
      <c r="H34" s="5"/>
    </row>
  </sheetData>
  <sheetProtection password="82C8" sheet="1" objects="1" scenarios="1"/>
  <mergeCells count="10">
    <mergeCell ref="B34:G34"/>
    <mergeCell ref="C17:F17"/>
    <mergeCell ref="B13:G13"/>
    <mergeCell ref="B14:G14"/>
    <mergeCell ref="B15:G15"/>
    <mergeCell ref="F8:G8"/>
    <mergeCell ref="F9:G9"/>
    <mergeCell ref="F10:G10"/>
    <mergeCell ref="D31:E31"/>
    <mergeCell ref="B33:G33"/>
  </mergeCells>
  <phoneticPr fontId="1"/>
  <conditionalFormatting sqref="G4 F8:F10 C17 D31 E26:E28">
    <cfRule type="cellIs" dxfId="39" priority="2" operator="equal">
      <formula>""</formula>
    </cfRule>
  </conditionalFormatting>
  <dataValidations count="1">
    <dataValidation type="date" operator="lessThanOrEqual" allowBlank="1" showInputMessage="1" showErrorMessage="1" errorTitle="事業完了日を確認してください" error="事業期間は平成30年2月9日までとなっております。" sqref="D31:E31">
      <formula1>43140</formula1>
    </dataValidation>
  </dataValidations>
  <pageMargins left="0.70866141732283472" right="0.70866141732283472" top="0.74803149606299213" bottom="0.7480314960629921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showGridLines="0" view="pageBreakPreview" zoomScale="115" zoomScaleNormal="55" zoomScaleSheetLayoutView="115" workbookViewId="0">
      <selection activeCell="D5" sqref="D5:I5"/>
    </sheetView>
  </sheetViews>
  <sheetFormatPr defaultColWidth="9" defaultRowHeight="13.5" x14ac:dyDescent="0.15"/>
  <cols>
    <col min="1" max="1" width="3" style="21" customWidth="1"/>
    <col min="2" max="3" width="12.875" style="21" customWidth="1"/>
    <col min="4" max="7" width="5.125" style="21" customWidth="1"/>
    <col min="8" max="8" width="5.75" style="21" customWidth="1"/>
    <col min="9" max="10" width="16.375" style="21" customWidth="1"/>
    <col min="11" max="11" width="2.875" style="21" customWidth="1"/>
    <col min="12" max="12" width="53.625" style="21" customWidth="1"/>
    <col min="13" max="16384" width="9" style="21"/>
  </cols>
  <sheetData>
    <row r="1" spans="2:12" ht="45.75" customHeight="1" x14ac:dyDescent="0.15"/>
    <row r="2" spans="2:12" x14ac:dyDescent="0.15">
      <c r="B2" s="206" t="s">
        <v>57</v>
      </c>
      <c r="J2" s="220" t="str">
        <f>IF('様式第１（交付申請書）'!F9="","",'様式第１（交付申請書）'!F9)</f>
        <v/>
      </c>
    </row>
    <row r="3" spans="2:12" x14ac:dyDescent="0.15">
      <c r="C3" s="221"/>
      <c r="D3" s="221"/>
      <c r="E3" s="221"/>
      <c r="F3" s="221"/>
      <c r="G3" s="221"/>
      <c r="H3" s="221"/>
      <c r="I3" s="221"/>
    </row>
    <row r="4" spans="2:12" ht="27" customHeight="1" x14ac:dyDescent="0.15">
      <c r="B4" s="39" t="s">
        <v>58</v>
      </c>
    </row>
    <row r="5" spans="2:12" ht="25.5" customHeight="1" x14ac:dyDescent="0.15">
      <c r="C5" s="222" t="s">
        <v>290</v>
      </c>
      <c r="D5" s="437">
        <f>'様式第１（交付申請書）'!F9</f>
        <v>0</v>
      </c>
      <c r="E5" s="437"/>
      <c r="F5" s="437"/>
      <c r="G5" s="437"/>
      <c r="H5" s="437"/>
      <c r="I5" s="437"/>
      <c r="J5" s="223"/>
      <c r="L5" s="21" t="s">
        <v>260</v>
      </c>
    </row>
    <row r="6" spans="2:12" ht="28.5" customHeight="1" x14ac:dyDescent="0.15">
      <c r="C6" s="222"/>
      <c r="J6" s="223"/>
    </row>
    <row r="7" spans="2:12" x14ac:dyDescent="0.15">
      <c r="B7" s="438" t="s">
        <v>47</v>
      </c>
      <c r="C7" s="438" t="s">
        <v>48</v>
      </c>
      <c r="D7" s="440" t="s">
        <v>49</v>
      </c>
      <c r="E7" s="441"/>
      <c r="F7" s="441"/>
      <c r="G7" s="442"/>
      <c r="H7" s="438" t="s">
        <v>54</v>
      </c>
      <c r="I7" s="438" t="s">
        <v>55</v>
      </c>
      <c r="J7" s="438" t="s">
        <v>56</v>
      </c>
      <c r="L7" s="224" t="s">
        <v>25</v>
      </c>
    </row>
    <row r="8" spans="2:12" x14ac:dyDescent="0.15">
      <c r="B8" s="439"/>
      <c r="C8" s="439"/>
      <c r="D8" s="225" t="s">
        <v>50</v>
      </c>
      <c r="E8" s="225" t="s">
        <v>51</v>
      </c>
      <c r="F8" s="225" t="s">
        <v>52</v>
      </c>
      <c r="G8" s="225" t="s">
        <v>53</v>
      </c>
      <c r="H8" s="439"/>
      <c r="I8" s="439"/>
      <c r="J8" s="439"/>
      <c r="L8" s="21" t="s">
        <v>257</v>
      </c>
    </row>
    <row r="9" spans="2:12" ht="19.5" customHeight="1" x14ac:dyDescent="0.15">
      <c r="B9" s="41"/>
      <c r="C9" s="41"/>
      <c r="D9" s="186"/>
      <c r="E9" s="40"/>
      <c r="F9" s="40"/>
      <c r="G9" s="40"/>
      <c r="H9" s="186"/>
      <c r="I9" s="41"/>
      <c r="J9" s="41"/>
      <c r="L9" s="21" t="s">
        <v>335</v>
      </c>
    </row>
    <row r="10" spans="2:12" ht="19.5" customHeight="1" x14ac:dyDescent="0.15">
      <c r="B10" s="41"/>
      <c r="C10" s="41"/>
      <c r="D10" s="186"/>
      <c r="E10" s="40"/>
      <c r="F10" s="40"/>
      <c r="G10" s="40"/>
      <c r="H10" s="186"/>
      <c r="I10" s="41"/>
      <c r="J10" s="41"/>
    </row>
    <row r="11" spans="2:12" ht="19.5" customHeight="1" x14ac:dyDescent="0.15">
      <c r="B11" s="41"/>
      <c r="C11" s="41"/>
      <c r="D11" s="186"/>
      <c r="E11" s="40"/>
      <c r="F11" s="40"/>
      <c r="G11" s="40"/>
      <c r="H11" s="186"/>
      <c r="I11" s="41"/>
      <c r="J11" s="41"/>
    </row>
    <row r="12" spans="2:12" ht="19.5" customHeight="1" x14ac:dyDescent="0.15">
      <c r="B12" s="41"/>
      <c r="C12" s="41"/>
      <c r="D12" s="186"/>
      <c r="E12" s="40"/>
      <c r="F12" s="40"/>
      <c r="G12" s="40"/>
      <c r="H12" s="186"/>
      <c r="I12" s="41"/>
      <c r="J12" s="41"/>
    </row>
    <row r="13" spans="2:12" ht="19.5" customHeight="1" x14ac:dyDescent="0.15">
      <c r="B13" s="41"/>
      <c r="C13" s="41"/>
      <c r="D13" s="186"/>
      <c r="E13" s="40"/>
      <c r="F13" s="40"/>
      <c r="G13" s="40"/>
      <c r="H13" s="186"/>
      <c r="I13" s="41"/>
      <c r="J13" s="41"/>
    </row>
    <row r="14" spans="2:12" ht="19.5" customHeight="1" x14ac:dyDescent="0.15">
      <c r="B14" s="41"/>
      <c r="C14" s="41"/>
      <c r="D14" s="186"/>
      <c r="E14" s="40"/>
      <c r="F14" s="40"/>
      <c r="G14" s="40"/>
      <c r="H14" s="186"/>
      <c r="I14" s="41"/>
      <c r="J14" s="41"/>
    </row>
    <row r="15" spans="2:12" ht="19.5" customHeight="1" x14ac:dyDescent="0.15">
      <c r="B15" s="41"/>
      <c r="C15" s="41"/>
      <c r="D15" s="186"/>
      <c r="E15" s="40"/>
      <c r="F15" s="40"/>
      <c r="G15" s="40"/>
      <c r="H15" s="186"/>
      <c r="I15" s="41"/>
      <c r="J15" s="41"/>
    </row>
    <row r="16" spans="2:12" ht="19.5" customHeight="1" x14ac:dyDescent="0.15">
      <c r="B16" s="41"/>
      <c r="C16" s="41"/>
      <c r="D16" s="186"/>
      <c r="E16" s="40"/>
      <c r="F16" s="40"/>
      <c r="G16" s="40"/>
      <c r="H16" s="186"/>
      <c r="I16" s="41"/>
      <c r="J16" s="41"/>
    </row>
    <row r="17" spans="2:10" ht="19.5" customHeight="1" x14ac:dyDescent="0.15">
      <c r="B17" s="41"/>
      <c r="C17" s="41"/>
      <c r="D17" s="186"/>
      <c r="E17" s="40"/>
      <c r="F17" s="40"/>
      <c r="G17" s="40"/>
      <c r="H17" s="186"/>
      <c r="I17" s="41"/>
      <c r="J17" s="41"/>
    </row>
    <row r="18" spans="2:10" ht="19.5" customHeight="1" x14ac:dyDescent="0.15">
      <c r="B18" s="41"/>
      <c r="C18" s="41"/>
      <c r="D18" s="186"/>
      <c r="E18" s="40"/>
      <c r="F18" s="40"/>
      <c r="G18" s="40"/>
      <c r="H18" s="186"/>
      <c r="I18" s="41"/>
      <c r="J18" s="41"/>
    </row>
    <row r="19" spans="2:10" ht="19.5" customHeight="1" x14ac:dyDescent="0.15">
      <c r="B19" s="41"/>
      <c r="C19" s="41"/>
      <c r="D19" s="186"/>
      <c r="E19" s="40"/>
      <c r="F19" s="40"/>
      <c r="G19" s="40"/>
      <c r="H19" s="186"/>
      <c r="I19" s="41"/>
      <c r="J19" s="41"/>
    </row>
    <row r="20" spans="2:10" ht="19.5" customHeight="1" x14ac:dyDescent="0.15">
      <c r="B20" s="41"/>
      <c r="C20" s="41"/>
      <c r="D20" s="186"/>
      <c r="E20" s="40"/>
      <c r="F20" s="40"/>
      <c r="G20" s="40"/>
      <c r="H20" s="186"/>
      <c r="I20" s="41"/>
      <c r="J20" s="41"/>
    </row>
    <row r="21" spans="2:10" ht="19.5" customHeight="1" x14ac:dyDescent="0.15">
      <c r="B21" s="41"/>
      <c r="C21" s="41"/>
      <c r="D21" s="186"/>
      <c r="E21" s="40"/>
      <c r="F21" s="40"/>
      <c r="G21" s="40"/>
      <c r="H21" s="186"/>
      <c r="I21" s="41"/>
      <c r="J21" s="41"/>
    </row>
    <row r="22" spans="2:10" ht="19.5" customHeight="1" x14ac:dyDescent="0.15">
      <c r="B22" s="41"/>
      <c r="C22" s="41"/>
      <c r="D22" s="186"/>
      <c r="E22" s="40"/>
      <c r="F22" s="40"/>
      <c r="G22" s="40"/>
      <c r="H22" s="186"/>
      <c r="I22" s="41"/>
      <c r="J22" s="41"/>
    </row>
    <row r="23" spans="2:10" ht="19.5" customHeight="1" x14ac:dyDescent="0.15">
      <c r="B23" s="41"/>
      <c r="C23" s="41"/>
      <c r="D23" s="186"/>
      <c r="E23" s="40"/>
      <c r="F23" s="40"/>
      <c r="G23" s="40"/>
      <c r="H23" s="186"/>
      <c r="I23" s="41"/>
      <c r="J23" s="41"/>
    </row>
    <row r="24" spans="2:10" ht="19.5" customHeight="1" x14ac:dyDescent="0.15">
      <c r="B24" s="41"/>
      <c r="C24" s="41"/>
      <c r="D24" s="186"/>
      <c r="E24" s="40"/>
      <c r="F24" s="40"/>
      <c r="G24" s="40"/>
      <c r="H24" s="186"/>
      <c r="I24" s="41"/>
      <c r="J24" s="41"/>
    </row>
    <row r="25" spans="2:10" ht="19.5" customHeight="1" x14ac:dyDescent="0.15">
      <c r="B25" s="41"/>
      <c r="C25" s="41"/>
      <c r="D25" s="186"/>
      <c r="E25" s="40"/>
      <c r="F25" s="40"/>
      <c r="G25" s="40"/>
      <c r="H25" s="186"/>
      <c r="I25" s="41"/>
      <c r="J25" s="41"/>
    </row>
    <row r="26" spans="2:10" ht="19.5" customHeight="1" x14ac:dyDescent="0.15">
      <c r="B26" s="41"/>
      <c r="C26" s="41"/>
      <c r="D26" s="186"/>
      <c r="E26" s="40"/>
      <c r="F26" s="40"/>
      <c r="G26" s="40"/>
      <c r="H26" s="186"/>
      <c r="I26" s="41"/>
      <c r="J26" s="41"/>
    </row>
    <row r="27" spans="2:10" ht="19.5" customHeight="1" x14ac:dyDescent="0.15">
      <c r="B27" s="41"/>
      <c r="C27" s="41"/>
      <c r="D27" s="186"/>
      <c r="E27" s="40"/>
      <c r="F27" s="40"/>
      <c r="G27" s="40"/>
      <c r="H27" s="186"/>
      <c r="I27" s="41"/>
      <c r="J27" s="41"/>
    </row>
    <row r="28" spans="2:10" ht="19.5" customHeight="1" x14ac:dyDescent="0.15">
      <c r="B28" s="41"/>
      <c r="C28" s="41"/>
      <c r="D28" s="186"/>
      <c r="E28" s="40"/>
      <c r="F28" s="40"/>
      <c r="G28" s="40"/>
      <c r="H28" s="186"/>
      <c r="I28" s="41"/>
      <c r="J28" s="41"/>
    </row>
    <row r="29" spans="2:10" x14ac:dyDescent="0.15">
      <c r="B29" s="206"/>
      <c r="C29" s="206"/>
      <c r="D29" s="206"/>
      <c r="E29" s="206"/>
      <c r="F29" s="206"/>
      <c r="G29" s="206"/>
      <c r="H29" s="206"/>
      <c r="I29" s="206"/>
      <c r="J29" s="206"/>
    </row>
    <row r="30" spans="2:10" ht="90" customHeight="1" x14ac:dyDescent="0.15">
      <c r="B30" s="430" t="s">
        <v>340</v>
      </c>
      <c r="C30" s="431"/>
      <c r="D30" s="431"/>
      <c r="E30" s="431"/>
      <c r="F30" s="431"/>
      <c r="G30" s="431"/>
      <c r="H30" s="431"/>
      <c r="I30" s="431"/>
      <c r="J30" s="431"/>
    </row>
  </sheetData>
  <sheetProtection password="82C8" sheet="1" objects="1" scenarios="1"/>
  <mergeCells count="8">
    <mergeCell ref="D5:I5"/>
    <mergeCell ref="B30:J30"/>
    <mergeCell ref="B7:B8"/>
    <mergeCell ref="C7:C8"/>
    <mergeCell ref="D7:G7"/>
    <mergeCell ref="H7:H8"/>
    <mergeCell ref="I7:I8"/>
    <mergeCell ref="J7:J8"/>
  </mergeCells>
  <phoneticPr fontId="1"/>
  <conditionalFormatting sqref="B9:J28">
    <cfRule type="containsBlanks" dxfId="38" priority="4">
      <formula>LEN(TRIM(B9))=0</formula>
    </cfRule>
  </conditionalFormatting>
  <conditionalFormatting sqref="D5:I5">
    <cfRule type="cellIs" dxfId="37" priority="1" operator="equal">
      <formula>0</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38"/>
  <sheetViews>
    <sheetView view="pageBreakPreview" zoomScale="85" zoomScaleNormal="55" zoomScaleSheetLayoutView="85" workbookViewId="0">
      <selection activeCell="E5" sqref="E5"/>
    </sheetView>
  </sheetViews>
  <sheetFormatPr defaultColWidth="9" defaultRowHeight="13.5" x14ac:dyDescent="0.15"/>
  <cols>
    <col min="1" max="1" width="1.375" style="21" customWidth="1"/>
    <col min="2" max="3" width="15" style="21" customWidth="1"/>
    <col min="4" max="4" width="24" style="21" customWidth="1"/>
    <col min="5" max="5" width="65.375" style="21" customWidth="1"/>
    <col min="6" max="6" width="61.625" style="21" customWidth="1"/>
    <col min="7" max="7" width="28.75" style="21" customWidth="1"/>
    <col min="8" max="8" width="9" style="21" customWidth="1"/>
    <col min="9" max="16384" width="9" style="21"/>
  </cols>
  <sheetData>
    <row r="1" spans="2:6" ht="55.5" customHeight="1" x14ac:dyDescent="0.15"/>
    <row r="2" spans="2:6" x14ac:dyDescent="0.15">
      <c r="B2" s="229" t="s">
        <v>0</v>
      </c>
      <c r="C2" s="230"/>
      <c r="D2" s="231"/>
      <c r="E2" s="232" t="str">
        <f>IF('様式第１（交付申請書）'!$F$9="","",'様式第１（交付申請書）'!$F$9)</f>
        <v/>
      </c>
    </row>
    <row r="3" spans="2:6" ht="29.25" customHeight="1" x14ac:dyDescent="0.15">
      <c r="B3" s="454" t="s">
        <v>1</v>
      </c>
      <c r="C3" s="454"/>
      <c r="D3" s="454"/>
      <c r="E3" s="454"/>
    </row>
    <row r="4" spans="2:6" ht="29.25" customHeight="1" x14ac:dyDescent="0.15">
      <c r="B4" s="233" t="s">
        <v>301</v>
      </c>
      <c r="C4" s="234"/>
      <c r="D4" s="234"/>
      <c r="E4" s="234"/>
      <c r="F4" s="235" t="s">
        <v>25</v>
      </c>
    </row>
    <row r="5" spans="2:6" x14ac:dyDescent="0.15">
      <c r="B5" s="482" t="s">
        <v>302</v>
      </c>
      <c r="C5" s="483"/>
      <c r="D5" s="484"/>
      <c r="E5" s="187">
        <f>'様式第１（交付申請書）'!$F$9</f>
        <v>0</v>
      </c>
      <c r="F5" s="236" t="s">
        <v>260</v>
      </c>
    </row>
    <row r="6" spans="2:6" x14ac:dyDescent="0.15">
      <c r="B6" s="482" t="s">
        <v>5</v>
      </c>
      <c r="C6" s="483"/>
      <c r="D6" s="484"/>
      <c r="E6" s="188"/>
      <c r="F6" s="395" t="s">
        <v>258</v>
      </c>
    </row>
    <row r="7" spans="2:6" x14ac:dyDescent="0.15">
      <c r="B7" s="460" t="s">
        <v>250</v>
      </c>
      <c r="C7" s="461"/>
      <c r="D7" s="462"/>
      <c r="E7" s="187">
        <f>'様式第１（交付申請書）'!F10</f>
        <v>0</v>
      </c>
      <c r="F7" s="236" t="s">
        <v>261</v>
      </c>
    </row>
    <row r="8" spans="2:6" x14ac:dyDescent="0.15">
      <c r="B8" s="458" t="s">
        <v>2</v>
      </c>
      <c r="C8" s="458"/>
      <c r="D8" s="237" t="s">
        <v>3</v>
      </c>
      <c r="E8" s="189"/>
      <c r="F8" s="395" t="s">
        <v>262</v>
      </c>
    </row>
    <row r="9" spans="2:6" x14ac:dyDescent="0.15">
      <c r="B9" s="458"/>
      <c r="C9" s="458"/>
      <c r="D9" s="237" t="s">
        <v>4</v>
      </c>
      <c r="E9" s="187">
        <f>'様式第１（交付申請書）'!F8</f>
        <v>0</v>
      </c>
      <c r="F9" s="236" t="s">
        <v>485</v>
      </c>
    </row>
    <row r="10" spans="2:6" ht="80.25" customHeight="1" x14ac:dyDescent="0.15">
      <c r="B10" s="458" t="s">
        <v>6</v>
      </c>
      <c r="C10" s="458"/>
      <c r="D10" s="458"/>
      <c r="E10" s="190"/>
      <c r="F10" s="238" t="s">
        <v>486</v>
      </c>
    </row>
    <row r="11" spans="2:6" ht="118.5" customHeight="1" x14ac:dyDescent="0.15">
      <c r="B11" s="457" t="s">
        <v>303</v>
      </c>
      <c r="C11" s="457"/>
      <c r="D11" s="457"/>
      <c r="E11" s="190"/>
      <c r="F11" s="239" t="s">
        <v>384</v>
      </c>
    </row>
    <row r="12" spans="2:6" ht="30" customHeight="1" x14ac:dyDescent="0.15">
      <c r="B12" s="240" t="s">
        <v>304</v>
      </c>
      <c r="C12" s="16"/>
      <c r="D12" s="16"/>
      <c r="E12" s="241" t="str">
        <f>IF('様式第１（交付申請書）'!$F$9="","",'様式第１（交付申請書）'!$F$9)</f>
        <v/>
      </c>
      <c r="F12" s="16"/>
    </row>
    <row r="13" spans="2:6" ht="117.75" customHeight="1" x14ac:dyDescent="0.15">
      <c r="B13" s="458" t="s">
        <v>334</v>
      </c>
      <c r="C13" s="458"/>
      <c r="D13" s="458"/>
      <c r="E13" s="187">
        <f>'様式第１（交付申請書）'!C17</f>
        <v>0</v>
      </c>
      <c r="F13" s="242" t="s">
        <v>385</v>
      </c>
    </row>
    <row r="14" spans="2:6" ht="18" customHeight="1" x14ac:dyDescent="0.15">
      <c r="B14" s="458" t="s">
        <v>305</v>
      </c>
      <c r="C14" s="458"/>
      <c r="D14" s="389" t="s">
        <v>7</v>
      </c>
      <c r="E14" s="191"/>
      <c r="F14" s="488" t="s">
        <v>263</v>
      </c>
    </row>
    <row r="15" spans="2:6" ht="18" customHeight="1" x14ac:dyDescent="0.15">
      <c r="B15" s="458"/>
      <c r="C15" s="458"/>
      <c r="D15" s="389" t="s">
        <v>8</v>
      </c>
      <c r="E15" s="191"/>
      <c r="F15" s="489"/>
    </row>
    <row r="16" spans="2:6" ht="18" customHeight="1" x14ac:dyDescent="0.15">
      <c r="B16" s="458"/>
      <c r="C16" s="458"/>
      <c r="D16" s="389" t="s">
        <v>9</v>
      </c>
      <c r="E16" s="191"/>
      <c r="F16" s="489"/>
    </row>
    <row r="17" spans="1:8" ht="18" customHeight="1" x14ac:dyDescent="0.15">
      <c r="B17" s="458"/>
      <c r="C17" s="458"/>
      <c r="D17" s="389" t="s">
        <v>10</v>
      </c>
      <c r="E17" s="191"/>
      <c r="F17" s="489"/>
    </row>
    <row r="18" spans="1:8" ht="18" customHeight="1" x14ac:dyDescent="0.15">
      <c r="B18" s="458"/>
      <c r="C18" s="458"/>
      <c r="D18" s="389" t="s">
        <v>11</v>
      </c>
      <c r="E18" s="191"/>
      <c r="F18" s="490"/>
    </row>
    <row r="19" spans="1:8" ht="18" customHeight="1" x14ac:dyDescent="0.15">
      <c r="B19" s="458" t="s">
        <v>325</v>
      </c>
      <c r="C19" s="458"/>
      <c r="D19" s="458"/>
      <c r="E19" s="195" t="s">
        <v>450</v>
      </c>
      <c r="F19" s="243" t="s">
        <v>326</v>
      </c>
    </row>
    <row r="20" spans="1:8" ht="42.75" customHeight="1" x14ac:dyDescent="0.15">
      <c r="B20" s="458"/>
      <c r="C20" s="458"/>
      <c r="D20" s="458"/>
      <c r="E20" s="299" t="s">
        <v>444</v>
      </c>
      <c r="F20" s="343" t="s">
        <v>449</v>
      </c>
    </row>
    <row r="21" spans="1:8" ht="57.75" customHeight="1" x14ac:dyDescent="0.15">
      <c r="B21" s="491" t="s">
        <v>100</v>
      </c>
      <c r="C21" s="492"/>
      <c r="D21" s="237" t="s">
        <v>94</v>
      </c>
      <c r="E21" s="190"/>
      <c r="F21" s="244" t="s">
        <v>530</v>
      </c>
    </row>
    <row r="22" spans="1:8" ht="48.75" customHeight="1" x14ac:dyDescent="0.15">
      <c r="B22" s="493"/>
      <c r="C22" s="494"/>
      <c r="D22" s="245" t="s">
        <v>96</v>
      </c>
      <c r="E22" s="190"/>
      <c r="F22" s="244" t="s">
        <v>441</v>
      </c>
    </row>
    <row r="23" spans="1:8" ht="58.5" customHeight="1" x14ac:dyDescent="0.15">
      <c r="B23" s="495"/>
      <c r="C23" s="496"/>
      <c r="D23" s="245" t="s">
        <v>95</v>
      </c>
      <c r="E23" s="190"/>
      <c r="F23" s="244" t="s">
        <v>378</v>
      </c>
    </row>
    <row r="24" spans="1:8" ht="43.5" customHeight="1" x14ac:dyDescent="0.15">
      <c r="B24" s="474" t="s">
        <v>364</v>
      </c>
      <c r="C24" s="497"/>
      <c r="D24" s="246" t="s">
        <v>306</v>
      </c>
      <c r="E24" s="190"/>
      <c r="F24" s="244" t="s">
        <v>531</v>
      </c>
    </row>
    <row r="25" spans="1:8" ht="43.5" customHeight="1" x14ac:dyDescent="0.15">
      <c r="B25" s="467"/>
      <c r="C25" s="498"/>
      <c r="D25" s="247" t="s">
        <v>284</v>
      </c>
      <c r="E25" s="190"/>
      <c r="F25" s="244" t="s">
        <v>97</v>
      </c>
    </row>
    <row r="26" spans="1:8" ht="43.5" customHeight="1" x14ac:dyDescent="0.15">
      <c r="B26" s="467"/>
      <c r="C26" s="498"/>
      <c r="D26" s="246" t="s">
        <v>365</v>
      </c>
      <c r="E26" s="190"/>
      <c r="F26" s="244" t="s">
        <v>307</v>
      </c>
    </row>
    <row r="27" spans="1:8" ht="39.75" customHeight="1" x14ac:dyDescent="0.15">
      <c r="B27" s="464" t="s">
        <v>380</v>
      </c>
      <c r="C27" s="459" t="s">
        <v>341</v>
      </c>
      <c r="D27" s="459"/>
      <c r="E27" s="192"/>
      <c r="F27" s="226" t="s">
        <v>451</v>
      </c>
      <c r="G27" s="248"/>
    </row>
    <row r="28" spans="1:8" ht="87" customHeight="1" x14ac:dyDescent="0.15">
      <c r="B28" s="464"/>
      <c r="C28" s="464" t="s">
        <v>442</v>
      </c>
      <c r="D28" s="327" t="s">
        <v>379</v>
      </c>
      <c r="E28" s="326"/>
      <c r="F28" s="226" t="s">
        <v>532</v>
      </c>
      <c r="H28" s="248"/>
    </row>
    <row r="29" spans="1:8" ht="42" customHeight="1" x14ac:dyDescent="0.15">
      <c r="A29" s="388"/>
      <c r="B29" s="464"/>
      <c r="C29" s="464"/>
      <c r="D29" s="485" t="s">
        <v>443</v>
      </c>
      <c r="E29" s="342" t="s">
        <v>477</v>
      </c>
      <c r="F29" s="480" t="s">
        <v>487</v>
      </c>
      <c r="H29" s="248"/>
    </row>
    <row r="30" spans="1:8" ht="42" x14ac:dyDescent="0.15">
      <c r="A30" s="388"/>
      <c r="B30" s="464"/>
      <c r="C30" s="464"/>
      <c r="D30" s="486"/>
      <c r="E30" s="342" t="s">
        <v>478</v>
      </c>
      <c r="F30" s="480"/>
      <c r="H30" s="248"/>
    </row>
    <row r="31" spans="1:8" ht="42" x14ac:dyDescent="0.15">
      <c r="A31" s="388"/>
      <c r="B31" s="464"/>
      <c r="C31" s="464"/>
      <c r="D31" s="486"/>
      <c r="E31" s="342" t="s">
        <v>479</v>
      </c>
      <c r="F31" s="480"/>
      <c r="H31" s="248"/>
    </row>
    <row r="32" spans="1:8" ht="42" x14ac:dyDescent="0.15">
      <c r="A32" s="388"/>
      <c r="B32" s="464"/>
      <c r="C32" s="464"/>
      <c r="D32" s="486"/>
      <c r="E32" s="342" t="s">
        <v>480</v>
      </c>
      <c r="F32" s="480"/>
      <c r="H32" s="248"/>
    </row>
    <row r="33" spans="1:8" ht="42" x14ac:dyDescent="0.15">
      <c r="A33" s="388"/>
      <c r="B33" s="464"/>
      <c r="C33" s="464"/>
      <c r="D33" s="487"/>
      <c r="E33" s="342" t="s">
        <v>481</v>
      </c>
      <c r="F33" s="481"/>
      <c r="H33" s="248"/>
    </row>
    <row r="34" spans="1:8" ht="30" customHeight="1" x14ac:dyDescent="0.15">
      <c r="B34" s="249" t="s">
        <v>98</v>
      </c>
      <c r="C34" s="214"/>
      <c r="D34" s="214"/>
      <c r="E34" s="250" t="str">
        <f>IF('様式第１（交付申請書）'!$F$9="","",'様式第１（交付申請書）'!$F$9)</f>
        <v/>
      </c>
    </row>
    <row r="35" spans="1:8" ht="57" customHeight="1" x14ac:dyDescent="0.15">
      <c r="B35" s="465" t="s">
        <v>91</v>
      </c>
      <c r="C35" s="466"/>
      <c r="D35" s="246" t="s">
        <v>447</v>
      </c>
      <c r="E35" s="228"/>
      <c r="F35" s="471" t="s">
        <v>533</v>
      </c>
    </row>
    <row r="36" spans="1:8" ht="33.75" customHeight="1" x14ac:dyDescent="0.15">
      <c r="B36" s="467"/>
      <c r="C36" s="468"/>
      <c r="D36" s="246" t="s">
        <v>361</v>
      </c>
      <c r="E36" s="192" t="s">
        <v>308</v>
      </c>
      <c r="F36" s="472"/>
    </row>
    <row r="37" spans="1:8" ht="57" customHeight="1" x14ac:dyDescent="0.15">
      <c r="B37" s="469"/>
      <c r="C37" s="470"/>
      <c r="D37" s="246" t="s">
        <v>12</v>
      </c>
      <c r="E37" s="228"/>
      <c r="F37" s="472"/>
    </row>
    <row r="38" spans="1:8" ht="57" customHeight="1" x14ac:dyDescent="0.15">
      <c r="B38" s="474" t="s">
        <v>93</v>
      </c>
      <c r="C38" s="475"/>
      <c r="D38" s="246" t="s">
        <v>445</v>
      </c>
      <c r="E38" s="228"/>
      <c r="F38" s="472"/>
    </row>
    <row r="39" spans="1:8" ht="33.75" customHeight="1" x14ac:dyDescent="0.15">
      <c r="B39" s="476"/>
      <c r="C39" s="477"/>
      <c r="D39" s="246" t="s">
        <v>362</v>
      </c>
      <c r="E39" s="192" t="s">
        <v>308</v>
      </c>
      <c r="F39" s="472"/>
    </row>
    <row r="40" spans="1:8" ht="57" customHeight="1" x14ac:dyDescent="0.15">
      <c r="B40" s="478"/>
      <c r="C40" s="479"/>
      <c r="D40" s="246" t="s">
        <v>12</v>
      </c>
      <c r="E40" s="228"/>
      <c r="F40" s="472"/>
    </row>
    <row r="41" spans="1:8" ht="57" customHeight="1" x14ac:dyDescent="0.15">
      <c r="B41" s="474" t="s">
        <v>92</v>
      </c>
      <c r="C41" s="475"/>
      <c r="D41" s="246" t="s">
        <v>446</v>
      </c>
      <c r="E41" s="228"/>
      <c r="F41" s="472"/>
    </row>
    <row r="42" spans="1:8" ht="33.75" customHeight="1" x14ac:dyDescent="0.15">
      <c r="B42" s="476"/>
      <c r="C42" s="477"/>
      <c r="D42" s="246" t="s">
        <v>362</v>
      </c>
      <c r="E42" s="192" t="s">
        <v>308</v>
      </c>
      <c r="F42" s="472"/>
    </row>
    <row r="43" spans="1:8" ht="57" customHeight="1" x14ac:dyDescent="0.15">
      <c r="B43" s="478"/>
      <c r="C43" s="479"/>
      <c r="D43" s="246" t="s">
        <v>12</v>
      </c>
      <c r="E43" s="228"/>
      <c r="F43" s="473"/>
    </row>
    <row r="44" spans="1:8" ht="29.25" customHeight="1" x14ac:dyDescent="0.15">
      <c r="B44" s="249" t="s">
        <v>99</v>
      </c>
      <c r="C44" s="214"/>
      <c r="D44" s="214"/>
      <c r="E44" s="250" t="str">
        <f>IF('様式第１（交付申請書）'!$F$9="","",'様式第１（交付申請書）'!$F$9)</f>
        <v/>
      </c>
      <c r="F44" s="16"/>
    </row>
    <row r="45" spans="1:8" ht="22.5" customHeight="1" x14ac:dyDescent="0.15">
      <c r="B45" s="251" t="s">
        <v>363</v>
      </c>
      <c r="C45" s="214"/>
      <c r="D45" s="214"/>
      <c r="E45" s="252"/>
      <c r="F45" s="16"/>
    </row>
    <row r="46" spans="1:8" ht="18.75" customHeight="1" x14ac:dyDescent="0.15">
      <c r="B46" s="253" t="s">
        <v>309</v>
      </c>
      <c r="C46" s="214"/>
      <c r="D46" s="214"/>
      <c r="E46" s="252"/>
      <c r="F46" s="16"/>
    </row>
    <row r="47" spans="1:8" ht="13.5" customHeight="1" x14ac:dyDescent="0.15">
      <c r="B47" s="254" t="s">
        <v>13</v>
      </c>
      <c r="C47" s="254" t="s">
        <v>18</v>
      </c>
      <c r="D47" s="254" t="s">
        <v>19</v>
      </c>
      <c r="E47" s="254" t="s">
        <v>17</v>
      </c>
      <c r="F47" s="502" t="s">
        <v>89</v>
      </c>
    </row>
    <row r="48" spans="1:8" x14ac:dyDescent="0.15">
      <c r="B48" s="193"/>
      <c r="C48" s="193"/>
      <c r="D48" s="193"/>
      <c r="E48" s="190"/>
      <c r="F48" s="503"/>
    </row>
    <row r="49" spans="2:6" x14ac:dyDescent="0.15">
      <c r="B49" s="254" t="s">
        <v>20</v>
      </c>
      <c r="C49" s="463" t="s">
        <v>310</v>
      </c>
      <c r="D49" s="463"/>
      <c r="E49" s="255"/>
      <c r="F49" s="503"/>
    </row>
    <row r="50" spans="2:6" x14ac:dyDescent="0.15">
      <c r="B50" s="193"/>
      <c r="C50" s="443"/>
      <c r="D50" s="444"/>
      <c r="E50" s="256"/>
      <c r="F50" s="504"/>
    </row>
    <row r="51" spans="2:6" ht="18.75" customHeight="1" x14ac:dyDescent="0.15">
      <c r="B51" s="257" t="s">
        <v>287</v>
      </c>
      <c r="C51" s="16"/>
      <c r="D51" s="16"/>
      <c r="E51" s="258"/>
      <c r="F51" s="16"/>
    </row>
    <row r="52" spans="2:6" ht="13.5" customHeight="1" x14ac:dyDescent="0.15">
      <c r="B52" s="254" t="s">
        <v>13</v>
      </c>
      <c r="C52" s="254" t="s">
        <v>14</v>
      </c>
      <c r="D52" s="254" t="s">
        <v>15</v>
      </c>
      <c r="E52" s="259" t="s">
        <v>16</v>
      </c>
      <c r="F52" s="499" t="s">
        <v>488</v>
      </c>
    </row>
    <row r="53" spans="2:6" x14ac:dyDescent="0.15">
      <c r="B53" s="193"/>
      <c r="C53" s="328"/>
      <c r="D53" s="193"/>
      <c r="E53" s="300"/>
      <c r="F53" s="500"/>
    </row>
    <row r="54" spans="2:6" x14ac:dyDescent="0.15">
      <c r="B54" s="193"/>
      <c r="C54" s="328"/>
      <c r="D54" s="193"/>
      <c r="E54" s="300"/>
      <c r="F54" s="500"/>
    </row>
    <row r="55" spans="2:6" x14ac:dyDescent="0.15">
      <c r="B55" s="193"/>
      <c r="C55" s="328"/>
      <c r="D55" s="193"/>
      <c r="E55" s="300"/>
      <c r="F55" s="500"/>
    </row>
    <row r="56" spans="2:6" x14ac:dyDescent="0.15">
      <c r="B56" s="193"/>
      <c r="C56" s="328"/>
      <c r="D56" s="193"/>
      <c r="E56" s="300"/>
      <c r="F56" s="500"/>
    </row>
    <row r="57" spans="2:6" x14ac:dyDescent="0.15">
      <c r="B57" s="193"/>
      <c r="C57" s="328"/>
      <c r="D57" s="193"/>
      <c r="E57" s="300"/>
      <c r="F57" s="500"/>
    </row>
    <row r="58" spans="2:6" x14ac:dyDescent="0.15">
      <c r="B58" s="193"/>
      <c r="C58" s="328"/>
      <c r="D58" s="193"/>
      <c r="E58" s="300"/>
      <c r="F58" s="500"/>
    </row>
    <row r="59" spans="2:6" x14ac:dyDescent="0.15">
      <c r="B59" s="193"/>
      <c r="C59" s="328"/>
      <c r="D59" s="193"/>
      <c r="E59" s="300"/>
      <c r="F59" s="500"/>
    </row>
    <row r="60" spans="2:6" x14ac:dyDescent="0.15">
      <c r="B60" s="193"/>
      <c r="C60" s="328"/>
      <c r="D60" s="193"/>
      <c r="E60" s="300"/>
      <c r="F60" s="500"/>
    </row>
    <row r="61" spans="2:6" x14ac:dyDescent="0.15">
      <c r="B61" s="193"/>
      <c r="C61" s="328"/>
      <c r="D61" s="193"/>
      <c r="E61" s="300"/>
      <c r="F61" s="500"/>
    </row>
    <row r="62" spans="2:6" x14ac:dyDescent="0.15">
      <c r="B62" s="193"/>
      <c r="C62" s="328"/>
      <c r="D62" s="193"/>
      <c r="E62" s="300"/>
      <c r="F62" s="500"/>
    </row>
    <row r="63" spans="2:6" ht="23.25" customHeight="1" x14ac:dyDescent="0.15">
      <c r="B63" s="260" t="s">
        <v>90</v>
      </c>
      <c r="C63" s="258"/>
      <c r="D63" s="258"/>
      <c r="E63" s="258"/>
      <c r="F63" s="501"/>
    </row>
    <row r="64" spans="2:6" ht="13.5" customHeight="1" x14ac:dyDescent="0.15">
      <c r="B64" s="254" t="s">
        <v>13</v>
      </c>
      <c r="C64" s="254" t="s">
        <v>14</v>
      </c>
      <c r="D64" s="254" t="s">
        <v>15</v>
      </c>
      <c r="E64" s="254" t="s">
        <v>16</v>
      </c>
      <c r="F64" s="502" t="s">
        <v>489</v>
      </c>
    </row>
    <row r="65" spans="2:6" x14ac:dyDescent="0.15">
      <c r="B65" s="193"/>
      <c r="C65" s="328"/>
      <c r="D65" s="193"/>
      <c r="E65" s="190"/>
      <c r="F65" s="489"/>
    </row>
    <row r="66" spans="2:6" x14ac:dyDescent="0.15">
      <c r="B66" s="193"/>
      <c r="C66" s="328"/>
      <c r="D66" s="193"/>
      <c r="E66" s="190"/>
      <c r="F66" s="489"/>
    </row>
    <row r="67" spans="2:6" x14ac:dyDescent="0.15">
      <c r="B67" s="193"/>
      <c r="C67" s="328"/>
      <c r="D67" s="193"/>
      <c r="E67" s="190"/>
      <c r="F67" s="489"/>
    </row>
    <row r="68" spans="2:6" x14ac:dyDescent="0.15">
      <c r="B68" s="193"/>
      <c r="C68" s="328"/>
      <c r="D68" s="193"/>
      <c r="E68" s="190"/>
      <c r="F68" s="489"/>
    </row>
    <row r="69" spans="2:6" x14ac:dyDescent="0.15">
      <c r="B69" s="193"/>
      <c r="C69" s="328"/>
      <c r="D69" s="193"/>
      <c r="E69" s="190"/>
      <c r="F69" s="489"/>
    </row>
    <row r="70" spans="2:6" x14ac:dyDescent="0.15">
      <c r="B70" s="193"/>
      <c r="C70" s="328"/>
      <c r="D70" s="193"/>
      <c r="E70" s="190"/>
      <c r="F70" s="489"/>
    </row>
    <row r="71" spans="2:6" x14ac:dyDescent="0.15">
      <c r="B71" s="193"/>
      <c r="C71" s="328"/>
      <c r="D71" s="193"/>
      <c r="E71" s="190"/>
      <c r="F71" s="489"/>
    </row>
    <row r="72" spans="2:6" x14ac:dyDescent="0.15">
      <c r="B72" s="193"/>
      <c r="C72" s="328"/>
      <c r="D72" s="193"/>
      <c r="E72" s="190"/>
      <c r="F72" s="489"/>
    </row>
    <row r="73" spans="2:6" x14ac:dyDescent="0.15">
      <c r="B73" s="193"/>
      <c r="C73" s="328"/>
      <c r="D73" s="193"/>
      <c r="E73" s="190"/>
      <c r="F73" s="489"/>
    </row>
    <row r="74" spans="2:6" x14ac:dyDescent="0.15">
      <c r="B74" s="227"/>
      <c r="C74" s="329"/>
      <c r="D74" s="227"/>
      <c r="E74" s="228"/>
      <c r="F74" s="490"/>
    </row>
    <row r="75" spans="2:6" ht="19.5" customHeight="1" x14ac:dyDescent="0.15">
      <c r="B75" s="261" t="s">
        <v>523</v>
      </c>
      <c r="C75" s="252"/>
      <c r="D75" s="252"/>
      <c r="E75" s="252"/>
      <c r="F75" s="16"/>
    </row>
    <row r="76" spans="2:6" ht="13.5" customHeight="1" x14ac:dyDescent="0.15">
      <c r="B76" s="262" t="s">
        <v>21</v>
      </c>
      <c r="C76" s="341" t="s">
        <v>448</v>
      </c>
      <c r="D76" s="511" t="s">
        <v>360</v>
      </c>
      <c r="E76" s="512"/>
      <c r="F76" s="508" t="s">
        <v>529</v>
      </c>
    </row>
    <row r="77" spans="2:6" x14ac:dyDescent="0.15">
      <c r="B77" s="193"/>
      <c r="C77" s="190"/>
      <c r="D77" s="443"/>
      <c r="E77" s="444"/>
      <c r="F77" s="509"/>
    </row>
    <row r="78" spans="2:6" x14ac:dyDescent="0.15">
      <c r="B78" s="193"/>
      <c r="C78" s="190"/>
      <c r="D78" s="443"/>
      <c r="E78" s="444"/>
      <c r="F78" s="509"/>
    </row>
    <row r="79" spans="2:6" x14ac:dyDescent="0.15">
      <c r="B79" s="193"/>
      <c r="C79" s="190"/>
      <c r="D79" s="443"/>
      <c r="E79" s="444"/>
      <c r="F79" s="509"/>
    </row>
    <row r="80" spans="2:6" x14ac:dyDescent="0.15">
      <c r="B80" s="193"/>
      <c r="C80" s="190"/>
      <c r="D80" s="443"/>
      <c r="E80" s="444"/>
      <c r="F80" s="509"/>
    </row>
    <row r="81" spans="1:6" x14ac:dyDescent="0.15">
      <c r="B81" s="193"/>
      <c r="C81" s="190"/>
      <c r="D81" s="443"/>
      <c r="E81" s="444"/>
      <c r="F81" s="509"/>
    </row>
    <row r="82" spans="1:6" x14ac:dyDescent="0.15">
      <c r="B82" s="193"/>
      <c r="C82" s="190"/>
      <c r="D82" s="443"/>
      <c r="E82" s="444"/>
      <c r="F82" s="509"/>
    </row>
    <row r="83" spans="1:6" x14ac:dyDescent="0.15">
      <c r="B83" s="193"/>
      <c r="C83" s="190"/>
      <c r="D83" s="443"/>
      <c r="E83" s="444"/>
      <c r="F83" s="510"/>
    </row>
    <row r="84" spans="1:6" ht="24.75" customHeight="1" x14ac:dyDescent="0.15">
      <c r="B84" s="263" t="s">
        <v>286</v>
      </c>
      <c r="C84" s="231"/>
      <c r="D84" s="231"/>
      <c r="E84" s="264"/>
      <c r="F84" s="16"/>
    </row>
    <row r="85" spans="1:6" ht="30" customHeight="1" x14ac:dyDescent="0.15">
      <c r="B85" s="455" t="s">
        <v>285</v>
      </c>
      <c r="C85" s="455"/>
      <c r="D85" s="455"/>
      <c r="E85" s="455"/>
      <c r="F85" s="265"/>
    </row>
    <row r="86" spans="1:6" s="257" customFormat="1" ht="30.75" customHeight="1" x14ac:dyDescent="0.15">
      <c r="B86" s="266" t="s">
        <v>22</v>
      </c>
      <c r="C86" s="267"/>
      <c r="D86" s="267"/>
      <c r="E86" s="241" t="str">
        <f>IF('様式第１（交付申請書）'!$F$9="","",'様式第１（交付申請書）'!$F$9)</f>
        <v/>
      </c>
      <c r="F86" s="267"/>
    </row>
    <row r="87" spans="1:6" ht="42" customHeight="1" x14ac:dyDescent="0.15">
      <c r="B87" s="456" t="s">
        <v>342</v>
      </c>
      <c r="C87" s="456"/>
      <c r="D87" s="456"/>
      <c r="E87" s="456"/>
      <c r="F87" s="16"/>
    </row>
    <row r="88" spans="1:6" ht="17.100000000000001" customHeight="1" x14ac:dyDescent="0.15">
      <c r="B88" s="445"/>
      <c r="C88" s="446"/>
      <c r="D88" s="237" t="s">
        <v>23</v>
      </c>
      <c r="E88" s="193"/>
      <c r="F88" s="505" t="s">
        <v>538</v>
      </c>
    </row>
    <row r="89" spans="1:6" ht="17.100000000000001" customHeight="1" x14ac:dyDescent="0.15">
      <c r="B89" s="445"/>
      <c r="C89" s="446"/>
      <c r="D89" s="237" t="s">
        <v>381</v>
      </c>
      <c r="E89" s="193"/>
      <c r="F89" s="506"/>
    </row>
    <row r="90" spans="1:6" ht="17.100000000000001" customHeight="1" x14ac:dyDescent="0.15">
      <c r="B90" s="445"/>
      <c r="C90" s="446"/>
      <c r="D90" s="330" t="s">
        <v>383</v>
      </c>
      <c r="E90" s="193"/>
      <c r="F90" s="506"/>
    </row>
    <row r="91" spans="1:6" ht="17.100000000000001" customHeight="1" x14ac:dyDescent="0.15">
      <c r="B91" s="445"/>
      <c r="C91" s="446"/>
      <c r="D91" s="237" t="s">
        <v>311</v>
      </c>
      <c r="E91" s="193"/>
      <c r="F91" s="506"/>
    </row>
    <row r="92" spans="1:6" ht="17.100000000000001" customHeight="1" x14ac:dyDescent="0.15">
      <c r="B92" s="445"/>
      <c r="C92" s="446"/>
      <c r="D92" s="237" t="s">
        <v>312</v>
      </c>
      <c r="E92" s="193"/>
      <c r="F92" s="506"/>
    </row>
    <row r="93" spans="1:6" ht="21" x14ac:dyDescent="0.15">
      <c r="A93" s="340"/>
      <c r="B93" s="445"/>
      <c r="C93" s="446"/>
      <c r="D93" s="449" t="s">
        <v>24</v>
      </c>
      <c r="E93" s="194" t="b">
        <v>0</v>
      </c>
      <c r="F93" s="506"/>
    </row>
    <row r="94" spans="1:6" ht="21" x14ac:dyDescent="0.15">
      <c r="A94" s="340"/>
      <c r="B94" s="445"/>
      <c r="C94" s="446"/>
      <c r="D94" s="450"/>
      <c r="E94" s="194" t="b">
        <v>0</v>
      </c>
      <c r="F94" s="506"/>
    </row>
    <row r="95" spans="1:6" ht="21" x14ac:dyDescent="0.15">
      <c r="A95" s="340"/>
      <c r="B95" s="445"/>
      <c r="C95" s="446"/>
      <c r="D95" s="450"/>
      <c r="E95" s="194" t="b">
        <v>0</v>
      </c>
      <c r="F95" s="506"/>
    </row>
    <row r="96" spans="1:6" ht="21" x14ac:dyDescent="0.15">
      <c r="A96" s="340"/>
      <c r="B96" s="445"/>
      <c r="C96" s="446"/>
      <c r="D96" s="450"/>
      <c r="E96" s="302" t="b">
        <v>0</v>
      </c>
      <c r="F96" s="506"/>
    </row>
    <row r="97" spans="1:6" ht="21" x14ac:dyDescent="0.15">
      <c r="A97" s="340"/>
      <c r="B97" s="447"/>
      <c r="C97" s="448"/>
      <c r="D97" s="451"/>
      <c r="E97" s="303"/>
      <c r="F97" s="506"/>
    </row>
    <row r="98" spans="1:6" ht="17.100000000000001" customHeight="1" x14ac:dyDescent="0.15">
      <c r="B98" s="445"/>
      <c r="C98" s="446"/>
      <c r="D98" s="237" t="s">
        <v>23</v>
      </c>
      <c r="E98" s="193"/>
      <c r="F98" s="506"/>
    </row>
    <row r="99" spans="1:6" ht="17.100000000000001" customHeight="1" x14ac:dyDescent="0.15">
      <c r="B99" s="445"/>
      <c r="C99" s="446"/>
      <c r="D99" s="237" t="s">
        <v>381</v>
      </c>
      <c r="E99" s="193"/>
      <c r="F99" s="506"/>
    </row>
    <row r="100" spans="1:6" ht="17.100000000000001" customHeight="1" x14ac:dyDescent="0.15">
      <c r="B100" s="445"/>
      <c r="C100" s="446"/>
      <c r="D100" s="330" t="s">
        <v>382</v>
      </c>
      <c r="E100" s="193"/>
      <c r="F100" s="506"/>
    </row>
    <row r="101" spans="1:6" ht="17.100000000000001" customHeight="1" x14ac:dyDescent="0.15">
      <c r="B101" s="445"/>
      <c r="C101" s="446"/>
      <c r="D101" s="237" t="s">
        <v>372</v>
      </c>
      <c r="E101" s="193"/>
      <c r="F101" s="506"/>
    </row>
    <row r="102" spans="1:6" ht="17.100000000000001" customHeight="1" x14ac:dyDescent="0.15">
      <c r="B102" s="445"/>
      <c r="C102" s="446"/>
      <c r="D102" s="237" t="s">
        <v>373</v>
      </c>
      <c r="E102" s="193"/>
      <c r="F102" s="506"/>
    </row>
    <row r="103" spans="1:6" ht="21" x14ac:dyDescent="0.15">
      <c r="A103" s="340"/>
      <c r="B103" s="445"/>
      <c r="C103" s="446"/>
      <c r="D103" s="449" t="s">
        <v>24</v>
      </c>
      <c r="E103" s="194" t="b">
        <v>0</v>
      </c>
      <c r="F103" s="506"/>
    </row>
    <row r="104" spans="1:6" ht="21" x14ac:dyDescent="0.15">
      <c r="A104" s="340"/>
      <c r="B104" s="445"/>
      <c r="C104" s="446"/>
      <c r="D104" s="450"/>
      <c r="E104" s="194" t="b">
        <v>0</v>
      </c>
      <c r="F104" s="506"/>
    </row>
    <row r="105" spans="1:6" ht="21" x14ac:dyDescent="0.15">
      <c r="A105" s="340"/>
      <c r="B105" s="445"/>
      <c r="C105" s="446"/>
      <c r="D105" s="450"/>
      <c r="E105" s="194" t="b">
        <v>0</v>
      </c>
      <c r="F105" s="506"/>
    </row>
    <row r="106" spans="1:6" ht="21" x14ac:dyDescent="0.15">
      <c r="A106" s="340"/>
      <c r="B106" s="445"/>
      <c r="C106" s="446"/>
      <c r="D106" s="450"/>
      <c r="E106" s="302" t="b">
        <v>0</v>
      </c>
      <c r="F106" s="506"/>
    </row>
    <row r="107" spans="1:6" ht="21" x14ac:dyDescent="0.15">
      <c r="A107" s="340"/>
      <c r="B107" s="447"/>
      <c r="C107" s="448"/>
      <c r="D107" s="451"/>
      <c r="E107" s="305"/>
      <c r="F107" s="506"/>
    </row>
    <row r="108" spans="1:6" ht="17.100000000000001" customHeight="1" x14ac:dyDescent="0.15">
      <c r="B108" s="445"/>
      <c r="C108" s="446"/>
      <c r="D108" s="237" t="s">
        <v>23</v>
      </c>
      <c r="E108" s="193"/>
      <c r="F108" s="506"/>
    </row>
    <row r="109" spans="1:6" ht="17.100000000000001" customHeight="1" x14ac:dyDescent="0.15">
      <c r="B109" s="445"/>
      <c r="C109" s="446"/>
      <c r="D109" s="237" t="s">
        <v>381</v>
      </c>
      <c r="E109" s="193"/>
      <c r="F109" s="506"/>
    </row>
    <row r="110" spans="1:6" ht="17.100000000000001" customHeight="1" x14ac:dyDescent="0.15">
      <c r="B110" s="445"/>
      <c r="C110" s="446"/>
      <c r="D110" s="330" t="s">
        <v>382</v>
      </c>
      <c r="E110" s="193"/>
      <c r="F110" s="506"/>
    </row>
    <row r="111" spans="1:6" ht="17.100000000000001" customHeight="1" x14ac:dyDescent="0.15">
      <c r="B111" s="445"/>
      <c r="C111" s="446"/>
      <c r="D111" s="237" t="s">
        <v>374</v>
      </c>
      <c r="E111" s="193"/>
      <c r="F111" s="506"/>
    </row>
    <row r="112" spans="1:6" ht="17.100000000000001" customHeight="1" x14ac:dyDescent="0.15">
      <c r="B112" s="445"/>
      <c r="C112" s="446"/>
      <c r="D112" s="237" t="s">
        <v>375</v>
      </c>
      <c r="E112" s="193"/>
      <c r="F112" s="506"/>
    </row>
    <row r="113" spans="1:6" ht="21" x14ac:dyDescent="0.15">
      <c r="A113" s="340"/>
      <c r="B113" s="445"/>
      <c r="C113" s="446"/>
      <c r="D113" s="449" t="s">
        <v>24</v>
      </c>
      <c r="E113" s="194" t="b">
        <v>0</v>
      </c>
      <c r="F113" s="506"/>
    </row>
    <row r="114" spans="1:6" ht="21" x14ac:dyDescent="0.15">
      <c r="A114" s="340"/>
      <c r="B114" s="445"/>
      <c r="C114" s="446"/>
      <c r="D114" s="450"/>
      <c r="E114" s="194" t="b">
        <v>0</v>
      </c>
      <c r="F114" s="506"/>
    </row>
    <row r="115" spans="1:6" ht="21" x14ac:dyDescent="0.15">
      <c r="A115" s="340"/>
      <c r="B115" s="445"/>
      <c r="C115" s="446"/>
      <c r="D115" s="450"/>
      <c r="E115" s="194" t="b">
        <v>0</v>
      </c>
      <c r="F115" s="506"/>
    </row>
    <row r="116" spans="1:6" ht="21" x14ac:dyDescent="0.15">
      <c r="A116" s="340"/>
      <c r="B116" s="445"/>
      <c r="C116" s="446"/>
      <c r="D116" s="450"/>
      <c r="E116" s="302" t="b">
        <v>0</v>
      </c>
      <c r="F116" s="506"/>
    </row>
    <row r="117" spans="1:6" ht="21" x14ac:dyDescent="0.15">
      <c r="A117" s="340"/>
      <c r="B117" s="447"/>
      <c r="C117" s="448"/>
      <c r="D117" s="451"/>
      <c r="E117" s="305"/>
      <c r="F117" s="506"/>
    </row>
    <row r="118" spans="1:6" ht="17.100000000000001" customHeight="1" x14ac:dyDescent="0.15">
      <c r="B118" s="445"/>
      <c r="C118" s="446"/>
      <c r="D118" s="237" t="s">
        <v>23</v>
      </c>
      <c r="E118" s="193"/>
      <c r="F118" s="506"/>
    </row>
    <row r="119" spans="1:6" ht="17.100000000000001" customHeight="1" x14ac:dyDescent="0.15">
      <c r="B119" s="445"/>
      <c r="C119" s="446"/>
      <c r="D119" s="237" t="s">
        <v>381</v>
      </c>
      <c r="E119" s="193"/>
      <c r="F119" s="506"/>
    </row>
    <row r="120" spans="1:6" ht="17.100000000000001" customHeight="1" x14ac:dyDescent="0.15">
      <c r="B120" s="445"/>
      <c r="C120" s="446"/>
      <c r="D120" s="330" t="s">
        <v>382</v>
      </c>
      <c r="E120" s="193"/>
      <c r="F120" s="506"/>
    </row>
    <row r="121" spans="1:6" ht="17.100000000000001" customHeight="1" x14ac:dyDescent="0.15">
      <c r="B121" s="445"/>
      <c r="C121" s="446"/>
      <c r="D121" s="237" t="s">
        <v>374</v>
      </c>
      <c r="E121" s="193"/>
      <c r="F121" s="506"/>
    </row>
    <row r="122" spans="1:6" ht="17.100000000000001" customHeight="1" x14ac:dyDescent="0.15">
      <c r="B122" s="445"/>
      <c r="C122" s="446"/>
      <c r="D122" s="237" t="s">
        <v>375</v>
      </c>
      <c r="E122" s="193"/>
      <c r="F122" s="506"/>
    </row>
    <row r="123" spans="1:6" ht="21" x14ac:dyDescent="0.15">
      <c r="A123" s="340"/>
      <c r="B123" s="445"/>
      <c r="C123" s="446"/>
      <c r="D123" s="449" t="s">
        <v>24</v>
      </c>
      <c r="E123" s="194" t="b">
        <v>0</v>
      </c>
      <c r="F123" s="506"/>
    </row>
    <row r="124" spans="1:6" ht="21" x14ac:dyDescent="0.15">
      <c r="A124" s="340"/>
      <c r="B124" s="445"/>
      <c r="C124" s="446"/>
      <c r="D124" s="450"/>
      <c r="E124" s="194" t="b">
        <v>0</v>
      </c>
      <c r="F124" s="506"/>
    </row>
    <row r="125" spans="1:6" ht="21" x14ac:dyDescent="0.15">
      <c r="A125" s="340"/>
      <c r="B125" s="445"/>
      <c r="C125" s="446"/>
      <c r="D125" s="450"/>
      <c r="E125" s="194" t="b">
        <v>0</v>
      </c>
      <c r="F125" s="506"/>
    </row>
    <row r="126" spans="1:6" ht="21" x14ac:dyDescent="0.15">
      <c r="A126" s="340"/>
      <c r="B126" s="445"/>
      <c r="C126" s="446"/>
      <c r="D126" s="450"/>
      <c r="E126" s="302" t="b">
        <v>0</v>
      </c>
      <c r="F126" s="506"/>
    </row>
    <row r="127" spans="1:6" ht="21" x14ac:dyDescent="0.15">
      <c r="A127" s="340"/>
      <c r="B127" s="447"/>
      <c r="C127" s="448"/>
      <c r="D127" s="451"/>
      <c r="E127" s="305"/>
      <c r="F127" s="506"/>
    </row>
    <row r="128" spans="1:6" ht="17.100000000000001" customHeight="1" x14ac:dyDescent="0.15">
      <c r="B128" s="445"/>
      <c r="C128" s="446"/>
      <c r="D128" s="237" t="s">
        <v>23</v>
      </c>
      <c r="E128" s="193"/>
      <c r="F128" s="506"/>
    </row>
    <row r="129" spans="1:6" ht="17.100000000000001" customHeight="1" x14ac:dyDescent="0.15">
      <c r="B129" s="445"/>
      <c r="C129" s="446"/>
      <c r="D129" s="237" t="s">
        <v>381</v>
      </c>
      <c r="E129" s="193"/>
      <c r="F129" s="506"/>
    </row>
    <row r="130" spans="1:6" ht="17.100000000000001" customHeight="1" x14ac:dyDescent="0.15">
      <c r="B130" s="445"/>
      <c r="C130" s="446"/>
      <c r="D130" s="330" t="s">
        <v>382</v>
      </c>
      <c r="E130" s="193"/>
      <c r="F130" s="506"/>
    </row>
    <row r="131" spans="1:6" ht="17.100000000000001" customHeight="1" x14ac:dyDescent="0.15">
      <c r="B131" s="445"/>
      <c r="C131" s="446"/>
      <c r="D131" s="237" t="s">
        <v>374</v>
      </c>
      <c r="E131" s="193"/>
      <c r="F131" s="506"/>
    </row>
    <row r="132" spans="1:6" ht="17.100000000000001" customHeight="1" x14ac:dyDescent="0.15">
      <c r="B132" s="445"/>
      <c r="C132" s="446"/>
      <c r="D132" s="237" t="s">
        <v>375</v>
      </c>
      <c r="E132" s="193"/>
      <c r="F132" s="506"/>
    </row>
    <row r="133" spans="1:6" ht="21" x14ac:dyDescent="0.15">
      <c r="A133" s="340"/>
      <c r="B133" s="445"/>
      <c r="C133" s="446"/>
      <c r="D133" s="449" t="s">
        <v>24</v>
      </c>
      <c r="E133" s="194" t="b">
        <v>0</v>
      </c>
      <c r="F133" s="506"/>
    </row>
    <row r="134" spans="1:6" ht="21" x14ac:dyDescent="0.15">
      <c r="A134" s="340"/>
      <c r="B134" s="445"/>
      <c r="C134" s="446"/>
      <c r="D134" s="450"/>
      <c r="E134" s="194" t="b">
        <v>0</v>
      </c>
      <c r="F134" s="506"/>
    </row>
    <row r="135" spans="1:6" ht="21" x14ac:dyDescent="0.15">
      <c r="A135" s="340"/>
      <c r="B135" s="445"/>
      <c r="C135" s="446"/>
      <c r="D135" s="450"/>
      <c r="E135" s="194" t="b">
        <v>0</v>
      </c>
      <c r="F135" s="506"/>
    </row>
    <row r="136" spans="1:6" ht="21" x14ac:dyDescent="0.15">
      <c r="A136" s="340"/>
      <c r="B136" s="445"/>
      <c r="C136" s="446"/>
      <c r="D136" s="450"/>
      <c r="E136" s="302" t="b">
        <v>0</v>
      </c>
      <c r="F136" s="507"/>
    </row>
    <row r="137" spans="1:6" ht="21" x14ac:dyDescent="0.15">
      <c r="A137" s="340"/>
      <c r="B137" s="447"/>
      <c r="C137" s="448"/>
      <c r="D137" s="451"/>
      <c r="E137" s="305"/>
      <c r="F137" s="304"/>
    </row>
    <row r="138" spans="1:6" ht="174" customHeight="1" x14ac:dyDescent="0.15">
      <c r="B138" s="452" t="s">
        <v>359</v>
      </c>
      <c r="C138" s="453"/>
      <c r="D138" s="453"/>
      <c r="E138" s="453"/>
      <c r="F138" s="268"/>
    </row>
  </sheetData>
  <sheetProtection password="82C8" sheet="1" objects="1" scenarios="1" formatCells="0" formatRows="0" insertRows="0"/>
  <mergeCells count="50">
    <mergeCell ref="F52:F63"/>
    <mergeCell ref="F47:F50"/>
    <mergeCell ref="B88:C97"/>
    <mergeCell ref="D81:E81"/>
    <mergeCell ref="D82:E82"/>
    <mergeCell ref="F88:F136"/>
    <mergeCell ref="D93:D97"/>
    <mergeCell ref="D103:D107"/>
    <mergeCell ref="B98:C107"/>
    <mergeCell ref="F64:F74"/>
    <mergeCell ref="F76:F83"/>
    <mergeCell ref="D83:E83"/>
    <mergeCell ref="D76:E76"/>
    <mergeCell ref="D77:E77"/>
    <mergeCell ref="D78:E78"/>
    <mergeCell ref="D79:E79"/>
    <mergeCell ref="B5:D5"/>
    <mergeCell ref="B6:D6"/>
    <mergeCell ref="C28:C33"/>
    <mergeCell ref="D29:D33"/>
    <mergeCell ref="F14:F18"/>
    <mergeCell ref="B21:C23"/>
    <mergeCell ref="B24:C26"/>
    <mergeCell ref="B35:C37"/>
    <mergeCell ref="F35:F43"/>
    <mergeCell ref="B38:C40"/>
    <mergeCell ref="B41:C43"/>
    <mergeCell ref="B19:D20"/>
    <mergeCell ref="F29:F33"/>
    <mergeCell ref="B138:E138"/>
    <mergeCell ref="B3:E3"/>
    <mergeCell ref="B85:E85"/>
    <mergeCell ref="B87:E87"/>
    <mergeCell ref="B11:D11"/>
    <mergeCell ref="B13:D13"/>
    <mergeCell ref="C27:D27"/>
    <mergeCell ref="D113:D117"/>
    <mergeCell ref="D123:D127"/>
    <mergeCell ref="B7:D7"/>
    <mergeCell ref="B8:C9"/>
    <mergeCell ref="B10:D10"/>
    <mergeCell ref="C49:D49"/>
    <mergeCell ref="C50:D50"/>
    <mergeCell ref="B14:C18"/>
    <mergeCell ref="B27:B33"/>
    <mergeCell ref="D80:E80"/>
    <mergeCell ref="B108:C117"/>
    <mergeCell ref="B118:C127"/>
    <mergeCell ref="B128:C137"/>
    <mergeCell ref="D133:D137"/>
  </mergeCells>
  <phoneticPr fontId="1"/>
  <conditionalFormatting sqref="E42 E39 E36">
    <cfRule type="containsText" dxfId="36" priority="30" operator="containsText" text="プルダウン">
      <formula>NOT(ISERROR(SEARCH("プルダウン",E36)))</formula>
    </cfRule>
  </conditionalFormatting>
  <conditionalFormatting sqref="E20">
    <cfRule type="cellIs" dxfId="35" priority="27" operator="equal">
      <formula>"業種が限定される場合記載："</formula>
    </cfRule>
  </conditionalFormatting>
  <conditionalFormatting sqref="E6 E8 E10:E11 E14:E18 E35 E37:E38 E40:E41 E43 B48:E48 B50:D50 B53:E62 B65:E74 E88:E92 E21:E33 B77:D77 B78:C83">
    <cfRule type="cellIs" dxfId="34" priority="25" operator="equal">
      <formula>""</formula>
    </cfRule>
  </conditionalFormatting>
  <conditionalFormatting sqref="E5 E7 E9 E13">
    <cfRule type="cellIs" dxfId="33" priority="23" operator="equal">
      <formula>0</formula>
    </cfRule>
  </conditionalFormatting>
  <conditionalFormatting sqref="E19">
    <cfRule type="cellIs" dxfId="32" priority="21" operator="equal">
      <formula>"（業種の限定の有無をプルダウンで選択）"</formula>
    </cfRule>
  </conditionalFormatting>
  <conditionalFormatting sqref="E98:E102 E108:E112 E118:E122 E128:E132">
    <cfRule type="cellIs" dxfId="31" priority="20" operator="equal">
      <formula>""</formula>
    </cfRule>
  </conditionalFormatting>
  <conditionalFormatting sqref="E103:E106 E113:E116 E123:E126 E133:E136 E93:E96">
    <cfRule type="cellIs" dxfId="30" priority="19" operator="equal">
      <formula>FALSE</formula>
    </cfRule>
  </conditionalFormatting>
  <conditionalFormatting sqref="E97 E107 E117 E127 E137">
    <cfRule type="cellIs" dxfId="29" priority="18" operator="equal">
      <formula>""</formula>
    </cfRule>
  </conditionalFormatting>
  <conditionalFormatting sqref="D78">
    <cfRule type="cellIs" dxfId="28" priority="17" operator="equal">
      <formula>""</formula>
    </cfRule>
  </conditionalFormatting>
  <conditionalFormatting sqref="D79">
    <cfRule type="cellIs" dxfId="27" priority="16" operator="equal">
      <formula>""</formula>
    </cfRule>
  </conditionalFormatting>
  <conditionalFormatting sqref="D80">
    <cfRule type="cellIs" dxfId="26" priority="15" operator="equal">
      <formula>""</formula>
    </cfRule>
  </conditionalFormatting>
  <conditionalFormatting sqref="D81">
    <cfRule type="cellIs" dxfId="25" priority="14" operator="equal">
      <formula>""</formula>
    </cfRule>
  </conditionalFormatting>
  <conditionalFormatting sqref="D82">
    <cfRule type="cellIs" dxfId="24" priority="13" operator="equal">
      <formula>""</formula>
    </cfRule>
  </conditionalFormatting>
  <conditionalFormatting sqref="D83">
    <cfRule type="cellIs" dxfId="23" priority="12" operator="equal">
      <formula>""</formula>
    </cfRule>
  </conditionalFormatting>
  <conditionalFormatting sqref="E29">
    <cfRule type="cellIs" dxfId="22" priority="11" operator="equal">
      <formula>"地域①:"</formula>
    </cfRule>
  </conditionalFormatting>
  <conditionalFormatting sqref="E30">
    <cfRule type="cellIs" dxfId="21" priority="10" operator="equal">
      <formula>"地域②:"</formula>
    </cfRule>
  </conditionalFormatting>
  <conditionalFormatting sqref="E31">
    <cfRule type="cellIs" dxfId="20" priority="9" operator="equal">
      <formula>"地域③:"</formula>
    </cfRule>
  </conditionalFormatting>
  <conditionalFormatting sqref="E32">
    <cfRule type="cellIs" dxfId="19" priority="8" operator="equal">
      <formula>"地域④:"</formula>
    </cfRule>
  </conditionalFormatting>
  <conditionalFormatting sqref="E33">
    <cfRule type="cellIs" dxfId="18" priority="7" operator="equal">
      <formula>"地域⑤:"</formula>
    </cfRule>
  </conditionalFormatting>
  <dataValidations count="4">
    <dataValidation type="list" allowBlank="1" showInputMessage="1" showErrorMessage="1" sqref="E39 E36 E42">
      <formula1>"（実績の有無をプルダウンで選択）,実績有り,実績無し"</formula1>
    </dataValidation>
    <dataValidation type="list" allowBlank="1" showInputMessage="1" showErrorMessage="1" sqref="E19">
      <formula1>"（業種の限定の有無をプルダウンで選択）,業種は限定されない,業種が限定される（下記に業種を記載）"</formula1>
    </dataValidation>
    <dataValidation type="list" allowBlank="1" showDropDown="1" showInputMessage="1" showErrorMessage="1" sqref="E93:E96 E113:E116 E123:E126 E133:E136 E103:E106">
      <formula1>"TRUE,FALSE"</formula1>
    </dataValidation>
    <dataValidation type="whole" imeMode="off" operator="greaterThanOrEqual" allowBlank="1" showInputMessage="1" showErrorMessage="1" sqref="E27">
      <formula1>0</formula1>
    </dataValidation>
  </dataValidations>
  <pageMargins left="0.70866141732283472" right="0.70866141732283472" top="0.55118110236220474" bottom="0.55118110236220474" header="0.31496062992125984" footer="0.31496062992125984"/>
  <pageSetup paperSize="9" scale="74" fitToHeight="0" orientation="portrait" r:id="rId1"/>
  <rowBreaks count="4" manualBreakCount="4">
    <brk id="11" max="16383" man="1"/>
    <brk id="33" max="16383" man="1"/>
    <brk id="43" max="16383" man="1"/>
    <brk id="85" min="1"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4341" r:id="rId4" name="Check Box 5">
              <controlPr defaultSize="0" autoFill="0" autoLine="0" autoPict="0">
                <anchor moveWithCells="1">
                  <from>
                    <xdr:col>4</xdr:col>
                    <xdr:colOff>57150</xdr:colOff>
                    <xdr:row>135</xdr:row>
                    <xdr:rowOff>19050</xdr:rowOff>
                  </from>
                  <to>
                    <xdr:col>4</xdr:col>
                    <xdr:colOff>666750</xdr:colOff>
                    <xdr:row>135</xdr:row>
                    <xdr:rowOff>209550</xdr:rowOff>
                  </to>
                </anchor>
              </controlPr>
            </control>
          </mc:Choice>
        </mc:AlternateContent>
        <mc:AlternateContent xmlns:mc="http://schemas.openxmlformats.org/markup-compatibility/2006">
          <mc:Choice Requires="x14">
            <control shapeId="14342" r:id="rId5" name="Check Box 6">
              <controlPr defaultSize="0" autoFill="0" autoLine="0" autoPict="0">
                <anchor moveWithCells="1">
                  <from>
                    <xdr:col>4</xdr:col>
                    <xdr:colOff>57150</xdr:colOff>
                    <xdr:row>134</xdr:row>
                    <xdr:rowOff>9525</xdr:rowOff>
                  </from>
                  <to>
                    <xdr:col>4</xdr:col>
                    <xdr:colOff>666750</xdr:colOff>
                    <xdr:row>134</xdr:row>
                    <xdr:rowOff>219075</xdr:rowOff>
                  </to>
                </anchor>
              </controlPr>
            </control>
          </mc:Choice>
        </mc:AlternateContent>
        <mc:AlternateContent xmlns:mc="http://schemas.openxmlformats.org/markup-compatibility/2006">
          <mc:Choice Requires="x14">
            <control shapeId="14343" r:id="rId6" name="Check Box 7">
              <controlPr defaultSize="0" autoFill="0" autoLine="0" autoPict="0">
                <anchor moveWithCells="1">
                  <from>
                    <xdr:col>4</xdr:col>
                    <xdr:colOff>57150</xdr:colOff>
                    <xdr:row>133</xdr:row>
                    <xdr:rowOff>9525</xdr:rowOff>
                  </from>
                  <to>
                    <xdr:col>4</xdr:col>
                    <xdr:colOff>666750</xdr:colOff>
                    <xdr:row>133</xdr:row>
                    <xdr:rowOff>209550</xdr:rowOff>
                  </to>
                </anchor>
              </controlPr>
            </control>
          </mc:Choice>
        </mc:AlternateContent>
        <mc:AlternateContent xmlns:mc="http://schemas.openxmlformats.org/markup-compatibility/2006">
          <mc:Choice Requires="x14">
            <control shapeId="14344" r:id="rId7" name="Check Box 8">
              <controlPr defaultSize="0" autoFill="0" autoLine="0" autoPict="0">
                <anchor moveWithCells="1">
                  <from>
                    <xdr:col>4</xdr:col>
                    <xdr:colOff>57150</xdr:colOff>
                    <xdr:row>132</xdr:row>
                    <xdr:rowOff>9525</xdr:rowOff>
                  </from>
                  <to>
                    <xdr:col>4</xdr:col>
                    <xdr:colOff>666750</xdr:colOff>
                    <xdr:row>132</xdr:row>
                    <xdr:rowOff>219075</xdr:rowOff>
                  </to>
                </anchor>
              </controlPr>
            </control>
          </mc:Choice>
        </mc:AlternateContent>
        <mc:AlternateContent xmlns:mc="http://schemas.openxmlformats.org/markup-compatibility/2006">
          <mc:Choice Requires="x14">
            <control shapeId="14345" r:id="rId8" name="Check Box 9">
              <controlPr defaultSize="0" autoFill="0" autoLine="0" autoPict="0">
                <anchor moveWithCells="1">
                  <from>
                    <xdr:col>4</xdr:col>
                    <xdr:colOff>47625</xdr:colOff>
                    <xdr:row>105</xdr:row>
                    <xdr:rowOff>38100</xdr:rowOff>
                  </from>
                  <to>
                    <xdr:col>4</xdr:col>
                    <xdr:colOff>657225</xdr:colOff>
                    <xdr:row>105</xdr:row>
                    <xdr:rowOff>238125</xdr:rowOff>
                  </to>
                </anchor>
              </controlPr>
            </control>
          </mc:Choice>
        </mc:AlternateContent>
        <mc:AlternateContent xmlns:mc="http://schemas.openxmlformats.org/markup-compatibility/2006">
          <mc:Choice Requires="x14">
            <control shapeId="14346" r:id="rId9" name="Check Box 10">
              <controlPr defaultSize="0" autoFill="0" autoLine="0" autoPict="0">
                <anchor moveWithCells="1">
                  <from>
                    <xdr:col>4</xdr:col>
                    <xdr:colOff>47625</xdr:colOff>
                    <xdr:row>104</xdr:row>
                    <xdr:rowOff>47625</xdr:rowOff>
                  </from>
                  <to>
                    <xdr:col>4</xdr:col>
                    <xdr:colOff>657225</xdr:colOff>
                    <xdr:row>104</xdr:row>
                    <xdr:rowOff>238125</xdr:rowOff>
                  </to>
                </anchor>
              </controlPr>
            </control>
          </mc:Choice>
        </mc:AlternateContent>
        <mc:AlternateContent xmlns:mc="http://schemas.openxmlformats.org/markup-compatibility/2006">
          <mc:Choice Requires="x14">
            <control shapeId="14347" r:id="rId10" name="Check Box 11">
              <controlPr defaultSize="0" autoFill="0" autoLine="0" autoPict="0">
                <anchor moveWithCells="1">
                  <from>
                    <xdr:col>4</xdr:col>
                    <xdr:colOff>47625</xdr:colOff>
                    <xdr:row>103</xdr:row>
                    <xdr:rowOff>47625</xdr:rowOff>
                  </from>
                  <to>
                    <xdr:col>4</xdr:col>
                    <xdr:colOff>657225</xdr:colOff>
                    <xdr:row>103</xdr:row>
                    <xdr:rowOff>247650</xdr:rowOff>
                  </to>
                </anchor>
              </controlPr>
            </control>
          </mc:Choice>
        </mc:AlternateContent>
        <mc:AlternateContent xmlns:mc="http://schemas.openxmlformats.org/markup-compatibility/2006">
          <mc:Choice Requires="x14">
            <control shapeId="14348" r:id="rId11" name="Check Box 12">
              <controlPr defaultSize="0" autoFill="0" autoLine="0" autoPict="0">
                <anchor moveWithCells="1">
                  <from>
                    <xdr:col>4</xdr:col>
                    <xdr:colOff>47625</xdr:colOff>
                    <xdr:row>102</xdr:row>
                    <xdr:rowOff>38100</xdr:rowOff>
                  </from>
                  <to>
                    <xdr:col>4</xdr:col>
                    <xdr:colOff>657225</xdr:colOff>
                    <xdr:row>102</xdr:row>
                    <xdr:rowOff>247650</xdr:rowOff>
                  </to>
                </anchor>
              </controlPr>
            </control>
          </mc:Choice>
        </mc:AlternateContent>
        <mc:AlternateContent xmlns:mc="http://schemas.openxmlformats.org/markup-compatibility/2006">
          <mc:Choice Requires="x14">
            <control shapeId="14349" r:id="rId12" name="Check Box 13">
              <controlPr defaultSize="0" autoFill="0" autoLine="0" autoPict="0">
                <anchor moveWithCells="1">
                  <from>
                    <xdr:col>4</xdr:col>
                    <xdr:colOff>57150</xdr:colOff>
                    <xdr:row>115</xdr:row>
                    <xdr:rowOff>28575</xdr:rowOff>
                  </from>
                  <to>
                    <xdr:col>4</xdr:col>
                    <xdr:colOff>666750</xdr:colOff>
                    <xdr:row>115</xdr:row>
                    <xdr:rowOff>228600</xdr:rowOff>
                  </to>
                </anchor>
              </controlPr>
            </control>
          </mc:Choice>
        </mc:AlternateContent>
        <mc:AlternateContent xmlns:mc="http://schemas.openxmlformats.org/markup-compatibility/2006">
          <mc:Choice Requires="x14">
            <control shapeId="14350" r:id="rId13" name="Check Box 14">
              <controlPr defaultSize="0" autoFill="0" autoLine="0" autoPict="0">
                <anchor moveWithCells="1">
                  <from>
                    <xdr:col>4</xdr:col>
                    <xdr:colOff>57150</xdr:colOff>
                    <xdr:row>114</xdr:row>
                    <xdr:rowOff>28575</xdr:rowOff>
                  </from>
                  <to>
                    <xdr:col>4</xdr:col>
                    <xdr:colOff>666750</xdr:colOff>
                    <xdr:row>114</xdr:row>
                    <xdr:rowOff>228600</xdr:rowOff>
                  </to>
                </anchor>
              </controlPr>
            </control>
          </mc:Choice>
        </mc:AlternateContent>
        <mc:AlternateContent xmlns:mc="http://schemas.openxmlformats.org/markup-compatibility/2006">
          <mc:Choice Requires="x14">
            <control shapeId="14351" r:id="rId14" name="Check Box 15">
              <controlPr defaultSize="0" autoFill="0" autoLine="0" autoPict="0">
                <anchor moveWithCells="1">
                  <from>
                    <xdr:col>4</xdr:col>
                    <xdr:colOff>57150</xdr:colOff>
                    <xdr:row>113</xdr:row>
                    <xdr:rowOff>28575</xdr:rowOff>
                  </from>
                  <to>
                    <xdr:col>4</xdr:col>
                    <xdr:colOff>666750</xdr:colOff>
                    <xdr:row>113</xdr:row>
                    <xdr:rowOff>228600</xdr:rowOff>
                  </to>
                </anchor>
              </controlPr>
            </control>
          </mc:Choice>
        </mc:AlternateContent>
        <mc:AlternateContent xmlns:mc="http://schemas.openxmlformats.org/markup-compatibility/2006">
          <mc:Choice Requires="x14">
            <control shapeId="14352" r:id="rId15" name="Check Box 16">
              <controlPr defaultSize="0" autoFill="0" autoLine="0" autoPict="0">
                <anchor moveWithCells="1">
                  <from>
                    <xdr:col>4</xdr:col>
                    <xdr:colOff>57150</xdr:colOff>
                    <xdr:row>112</xdr:row>
                    <xdr:rowOff>38100</xdr:rowOff>
                  </from>
                  <to>
                    <xdr:col>4</xdr:col>
                    <xdr:colOff>666750</xdr:colOff>
                    <xdr:row>112</xdr:row>
                    <xdr:rowOff>228600</xdr:rowOff>
                  </to>
                </anchor>
              </controlPr>
            </control>
          </mc:Choice>
        </mc:AlternateContent>
        <mc:AlternateContent xmlns:mc="http://schemas.openxmlformats.org/markup-compatibility/2006">
          <mc:Choice Requires="x14">
            <control shapeId="14353" r:id="rId16" name="Check Box 17">
              <controlPr defaultSize="0" autoFill="0" autoLine="0" autoPict="0">
                <anchor moveWithCells="1">
                  <from>
                    <xdr:col>4</xdr:col>
                    <xdr:colOff>66675</xdr:colOff>
                    <xdr:row>125</xdr:row>
                    <xdr:rowOff>19050</xdr:rowOff>
                  </from>
                  <to>
                    <xdr:col>4</xdr:col>
                    <xdr:colOff>676275</xdr:colOff>
                    <xdr:row>125</xdr:row>
                    <xdr:rowOff>219075</xdr:rowOff>
                  </to>
                </anchor>
              </controlPr>
            </control>
          </mc:Choice>
        </mc:AlternateContent>
        <mc:AlternateContent xmlns:mc="http://schemas.openxmlformats.org/markup-compatibility/2006">
          <mc:Choice Requires="x14">
            <control shapeId="14354" r:id="rId17" name="Check Box 18">
              <controlPr defaultSize="0" autoFill="0" autoLine="0" autoPict="0">
                <anchor moveWithCells="1">
                  <from>
                    <xdr:col>4</xdr:col>
                    <xdr:colOff>66675</xdr:colOff>
                    <xdr:row>124</xdr:row>
                    <xdr:rowOff>19050</xdr:rowOff>
                  </from>
                  <to>
                    <xdr:col>4</xdr:col>
                    <xdr:colOff>676275</xdr:colOff>
                    <xdr:row>124</xdr:row>
                    <xdr:rowOff>228600</xdr:rowOff>
                  </to>
                </anchor>
              </controlPr>
            </control>
          </mc:Choice>
        </mc:AlternateContent>
        <mc:AlternateContent xmlns:mc="http://schemas.openxmlformats.org/markup-compatibility/2006">
          <mc:Choice Requires="x14">
            <control shapeId="14355" r:id="rId18" name="Check Box 19">
              <controlPr defaultSize="0" autoFill="0" autoLine="0" autoPict="0">
                <anchor moveWithCells="1">
                  <from>
                    <xdr:col>4</xdr:col>
                    <xdr:colOff>66675</xdr:colOff>
                    <xdr:row>123</xdr:row>
                    <xdr:rowOff>38100</xdr:rowOff>
                  </from>
                  <to>
                    <xdr:col>4</xdr:col>
                    <xdr:colOff>676275</xdr:colOff>
                    <xdr:row>123</xdr:row>
                    <xdr:rowOff>228600</xdr:rowOff>
                  </to>
                </anchor>
              </controlPr>
            </control>
          </mc:Choice>
        </mc:AlternateContent>
        <mc:AlternateContent xmlns:mc="http://schemas.openxmlformats.org/markup-compatibility/2006">
          <mc:Choice Requires="x14">
            <control shapeId="14356" r:id="rId19" name="Check Box 20">
              <controlPr defaultSize="0" autoFill="0" autoLine="0" autoPict="0">
                <anchor moveWithCells="1">
                  <from>
                    <xdr:col>4</xdr:col>
                    <xdr:colOff>66675</xdr:colOff>
                    <xdr:row>122</xdr:row>
                    <xdr:rowOff>19050</xdr:rowOff>
                  </from>
                  <to>
                    <xdr:col>4</xdr:col>
                    <xdr:colOff>676275</xdr:colOff>
                    <xdr:row>122</xdr:row>
                    <xdr:rowOff>219075</xdr:rowOff>
                  </to>
                </anchor>
              </controlPr>
            </control>
          </mc:Choice>
        </mc:AlternateContent>
        <mc:AlternateContent xmlns:mc="http://schemas.openxmlformats.org/markup-compatibility/2006">
          <mc:Choice Requires="x14">
            <control shapeId="14412" r:id="rId20" name="Check Box 76">
              <controlPr defaultSize="0" autoFill="0" autoLine="0" autoPict="0">
                <anchor moveWithCells="1">
                  <from>
                    <xdr:col>4</xdr:col>
                    <xdr:colOff>57150</xdr:colOff>
                    <xdr:row>95</xdr:row>
                    <xdr:rowOff>9525</xdr:rowOff>
                  </from>
                  <to>
                    <xdr:col>4</xdr:col>
                    <xdr:colOff>666750</xdr:colOff>
                    <xdr:row>95</xdr:row>
                    <xdr:rowOff>219075</xdr:rowOff>
                  </to>
                </anchor>
              </controlPr>
            </control>
          </mc:Choice>
        </mc:AlternateContent>
        <mc:AlternateContent xmlns:mc="http://schemas.openxmlformats.org/markup-compatibility/2006">
          <mc:Choice Requires="x14">
            <control shapeId="14413" r:id="rId21" name="Check Box 77">
              <controlPr defaultSize="0" autoFill="0" autoLine="0" autoPict="0">
                <anchor moveWithCells="1">
                  <from>
                    <xdr:col>4</xdr:col>
                    <xdr:colOff>57150</xdr:colOff>
                    <xdr:row>94</xdr:row>
                    <xdr:rowOff>19050</xdr:rowOff>
                  </from>
                  <to>
                    <xdr:col>4</xdr:col>
                    <xdr:colOff>666750</xdr:colOff>
                    <xdr:row>94</xdr:row>
                    <xdr:rowOff>209550</xdr:rowOff>
                  </to>
                </anchor>
              </controlPr>
            </control>
          </mc:Choice>
        </mc:AlternateContent>
        <mc:AlternateContent xmlns:mc="http://schemas.openxmlformats.org/markup-compatibility/2006">
          <mc:Choice Requires="x14">
            <control shapeId="14414" r:id="rId22" name="Check Box 78">
              <controlPr defaultSize="0" autoFill="0" autoLine="0" autoPict="0">
                <anchor moveWithCells="1">
                  <from>
                    <xdr:col>4</xdr:col>
                    <xdr:colOff>57150</xdr:colOff>
                    <xdr:row>93</xdr:row>
                    <xdr:rowOff>19050</xdr:rowOff>
                  </from>
                  <to>
                    <xdr:col>4</xdr:col>
                    <xdr:colOff>666750</xdr:colOff>
                    <xdr:row>93</xdr:row>
                    <xdr:rowOff>219075</xdr:rowOff>
                  </to>
                </anchor>
              </controlPr>
            </control>
          </mc:Choice>
        </mc:AlternateContent>
        <mc:AlternateContent xmlns:mc="http://schemas.openxmlformats.org/markup-compatibility/2006">
          <mc:Choice Requires="x14">
            <control shapeId="14415" r:id="rId23" name="Check Box 79">
              <controlPr defaultSize="0" autoFill="0" autoLine="0" autoPict="0">
                <anchor moveWithCells="1">
                  <from>
                    <xdr:col>4</xdr:col>
                    <xdr:colOff>57150</xdr:colOff>
                    <xdr:row>92</xdr:row>
                    <xdr:rowOff>9525</xdr:rowOff>
                  </from>
                  <to>
                    <xdr:col>4</xdr:col>
                    <xdr:colOff>666750</xdr:colOff>
                    <xdr:row>92</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
  <sheetViews>
    <sheetView showGridLines="0" view="pageBreakPreview" zoomScale="55" zoomScaleNormal="55" zoomScaleSheetLayoutView="55" workbookViewId="0">
      <selection activeCell="E6" sqref="E6:G6"/>
    </sheetView>
  </sheetViews>
  <sheetFormatPr defaultColWidth="8.875" defaultRowHeight="15.75" customHeight="1" outlineLevelCol="1" x14ac:dyDescent="0.15"/>
  <cols>
    <col min="1" max="1" width="3.625" style="43" customWidth="1"/>
    <col min="2" max="2" width="4.125" style="43" customWidth="1"/>
    <col min="3" max="3" width="10.875" style="43" customWidth="1"/>
    <col min="4" max="4" width="25" style="43" customWidth="1"/>
    <col min="5" max="5" width="10.125" style="43" customWidth="1"/>
    <col min="6" max="6" width="38.875" style="43" customWidth="1"/>
    <col min="7" max="7" width="14.5" style="43" customWidth="1"/>
    <col min="8" max="8" width="18.625" style="43" customWidth="1" outlineLevel="1"/>
    <col min="9" max="9" width="23.625" style="43" customWidth="1" outlineLevel="1"/>
    <col min="10" max="10" width="26.875" style="43" customWidth="1" outlineLevel="1"/>
    <col min="11" max="11" width="27.125" style="43" customWidth="1" outlineLevel="1"/>
    <col min="12" max="12" width="27.75" style="43" customWidth="1"/>
    <col min="13" max="13" width="41.75" style="44" customWidth="1"/>
    <col min="14" max="14" width="37.5" style="43" customWidth="1"/>
    <col min="15" max="15" width="10.375" style="43" customWidth="1"/>
    <col min="16" max="16" width="19.625" style="43" bestFit="1" customWidth="1"/>
    <col min="17" max="17" width="3.5" style="43" customWidth="1"/>
    <col min="18" max="16384" width="8.875" style="43"/>
  </cols>
  <sheetData>
    <row r="1" spans="1:24" ht="50.25" customHeight="1" x14ac:dyDescent="0.15"/>
    <row r="2" spans="1:24" ht="28.5" customHeight="1" x14ac:dyDescent="0.15">
      <c r="B2" s="42" t="s">
        <v>59</v>
      </c>
      <c r="C2" s="42"/>
      <c r="N2" s="45"/>
      <c r="O2" s="45"/>
      <c r="P2" s="46" t="str">
        <f>IF('様式第１（交付申請書）'!$F$9="","",'様式第１（交付申請書）'!$F$9)</f>
        <v/>
      </c>
    </row>
    <row r="3" spans="1:24" ht="28.5" customHeight="1" x14ac:dyDescent="0.15">
      <c r="B3" s="47" t="s">
        <v>280</v>
      </c>
      <c r="C3" s="48"/>
      <c r="D3" s="49"/>
      <c r="E3" s="49"/>
      <c r="F3" s="49"/>
      <c r="G3" s="49"/>
      <c r="H3" s="49"/>
      <c r="I3" s="49"/>
      <c r="J3" s="49"/>
      <c r="K3" s="49"/>
      <c r="L3" s="49"/>
      <c r="M3" s="49"/>
      <c r="N3" s="45"/>
      <c r="O3" s="45"/>
    </row>
    <row r="4" spans="1:24" ht="28.5" customHeight="1" x14ac:dyDescent="0.15">
      <c r="B4" s="49"/>
      <c r="C4" s="49"/>
      <c r="D4" s="49" t="s">
        <v>74</v>
      </c>
      <c r="E4" s="49"/>
      <c r="F4" s="49"/>
      <c r="G4" s="49"/>
      <c r="H4" s="49"/>
      <c r="I4" s="49"/>
      <c r="J4" s="49"/>
      <c r="K4" s="49"/>
      <c r="L4" s="49"/>
      <c r="M4" s="49"/>
      <c r="N4" s="45"/>
      <c r="O4" s="45"/>
    </row>
    <row r="5" spans="1:24" ht="28.5" customHeight="1" x14ac:dyDescent="0.15">
      <c r="B5" s="49"/>
      <c r="C5" s="49"/>
      <c r="D5" s="49" t="s">
        <v>343</v>
      </c>
      <c r="E5" s="49"/>
      <c r="F5" s="49"/>
      <c r="G5" s="49"/>
      <c r="H5" s="49"/>
      <c r="I5" s="49"/>
      <c r="J5" s="49"/>
      <c r="K5" s="49"/>
      <c r="L5" s="49"/>
      <c r="M5" s="49"/>
      <c r="N5" s="45"/>
      <c r="O5" s="45"/>
    </row>
    <row r="6" spans="1:24" ht="28.5" customHeight="1" x14ac:dyDescent="0.15">
      <c r="B6" s="518" t="s">
        <v>60</v>
      </c>
      <c r="C6" s="519"/>
      <c r="D6" s="520"/>
      <c r="E6" s="528">
        <f>'様式第１（交付申請書）'!$C$17</f>
        <v>0</v>
      </c>
      <c r="F6" s="529"/>
      <c r="G6" s="530"/>
      <c r="H6" s="165"/>
      <c r="I6" s="59"/>
      <c r="M6" s="50"/>
      <c r="R6" s="61" t="s">
        <v>259</v>
      </c>
      <c r="S6" s="61"/>
      <c r="T6" s="61"/>
      <c r="U6" s="61"/>
      <c r="V6" s="61"/>
      <c r="W6" s="61"/>
      <c r="X6" s="61"/>
    </row>
    <row r="7" spans="1:24" ht="28.5" customHeight="1" x14ac:dyDescent="0.15">
      <c r="B7" s="518" t="s">
        <v>61</v>
      </c>
      <c r="C7" s="519"/>
      <c r="D7" s="520"/>
      <c r="E7" s="531">
        <f>'様式第１（交付申請書）'!$F$9</f>
        <v>0</v>
      </c>
      <c r="F7" s="532"/>
      <c r="G7" s="533"/>
      <c r="H7" s="165"/>
      <c r="I7" s="59"/>
      <c r="M7" s="51"/>
      <c r="R7" s="61"/>
      <c r="S7" s="61"/>
      <c r="T7" s="61"/>
      <c r="U7" s="61"/>
      <c r="V7" s="61"/>
      <c r="W7" s="61"/>
      <c r="X7" s="61"/>
    </row>
    <row r="8" spans="1:24" ht="28.5" customHeight="1" x14ac:dyDescent="0.15">
      <c r="B8" s="52"/>
      <c r="C8" s="52"/>
      <c r="D8" s="52"/>
      <c r="E8" s="52"/>
      <c r="F8" s="52"/>
      <c r="G8" s="52"/>
      <c r="H8" s="52"/>
      <c r="M8" s="51"/>
      <c r="R8" s="61"/>
      <c r="S8" s="61"/>
      <c r="T8" s="61"/>
      <c r="U8" s="61"/>
      <c r="V8" s="61"/>
      <c r="W8" s="61"/>
      <c r="X8" s="61"/>
    </row>
    <row r="9" spans="1:24" ht="28.5" customHeight="1" x14ac:dyDescent="0.15">
      <c r="B9" s="53"/>
      <c r="C9" s="53"/>
      <c r="D9" s="52"/>
      <c r="E9" s="52"/>
      <c r="F9" s="52"/>
      <c r="G9" s="52"/>
      <c r="H9" s="52"/>
      <c r="M9" s="51"/>
      <c r="R9" s="61"/>
      <c r="S9" s="61"/>
      <c r="T9" s="61"/>
      <c r="U9" s="61"/>
      <c r="V9" s="61"/>
      <c r="W9" s="61"/>
      <c r="X9" s="61"/>
    </row>
    <row r="10" spans="1:24" ht="28.5" customHeight="1" x14ac:dyDescent="0.15">
      <c r="B10" s="54" t="s">
        <v>73</v>
      </c>
      <c r="C10" s="54"/>
      <c r="D10" s="52"/>
      <c r="E10" s="52"/>
      <c r="F10" s="52"/>
      <c r="G10" s="52"/>
      <c r="H10" s="52"/>
      <c r="M10" s="51"/>
      <c r="R10" s="61"/>
      <c r="S10" s="61"/>
      <c r="T10" s="61"/>
      <c r="U10" s="61"/>
      <c r="V10" s="61"/>
      <c r="W10" s="61"/>
      <c r="X10" s="61"/>
    </row>
    <row r="11" spans="1:24" ht="28.5" customHeight="1" x14ac:dyDescent="0.15">
      <c r="B11" s="49"/>
      <c r="C11" s="49"/>
      <c r="D11" s="55"/>
      <c r="E11" s="55"/>
      <c r="F11" s="55"/>
      <c r="G11" s="56"/>
      <c r="H11" s="56"/>
      <c r="I11" s="56"/>
      <c r="J11" s="43" t="s">
        <v>62</v>
      </c>
      <c r="K11" s="56"/>
      <c r="M11" s="49"/>
      <c r="N11" s="45"/>
      <c r="O11" s="45"/>
      <c r="R11" s="61"/>
      <c r="S11" s="61"/>
      <c r="T11" s="61"/>
      <c r="U11" s="61"/>
      <c r="V11" s="61"/>
      <c r="W11" s="61"/>
      <c r="X11" s="61"/>
    </row>
    <row r="12" spans="1:24" ht="28.5" customHeight="1" x14ac:dyDescent="0.15">
      <c r="B12" s="513" t="s">
        <v>63</v>
      </c>
      <c r="C12" s="521" t="s">
        <v>72</v>
      </c>
      <c r="D12" s="522"/>
      <c r="E12" s="522"/>
      <c r="F12" s="523"/>
      <c r="G12" s="331"/>
      <c r="H12" s="332"/>
      <c r="I12" s="332"/>
      <c r="J12" s="298" t="s">
        <v>387</v>
      </c>
      <c r="K12" s="332"/>
      <c r="L12" s="333"/>
      <c r="M12" s="516" t="s">
        <v>64</v>
      </c>
      <c r="N12" s="516" t="s">
        <v>455</v>
      </c>
      <c r="O12" s="516" t="s">
        <v>65</v>
      </c>
      <c r="P12" s="516" t="s">
        <v>526</v>
      </c>
      <c r="R12" s="526" t="s">
        <v>535</v>
      </c>
      <c r="S12" s="526"/>
      <c r="T12" s="526"/>
      <c r="U12" s="526"/>
      <c r="V12" s="526"/>
      <c r="W12" s="526"/>
      <c r="X12" s="526"/>
    </row>
    <row r="13" spans="1:24" ht="23.25" customHeight="1" x14ac:dyDescent="0.15">
      <c r="B13" s="514"/>
      <c r="C13" s="516" t="s">
        <v>75</v>
      </c>
      <c r="D13" s="513" t="s">
        <v>66</v>
      </c>
      <c r="E13" s="524" t="s">
        <v>502</v>
      </c>
      <c r="F13" s="525"/>
      <c r="G13" s="521" t="s">
        <v>68</v>
      </c>
      <c r="H13" s="522"/>
      <c r="I13" s="523"/>
      <c r="J13" s="521" t="s">
        <v>69</v>
      </c>
      <c r="K13" s="522"/>
      <c r="L13" s="523"/>
      <c r="M13" s="527"/>
      <c r="N13" s="527"/>
      <c r="O13" s="527"/>
      <c r="P13" s="527"/>
      <c r="R13" s="526"/>
      <c r="S13" s="526"/>
      <c r="T13" s="526"/>
      <c r="U13" s="526"/>
      <c r="V13" s="526"/>
      <c r="W13" s="526"/>
      <c r="X13" s="526"/>
    </row>
    <row r="14" spans="1:24" ht="84.75" customHeight="1" x14ac:dyDescent="0.15">
      <c r="B14" s="515"/>
      <c r="C14" s="517"/>
      <c r="D14" s="515"/>
      <c r="E14" s="169" t="s">
        <v>323</v>
      </c>
      <c r="F14" s="170" t="s">
        <v>327</v>
      </c>
      <c r="G14" s="208" t="s">
        <v>328</v>
      </c>
      <c r="H14" s="168" t="s">
        <v>329</v>
      </c>
      <c r="I14" s="168" t="s">
        <v>330</v>
      </c>
      <c r="J14" s="171" t="s">
        <v>386</v>
      </c>
      <c r="K14" s="269" t="s">
        <v>534</v>
      </c>
      <c r="L14" s="167" t="s">
        <v>331</v>
      </c>
      <c r="M14" s="517"/>
      <c r="N14" s="517"/>
      <c r="O14" s="517"/>
      <c r="P14" s="517"/>
      <c r="R14" s="526"/>
      <c r="S14" s="526"/>
      <c r="T14" s="526"/>
      <c r="U14" s="526"/>
      <c r="V14" s="526"/>
      <c r="W14" s="526"/>
      <c r="X14" s="526"/>
    </row>
    <row r="15" spans="1:24" s="209" customFormat="1" ht="18.75" x14ac:dyDescent="0.15">
      <c r="A15" s="301"/>
      <c r="B15" s="270">
        <v>1</v>
      </c>
      <c r="C15" s="372"/>
      <c r="D15" s="373"/>
      <c r="E15" s="374"/>
      <c r="F15" s="375"/>
      <c r="G15" s="373"/>
      <c r="H15" s="390"/>
      <c r="I15" s="373"/>
      <c r="J15" s="372"/>
      <c r="K15" s="376"/>
      <c r="L15" s="372"/>
      <c r="M15" s="372"/>
      <c r="N15" s="372"/>
      <c r="O15" s="353"/>
      <c r="P15" s="377"/>
      <c r="R15" s="70" t="s">
        <v>454</v>
      </c>
      <c r="S15" s="387"/>
      <c r="T15" s="387"/>
      <c r="U15" s="387"/>
      <c r="V15" s="387"/>
      <c r="W15" s="387"/>
      <c r="X15" s="387"/>
    </row>
    <row r="16" spans="1:24" s="209" customFormat="1" ht="18.75" x14ac:dyDescent="0.15">
      <c r="A16" s="301"/>
      <c r="B16" s="271">
        <v>2</v>
      </c>
      <c r="C16" s="359"/>
      <c r="D16" s="350"/>
      <c r="E16" s="351"/>
      <c r="F16" s="378"/>
      <c r="G16" s="350"/>
      <c r="H16" s="391"/>
      <c r="I16" s="350"/>
      <c r="J16" s="353"/>
      <c r="K16" s="379"/>
      <c r="L16" s="353"/>
      <c r="M16" s="353"/>
      <c r="N16" s="359"/>
      <c r="O16" s="353"/>
      <c r="P16" s="377"/>
      <c r="R16" s="387"/>
      <c r="S16" s="387"/>
      <c r="T16" s="387"/>
      <c r="U16" s="387"/>
      <c r="V16" s="387"/>
      <c r="W16" s="387"/>
      <c r="X16" s="387"/>
    </row>
    <row r="17" spans="1:24" s="209" customFormat="1" ht="18.75" x14ac:dyDescent="0.15">
      <c r="A17" s="301"/>
      <c r="B17" s="271">
        <v>3</v>
      </c>
      <c r="C17" s="359"/>
      <c r="D17" s="356"/>
      <c r="E17" s="351"/>
      <c r="F17" s="378"/>
      <c r="G17" s="356"/>
      <c r="H17" s="391"/>
      <c r="I17" s="350"/>
      <c r="J17" s="359"/>
      <c r="K17" s="379"/>
      <c r="L17" s="359"/>
      <c r="M17" s="359"/>
      <c r="N17" s="359"/>
      <c r="O17" s="353"/>
      <c r="P17" s="377"/>
      <c r="R17" s="61" t="s">
        <v>366</v>
      </c>
      <c r="S17" s="387"/>
      <c r="T17" s="387"/>
      <c r="U17" s="387"/>
      <c r="V17" s="387"/>
      <c r="W17" s="387"/>
      <c r="X17" s="387"/>
    </row>
    <row r="18" spans="1:24" s="209" customFormat="1" ht="18.75" x14ac:dyDescent="0.15">
      <c r="A18" s="301"/>
      <c r="B18" s="271">
        <v>4</v>
      </c>
      <c r="C18" s="359"/>
      <c r="D18" s="356"/>
      <c r="E18" s="351"/>
      <c r="F18" s="378"/>
      <c r="G18" s="356"/>
      <c r="H18" s="391"/>
      <c r="I18" s="350"/>
      <c r="J18" s="359"/>
      <c r="K18" s="379"/>
      <c r="L18" s="359"/>
      <c r="M18" s="359"/>
      <c r="N18" s="359"/>
      <c r="O18" s="353"/>
      <c r="P18" s="377"/>
      <c r="R18" s="70"/>
      <c r="S18" s="387"/>
      <c r="T18" s="387"/>
      <c r="U18" s="387"/>
      <c r="V18" s="387"/>
      <c r="W18" s="387"/>
      <c r="X18" s="387"/>
    </row>
    <row r="19" spans="1:24" s="209" customFormat="1" ht="18.75" x14ac:dyDescent="0.15">
      <c r="A19" s="301"/>
      <c r="B19" s="271">
        <v>5</v>
      </c>
      <c r="C19" s="359"/>
      <c r="D19" s="356"/>
      <c r="E19" s="357"/>
      <c r="F19" s="380"/>
      <c r="G19" s="356"/>
      <c r="H19" s="392"/>
      <c r="I19" s="356"/>
      <c r="J19" s="359"/>
      <c r="K19" s="379"/>
      <c r="L19" s="359"/>
      <c r="M19" s="359"/>
      <c r="N19" s="359"/>
      <c r="O19" s="353"/>
      <c r="P19" s="377"/>
      <c r="R19" s="70" t="s">
        <v>490</v>
      </c>
      <c r="S19" s="387"/>
      <c r="T19" s="387"/>
      <c r="U19" s="387"/>
      <c r="V19" s="387"/>
      <c r="W19" s="387"/>
      <c r="X19" s="387"/>
    </row>
    <row r="20" spans="1:24" s="209" customFormat="1" ht="18.75" x14ac:dyDescent="0.15">
      <c r="A20" s="301"/>
      <c r="B20" s="271">
        <v>6</v>
      </c>
      <c r="C20" s="359"/>
      <c r="D20" s="356"/>
      <c r="E20" s="357"/>
      <c r="F20" s="380"/>
      <c r="G20" s="356"/>
      <c r="H20" s="392"/>
      <c r="I20" s="356"/>
      <c r="J20" s="359"/>
      <c r="K20" s="379"/>
      <c r="L20" s="359"/>
      <c r="M20" s="359"/>
      <c r="N20" s="359"/>
      <c r="O20" s="353"/>
      <c r="P20" s="377"/>
      <c r="R20" s="70"/>
      <c r="S20" s="387"/>
      <c r="T20" s="387"/>
      <c r="U20" s="387"/>
      <c r="V20" s="387"/>
      <c r="W20" s="387"/>
      <c r="X20" s="387"/>
    </row>
    <row r="21" spans="1:24" s="209" customFormat="1" ht="18.75" x14ac:dyDescent="0.15">
      <c r="A21" s="301"/>
      <c r="B21" s="271">
        <v>7</v>
      </c>
      <c r="C21" s="359"/>
      <c r="D21" s="356"/>
      <c r="E21" s="357"/>
      <c r="F21" s="380"/>
      <c r="G21" s="356"/>
      <c r="H21" s="392"/>
      <c r="I21" s="356"/>
      <c r="J21" s="359"/>
      <c r="K21" s="379"/>
      <c r="L21" s="359"/>
      <c r="M21" s="359"/>
      <c r="N21" s="359"/>
      <c r="O21" s="353"/>
      <c r="P21" s="377"/>
      <c r="R21" s="70" t="s">
        <v>452</v>
      </c>
      <c r="S21" s="387"/>
      <c r="T21" s="387"/>
      <c r="U21" s="387"/>
      <c r="V21" s="387"/>
      <c r="W21" s="387"/>
      <c r="X21" s="387"/>
    </row>
    <row r="22" spans="1:24" s="209" customFormat="1" ht="18.75" x14ac:dyDescent="0.15">
      <c r="A22" s="301"/>
      <c r="B22" s="271">
        <v>8</v>
      </c>
      <c r="C22" s="359"/>
      <c r="D22" s="356"/>
      <c r="E22" s="357"/>
      <c r="F22" s="380"/>
      <c r="G22" s="356"/>
      <c r="H22" s="392"/>
      <c r="I22" s="356"/>
      <c r="J22" s="359"/>
      <c r="K22" s="379"/>
      <c r="L22" s="359"/>
      <c r="M22" s="359"/>
      <c r="N22" s="359"/>
      <c r="O22" s="353"/>
      <c r="P22" s="377"/>
      <c r="R22" s="70"/>
      <c r="S22" s="387"/>
      <c r="T22" s="387"/>
      <c r="U22" s="387"/>
      <c r="V22" s="387"/>
      <c r="W22" s="387"/>
      <c r="X22" s="387"/>
    </row>
    <row r="23" spans="1:24" s="209" customFormat="1" ht="18.75" x14ac:dyDescent="0.15">
      <c r="A23" s="301"/>
      <c r="B23" s="271">
        <v>9</v>
      </c>
      <c r="C23" s="359"/>
      <c r="D23" s="356"/>
      <c r="E23" s="357"/>
      <c r="F23" s="380"/>
      <c r="G23" s="356"/>
      <c r="H23" s="392"/>
      <c r="I23" s="356"/>
      <c r="J23" s="359"/>
      <c r="K23" s="379"/>
      <c r="L23" s="359"/>
      <c r="M23" s="359"/>
      <c r="N23" s="359"/>
      <c r="O23" s="353"/>
      <c r="P23" s="377"/>
      <c r="R23" s="70" t="s">
        <v>453</v>
      </c>
      <c r="S23" s="387"/>
      <c r="T23" s="387"/>
      <c r="U23" s="387"/>
      <c r="V23" s="387"/>
      <c r="W23" s="387"/>
      <c r="X23" s="387"/>
    </row>
    <row r="24" spans="1:24" s="209" customFormat="1" ht="18.75" x14ac:dyDescent="0.15">
      <c r="A24" s="301"/>
      <c r="B24" s="271">
        <v>10</v>
      </c>
      <c r="C24" s="359"/>
      <c r="D24" s="356"/>
      <c r="E24" s="357"/>
      <c r="F24" s="380"/>
      <c r="G24" s="356"/>
      <c r="H24" s="392"/>
      <c r="I24" s="356"/>
      <c r="J24" s="359"/>
      <c r="K24" s="379"/>
      <c r="L24" s="359"/>
      <c r="M24" s="359"/>
      <c r="N24" s="359"/>
      <c r="O24" s="353"/>
      <c r="P24" s="377"/>
      <c r="R24" s="70"/>
      <c r="S24" s="387"/>
      <c r="T24" s="387"/>
      <c r="U24" s="387"/>
      <c r="V24" s="387"/>
      <c r="W24" s="387"/>
      <c r="X24" s="387"/>
    </row>
    <row r="25" spans="1:24" s="209" customFormat="1" ht="18.75" x14ac:dyDescent="0.15">
      <c r="A25" s="301"/>
      <c r="B25" s="271">
        <v>11</v>
      </c>
      <c r="C25" s="359"/>
      <c r="D25" s="356"/>
      <c r="E25" s="357"/>
      <c r="F25" s="380"/>
      <c r="G25" s="356"/>
      <c r="H25" s="392"/>
      <c r="I25" s="356"/>
      <c r="J25" s="359"/>
      <c r="K25" s="379"/>
      <c r="L25" s="359"/>
      <c r="M25" s="359"/>
      <c r="N25" s="359"/>
      <c r="O25" s="353"/>
      <c r="P25" s="377"/>
      <c r="R25" s="70" t="s">
        <v>456</v>
      </c>
      <c r="S25" s="387"/>
      <c r="T25" s="387"/>
      <c r="U25" s="387"/>
      <c r="V25" s="387"/>
      <c r="W25" s="387"/>
      <c r="X25" s="387"/>
    </row>
    <row r="26" spans="1:24" s="209" customFormat="1" ht="18.75" x14ac:dyDescent="0.15">
      <c r="A26" s="301"/>
      <c r="B26" s="271">
        <v>12</v>
      </c>
      <c r="C26" s="359"/>
      <c r="D26" s="356"/>
      <c r="E26" s="357"/>
      <c r="F26" s="380"/>
      <c r="G26" s="356"/>
      <c r="H26" s="392"/>
      <c r="I26" s="356"/>
      <c r="J26" s="359"/>
      <c r="K26" s="379"/>
      <c r="L26" s="359"/>
      <c r="M26" s="359"/>
      <c r="N26" s="359"/>
      <c r="O26" s="353"/>
      <c r="P26" s="377"/>
      <c r="R26" s="70"/>
      <c r="S26" s="387"/>
      <c r="T26" s="387"/>
      <c r="U26" s="387"/>
      <c r="V26" s="387"/>
      <c r="W26" s="387"/>
      <c r="X26" s="387"/>
    </row>
    <row r="27" spans="1:24" s="209" customFormat="1" ht="18.75" x14ac:dyDescent="0.15">
      <c r="A27" s="301"/>
      <c r="B27" s="271">
        <v>13</v>
      </c>
      <c r="C27" s="359"/>
      <c r="D27" s="356"/>
      <c r="E27" s="357"/>
      <c r="F27" s="380"/>
      <c r="G27" s="356"/>
      <c r="H27" s="392"/>
      <c r="I27" s="356"/>
      <c r="J27" s="359"/>
      <c r="K27" s="379"/>
      <c r="L27" s="359"/>
      <c r="M27" s="359"/>
      <c r="N27" s="359"/>
      <c r="O27" s="353"/>
      <c r="P27" s="377"/>
      <c r="R27" s="70" t="s">
        <v>524</v>
      </c>
      <c r="S27" s="387"/>
      <c r="T27" s="387"/>
      <c r="U27" s="387"/>
      <c r="V27" s="387"/>
      <c r="W27" s="387"/>
      <c r="X27" s="387"/>
    </row>
    <row r="28" spans="1:24" s="209" customFormat="1" ht="18.75" x14ac:dyDescent="0.15">
      <c r="A28" s="301"/>
      <c r="B28" s="271">
        <v>14</v>
      </c>
      <c r="C28" s="359"/>
      <c r="D28" s="356"/>
      <c r="E28" s="357"/>
      <c r="F28" s="380"/>
      <c r="G28" s="356"/>
      <c r="H28" s="392"/>
      <c r="I28" s="356"/>
      <c r="J28" s="359"/>
      <c r="K28" s="379"/>
      <c r="L28" s="359"/>
      <c r="M28" s="359"/>
      <c r="N28" s="359"/>
      <c r="O28" s="353"/>
      <c r="P28" s="377"/>
      <c r="R28" s="70"/>
      <c r="S28" s="387"/>
      <c r="T28" s="387"/>
      <c r="U28" s="387"/>
      <c r="V28" s="387"/>
      <c r="W28" s="387"/>
      <c r="X28" s="387"/>
    </row>
    <row r="29" spans="1:24" s="209" customFormat="1" ht="18.75" x14ac:dyDescent="0.15">
      <c r="A29" s="301"/>
      <c r="B29" s="271">
        <v>15</v>
      </c>
      <c r="C29" s="359"/>
      <c r="D29" s="356"/>
      <c r="E29" s="357"/>
      <c r="F29" s="380"/>
      <c r="G29" s="356"/>
      <c r="H29" s="392"/>
      <c r="I29" s="356"/>
      <c r="J29" s="359"/>
      <c r="K29" s="379"/>
      <c r="L29" s="359"/>
      <c r="M29" s="359"/>
      <c r="N29" s="359"/>
      <c r="O29" s="353"/>
      <c r="P29" s="377"/>
      <c r="R29" s="57"/>
    </row>
    <row r="30" spans="1:24" s="209" customFormat="1" ht="18.75" x14ac:dyDescent="0.15">
      <c r="A30" s="301"/>
      <c r="B30" s="271">
        <v>16</v>
      </c>
      <c r="C30" s="359"/>
      <c r="D30" s="356"/>
      <c r="E30" s="357"/>
      <c r="F30" s="380"/>
      <c r="G30" s="356"/>
      <c r="H30" s="392"/>
      <c r="I30" s="356"/>
      <c r="J30" s="359"/>
      <c r="K30" s="379"/>
      <c r="L30" s="359"/>
      <c r="M30" s="359"/>
      <c r="N30" s="359"/>
      <c r="O30" s="353"/>
      <c r="P30" s="377"/>
      <c r="R30" s="57"/>
    </row>
    <row r="31" spans="1:24" s="209" customFormat="1" ht="18.75" x14ac:dyDescent="0.15">
      <c r="A31" s="301"/>
      <c r="B31" s="271">
        <v>17</v>
      </c>
      <c r="C31" s="359"/>
      <c r="D31" s="356"/>
      <c r="E31" s="357"/>
      <c r="F31" s="380"/>
      <c r="G31" s="356"/>
      <c r="H31" s="392"/>
      <c r="I31" s="356"/>
      <c r="J31" s="359"/>
      <c r="K31" s="379"/>
      <c r="L31" s="359"/>
      <c r="M31" s="359"/>
      <c r="N31" s="359"/>
      <c r="O31" s="353"/>
      <c r="P31" s="377"/>
      <c r="R31" s="57"/>
    </row>
    <row r="32" spans="1:24" s="209" customFormat="1" ht="18.75" x14ac:dyDescent="0.15">
      <c r="A32" s="301"/>
      <c r="B32" s="271">
        <v>18</v>
      </c>
      <c r="C32" s="359"/>
      <c r="D32" s="356"/>
      <c r="E32" s="357"/>
      <c r="F32" s="380"/>
      <c r="G32" s="356"/>
      <c r="H32" s="392"/>
      <c r="I32" s="356"/>
      <c r="J32" s="359"/>
      <c r="K32" s="379"/>
      <c r="L32" s="359"/>
      <c r="M32" s="359"/>
      <c r="N32" s="359"/>
      <c r="O32" s="353"/>
      <c r="P32" s="377"/>
      <c r="R32" s="57"/>
    </row>
    <row r="33" spans="1:18" s="209" customFormat="1" ht="18.75" x14ac:dyDescent="0.15">
      <c r="A33" s="301"/>
      <c r="B33" s="271">
        <v>19</v>
      </c>
      <c r="C33" s="359"/>
      <c r="D33" s="356"/>
      <c r="E33" s="357"/>
      <c r="F33" s="380"/>
      <c r="G33" s="356"/>
      <c r="H33" s="392"/>
      <c r="I33" s="356"/>
      <c r="J33" s="359"/>
      <c r="K33" s="379"/>
      <c r="L33" s="359"/>
      <c r="M33" s="359"/>
      <c r="N33" s="359"/>
      <c r="O33" s="353"/>
      <c r="P33" s="377"/>
      <c r="R33" s="57"/>
    </row>
    <row r="34" spans="1:18" s="209" customFormat="1" ht="18.75" x14ac:dyDescent="0.15">
      <c r="A34" s="301"/>
      <c r="B34" s="271">
        <v>20</v>
      </c>
      <c r="C34" s="359"/>
      <c r="D34" s="356"/>
      <c r="E34" s="357"/>
      <c r="F34" s="380"/>
      <c r="G34" s="356"/>
      <c r="H34" s="392"/>
      <c r="I34" s="356"/>
      <c r="J34" s="359"/>
      <c r="K34" s="379"/>
      <c r="L34" s="359"/>
      <c r="M34" s="359"/>
      <c r="N34" s="359"/>
      <c r="O34" s="353"/>
      <c r="P34" s="377"/>
      <c r="R34" s="57"/>
    </row>
    <row r="35" spans="1:18" s="209" customFormat="1" ht="18.75" x14ac:dyDescent="0.15">
      <c r="A35" s="301"/>
      <c r="B35" s="271">
        <v>21</v>
      </c>
      <c r="C35" s="359"/>
      <c r="D35" s="356"/>
      <c r="E35" s="357"/>
      <c r="F35" s="380"/>
      <c r="G35" s="356"/>
      <c r="H35" s="392"/>
      <c r="I35" s="356"/>
      <c r="J35" s="359"/>
      <c r="K35" s="379"/>
      <c r="L35" s="359"/>
      <c r="M35" s="359"/>
      <c r="N35" s="359"/>
      <c r="O35" s="353"/>
      <c r="P35" s="377"/>
      <c r="R35" s="57"/>
    </row>
    <row r="36" spans="1:18" s="209" customFormat="1" ht="18.75" x14ac:dyDescent="0.15">
      <c r="A36" s="301"/>
      <c r="B36" s="271">
        <v>22</v>
      </c>
      <c r="C36" s="359"/>
      <c r="D36" s="356"/>
      <c r="E36" s="357"/>
      <c r="F36" s="380"/>
      <c r="G36" s="356"/>
      <c r="H36" s="392"/>
      <c r="I36" s="356"/>
      <c r="J36" s="359"/>
      <c r="K36" s="379"/>
      <c r="L36" s="359"/>
      <c r="M36" s="359"/>
      <c r="N36" s="359"/>
      <c r="O36" s="353"/>
      <c r="P36" s="377"/>
      <c r="R36" s="57"/>
    </row>
    <row r="37" spans="1:18" s="209" customFormat="1" ht="18.75" x14ac:dyDescent="0.15">
      <c r="A37" s="301"/>
      <c r="B37" s="271">
        <v>23</v>
      </c>
      <c r="C37" s="359"/>
      <c r="D37" s="356"/>
      <c r="E37" s="357"/>
      <c r="F37" s="380"/>
      <c r="G37" s="356"/>
      <c r="H37" s="392"/>
      <c r="I37" s="356"/>
      <c r="J37" s="359"/>
      <c r="K37" s="379"/>
      <c r="L37" s="359"/>
      <c r="M37" s="359"/>
      <c r="N37" s="359"/>
      <c r="O37" s="353"/>
      <c r="P37" s="377"/>
      <c r="R37" s="57"/>
    </row>
    <row r="38" spans="1:18" s="209" customFormat="1" ht="18.75" x14ac:dyDescent="0.15">
      <c r="A38" s="301"/>
      <c r="B38" s="271">
        <v>24</v>
      </c>
      <c r="C38" s="359"/>
      <c r="D38" s="356"/>
      <c r="E38" s="357"/>
      <c r="F38" s="380"/>
      <c r="G38" s="356"/>
      <c r="H38" s="392"/>
      <c r="I38" s="356"/>
      <c r="J38" s="359"/>
      <c r="K38" s="379"/>
      <c r="L38" s="359"/>
      <c r="M38" s="359"/>
      <c r="N38" s="359"/>
      <c r="O38" s="353"/>
      <c r="P38" s="377"/>
      <c r="R38" s="57"/>
    </row>
    <row r="39" spans="1:18" s="209" customFormat="1" ht="18.75" x14ac:dyDescent="0.15">
      <c r="A39" s="301"/>
      <c r="B39" s="271">
        <v>25</v>
      </c>
      <c r="C39" s="359"/>
      <c r="D39" s="356"/>
      <c r="E39" s="357"/>
      <c r="F39" s="380"/>
      <c r="G39" s="356"/>
      <c r="H39" s="392"/>
      <c r="I39" s="356"/>
      <c r="J39" s="359"/>
      <c r="K39" s="379"/>
      <c r="L39" s="359"/>
      <c r="M39" s="359"/>
      <c r="N39" s="359"/>
      <c r="O39" s="353"/>
      <c r="P39" s="377"/>
      <c r="R39" s="57"/>
    </row>
    <row r="40" spans="1:18" s="209" customFormat="1" ht="18.75" x14ac:dyDescent="0.15">
      <c r="A40" s="301"/>
      <c r="B40" s="271">
        <v>26</v>
      </c>
      <c r="C40" s="359"/>
      <c r="D40" s="356"/>
      <c r="E40" s="357"/>
      <c r="F40" s="380"/>
      <c r="G40" s="356"/>
      <c r="H40" s="392"/>
      <c r="I40" s="356"/>
      <c r="J40" s="359"/>
      <c r="K40" s="379"/>
      <c r="L40" s="359"/>
      <c r="M40" s="359"/>
      <c r="N40" s="359"/>
      <c r="O40" s="353"/>
      <c r="P40" s="377"/>
      <c r="R40" s="57"/>
    </row>
    <row r="41" spans="1:18" s="209" customFormat="1" ht="18.75" x14ac:dyDescent="0.15">
      <c r="A41" s="301"/>
      <c r="B41" s="271">
        <v>27</v>
      </c>
      <c r="C41" s="359"/>
      <c r="D41" s="356"/>
      <c r="E41" s="357"/>
      <c r="F41" s="380"/>
      <c r="G41" s="356"/>
      <c r="H41" s="392"/>
      <c r="I41" s="356"/>
      <c r="J41" s="359"/>
      <c r="K41" s="379"/>
      <c r="L41" s="359"/>
      <c r="M41" s="359"/>
      <c r="N41" s="359"/>
      <c r="O41" s="353"/>
      <c r="P41" s="377"/>
      <c r="R41" s="57"/>
    </row>
    <row r="42" spans="1:18" s="209" customFormat="1" ht="18.75" x14ac:dyDescent="0.15">
      <c r="A42" s="301"/>
      <c r="B42" s="271">
        <v>28</v>
      </c>
      <c r="C42" s="359"/>
      <c r="D42" s="356"/>
      <c r="E42" s="357"/>
      <c r="F42" s="380"/>
      <c r="G42" s="356"/>
      <c r="H42" s="392"/>
      <c r="I42" s="356"/>
      <c r="J42" s="359"/>
      <c r="K42" s="379"/>
      <c r="L42" s="359"/>
      <c r="M42" s="359"/>
      <c r="N42" s="359"/>
      <c r="O42" s="353"/>
      <c r="P42" s="377"/>
      <c r="R42" s="57"/>
    </row>
    <row r="43" spans="1:18" s="209" customFormat="1" ht="18.75" x14ac:dyDescent="0.15">
      <c r="A43" s="301"/>
      <c r="B43" s="271">
        <v>29</v>
      </c>
      <c r="C43" s="359"/>
      <c r="D43" s="356"/>
      <c r="E43" s="357"/>
      <c r="F43" s="380"/>
      <c r="G43" s="356"/>
      <c r="H43" s="392"/>
      <c r="I43" s="356"/>
      <c r="J43" s="359"/>
      <c r="K43" s="379"/>
      <c r="L43" s="359"/>
      <c r="M43" s="359"/>
      <c r="N43" s="359"/>
      <c r="O43" s="353"/>
      <c r="P43" s="377"/>
      <c r="R43" s="57"/>
    </row>
    <row r="44" spans="1:18" s="209" customFormat="1" ht="18.75" x14ac:dyDescent="0.15">
      <c r="A44" s="301"/>
      <c r="B44" s="271">
        <v>30</v>
      </c>
      <c r="C44" s="359"/>
      <c r="D44" s="356"/>
      <c r="E44" s="357"/>
      <c r="F44" s="380"/>
      <c r="G44" s="356"/>
      <c r="H44" s="392"/>
      <c r="I44" s="356"/>
      <c r="J44" s="359"/>
      <c r="K44" s="379"/>
      <c r="L44" s="359"/>
      <c r="M44" s="359"/>
      <c r="N44" s="359"/>
      <c r="O44" s="353"/>
      <c r="P44" s="377"/>
      <c r="R44" s="57"/>
    </row>
    <row r="45" spans="1:18" s="209" customFormat="1" ht="18.75" x14ac:dyDescent="0.15">
      <c r="A45" s="301"/>
      <c r="B45" s="271">
        <v>31</v>
      </c>
      <c r="C45" s="359"/>
      <c r="D45" s="356"/>
      <c r="E45" s="357"/>
      <c r="F45" s="380"/>
      <c r="G45" s="356"/>
      <c r="H45" s="392"/>
      <c r="I45" s="356"/>
      <c r="J45" s="359"/>
      <c r="K45" s="379"/>
      <c r="L45" s="359"/>
      <c r="M45" s="359"/>
      <c r="N45" s="359"/>
      <c r="O45" s="353"/>
      <c r="P45" s="377"/>
      <c r="R45" s="57"/>
    </row>
    <row r="46" spans="1:18" s="209" customFormat="1" ht="18.75" x14ac:dyDescent="0.15">
      <c r="A46" s="301"/>
      <c r="B46" s="271">
        <v>32</v>
      </c>
      <c r="C46" s="359"/>
      <c r="D46" s="356"/>
      <c r="E46" s="357"/>
      <c r="F46" s="380"/>
      <c r="G46" s="356"/>
      <c r="H46" s="392"/>
      <c r="I46" s="356"/>
      <c r="J46" s="359"/>
      <c r="K46" s="379"/>
      <c r="L46" s="359"/>
      <c r="M46" s="359"/>
      <c r="N46" s="359"/>
      <c r="O46" s="353"/>
      <c r="P46" s="377"/>
      <c r="R46" s="57"/>
    </row>
    <row r="47" spans="1:18" s="209" customFormat="1" ht="18.75" x14ac:dyDescent="0.15">
      <c r="A47" s="301"/>
      <c r="B47" s="271">
        <v>33</v>
      </c>
      <c r="C47" s="359"/>
      <c r="D47" s="356"/>
      <c r="E47" s="357"/>
      <c r="F47" s="380"/>
      <c r="G47" s="356"/>
      <c r="H47" s="392"/>
      <c r="I47" s="356"/>
      <c r="J47" s="359"/>
      <c r="K47" s="379"/>
      <c r="L47" s="359"/>
      <c r="M47" s="359"/>
      <c r="N47" s="359"/>
      <c r="O47" s="353"/>
      <c r="P47" s="377"/>
      <c r="R47" s="57"/>
    </row>
    <row r="48" spans="1:18" s="209" customFormat="1" ht="18.75" x14ac:dyDescent="0.15">
      <c r="A48" s="301"/>
      <c r="B48" s="271">
        <v>34</v>
      </c>
      <c r="C48" s="359"/>
      <c r="D48" s="356"/>
      <c r="E48" s="357"/>
      <c r="F48" s="380"/>
      <c r="G48" s="356"/>
      <c r="H48" s="392"/>
      <c r="I48" s="356"/>
      <c r="J48" s="359"/>
      <c r="K48" s="379"/>
      <c r="L48" s="359"/>
      <c r="M48" s="359"/>
      <c r="N48" s="359"/>
      <c r="O48" s="353"/>
      <c r="P48" s="377"/>
      <c r="R48" s="57"/>
    </row>
    <row r="49" spans="1:18" s="209" customFormat="1" ht="18.75" x14ac:dyDescent="0.15">
      <c r="A49" s="301"/>
      <c r="B49" s="271">
        <v>35</v>
      </c>
      <c r="C49" s="359"/>
      <c r="D49" s="356"/>
      <c r="E49" s="357"/>
      <c r="F49" s="380"/>
      <c r="G49" s="356"/>
      <c r="H49" s="392"/>
      <c r="I49" s="356"/>
      <c r="J49" s="359"/>
      <c r="K49" s="379"/>
      <c r="L49" s="359"/>
      <c r="M49" s="359"/>
      <c r="N49" s="359"/>
      <c r="O49" s="353"/>
      <c r="P49" s="377"/>
      <c r="R49" s="57"/>
    </row>
    <row r="50" spans="1:18" s="209" customFormat="1" ht="18.75" x14ac:dyDescent="0.15">
      <c r="A50" s="301"/>
      <c r="B50" s="271">
        <v>36</v>
      </c>
      <c r="C50" s="359"/>
      <c r="D50" s="356"/>
      <c r="E50" s="357"/>
      <c r="F50" s="380"/>
      <c r="G50" s="356"/>
      <c r="H50" s="392"/>
      <c r="I50" s="356"/>
      <c r="J50" s="359"/>
      <c r="K50" s="379"/>
      <c r="L50" s="359"/>
      <c r="M50" s="359"/>
      <c r="N50" s="359"/>
      <c r="O50" s="353"/>
      <c r="P50" s="377"/>
      <c r="R50" s="57"/>
    </row>
    <row r="51" spans="1:18" s="209" customFormat="1" ht="18.75" x14ac:dyDescent="0.15">
      <c r="A51" s="301"/>
      <c r="B51" s="271">
        <v>37</v>
      </c>
      <c r="C51" s="359"/>
      <c r="D51" s="356"/>
      <c r="E51" s="357"/>
      <c r="F51" s="380"/>
      <c r="G51" s="356"/>
      <c r="H51" s="392"/>
      <c r="I51" s="356"/>
      <c r="J51" s="359"/>
      <c r="K51" s="379"/>
      <c r="L51" s="359"/>
      <c r="M51" s="359"/>
      <c r="N51" s="359"/>
      <c r="O51" s="353"/>
      <c r="P51" s="377"/>
      <c r="R51" s="57"/>
    </row>
    <row r="52" spans="1:18" s="209" customFormat="1" ht="18.75" x14ac:dyDescent="0.15">
      <c r="A52" s="301"/>
      <c r="B52" s="271">
        <v>38</v>
      </c>
      <c r="C52" s="359"/>
      <c r="D52" s="356"/>
      <c r="E52" s="357"/>
      <c r="F52" s="380"/>
      <c r="G52" s="356"/>
      <c r="H52" s="392"/>
      <c r="I52" s="356"/>
      <c r="J52" s="359"/>
      <c r="K52" s="379"/>
      <c r="L52" s="359"/>
      <c r="M52" s="359"/>
      <c r="N52" s="359"/>
      <c r="O52" s="353"/>
      <c r="P52" s="377"/>
      <c r="R52" s="57"/>
    </row>
    <row r="53" spans="1:18" s="209" customFormat="1" ht="18.75" x14ac:dyDescent="0.15">
      <c r="A53" s="301"/>
      <c r="B53" s="271">
        <v>39</v>
      </c>
      <c r="C53" s="359"/>
      <c r="D53" s="356"/>
      <c r="E53" s="357"/>
      <c r="F53" s="380"/>
      <c r="G53" s="356"/>
      <c r="H53" s="392"/>
      <c r="I53" s="356"/>
      <c r="J53" s="359"/>
      <c r="K53" s="379"/>
      <c r="L53" s="359"/>
      <c r="M53" s="359"/>
      <c r="N53" s="359"/>
      <c r="O53" s="353"/>
      <c r="P53" s="377"/>
      <c r="R53" s="57"/>
    </row>
    <row r="54" spans="1:18" s="209" customFormat="1" ht="18.75" x14ac:dyDescent="0.15">
      <c r="A54" s="301"/>
      <c r="B54" s="271">
        <v>40</v>
      </c>
      <c r="C54" s="359"/>
      <c r="D54" s="356"/>
      <c r="E54" s="357"/>
      <c r="F54" s="380"/>
      <c r="G54" s="356"/>
      <c r="H54" s="392"/>
      <c r="I54" s="356"/>
      <c r="J54" s="359"/>
      <c r="K54" s="379"/>
      <c r="L54" s="359"/>
      <c r="M54" s="359"/>
      <c r="N54" s="359"/>
      <c r="O54" s="353"/>
      <c r="P54" s="377"/>
      <c r="R54" s="57"/>
    </row>
    <row r="55" spans="1:18" s="209" customFormat="1" ht="18.75" x14ac:dyDescent="0.15">
      <c r="A55" s="301"/>
      <c r="B55" s="271">
        <v>41</v>
      </c>
      <c r="C55" s="359"/>
      <c r="D55" s="356"/>
      <c r="E55" s="357"/>
      <c r="F55" s="380"/>
      <c r="G55" s="356"/>
      <c r="H55" s="392"/>
      <c r="I55" s="356"/>
      <c r="J55" s="359"/>
      <c r="K55" s="379"/>
      <c r="L55" s="359"/>
      <c r="M55" s="359"/>
      <c r="N55" s="359"/>
      <c r="O55" s="353"/>
      <c r="P55" s="377"/>
      <c r="R55" s="57"/>
    </row>
    <row r="56" spans="1:18" s="209" customFormat="1" ht="18.75" x14ac:dyDescent="0.15">
      <c r="A56" s="301"/>
      <c r="B56" s="271">
        <v>42</v>
      </c>
      <c r="C56" s="359"/>
      <c r="D56" s="356"/>
      <c r="E56" s="357"/>
      <c r="F56" s="380"/>
      <c r="G56" s="356"/>
      <c r="H56" s="392"/>
      <c r="I56" s="356"/>
      <c r="J56" s="359"/>
      <c r="K56" s="379"/>
      <c r="L56" s="359"/>
      <c r="M56" s="359"/>
      <c r="N56" s="359"/>
      <c r="O56" s="353"/>
      <c r="P56" s="377"/>
      <c r="R56" s="57"/>
    </row>
    <row r="57" spans="1:18" s="209" customFormat="1" ht="18.75" x14ac:dyDescent="0.15">
      <c r="A57" s="301"/>
      <c r="B57" s="271">
        <v>43</v>
      </c>
      <c r="C57" s="359"/>
      <c r="D57" s="356"/>
      <c r="E57" s="357"/>
      <c r="F57" s="380"/>
      <c r="G57" s="356"/>
      <c r="H57" s="392"/>
      <c r="I57" s="356"/>
      <c r="J57" s="359"/>
      <c r="K57" s="379"/>
      <c r="L57" s="359"/>
      <c r="M57" s="359"/>
      <c r="N57" s="359"/>
      <c r="O57" s="353"/>
      <c r="P57" s="377"/>
      <c r="R57" s="57"/>
    </row>
    <row r="58" spans="1:18" s="209" customFormat="1" ht="18.75" x14ac:dyDescent="0.15">
      <c r="A58" s="301"/>
      <c r="B58" s="271">
        <v>44</v>
      </c>
      <c r="C58" s="359"/>
      <c r="D58" s="356"/>
      <c r="E58" s="357"/>
      <c r="F58" s="380"/>
      <c r="G58" s="356"/>
      <c r="H58" s="392"/>
      <c r="I58" s="356"/>
      <c r="J58" s="359"/>
      <c r="K58" s="379"/>
      <c r="L58" s="359"/>
      <c r="M58" s="359"/>
      <c r="N58" s="359"/>
      <c r="O58" s="353"/>
      <c r="P58" s="377"/>
      <c r="R58" s="57"/>
    </row>
    <row r="59" spans="1:18" s="209" customFormat="1" ht="18.75" x14ac:dyDescent="0.15">
      <c r="A59" s="301"/>
      <c r="B59" s="271">
        <v>45</v>
      </c>
      <c r="C59" s="359"/>
      <c r="D59" s="356"/>
      <c r="E59" s="357"/>
      <c r="F59" s="380"/>
      <c r="G59" s="356"/>
      <c r="H59" s="392"/>
      <c r="I59" s="356"/>
      <c r="J59" s="359"/>
      <c r="K59" s="379"/>
      <c r="L59" s="359"/>
      <c r="M59" s="359"/>
      <c r="N59" s="359"/>
      <c r="O59" s="353"/>
      <c r="P59" s="377"/>
      <c r="R59" s="57"/>
    </row>
    <row r="60" spans="1:18" s="209" customFormat="1" ht="18.75" x14ac:dyDescent="0.15">
      <c r="A60" s="301"/>
      <c r="B60" s="271">
        <v>46</v>
      </c>
      <c r="C60" s="359"/>
      <c r="D60" s="356"/>
      <c r="E60" s="357"/>
      <c r="F60" s="380"/>
      <c r="G60" s="356"/>
      <c r="H60" s="392"/>
      <c r="I60" s="356"/>
      <c r="J60" s="359"/>
      <c r="K60" s="379"/>
      <c r="L60" s="359"/>
      <c r="M60" s="359"/>
      <c r="N60" s="359"/>
      <c r="O60" s="353"/>
      <c r="P60" s="377"/>
      <c r="R60" s="57"/>
    </row>
    <row r="61" spans="1:18" s="209" customFormat="1" ht="18.75" x14ac:dyDescent="0.15">
      <c r="A61" s="301"/>
      <c r="B61" s="271">
        <v>47</v>
      </c>
      <c r="C61" s="359"/>
      <c r="D61" s="356"/>
      <c r="E61" s="357"/>
      <c r="F61" s="380"/>
      <c r="G61" s="356"/>
      <c r="H61" s="392"/>
      <c r="I61" s="356"/>
      <c r="J61" s="359"/>
      <c r="K61" s="379"/>
      <c r="L61" s="359"/>
      <c r="M61" s="359"/>
      <c r="N61" s="359"/>
      <c r="O61" s="353"/>
      <c r="P61" s="377"/>
      <c r="R61" s="57"/>
    </row>
    <row r="62" spans="1:18" s="209" customFormat="1" ht="18.75" x14ac:dyDescent="0.15">
      <c r="A62" s="301"/>
      <c r="B62" s="271">
        <v>48</v>
      </c>
      <c r="C62" s="359"/>
      <c r="D62" s="356"/>
      <c r="E62" s="357"/>
      <c r="F62" s="380"/>
      <c r="G62" s="356"/>
      <c r="H62" s="392"/>
      <c r="I62" s="356"/>
      <c r="J62" s="359"/>
      <c r="K62" s="379"/>
      <c r="L62" s="359"/>
      <c r="M62" s="359"/>
      <c r="N62" s="359"/>
      <c r="O62" s="353"/>
      <c r="P62" s="377"/>
      <c r="R62" s="57"/>
    </row>
    <row r="63" spans="1:18" s="209" customFormat="1" ht="18.75" x14ac:dyDescent="0.15">
      <c r="A63" s="301"/>
      <c r="B63" s="271">
        <v>49</v>
      </c>
      <c r="C63" s="359"/>
      <c r="D63" s="356"/>
      <c r="E63" s="357"/>
      <c r="F63" s="380"/>
      <c r="G63" s="356"/>
      <c r="H63" s="392"/>
      <c r="I63" s="356"/>
      <c r="J63" s="359"/>
      <c r="K63" s="379"/>
      <c r="L63" s="359"/>
      <c r="M63" s="359"/>
      <c r="N63" s="359"/>
      <c r="O63" s="353"/>
      <c r="P63" s="377"/>
    </row>
    <row r="64" spans="1:18" s="209" customFormat="1" ht="18.75" x14ac:dyDescent="0.15">
      <c r="A64" s="301"/>
      <c r="B64" s="272">
        <v>50</v>
      </c>
      <c r="C64" s="381"/>
      <c r="D64" s="382"/>
      <c r="E64" s="383"/>
      <c r="F64" s="384"/>
      <c r="G64" s="382"/>
      <c r="H64" s="393"/>
      <c r="I64" s="382"/>
      <c r="J64" s="381"/>
      <c r="K64" s="385"/>
      <c r="L64" s="381"/>
      <c r="M64" s="381"/>
      <c r="N64" s="381"/>
      <c r="O64" s="381"/>
      <c r="P64" s="386"/>
    </row>
  </sheetData>
  <sheetProtection password="82C8" sheet="1" objects="1" scenarios="1" formatColumns="0" formatRows="0" insertRows="0"/>
  <mergeCells count="16">
    <mergeCell ref="R12:X14"/>
    <mergeCell ref="P12:P14"/>
    <mergeCell ref="O12:O14"/>
    <mergeCell ref="E6:G6"/>
    <mergeCell ref="E7:G7"/>
    <mergeCell ref="M12:M14"/>
    <mergeCell ref="N12:N14"/>
    <mergeCell ref="G13:I13"/>
    <mergeCell ref="J13:L13"/>
    <mergeCell ref="B12:B14"/>
    <mergeCell ref="C13:C14"/>
    <mergeCell ref="D13:D14"/>
    <mergeCell ref="B6:D6"/>
    <mergeCell ref="B7:D7"/>
    <mergeCell ref="C12:F12"/>
    <mergeCell ref="E13:F13"/>
  </mergeCells>
  <phoneticPr fontId="1"/>
  <conditionalFormatting sqref="C15">
    <cfRule type="cellIs" dxfId="17" priority="6" stopIfTrue="1" operator="equal">
      <formula>""</formula>
    </cfRule>
  </conditionalFormatting>
  <conditionalFormatting sqref="C16:C63">
    <cfRule type="cellIs" dxfId="16" priority="8" stopIfTrue="1" operator="equal">
      <formula>""</formula>
    </cfRule>
  </conditionalFormatting>
  <conditionalFormatting sqref="C64">
    <cfRule type="cellIs" dxfId="15" priority="7" stopIfTrue="1" operator="equal">
      <formula>""</formula>
    </cfRule>
  </conditionalFormatting>
  <conditionalFormatting sqref="C15:P64">
    <cfRule type="cellIs" dxfId="14" priority="2" stopIfTrue="1" operator="equal">
      <formula>""</formula>
    </cfRule>
  </conditionalFormatting>
  <conditionalFormatting sqref="E6:G7">
    <cfRule type="cellIs" dxfId="13" priority="1" operator="equal">
      <formula>0</formula>
    </cfRule>
  </conditionalFormatting>
  <dataValidations count="3">
    <dataValidation type="list" allowBlank="1" showInputMessage="1" showErrorMessage="1" sqref="O65551:O65600 O131087:O131136 O196623:O196672 O262159:O262208 O327695:O327744 O393231:O393280 O458767:O458816 O524303:O524352 O589839:O589888 O655375:O655424 O720911:O720960 O786447:O786496 O851983:O852032 O917519:O917568 O983055:O983104 O15:O64">
      <formula1>"-,辞退"</formula1>
    </dataValidation>
    <dataValidation type="list" allowBlank="1" showInputMessage="1" showErrorMessage="1" sqref="C15:C64">
      <formula1>"内部,外部"</formula1>
    </dataValidation>
    <dataValidation type="list" allowBlank="1" showInputMessage="1" showErrorMessage="1" sqref="K15:K64">
      <formula1>"○"</formula1>
    </dataValidation>
  </dataValidations>
  <pageMargins left="0.70866141732283472" right="0.70866141732283472" top="0.74803149606299213" bottom="0.74803149606299213" header="0.31496062992125984" footer="0.31496062992125984"/>
  <pageSetup paperSize="8" scale="5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8"/>
  <sheetViews>
    <sheetView view="pageBreakPreview" zoomScale="70" zoomScaleNormal="70" zoomScaleSheetLayoutView="70" workbookViewId="0">
      <selection activeCell="D8" sqref="D8:G8"/>
    </sheetView>
  </sheetViews>
  <sheetFormatPr defaultColWidth="8.875" defaultRowHeight="15.75" customHeight="1" x14ac:dyDescent="0.15"/>
  <cols>
    <col min="1" max="1" width="4.75" style="43" customWidth="1"/>
    <col min="2" max="2" width="5.25" style="43" customWidth="1"/>
    <col min="3" max="3" width="18.25" style="43" customWidth="1"/>
    <col min="4" max="4" width="21.75" style="43" customWidth="1"/>
    <col min="5" max="5" width="12.75" style="43" bestFit="1" customWidth="1"/>
    <col min="6" max="6" width="13" style="43" bestFit="1" customWidth="1"/>
    <col min="7" max="7" width="20.625" style="43" customWidth="1"/>
    <col min="8" max="8" width="12.25" style="43" customWidth="1"/>
    <col min="9" max="9" width="31.25" style="43" customWidth="1"/>
    <col min="10" max="10" width="20.625" style="43" customWidth="1"/>
    <col min="11" max="11" width="35.125" style="43" customWidth="1"/>
    <col min="12" max="13" width="15.5" style="43" customWidth="1"/>
    <col min="14" max="14" width="19.25" style="43" customWidth="1"/>
    <col min="15" max="15" width="19.625" style="43" bestFit="1" customWidth="1"/>
    <col min="16" max="16" width="2.875" style="43" customWidth="1"/>
    <col min="17" max="16384" width="8.875" style="43"/>
  </cols>
  <sheetData>
    <row r="1" spans="1:28" ht="51" customHeight="1" x14ac:dyDescent="0.15"/>
    <row r="2" spans="1:28" ht="21" customHeight="1" x14ac:dyDescent="0.15">
      <c r="B2" s="143" t="s">
        <v>76</v>
      </c>
      <c r="C2" s="58"/>
      <c r="D2" s="59"/>
      <c r="E2" s="58"/>
      <c r="F2" s="59"/>
      <c r="G2" s="59"/>
      <c r="H2" s="59"/>
      <c r="I2" s="59"/>
      <c r="K2" s="59"/>
      <c r="L2" s="59"/>
      <c r="M2" s="60"/>
      <c r="N2" s="60"/>
      <c r="O2" s="17" t="str">
        <f>IF('様式第１（交付申請書）'!$F$9="","",'様式第１（交付申請書）'!$F$9)</f>
        <v/>
      </c>
    </row>
    <row r="3" spans="1:28" s="61" customFormat="1" ht="30" customHeight="1" x14ac:dyDescent="0.15">
      <c r="B3" s="62" t="s">
        <v>85</v>
      </c>
      <c r="C3" s="63"/>
      <c r="D3" s="64"/>
      <c r="E3" s="63"/>
      <c r="F3" s="64"/>
      <c r="G3" s="64"/>
      <c r="H3" s="64"/>
      <c r="I3" s="64"/>
      <c r="K3" s="64"/>
      <c r="L3" s="64"/>
      <c r="M3" s="65"/>
      <c r="N3" s="65"/>
      <c r="O3" s="65"/>
    </row>
    <row r="4" spans="1:28" ht="24.75" customHeight="1" x14ac:dyDescent="0.15">
      <c r="B4" s="66" t="s">
        <v>77</v>
      </c>
      <c r="C4" s="61"/>
      <c r="D4" s="68"/>
      <c r="E4" s="64"/>
      <c r="F4" s="64"/>
      <c r="G4" s="64"/>
      <c r="H4" s="67"/>
      <c r="I4" s="67"/>
      <c r="K4" s="67"/>
      <c r="L4" s="67"/>
      <c r="M4" s="67"/>
      <c r="N4" s="67"/>
      <c r="O4" s="59"/>
    </row>
    <row r="5" spans="1:28" ht="27.75" customHeight="1" x14ac:dyDescent="0.15">
      <c r="B5" s="66" t="s">
        <v>388</v>
      </c>
      <c r="C5" s="61"/>
      <c r="D5" s="66"/>
      <c r="E5" s="69"/>
      <c r="F5" s="69"/>
      <c r="G5" s="69"/>
      <c r="H5" s="52"/>
      <c r="I5" s="52"/>
      <c r="K5" s="59"/>
      <c r="L5" s="59"/>
      <c r="M5" s="52"/>
      <c r="N5" s="52"/>
      <c r="O5" s="59"/>
    </row>
    <row r="6" spans="1:28" s="61" customFormat="1" ht="24.75" customHeight="1" x14ac:dyDescent="0.15">
      <c r="B6" s="66" t="s">
        <v>390</v>
      </c>
      <c r="D6" s="68"/>
      <c r="E6" s="64"/>
      <c r="F6" s="64"/>
      <c r="G6" s="64"/>
      <c r="H6" s="64"/>
      <c r="I6" s="64"/>
      <c r="K6" s="64"/>
      <c r="L6" s="64"/>
      <c r="M6" s="64"/>
      <c r="N6" s="64"/>
      <c r="O6" s="65"/>
    </row>
    <row r="7" spans="1:28" s="61" customFormat="1" ht="24.75" customHeight="1" x14ac:dyDescent="0.15">
      <c r="B7" s="66" t="s">
        <v>88</v>
      </c>
      <c r="D7" s="68"/>
      <c r="E7" s="64"/>
      <c r="F7" s="64"/>
      <c r="G7" s="64"/>
      <c r="H7" s="64"/>
      <c r="I7" s="64"/>
      <c r="K7" s="64"/>
      <c r="L7" s="64"/>
      <c r="M7" s="64"/>
      <c r="N7" s="64"/>
      <c r="O7" s="65"/>
    </row>
    <row r="8" spans="1:28" s="61" customFormat="1" ht="27.75" customHeight="1" x14ac:dyDescent="0.15">
      <c r="B8" s="537" t="s">
        <v>60</v>
      </c>
      <c r="C8" s="538"/>
      <c r="D8" s="528">
        <f>'様式第１（交付申請書）'!$C$17</f>
        <v>0</v>
      </c>
      <c r="E8" s="529"/>
      <c r="F8" s="529"/>
      <c r="G8" s="530"/>
      <c r="K8" s="65"/>
      <c r="L8" s="65"/>
      <c r="M8" s="69"/>
      <c r="N8" s="69"/>
      <c r="O8" s="65"/>
    </row>
    <row r="9" spans="1:28" s="61" customFormat="1" ht="27.75" customHeight="1" x14ac:dyDescent="0.15">
      <c r="B9" s="539" t="s">
        <v>61</v>
      </c>
      <c r="C9" s="540"/>
      <c r="D9" s="528">
        <f>'様式第１（交付申請書）'!$F$9</f>
        <v>0</v>
      </c>
      <c r="E9" s="529"/>
      <c r="F9" s="529"/>
      <c r="G9" s="530"/>
      <c r="K9" s="65"/>
      <c r="L9" s="65"/>
      <c r="M9" s="69"/>
      <c r="N9" s="69"/>
      <c r="O9" s="65"/>
      <c r="Q9" s="61" t="s">
        <v>259</v>
      </c>
    </row>
    <row r="10" spans="1:28" s="61" customFormat="1" ht="24.95" customHeight="1" x14ac:dyDescent="0.15">
      <c r="B10" s="69"/>
      <c r="C10" s="69"/>
      <c r="D10" s="69"/>
      <c r="E10" s="69"/>
      <c r="F10" s="69"/>
      <c r="G10" s="69"/>
      <c r="H10" s="66" t="s">
        <v>87</v>
      </c>
      <c r="J10" s="69"/>
      <c r="K10" s="65"/>
      <c r="L10" s="65" t="s">
        <v>78</v>
      </c>
      <c r="M10" s="69"/>
      <c r="N10" s="69"/>
      <c r="O10" s="65"/>
    </row>
    <row r="11" spans="1:28" s="61" customFormat="1" ht="22.5" customHeight="1" x14ac:dyDescent="0.15">
      <c r="B11" s="541" t="s">
        <v>86</v>
      </c>
      <c r="C11" s="534" t="s">
        <v>391</v>
      </c>
      <c r="D11" s="105"/>
      <c r="E11" s="106"/>
      <c r="F11" s="106"/>
      <c r="G11" s="106"/>
      <c r="H11" s="106"/>
      <c r="I11" s="106" t="s">
        <v>389</v>
      </c>
      <c r="J11" s="106"/>
      <c r="K11" s="107"/>
      <c r="L11" s="546" t="s">
        <v>79</v>
      </c>
      <c r="M11" s="546"/>
      <c r="N11" s="546"/>
      <c r="O11" s="541" t="s">
        <v>526</v>
      </c>
    </row>
    <row r="12" spans="1:28" s="61" customFormat="1" ht="37.5" customHeight="1" x14ac:dyDescent="0.15">
      <c r="B12" s="542"/>
      <c r="C12" s="535"/>
      <c r="D12" s="541" t="s">
        <v>293</v>
      </c>
      <c r="E12" s="541" t="s">
        <v>294</v>
      </c>
      <c r="F12" s="541" t="s">
        <v>295</v>
      </c>
      <c r="G12" s="534" t="s">
        <v>81</v>
      </c>
      <c r="H12" s="547" t="s">
        <v>67</v>
      </c>
      <c r="I12" s="548"/>
      <c r="J12" s="534" t="s">
        <v>80</v>
      </c>
      <c r="K12" s="541" t="s">
        <v>82</v>
      </c>
      <c r="L12" s="534" t="s">
        <v>83</v>
      </c>
      <c r="M12" s="544" t="s">
        <v>71</v>
      </c>
      <c r="N12" s="544" t="s">
        <v>84</v>
      </c>
      <c r="O12" s="542"/>
    </row>
    <row r="13" spans="1:28" s="61" customFormat="1" ht="16.5" customHeight="1" x14ac:dyDescent="0.15">
      <c r="B13" s="543"/>
      <c r="C13" s="536"/>
      <c r="D13" s="543"/>
      <c r="E13" s="543"/>
      <c r="F13" s="543"/>
      <c r="G13" s="536"/>
      <c r="H13" s="166" t="s">
        <v>324</v>
      </c>
      <c r="I13" s="196" t="s">
        <v>327</v>
      </c>
      <c r="J13" s="536"/>
      <c r="K13" s="543"/>
      <c r="L13" s="536"/>
      <c r="M13" s="545"/>
      <c r="N13" s="545"/>
      <c r="O13" s="543"/>
    </row>
    <row r="14" spans="1:28" s="71" customFormat="1" ht="17.25" x14ac:dyDescent="0.15">
      <c r="A14" s="306"/>
      <c r="B14" s="199">
        <v>1</v>
      </c>
      <c r="C14" s="350"/>
      <c r="D14" s="350"/>
      <c r="E14" s="350"/>
      <c r="F14" s="350"/>
      <c r="G14" s="350"/>
      <c r="H14" s="351"/>
      <c r="I14" s="352"/>
      <c r="J14" s="353"/>
      <c r="K14" s="353"/>
      <c r="L14" s="350"/>
      <c r="M14" s="354"/>
      <c r="N14" s="354"/>
      <c r="O14" s="355"/>
      <c r="Q14" s="70" t="s">
        <v>457</v>
      </c>
      <c r="R14" s="387"/>
      <c r="S14" s="387"/>
      <c r="T14" s="387"/>
      <c r="U14" s="387"/>
      <c r="V14" s="387"/>
      <c r="W14" s="387"/>
      <c r="X14" s="387"/>
      <c r="Y14" s="387"/>
      <c r="Z14" s="387"/>
      <c r="AA14" s="387"/>
      <c r="AB14" s="387"/>
    </row>
    <row r="15" spans="1:28" s="71" customFormat="1" ht="17.25" x14ac:dyDescent="0.15">
      <c r="A15" s="307"/>
      <c r="B15" s="199">
        <v>2</v>
      </c>
      <c r="C15" s="350"/>
      <c r="D15" s="350"/>
      <c r="E15" s="350"/>
      <c r="F15" s="350"/>
      <c r="G15" s="356"/>
      <c r="H15" s="357"/>
      <c r="I15" s="358"/>
      <c r="J15" s="359"/>
      <c r="K15" s="353"/>
      <c r="L15" s="356"/>
      <c r="M15" s="356"/>
      <c r="N15" s="356"/>
      <c r="O15" s="360"/>
      <c r="Q15" s="387"/>
      <c r="R15" s="387"/>
      <c r="S15" s="387"/>
      <c r="T15" s="387"/>
      <c r="U15" s="387"/>
      <c r="V15" s="387"/>
      <c r="W15" s="387"/>
      <c r="X15" s="387"/>
      <c r="Y15" s="387"/>
      <c r="Z15" s="387"/>
      <c r="AA15" s="387"/>
      <c r="AB15" s="387"/>
    </row>
    <row r="16" spans="1:28" s="71" customFormat="1" ht="17.25" x14ac:dyDescent="0.15">
      <c r="A16" s="307"/>
      <c r="B16" s="199">
        <v>3</v>
      </c>
      <c r="C16" s="350"/>
      <c r="D16" s="350"/>
      <c r="E16" s="350"/>
      <c r="F16" s="350"/>
      <c r="G16" s="356"/>
      <c r="H16" s="357"/>
      <c r="I16" s="358"/>
      <c r="J16" s="359"/>
      <c r="K16" s="353"/>
      <c r="L16" s="356"/>
      <c r="M16" s="356"/>
      <c r="N16" s="356"/>
      <c r="O16" s="360"/>
      <c r="Q16" s="70" t="s">
        <v>491</v>
      </c>
      <c r="R16" s="387"/>
      <c r="S16" s="387"/>
      <c r="T16" s="387"/>
      <c r="U16" s="387"/>
      <c r="V16" s="387"/>
      <c r="W16" s="387"/>
      <c r="X16" s="387"/>
      <c r="Y16" s="387"/>
      <c r="Z16" s="387"/>
      <c r="AA16" s="387"/>
      <c r="AB16" s="387"/>
    </row>
    <row r="17" spans="1:28" s="71" customFormat="1" ht="17.25" x14ac:dyDescent="0.15">
      <c r="A17" s="307"/>
      <c r="B17" s="199">
        <v>4</v>
      </c>
      <c r="C17" s="350"/>
      <c r="D17" s="350"/>
      <c r="E17" s="350"/>
      <c r="F17" s="350"/>
      <c r="G17" s="356"/>
      <c r="H17" s="357"/>
      <c r="I17" s="358"/>
      <c r="J17" s="359"/>
      <c r="K17" s="353"/>
      <c r="L17" s="356"/>
      <c r="M17" s="356"/>
      <c r="N17" s="356"/>
      <c r="O17" s="360"/>
      <c r="Q17" s="70"/>
      <c r="R17" s="387"/>
      <c r="S17" s="387"/>
      <c r="T17" s="387"/>
      <c r="U17" s="387"/>
      <c r="V17" s="387"/>
      <c r="W17" s="387"/>
      <c r="X17" s="387"/>
      <c r="Y17" s="387"/>
      <c r="Z17" s="387"/>
      <c r="AA17" s="387"/>
      <c r="AB17" s="387"/>
    </row>
    <row r="18" spans="1:28" s="71" customFormat="1" ht="17.25" x14ac:dyDescent="0.15">
      <c r="A18" s="307"/>
      <c r="B18" s="199">
        <v>5</v>
      </c>
      <c r="C18" s="350"/>
      <c r="D18" s="350"/>
      <c r="E18" s="350"/>
      <c r="F18" s="350"/>
      <c r="G18" s="356"/>
      <c r="H18" s="357"/>
      <c r="I18" s="358"/>
      <c r="J18" s="359"/>
      <c r="K18" s="353"/>
      <c r="L18" s="356"/>
      <c r="M18" s="356"/>
      <c r="N18" s="356"/>
      <c r="O18" s="360"/>
      <c r="Q18" s="70" t="s">
        <v>264</v>
      </c>
      <c r="R18" s="387"/>
      <c r="S18" s="387"/>
      <c r="T18" s="387"/>
      <c r="U18" s="387"/>
      <c r="V18" s="387"/>
      <c r="W18" s="387"/>
      <c r="X18" s="387"/>
      <c r="Y18" s="387"/>
      <c r="Z18" s="387"/>
      <c r="AA18" s="387"/>
      <c r="AB18" s="387"/>
    </row>
    <row r="19" spans="1:28" s="71" customFormat="1" ht="17.25" x14ac:dyDescent="0.15">
      <c r="A19" s="307"/>
      <c r="B19" s="199">
        <v>6</v>
      </c>
      <c r="C19" s="350"/>
      <c r="D19" s="350"/>
      <c r="E19" s="350"/>
      <c r="F19" s="350"/>
      <c r="G19" s="350"/>
      <c r="H19" s="351"/>
      <c r="I19" s="352"/>
      <c r="J19" s="359"/>
      <c r="K19" s="353"/>
      <c r="L19" s="350"/>
      <c r="M19" s="356"/>
      <c r="N19" s="356"/>
      <c r="O19" s="360"/>
      <c r="Q19" s="70"/>
      <c r="R19" s="387"/>
      <c r="S19" s="387"/>
      <c r="T19" s="387"/>
      <c r="U19" s="387"/>
      <c r="V19" s="387"/>
      <c r="W19" s="387"/>
      <c r="X19" s="387"/>
      <c r="Y19" s="387"/>
      <c r="Z19" s="387"/>
      <c r="AA19" s="387"/>
      <c r="AB19" s="387"/>
    </row>
    <row r="20" spans="1:28" s="71" customFormat="1" ht="17.25" x14ac:dyDescent="0.15">
      <c r="A20" s="307"/>
      <c r="B20" s="199">
        <v>7</v>
      </c>
      <c r="C20" s="350"/>
      <c r="D20" s="350"/>
      <c r="E20" s="350"/>
      <c r="F20" s="350"/>
      <c r="G20" s="350"/>
      <c r="H20" s="351"/>
      <c r="I20" s="352"/>
      <c r="J20" s="359"/>
      <c r="K20" s="353"/>
      <c r="L20" s="350"/>
      <c r="M20" s="356"/>
      <c r="N20" s="356"/>
      <c r="O20" s="360"/>
      <c r="Q20" s="70" t="s">
        <v>265</v>
      </c>
      <c r="R20" s="387"/>
      <c r="S20" s="387"/>
      <c r="T20" s="387"/>
      <c r="U20" s="387"/>
      <c r="V20" s="387"/>
      <c r="W20" s="387"/>
      <c r="X20" s="387"/>
      <c r="Y20" s="387"/>
      <c r="Z20" s="387"/>
      <c r="AA20" s="387"/>
      <c r="AB20" s="387"/>
    </row>
    <row r="21" spans="1:28" s="71" customFormat="1" ht="17.25" x14ac:dyDescent="0.15">
      <c r="A21" s="307"/>
      <c r="B21" s="199">
        <v>8</v>
      </c>
      <c r="C21" s="350"/>
      <c r="D21" s="350"/>
      <c r="E21" s="350"/>
      <c r="F21" s="350"/>
      <c r="G21" s="350"/>
      <c r="H21" s="351"/>
      <c r="I21" s="352"/>
      <c r="J21" s="359"/>
      <c r="K21" s="353"/>
      <c r="L21" s="356"/>
      <c r="M21" s="356"/>
      <c r="N21" s="356"/>
      <c r="O21" s="360"/>
      <c r="Q21" s="70"/>
      <c r="R21" s="387"/>
      <c r="S21" s="387"/>
      <c r="T21" s="387"/>
      <c r="U21" s="387"/>
      <c r="V21" s="387"/>
      <c r="W21" s="387"/>
      <c r="X21" s="387"/>
      <c r="Y21" s="387"/>
      <c r="Z21" s="387"/>
      <c r="AA21" s="387"/>
      <c r="AB21" s="387"/>
    </row>
    <row r="22" spans="1:28" s="71" customFormat="1" ht="17.25" x14ac:dyDescent="0.15">
      <c r="A22" s="307"/>
      <c r="B22" s="199">
        <v>9</v>
      </c>
      <c r="C22" s="350"/>
      <c r="D22" s="350"/>
      <c r="E22" s="350"/>
      <c r="F22" s="350"/>
      <c r="G22" s="350"/>
      <c r="H22" s="351"/>
      <c r="I22" s="352"/>
      <c r="J22" s="359"/>
      <c r="K22" s="353"/>
      <c r="L22" s="361"/>
      <c r="M22" s="361"/>
      <c r="N22" s="361"/>
      <c r="O22" s="360"/>
      <c r="Q22" s="57" t="s">
        <v>525</v>
      </c>
      <c r="R22" s="387"/>
      <c r="S22" s="387"/>
      <c r="T22" s="387"/>
      <c r="U22" s="387"/>
      <c r="V22" s="387"/>
      <c r="W22" s="387"/>
      <c r="X22" s="387"/>
      <c r="Y22" s="387"/>
      <c r="Z22" s="387"/>
      <c r="AA22" s="387"/>
      <c r="AB22" s="387"/>
    </row>
    <row r="23" spans="1:28" s="71" customFormat="1" ht="17.25" x14ac:dyDescent="0.15">
      <c r="A23" s="307"/>
      <c r="B23" s="199">
        <v>10</v>
      </c>
      <c r="C23" s="350"/>
      <c r="D23" s="350"/>
      <c r="E23" s="350"/>
      <c r="F23" s="350"/>
      <c r="G23" s="350"/>
      <c r="H23" s="351"/>
      <c r="I23" s="352"/>
      <c r="J23" s="359"/>
      <c r="K23" s="353"/>
      <c r="L23" s="361"/>
      <c r="M23" s="361"/>
      <c r="N23" s="361"/>
      <c r="O23" s="360"/>
      <c r="Q23" s="387"/>
      <c r="R23" s="387"/>
      <c r="S23" s="387"/>
      <c r="T23" s="387"/>
      <c r="U23" s="387"/>
      <c r="V23" s="387"/>
      <c r="W23" s="387"/>
      <c r="X23" s="387"/>
      <c r="Y23" s="387"/>
      <c r="Z23" s="387"/>
      <c r="AA23" s="387"/>
      <c r="AB23" s="387"/>
    </row>
    <row r="24" spans="1:28" s="71" customFormat="1" ht="17.25" x14ac:dyDescent="0.15">
      <c r="A24" s="307"/>
      <c r="B24" s="199">
        <v>11</v>
      </c>
      <c r="C24" s="350"/>
      <c r="D24" s="350"/>
      <c r="E24" s="350"/>
      <c r="F24" s="350"/>
      <c r="G24" s="350"/>
      <c r="H24" s="351"/>
      <c r="I24" s="352"/>
      <c r="J24" s="359"/>
      <c r="K24" s="353"/>
      <c r="L24" s="361"/>
      <c r="M24" s="361"/>
      <c r="N24" s="361"/>
      <c r="O24" s="360"/>
      <c r="Q24" s="387"/>
      <c r="R24" s="387"/>
      <c r="S24" s="387"/>
      <c r="T24" s="387"/>
      <c r="U24" s="387"/>
      <c r="V24" s="387"/>
      <c r="W24" s="387"/>
      <c r="X24" s="387"/>
      <c r="Y24" s="387"/>
      <c r="Z24" s="387"/>
      <c r="AA24" s="387"/>
      <c r="AB24" s="387"/>
    </row>
    <row r="25" spans="1:28" s="71" customFormat="1" ht="17.25" x14ac:dyDescent="0.15">
      <c r="A25" s="307"/>
      <c r="B25" s="199">
        <v>12</v>
      </c>
      <c r="C25" s="350"/>
      <c r="D25" s="350"/>
      <c r="E25" s="350"/>
      <c r="F25" s="350"/>
      <c r="G25" s="350"/>
      <c r="H25" s="351"/>
      <c r="I25" s="352"/>
      <c r="J25" s="359"/>
      <c r="K25" s="353"/>
      <c r="L25" s="361"/>
      <c r="M25" s="361"/>
      <c r="N25" s="361"/>
      <c r="O25" s="360"/>
      <c r="Q25" s="387"/>
      <c r="R25" s="387"/>
      <c r="S25" s="387"/>
      <c r="T25" s="387"/>
      <c r="U25" s="387"/>
      <c r="V25" s="387"/>
      <c r="W25" s="387"/>
      <c r="X25" s="387"/>
      <c r="Y25" s="387"/>
      <c r="Z25" s="387"/>
      <c r="AA25" s="387"/>
      <c r="AB25" s="387"/>
    </row>
    <row r="26" spans="1:28" s="71" customFormat="1" ht="17.25" x14ac:dyDescent="0.15">
      <c r="A26" s="307"/>
      <c r="B26" s="199">
        <v>13</v>
      </c>
      <c r="C26" s="350"/>
      <c r="D26" s="350"/>
      <c r="E26" s="350"/>
      <c r="F26" s="350"/>
      <c r="G26" s="350"/>
      <c r="H26" s="351"/>
      <c r="I26" s="352"/>
      <c r="J26" s="359"/>
      <c r="K26" s="353"/>
      <c r="L26" s="361"/>
      <c r="M26" s="361"/>
      <c r="N26" s="361"/>
      <c r="O26" s="360"/>
      <c r="Q26" s="387"/>
      <c r="R26" s="387"/>
      <c r="S26" s="387"/>
      <c r="T26" s="387"/>
      <c r="U26" s="387"/>
      <c r="V26" s="387"/>
      <c r="W26" s="387"/>
      <c r="X26" s="387"/>
      <c r="Y26" s="387"/>
      <c r="Z26" s="387"/>
      <c r="AA26" s="387"/>
      <c r="AB26" s="387"/>
    </row>
    <row r="27" spans="1:28" s="71" customFormat="1" ht="17.25" x14ac:dyDescent="0.15">
      <c r="A27" s="307"/>
      <c r="B27" s="199">
        <v>14</v>
      </c>
      <c r="C27" s="350"/>
      <c r="D27" s="350"/>
      <c r="E27" s="350"/>
      <c r="F27" s="350"/>
      <c r="G27" s="350"/>
      <c r="H27" s="351"/>
      <c r="I27" s="352"/>
      <c r="J27" s="359"/>
      <c r="K27" s="353"/>
      <c r="L27" s="361"/>
      <c r="M27" s="361"/>
      <c r="N27" s="361"/>
      <c r="O27" s="360"/>
      <c r="Q27" s="70"/>
      <c r="R27" s="387"/>
      <c r="S27" s="387"/>
      <c r="T27" s="387"/>
      <c r="U27" s="387"/>
      <c r="V27" s="387"/>
      <c r="W27" s="387"/>
      <c r="X27" s="387"/>
      <c r="Y27" s="387"/>
      <c r="Z27" s="387"/>
      <c r="AA27" s="387"/>
      <c r="AB27" s="387"/>
    </row>
    <row r="28" spans="1:28" s="71" customFormat="1" ht="17.25" x14ac:dyDescent="0.15">
      <c r="A28" s="307"/>
      <c r="B28" s="199">
        <v>15</v>
      </c>
      <c r="C28" s="350"/>
      <c r="D28" s="350"/>
      <c r="E28" s="350"/>
      <c r="F28" s="350"/>
      <c r="G28" s="350"/>
      <c r="H28" s="351"/>
      <c r="I28" s="352"/>
      <c r="J28" s="359"/>
      <c r="K28" s="353"/>
      <c r="L28" s="361"/>
      <c r="M28" s="361"/>
      <c r="N28" s="361"/>
      <c r="O28" s="360"/>
      <c r="Q28" s="70"/>
      <c r="R28" s="387"/>
      <c r="S28" s="387"/>
      <c r="T28" s="387"/>
      <c r="U28" s="387"/>
      <c r="V28" s="387"/>
      <c r="W28" s="387"/>
      <c r="X28" s="387"/>
      <c r="Y28" s="387"/>
      <c r="Z28" s="387"/>
      <c r="AA28" s="387"/>
      <c r="AB28" s="387"/>
    </row>
    <row r="29" spans="1:28" s="71" customFormat="1" ht="17.25" x14ac:dyDescent="0.15">
      <c r="A29" s="307"/>
      <c r="B29" s="199">
        <v>16</v>
      </c>
      <c r="C29" s="350"/>
      <c r="D29" s="350"/>
      <c r="E29" s="350"/>
      <c r="F29" s="350"/>
      <c r="G29" s="350"/>
      <c r="H29" s="351"/>
      <c r="I29" s="352"/>
      <c r="J29" s="359"/>
      <c r="K29" s="353"/>
      <c r="L29" s="361"/>
      <c r="M29" s="361"/>
      <c r="N29" s="361"/>
      <c r="O29" s="360"/>
      <c r="Q29" s="70"/>
      <c r="R29" s="387"/>
      <c r="S29" s="387"/>
      <c r="T29" s="387"/>
      <c r="U29" s="387"/>
      <c r="V29" s="387"/>
      <c r="W29" s="387"/>
      <c r="X29" s="387"/>
      <c r="Y29" s="387"/>
      <c r="Z29" s="387"/>
      <c r="AA29" s="387"/>
      <c r="AB29" s="387"/>
    </row>
    <row r="30" spans="1:28" s="71" customFormat="1" ht="17.25" x14ac:dyDescent="0.15">
      <c r="A30" s="307"/>
      <c r="B30" s="199">
        <v>17</v>
      </c>
      <c r="C30" s="350"/>
      <c r="D30" s="350"/>
      <c r="E30" s="350"/>
      <c r="F30" s="350"/>
      <c r="G30" s="350"/>
      <c r="H30" s="351"/>
      <c r="I30" s="352"/>
      <c r="J30" s="359"/>
      <c r="K30" s="353"/>
      <c r="L30" s="361"/>
      <c r="M30" s="361"/>
      <c r="N30" s="361"/>
      <c r="O30" s="360"/>
      <c r="Q30" s="70"/>
      <c r="R30" s="387"/>
      <c r="S30" s="387"/>
      <c r="T30" s="387"/>
      <c r="U30" s="387"/>
      <c r="V30" s="387"/>
      <c r="W30" s="387"/>
      <c r="X30" s="387"/>
      <c r="Y30" s="387"/>
      <c r="Z30" s="387"/>
      <c r="AA30" s="387"/>
      <c r="AB30" s="387"/>
    </row>
    <row r="31" spans="1:28" s="71" customFormat="1" ht="17.25" x14ac:dyDescent="0.15">
      <c r="A31" s="307"/>
      <c r="B31" s="199">
        <v>18</v>
      </c>
      <c r="C31" s="350"/>
      <c r="D31" s="350"/>
      <c r="E31" s="350"/>
      <c r="F31" s="350"/>
      <c r="G31" s="350"/>
      <c r="H31" s="351"/>
      <c r="I31" s="352"/>
      <c r="J31" s="359"/>
      <c r="K31" s="353"/>
      <c r="L31" s="361"/>
      <c r="M31" s="361"/>
      <c r="N31" s="361"/>
      <c r="O31" s="360"/>
      <c r="Q31" s="70"/>
      <c r="R31" s="387"/>
      <c r="S31" s="387"/>
      <c r="T31" s="387"/>
      <c r="U31" s="387"/>
      <c r="V31" s="387"/>
      <c r="W31" s="387"/>
      <c r="X31" s="387"/>
      <c r="Y31" s="387"/>
      <c r="Z31" s="387"/>
      <c r="AA31" s="387"/>
      <c r="AB31" s="387"/>
    </row>
    <row r="32" spans="1:28" s="71" customFormat="1" ht="17.25" x14ac:dyDescent="0.15">
      <c r="A32" s="307"/>
      <c r="B32" s="199">
        <v>19</v>
      </c>
      <c r="C32" s="350"/>
      <c r="D32" s="350"/>
      <c r="E32" s="350"/>
      <c r="F32" s="350"/>
      <c r="G32" s="350"/>
      <c r="H32" s="351"/>
      <c r="I32" s="352"/>
      <c r="J32" s="359"/>
      <c r="K32" s="353"/>
      <c r="L32" s="361"/>
      <c r="M32" s="361"/>
      <c r="N32" s="361"/>
      <c r="O32" s="360"/>
      <c r="Q32" s="70"/>
      <c r="R32" s="387"/>
      <c r="S32" s="387"/>
      <c r="T32" s="387"/>
      <c r="U32" s="387"/>
      <c r="V32" s="387"/>
      <c r="W32" s="387"/>
      <c r="X32" s="387"/>
      <c r="Y32" s="387"/>
      <c r="Z32" s="387"/>
      <c r="AA32" s="387"/>
      <c r="AB32" s="387"/>
    </row>
    <row r="33" spans="1:28" s="71" customFormat="1" ht="17.25" x14ac:dyDescent="0.15">
      <c r="A33" s="307"/>
      <c r="B33" s="199">
        <v>20</v>
      </c>
      <c r="C33" s="350"/>
      <c r="D33" s="350"/>
      <c r="E33" s="350"/>
      <c r="F33" s="350"/>
      <c r="G33" s="350"/>
      <c r="H33" s="351"/>
      <c r="I33" s="352"/>
      <c r="J33" s="359"/>
      <c r="K33" s="353"/>
      <c r="L33" s="361"/>
      <c r="M33" s="361"/>
      <c r="N33" s="361"/>
      <c r="O33" s="360"/>
      <c r="Q33" s="70"/>
      <c r="R33" s="387"/>
      <c r="S33" s="387"/>
      <c r="T33" s="387"/>
      <c r="U33" s="387"/>
      <c r="V33" s="387"/>
      <c r="W33" s="387"/>
      <c r="X33" s="387"/>
      <c r="Y33" s="387"/>
      <c r="Z33" s="387"/>
      <c r="AA33" s="387"/>
      <c r="AB33" s="387"/>
    </row>
    <row r="34" spans="1:28" s="71" customFormat="1" ht="17.25" x14ac:dyDescent="0.15">
      <c r="A34" s="307"/>
      <c r="B34" s="199">
        <v>21</v>
      </c>
      <c r="C34" s="350"/>
      <c r="D34" s="350"/>
      <c r="E34" s="350"/>
      <c r="F34" s="350"/>
      <c r="G34" s="350"/>
      <c r="H34" s="351"/>
      <c r="I34" s="352"/>
      <c r="J34" s="359"/>
      <c r="K34" s="353"/>
      <c r="L34" s="361"/>
      <c r="M34" s="361"/>
      <c r="N34" s="361"/>
      <c r="O34" s="360"/>
      <c r="Q34" s="70"/>
      <c r="R34" s="387"/>
      <c r="S34" s="387"/>
      <c r="T34" s="387"/>
      <c r="U34" s="387"/>
      <c r="V34" s="387"/>
      <c r="W34" s="387"/>
      <c r="X34" s="387"/>
      <c r="Y34" s="387"/>
      <c r="Z34" s="387"/>
      <c r="AA34" s="387"/>
      <c r="AB34" s="387"/>
    </row>
    <row r="35" spans="1:28" s="71" customFormat="1" ht="17.25" x14ac:dyDescent="0.15">
      <c r="A35" s="307"/>
      <c r="B35" s="199">
        <v>22</v>
      </c>
      <c r="C35" s="350"/>
      <c r="D35" s="350"/>
      <c r="E35" s="350"/>
      <c r="F35" s="350"/>
      <c r="G35" s="350"/>
      <c r="H35" s="351"/>
      <c r="I35" s="352"/>
      <c r="J35" s="359"/>
      <c r="K35" s="353"/>
      <c r="L35" s="361"/>
      <c r="M35" s="361"/>
      <c r="N35" s="361"/>
      <c r="O35" s="360"/>
      <c r="Q35" s="70"/>
      <c r="R35" s="387"/>
      <c r="S35" s="387"/>
      <c r="T35" s="387"/>
      <c r="U35" s="387"/>
      <c r="V35" s="387"/>
      <c r="W35" s="387"/>
      <c r="X35" s="387"/>
      <c r="Y35" s="387"/>
      <c r="Z35" s="387"/>
      <c r="AA35" s="387"/>
      <c r="AB35" s="387"/>
    </row>
    <row r="36" spans="1:28" s="71" customFormat="1" ht="17.25" x14ac:dyDescent="0.15">
      <c r="A36" s="307"/>
      <c r="B36" s="199">
        <v>23</v>
      </c>
      <c r="C36" s="350"/>
      <c r="D36" s="350"/>
      <c r="E36" s="350"/>
      <c r="F36" s="350"/>
      <c r="G36" s="350"/>
      <c r="H36" s="351"/>
      <c r="I36" s="352"/>
      <c r="J36" s="359"/>
      <c r="K36" s="353"/>
      <c r="L36" s="361"/>
      <c r="M36" s="361"/>
      <c r="N36" s="361"/>
      <c r="O36" s="360"/>
      <c r="Q36" s="70"/>
      <c r="R36" s="387"/>
      <c r="S36" s="387"/>
      <c r="T36" s="387"/>
      <c r="U36" s="387"/>
      <c r="V36" s="387"/>
      <c r="W36" s="387"/>
      <c r="X36" s="387"/>
      <c r="Y36" s="387"/>
      <c r="Z36" s="387"/>
      <c r="AA36" s="387"/>
      <c r="AB36" s="387"/>
    </row>
    <row r="37" spans="1:28" s="71" customFormat="1" ht="17.25" x14ac:dyDescent="0.15">
      <c r="A37" s="307"/>
      <c r="B37" s="199">
        <v>24</v>
      </c>
      <c r="C37" s="350"/>
      <c r="D37" s="350"/>
      <c r="E37" s="350"/>
      <c r="F37" s="350"/>
      <c r="G37" s="350"/>
      <c r="H37" s="351"/>
      <c r="I37" s="352"/>
      <c r="J37" s="359"/>
      <c r="K37" s="353"/>
      <c r="L37" s="361"/>
      <c r="M37" s="361"/>
      <c r="N37" s="361"/>
      <c r="O37" s="360"/>
      <c r="Q37" s="70"/>
      <c r="R37" s="387"/>
      <c r="S37" s="387"/>
      <c r="T37" s="387"/>
      <c r="U37" s="387"/>
      <c r="V37" s="387"/>
      <c r="W37" s="387"/>
      <c r="X37" s="387"/>
      <c r="Y37" s="387"/>
      <c r="Z37" s="387"/>
      <c r="AA37" s="387"/>
      <c r="AB37" s="387"/>
    </row>
    <row r="38" spans="1:28" s="71" customFormat="1" ht="17.25" x14ac:dyDescent="0.15">
      <c r="A38" s="307"/>
      <c r="B38" s="199">
        <v>25</v>
      </c>
      <c r="C38" s="362"/>
      <c r="D38" s="350"/>
      <c r="E38" s="350"/>
      <c r="F38" s="350"/>
      <c r="G38" s="350"/>
      <c r="H38" s="351"/>
      <c r="I38" s="352"/>
      <c r="J38" s="359"/>
      <c r="K38" s="353"/>
      <c r="L38" s="361"/>
      <c r="M38" s="361"/>
      <c r="N38" s="361"/>
      <c r="O38" s="360"/>
      <c r="Q38" s="70"/>
      <c r="R38" s="387"/>
      <c r="S38" s="387"/>
      <c r="T38" s="387"/>
      <c r="U38" s="387"/>
      <c r="V38" s="387"/>
      <c r="W38" s="387"/>
      <c r="X38" s="387"/>
      <c r="Y38" s="387"/>
      <c r="Z38" s="387"/>
      <c r="AA38" s="387"/>
      <c r="AB38" s="387"/>
    </row>
    <row r="39" spans="1:28" s="71" customFormat="1" ht="17.25" x14ac:dyDescent="0.15">
      <c r="A39" s="307"/>
      <c r="B39" s="199">
        <v>26</v>
      </c>
      <c r="C39" s="362"/>
      <c r="D39" s="350"/>
      <c r="E39" s="350"/>
      <c r="F39" s="350"/>
      <c r="G39" s="350"/>
      <c r="H39" s="351"/>
      <c r="I39" s="352"/>
      <c r="J39" s="359"/>
      <c r="K39" s="353"/>
      <c r="L39" s="361"/>
      <c r="M39" s="361"/>
      <c r="N39" s="361"/>
      <c r="O39" s="360"/>
      <c r="Q39" s="70"/>
      <c r="R39" s="387"/>
      <c r="S39" s="387"/>
      <c r="T39" s="387"/>
      <c r="U39" s="387"/>
      <c r="V39" s="387"/>
      <c r="W39" s="387"/>
      <c r="X39" s="387"/>
      <c r="Y39" s="387"/>
      <c r="Z39" s="387"/>
      <c r="AA39" s="387"/>
      <c r="AB39" s="387"/>
    </row>
    <row r="40" spans="1:28" s="71" customFormat="1" ht="17.25" x14ac:dyDescent="0.15">
      <c r="A40" s="307"/>
      <c r="B40" s="199">
        <v>27</v>
      </c>
      <c r="C40" s="362"/>
      <c r="D40" s="350"/>
      <c r="E40" s="350"/>
      <c r="F40" s="350"/>
      <c r="G40" s="350"/>
      <c r="H40" s="351"/>
      <c r="I40" s="352"/>
      <c r="J40" s="359"/>
      <c r="K40" s="353"/>
      <c r="L40" s="361"/>
      <c r="M40" s="361"/>
      <c r="N40" s="361"/>
      <c r="O40" s="360"/>
      <c r="Q40" s="70"/>
      <c r="R40" s="387"/>
      <c r="S40" s="387"/>
      <c r="T40" s="387"/>
      <c r="U40" s="387"/>
      <c r="V40" s="387"/>
      <c r="W40" s="387"/>
      <c r="X40" s="387"/>
      <c r="Y40" s="387"/>
      <c r="Z40" s="387"/>
      <c r="AA40" s="387"/>
      <c r="AB40" s="387"/>
    </row>
    <row r="41" spans="1:28" s="71" customFormat="1" ht="17.25" x14ac:dyDescent="0.15">
      <c r="A41" s="307"/>
      <c r="B41" s="199">
        <v>28</v>
      </c>
      <c r="C41" s="362"/>
      <c r="D41" s="350"/>
      <c r="E41" s="350"/>
      <c r="F41" s="350"/>
      <c r="G41" s="350"/>
      <c r="H41" s="351"/>
      <c r="I41" s="352"/>
      <c r="J41" s="359"/>
      <c r="K41" s="353"/>
      <c r="L41" s="361"/>
      <c r="M41" s="361"/>
      <c r="N41" s="361"/>
      <c r="O41" s="360"/>
      <c r="Q41" s="70"/>
      <c r="R41" s="387"/>
      <c r="S41" s="387"/>
      <c r="T41" s="387"/>
      <c r="U41" s="387"/>
      <c r="V41" s="387"/>
      <c r="W41" s="387"/>
      <c r="X41" s="387"/>
      <c r="Y41" s="387"/>
      <c r="Z41" s="387"/>
      <c r="AA41" s="387"/>
      <c r="AB41" s="387"/>
    </row>
    <row r="42" spans="1:28" s="71" customFormat="1" ht="17.25" x14ac:dyDescent="0.15">
      <c r="A42" s="307"/>
      <c r="B42" s="199">
        <v>29</v>
      </c>
      <c r="C42" s="362"/>
      <c r="D42" s="350"/>
      <c r="E42" s="350"/>
      <c r="F42" s="350"/>
      <c r="G42" s="350"/>
      <c r="H42" s="351"/>
      <c r="I42" s="352"/>
      <c r="J42" s="359"/>
      <c r="K42" s="353"/>
      <c r="L42" s="361"/>
      <c r="M42" s="361"/>
      <c r="N42" s="361"/>
      <c r="O42" s="360"/>
      <c r="Q42" s="70"/>
      <c r="R42" s="387"/>
      <c r="S42" s="387"/>
      <c r="T42" s="387"/>
      <c r="U42" s="387"/>
      <c r="V42" s="387"/>
      <c r="W42" s="387"/>
      <c r="X42" s="387"/>
      <c r="Y42" s="387"/>
      <c r="Z42" s="387"/>
      <c r="AA42" s="387"/>
      <c r="AB42" s="387"/>
    </row>
    <row r="43" spans="1:28" s="71" customFormat="1" ht="17.25" x14ac:dyDescent="0.15">
      <c r="A43" s="307"/>
      <c r="B43" s="199">
        <v>30</v>
      </c>
      <c r="C43" s="362"/>
      <c r="D43" s="350"/>
      <c r="E43" s="350"/>
      <c r="F43" s="350"/>
      <c r="G43" s="350"/>
      <c r="H43" s="351"/>
      <c r="I43" s="352"/>
      <c r="J43" s="359"/>
      <c r="K43" s="353"/>
      <c r="L43" s="361"/>
      <c r="M43" s="361"/>
      <c r="N43" s="361"/>
      <c r="O43" s="360"/>
      <c r="Q43" s="70"/>
      <c r="R43" s="387"/>
      <c r="S43" s="387"/>
      <c r="T43" s="387"/>
      <c r="U43" s="387"/>
      <c r="V43" s="387"/>
      <c r="W43" s="387"/>
      <c r="X43" s="387"/>
      <c r="Y43" s="387"/>
      <c r="Z43" s="387"/>
      <c r="AA43" s="387"/>
      <c r="AB43" s="387"/>
    </row>
    <row r="44" spans="1:28" s="71" customFormat="1" ht="17.25" x14ac:dyDescent="0.15">
      <c r="A44" s="307"/>
      <c r="B44" s="199">
        <v>31</v>
      </c>
      <c r="C44" s="362"/>
      <c r="D44" s="350"/>
      <c r="E44" s="350"/>
      <c r="F44" s="350"/>
      <c r="G44" s="350"/>
      <c r="H44" s="351"/>
      <c r="I44" s="352"/>
      <c r="J44" s="359"/>
      <c r="K44" s="353"/>
      <c r="L44" s="361"/>
      <c r="M44" s="361"/>
      <c r="N44" s="361"/>
      <c r="O44" s="360"/>
      <c r="Q44" s="70"/>
      <c r="R44" s="387"/>
      <c r="S44" s="387"/>
      <c r="T44" s="387"/>
      <c r="U44" s="387"/>
      <c r="V44" s="387"/>
      <c r="W44" s="387"/>
      <c r="X44" s="387"/>
      <c r="Y44" s="387"/>
      <c r="Z44" s="387"/>
      <c r="AA44" s="387"/>
      <c r="AB44" s="387"/>
    </row>
    <row r="45" spans="1:28" s="71" customFormat="1" ht="17.25" x14ac:dyDescent="0.15">
      <c r="A45" s="307"/>
      <c r="B45" s="199">
        <v>32</v>
      </c>
      <c r="C45" s="362"/>
      <c r="D45" s="350"/>
      <c r="E45" s="350"/>
      <c r="F45" s="350"/>
      <c r="G45" s="350"/>
      <c r="H45" s="351"/>
      <c r="I45" s="352"/>
      <c r="J45" s="359"/>
      <c r="K45" s="353"/>
      <c r="L45" s="361"/>
      <c r="M45" s="361"/>
      <c r="N45" s="361"/>
      <c r="O45" s="360"/>
      <c r="Q45" s="70"/>
      <c r="R45" s="387"/>
      <c r="S45" s="387"/>
      <c r="T45" s="387"/>
      <c r="U45" s="387"/>
      <c r="V45" s="387"/>
      <c r="W45" s="387"/>
      <c r="X45" s="387"/>
      <c r="Y45" s="387"/>
      <c r="Z45" s="387"/>
      <c r="AA45" s="387"/>
      <c r="AB45" s="387"/>
    </row>
    <row r="46" spans="1:28" s="71" customFormat="1" ht="17.25" x14ac:dyDescent="0.15">
      <c r="A46" s="307"/>
      <c r="B46" s="199">
        <v>33</v>
      </c>
      <c r="C46" s="362"/>
      <c r="D46" s="350"/>
      <c r="E46" s="350"/>
      <c r="F46" s="350"/>
      <c r="G46" s="350"/>
      <c r="H46" s="351"/>
      <c r="I46" s="352"/>
      <c r="J46" s="359"/>
      <c r="K46" s="353"/>
      <c r="L46" s="361"/>
      <c r="M46" s="361"/>
      <c r="N46" s="361"/>
      <c r="O46" s="360"/>
      <c r="Q46" s="387"/>
      <c r="R46" s="387"/>
      <c r="S46" s="387"/>
      <c r="T46" s="387"/>
      <c r="U46" s="387"/>
      <c r="V46" s="387"/>
      <c r="W46" s="387"/>
      <c r="X46" s="387"/>
      <c r="Y46" s="387"/>
      <c r="Z46" s="387"/>
      <c r="AA46" s="387"/>
      <c r="AB46" s="387"/>
    </row>
    <row r="47" spans="1:28" s="71" customFormat="1" ht="17.25" x14ac:dyDescent="0.15">
      <c r="A47" s="307"/>
      <c r="B47" s="199">
        <v>34</v>
      </c>
      <c r="C47" s="362"/>
      <c r="D47" s="350"/>
      <c r="E47" s="350"/>
      <c r="F47" s="350"/>
      <c r="G47" s="350"/>
      <c r="H47" s="351"/>
      <c r="I47" s="352"/>
      <c r="J47" s="359"/>
      <c r="K47" s="353"/>
      <c r="L47" s="361"/>
      <c r="M47" s="361"/>
      <c r="N47" s="361"/>
      <c r="O47" s="360"/>
      <c r="Q47" s="387"/>
      <c r="R47" s="387"/>
      <c r="S47" s="387"/>
      <c r="T47" s="387"/>
      <c r="U47" s="387"/>
      <c r="V47" s="387"/>
      <c r="W47" s="387"/>
      <c r="X47" s="387"/>
      <c r="Y47" s="387"/>
      <c r="Z47" s="387"/>
      <c r="AA47" s="387"/>
      <c r="AB47" s="387"/>
    </row>
    <row r="48" spans="1:28" s="71" customFormat="1" ht="17.25" x14ac:dyDescent="0.15">
      <c r="A48" s="307"/>
      <c r="B48" s="199">
        <v>35</v>
      </c>
      <c r="C48" s="362"/>
      <c r="D48" s="350"/>
      <c r="E48" s="350"/>
      <c r="F48" s="350"/>
      <c r="G48" s="350"/>
      <c r="H48" s="351"/>
      <c r="I48" s="352"/>
      <c r="J48" s="359"/>
      <c r="K48" s="353"/>
      <c r="L48" s="361"/>
      <c r="M48" s="361"/>
      <c r="N48" s="361"/>
      <c r="O48" s="360"/>
      <c r="Q48" s="387"/>
      <c r="R48" s="387"/>
      <c r="S48" s="387"/>
      <c r="T48" s="387"/>
      <c r="U48" s="387"/>
      <c r="V48" s="387"/>
      <c r="W48" s="387"/>
      <c r="X48" s="387"/>
      <c r="Y48" s="387"/>
      <c r="Z48" s="387"/>
      <c r="AA48" s="387"/>
      <c r="AB48" s="387"/>
    </row>
    <row r="49" spans="1:28" s="71" customFormat="1" ht="17.25" x14ac:dyDescent="0.15">
      <c r="A49" s="307"/>
      <c r="B49" s="199">
        <v>36</v>
      </c>
      <c r="C49" s="362"/>
      <c r="D49" s="350"/>
      <c r="E49" s="350"/>
      <c r="F49" s="350"/>
      <c r="G49" s="350"/>
      <c r="H49" s="351"/>
      <c r="I49" s="352"/>
      <c r="J49" s="359"/>
      <c r="K49" s="353"/>
      <c r="L49" s="361"/>
      <c r="M49" s="361"/>
      <c r="N49" s="361"/>
      <c r="O49" s="360"/>
      <c r="Q49" s="387"/>
      <c r="R49" s="387"/>
      <c r="S49" s="387"/>
      <c r="T49" s="387"/>
      <c r="U49" s="387"/>
      <c r="V49" s="387"/>
      <c r="W49" s="387"/>
      <c r="X49" s="387"/>
      <c r="Y49" s="387"/>
      <c r="Z49" s="387"/>
      <c r="AA49" s="387"/>
      <c r="AB49" s="387"/>
    </row>
    <row r="50" spans="1:28" s="71" customFormat="1" ht="17.25" x14ac:dyDescent="0.15">
      <c r="A50" s="307"/>
      <c r="B50" s="199">
        <v>37</v>
      </c>
      <c r="C50" s="362"/>
      <c r="D50" s="350"/>
      <c r="E50" s="350"/>
      <c r="F50" s="350"/>
      <c r="G50" s="350"/>
      <c r="H50" s="351"/>
      <c r="I50" s="352"/>
      <c r="J50" s="359"/>
      <c r="K50" s="353"/>
      <c r="L50" s="361"/>
      <c r="M50" s="361"/>
      <c r="N50" s="361"/>
      <c r="O50" s="360"/>
      <c r="Q50" s="387"/>
      <c r="R50" s="387"/>
      <c r="S50" s="387"/>
      <c r="T50" s="387"/>
      <c r="U50" s="387"/>
      <c r="V50" s="387"/>
      <c r="W50" s="387"/>
      <c r="X50" s="387"/>
      <c r="Y50" s="387"/>
      <c r="Z50" s="387"/>
      <c r="AA50" s="387"/>
      <c r="AB50" s="387"/>
    </row>
    <row r="51" spans="1:28" s="71" customFormat="1" ht="17.25" x14ac:dyDescent="0.15">
      <c r="A51" s="307"/>
      <c r="B51" s="199">
        <v>38</v>
      </c>
      <c r="C51" s="362"/>
      <c r="D51" s="362"/>
      <c r="E51" s="361"/>
      <c r="F51" s="362"/>
      <c r="G51" s="361"/>
      <c r="H51" s="363"/>
      <c r="I51" s="364"/>
      <c r="J51" s="365"/>
      <c r="K51" s="365"/>
      <c r="L51" s="361"/>
      <c r="M51" s="361"/>
      <c r="N51" s="361"/>
      <c r="O51" s="360"/>
      <c r="Q51" s="387"/>
      <c r="R51" s="387"/>
      <c r="S51" s="387"/>
      <c r="T51" s="387"/>
      <c r="U51" s="387"/>
      <c r="V51" s="387"/>
      <c r="W51" s="387"/>
      <c r="X51" s="387"/>
      <c r="Y51" s="387"/>
      <c r="Z51" s="387"/>
      <c r="AA51" s="387"/>
      <c r="AB51" s="387"/>
    </row>
    <row r="52" spans="1:28" s="71" customFormat="1" ht="17.25" x14ac:dyDescent="0.15">
      <c r="A52" s="307"/>
      <c r="B52" s="199">
        <v>39</v>
      </c>
      <c r="C52" s="362"/>
      <c r="D52" s="362"/>
      <c r="E52" s="361"/>
      <c r="F52" s="362"/>
      <c r="G52" s="361"/>
      <c r="H52" s="363"/>
      <c r="I52" s="364"/>
      <c r="J52" s="365"/>
      <c r="K52" s="365"/>
      <c r="L52" s="361"/>
      <c r="M52" s="361"/>
      <c r="N52" s="361"/>
      <c r="O52" s="360"/>
      <c r="Q52" s="387"/>
      <c r="R52" s="387"/>
      <c r="S52" s="387"/>
      <c r="T52" s="387"/>
      <c r="U52" s="387"/>
      <c r="V52" s="387"/>
      <c r="W52" s="387"/>
      <c r="X52" s="387"/>
      <c r="Y52" s="387"/>
      <c r="Z52" s="387"/>
      <c r="AA52" s="387"/>
      <c r="AB52" s="387"/>
    </row>
    <row r="53" spans="1:28" s="71" customFormat="1" ht="17.25" x14ac:dyDescent="0.15">
      <c r="A53" s="307"/>
      <c r="B53" s="199">
        <v>40</v>
      </c>
      <c r="C53" s="366"/>
      <c r="D53" s="366"/>
      <c r="E53" s="367"/>
      <c r="F53" s="366"/>
      <c r="G53" s="367"/>
      <c r="H53" s="368"/>
      <c r="I53" s="369"/>
      <c r="J53" s="370"/>
      <c r="K53" s="370"/>
      <c r="L53" s="367"/>
      <c r="M53" s="367"/>
      <c r="N53" s="367"/>
      <c r="O53" s="371"/>
      <c r="Q53" s="387"/>
      <c r="R53" s="387"/>
      <c r="S53" s="387"/>
      <c r="T53" s="387"/>
      <c r="U53" s="387"/>
      <c r="V53" s="387"/>
      <c r="W53" s="387"/>
      <c r="X53" s="387"/>
      <c r="Y53" s="387"/>
      <c r="Z53" s="387"/>
      <c r="AA53" s="387"/>
      <c r="AB53" s="387"/>
    </row>
    <row r="54" spans="1:28" s="61" customFormat="1" ht="15.75" customHeight="1" x14ac:dyDescent="0.15"/>
    <row r="55" spans="1:28" s="61" customFormat="1" ht="15.75" customHeight="1" x14ac:dyDescent="0.15"/>
    <row r="56" spans="1:28" s="61" customFormat="1" ht="15.75" customHeight="1" x14ac:dyDescent="0.15"/>
    <row r="57" spans="1:28" s="61" customFormat="1" ht="15.75" customHeight="1" x14ac:dyDescent="0.15"/>
    <row r="58" spans="1:28" s="61" customFormat="1" ht="15.75" customHeight="1" x14ac:dyDescent="0.15"/>
  </sheetData>
  <sheetProtection password="82C8" sheet="1" objects="1" scenarios="1" formatCells="0" formatRows="0" insertRows="0"/>
  <mergeCells count="18">
    <mergeCell ref="H12:I12"/>
    <mergeCell ref="B11:B13"/>
    <mergeCell ref="D12:D13"/>
    <mergeCell ref="E12:E13"/>
    <mergeCell ref="F12:F13"/>
    <mergeCell ref="G12:G13"/>
    <mergeCell ref="O11:O13"/>
    <mergeCell ref="J12:J13"/>
    <mergeCell ref="K12:K13"/>
    <mergeCell ref="L12:L13"/>
    <mergeCell ref="M12:M13"/>
    <mergeCell ref="N12:N13"/>
    <mergeCell ref="L11:N11"/>
    <mergeCell ref="D8:G8"/>
    <mergeCell ref="D9:G9"/>
    <mergeCell ref="C11:C13"/>
    <mergeCell ref="B8:C8"/>
    <mergeCell ref="B9:C9"/>
  </mergeCells>
  <phoneticPr fontId="1"/>
  <conditionalFormatting sqref="C14:O53">
    <cfRule type="containsBlanks" dxfId="12" priority="3">
      <formula>LEN(TRIM(C14))=0</formula>
    </cfRule>
  </conditionalFormatting>
  <conditionalFormatting sqref="D8:D9">
    <cfRule type="cellIs" dxfId="11" priority="1" operator="equal">
      <formula>0</formula>
    </cfRule>
  </conditionalFormatting>
  <dataValidations count="2">
    <dataValidation type="list" allowBlank="1" showInputMessage="1" showErrorMessage="1" sqref="K14:K53">
      <formula1>"実施同意が取れている,本事業の説明を行い、実施意向を確認している,近く事業説明を行う予定である,接触を図っている段階である"</formula1>
    </dataValidation>
    <dataValidation type="whole" imeMode="off" operator="greaterThanOrEqual" allowBlank="1" showInputMessage="1" showErrorMessage="1" sqref="E14:F53">
      <formula1>0</formula1>
    </dataValidation>
  </dataValidations>
  <pageMargins left="0.70866141732283472" right="0.70866141732283472" top="0.74803149606299213" bottom="0.74803149606299213" header="0.31496062992125984" footer="0.31496062992125984"/>
  <pageSetup paperSize="8" scale="74" fitToHeight="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消費税込み申請リスト!$M$1:$M$19</xm:f>
          </x14:formula1>
          <xm:sqref>J14:J53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16"/>
  <sheetViews>
    <sheetView view="pageBreakPreview" zoomScale="70" zoomScaleNormal="75" zoomScaleSheetLayoutView="70" zoomScalePageLayoutView="75" workbookViewId="0">
      <selection activeCell="B7" sqref="B7:E8"/>
    </sheetView>
  </sheetViews>
  <sheetFormatPr defaultColWidth="8.875" defaultRowHeight="15.75" customHeight="1" x14ac:dyDescent="0.15"/>
  <cols>
    <col min="1" max="1" width="2" style="72" customWidth="1"/>
    <col min="2" max="2" width="6.875" style="72" customWidth="1"/>
    <col min="3" max="3" width="9.5" style="72" customWidth="1"/>
    <col min="4" max="4" width="20" style="72" bestFit="1" customWidth="1"/>
    <col min="5" max="5" width="38.125" style="72" customWidth="1"/>
    <col min="6" max="6" width="50.5" style="74" customWidth="1"/>
    <col min="7" max="7" width="21.625" style="93" bestFit="1" customWidth="1"/>
    <col min="8" max="8" width="4.625" style="72" customWidth="1"/>
    <col min="9" max="10" width="21.125" style="72" customWidth="1"/>
    <col min="11" max="12" width="27.25" style="72" customWidth="1"/>
    <col min="13" max="13" width="18.75" style="76" customWidth="1"/>
    <col min="14" max="14" width="15.25" style="72" customWidth="1"/>
    <col min="15" max="15" width="17.75" style="72" customWidth="1"/>
    <col min="16" max="18" width="15.25" style="72" customWidth="1"/>
    <col min="19" max="19" width="7.375" style="72" bestFit="1" customWidth="1"/>
    <col min="20" max="21" width="15.125" style="72" customWidth="1"/>
    <col min="22" max="16384" width="8.875" style="72"/>
  </cols>
  <sheetData>
    <row r="1" spans="1:20" ht="64.5" customHeight="1" x14ac:dyDescent="0.15"/>
    <row r="2" spans="1:20" ht="15.75" customHeight="1" x14ac:dyDescent="0.15">
      <c r="B2" s="73" t="s">
        <v>101</v>
      </c>
      <c r="G2" s="75" t="str">
        <f>IF('様式第１（交付申請書）'!$F$9="","",'様式第１（交付申請書）'!$F$9)</f>
        <v/>
      </c>
      <c r="H2" s="72" t="s">
        <v>272</v>
      </c>
    </row>
    <row r="3" spans="1:20" ht="33" customHeight="1" x14ac:dyDescent="0.25">
      <c r="A3" s="77"/>
      <c r="B3" s="78" t="s">
        <v>102</v>
      </c>
      <c r="C3" s="77"/>
      <c r="D3" s="77"/>
      <c r="E3" s="77"/>
      <c r="F3" s="79"/>
      <c r="G3" s="80"/>
      <c r="H3" s="72" t="s">
        <v>462</v>
      </c>
    </row>
    <row r="4" spans="1:20" ht="25.5" customHeight="1" x14ac:dyDescent="0.15">
      <c r="A4" s="77"/>
      <c r="B4" s="81"/>
      <c r="C4" s="81"/>
      <c r="D4" s="82"/>
      <c r="F4" s="565" t="s">
        <v>469</v>
      </c>
      <c r="G4" s="565"/>
      <c r="H4" s="72" t="s">
        <v>492</v>
      </c>
      <c r="Q4" s="84"/>
      <c r="R4" s="84"/>
      <c r="S4" s="84"/>
      <c r="T4" s="84"/>
    </row>
    <row r="5" spans="1:20" ht="23.25" customHeight="1" x14ac:dyDescent="0.15">
      <c r="A5" s="77"/>
      <c r="B5" s="82"/>
      <c r="C5" s="82"/>
      <c r="D5" s="82"/>
      <c r="E5" s="81"/>
      <c r="F5" s="565"/>
      <c r="G5" s="565"/>
    </row>
    <row r="6" spans="1:20" ht="29.25" customHeight="1" x14ac:dyDescent="0.15">
      <c r="B6" s="567" t="s">
        <v>106</v>
      </c>
      <c r="C6" s="568"/>
      <c r="D6" s="568"/>
      <c r="E6" s="569"/>
      <c r="F6" s="565"/>
      <c r="G6" s="565"/>
      <c r="P6" s="85"/>
      <c r="Q6" s="84"/>
      <c r="R6" s="84"/>
      <c r="S6" s="84"/>
      <c r="T6" s="84"/>
    </row>
    <row r="7" spans="1:20" ht="29.25" customHeight="1" x14ac:dyDescent="0.15">
      <c r="B7" s="570">
        <f>'様式第１（交付申請書）'!$F$9</f>
        <v>0</v>
      </c>
      <c r="C7" s="571"/>
      <c r="D7" s="571"/>
      <c r="E7" s="572"/>
      <c r="F7" s="565"/>
      <c r="G7" s="565"/>
      <c r="P7" s="85"/>
      <c r="Q7" s="84"/>
      <c r="R7" s="84"/>
      <c r="S7" s="84"/>
      <c r="T7" s="84"/>
    </row>
    <row r="8" spans="1:20" ht="15.75" customHeight="1" x14ac:dyDescent="0.15">
      <c r="A8" s="77"/>
      <c r="B8" s="573"/>
      <c r="C8" s="574"/>
      <c r="D8" s="574"/>
      <c r="E8" s="575"/>
      <c r="F8" s="565"/>
      <c r="G8" s="565"/>
      <c r="M8" s="86"/>
    </row>
    <row r="9" spans="1:20" ht="18.75" customHeight="1" x14ac:dyDescent="0.15">
      <c r="A9" s="77"/>
      <c r="B9" s="77"/>
      <c r="C9" s="77"/>
      <c r="D9" s="77"/>
      <c r="E9" s="77"/>
      <c r="F9" s="79"/>
      <c r="G9" s="144" t="s">
        <v>107</v>
      </c>
      <c r="M9" s="274" t="s">
        <v>108</v>
      </c>
      <c r="N9" s="275"/>
      <c r="O9" s="275"/>
      <c r="P9" s="275"/>
      <c r="Q9" s="275"/>
      <c r="R9" s="275"/>
      <c r="S9" s="275"/>
      <c r="T9" s="276"/>
    </row>
    <row r="10" spans="1:20" ht="20.25" customHeight="1" x14ac:dyDescent="0.15">
      <c r="A10" s="77"/>
      <c r="B10" s="547" t="s">
        <v>109</v>
      </c>
      <c r="C10" s="566"/>
      <c r="D10" s="548"/>
      <c r="E10" s="210" t="s">
        <v>110</v>
      </c>
      <c r="F10" s="210" t="s">
        <v>111</v>
      </c>
      <c r="G10" s="108" t="s">
        <v>112</v>
      </c>
      <c r="H10" s="72" t="s">
        <v>267</v>
      </c>
      <c r="M10" s="277" t="s">
        <v>113</v>
      </c>
      <c r="N10" s="277" t="s">
        <v>114</v>
      </c>
      <c r="O10" s="277" t="s">
        <v>115</v>
      </c>
      <c r="P10" s="277" t="s">
        <v>116</v>
      </c>
      <c r="Q10" s="278"/>
      <c r="R10" s="278"/>
      <c r="S10" s="276"/>
      <c r="T10" s="276"/>
    </row>
    <row r="11" spans="1:20" ht="13.5" x14ac:dyDescent="0.15">
      <c r="A11" s="77"/>
      <c r="B11" s="578" t="s">
        <v>117</v>
      </c>
      <c r="C11" s="581" t="s">
        <v>460</v>
      </c>
      <c r="D11" s="582"/>
      <c r="E11" s="344" t="s">
        <v>410</v>
      </c>
      <c r="F11" s="344" t="s">
        <v>464</v>
      </c>
      <c r="G11" s="130"/>
      <c r="H11" s="72" t="s">
        <v>420</v>
      </c>
      <c r="M11" s="318">
        <v>2200</v>
      </c>
      <c r="N11" s="313">
        <v>160</v>
      </c>
      <c r="O11" s="313">
        <v>6</v>
      </c>
      <c r="P11" s="314">
        <f t="shared" ref="P11:P16" si="0">M11*N11*O11</f>
        <v>2112000</v>
      </c>
      <c r="Q11" s="310" t="s">
        <v>118</v>
      </c>
      <c r="R11" s="278"/>
      <c r="S11" s="276"/>
      <c r="T11" s="276"/>
    </row>
    <row r="12" spans="1:20" ht="13.5" x14ac:dyDescent="0.15">
      <c r="A12" s="77"/>
      <c r="B12" s="579"/>
      <c r="C12" s="583"/>
      <c r="D12" s="584"/>
      <c r="E12" s="345"/>
      <c r="F12" s="345"/>
      <c r="G12" s="131"/>
      <c r="H12" s="72" t="s">
        <v>266</v>
      </c>
      <c r="M12" s="87"/>
      <c r="N12" s="87"/>
      <c r="O12" s="87"/>
      <c r="P12" s="87">
        <f t="shared" si="0"/>
        <v>0</v>
      </c>
      <c r="Q12" s="279"/>
      <c r="R12" s="278"/>
      <c r="S12" s="276"/>
      <c r="T12" s="276"/>
    </row>
    <row r="13" spans="1:20" ht="13.5" x14ac:dyDescent="0.15">
      <c r="A13" s="77"/>
      <c r="B13" s="579"/>
      <c r="C13" s="583"/>
      <c r="D13" s="584"/>
      <c r="E13" s="345"/>
      <c r="F13" s="345"/>
      <c r="G13" s="131"/>
      <c r="H13" s="72" t="s">
        <v>425</v>
      </c>
      <c r="M13" s="87"/>
      <c r="N13" s="87"/>
      <c r="O13" s="87"/>
      <c r="P13" s="87">
        <f t="shared" si="0"/>
        <v>0</v>
      </c>
      <c r="Q13" s="279"/>
      <c r="R13" s="278"/>
      <c r="S13" s="276"/>
      <c r="T13" s="276"/>
    </row>
    <row r="14" spans="1:20" ht="13.5" x14ac:dyDescent="0.15">
      <c r="A14" s="77"/>
      <c r="B14" s="579"/>
      <c r="C14" s="583"/>
      <c r="D14" s="584"/>
      <c r="E14" s="345"/>
      <c r="F14" s="345"/>
      <c r="G14" s="131"/>
      <c r="M14" s="87"/>
      <c r="N14" s="87"/>
      <c r="O14" s="87"/>
      <c r="P14" s="87">
        <f t="shared" si="0"/>
        <v>0</v>
      </c>
      <c r="Q14" s="279"/>
      <c r="R14" s="278"/>
      <c r="S14" s="276"/>
      <c r="T14" s="276"/>
    </row>
    <row r="15" spans="1:20" ht="13.5" x14ac:dyDescent="0.15">
      <c r="A15" s="77"/>
      <c r="B15" s="579"/>
      <c r="C15" s="583"/>
      <c r="D15" s="584"/>
      <c r="E15" s="346"/>
      <c r="F15" s="346"/>
      <c r="G15" s="132"/>
      <c r="M15" s="87"/>
      <c r="N15" s="87"/>
      <c r="O15" s="87"/>
      <c r="P15" s="87">
        <f t="shared" si="0"/>
        <v>0</v>
      </c>
      <c r="Q15" s="279"/>
      <c r="R15" s="278"/>
      <c r="S15" s="276"/>
      <c r="T15" s="276"/>
    </row>
    <row r="16" spans="1:20" ht="19.5" customHeight="1" x14ac:dyDescent="0.15">
      <c r="A16" s="77"/>
      <c r="B16" s="579"/>
      <c r="C16" s="585"/>
      <c r="D16" s="586"/>
      <c r="E16" s="576" t="s">
        <v>313</v>
      </c>
      <c r="F16" s="577"/>
      <c r="G16" s="177">
        <f>SUM(G11:G15)</f>
        <v>0</v>
      </c>
      <c r="M16" s="87"/>
      <c r="N16" s="87"/>
      <c r="O16" s="87"/>
      <c r="P16" s="87">
        <f t="shared" si="0"/>
        <v>0</v>
      </c>
      <c r="Q16" s="279"/>
      <c r="R16" s="278"/>
      <c r="S16" s="276"/>
      <c r="T16" s="276"/>
    </row>
    <row r="17" spans="1:20" ht="19.5" customHeight="1" x14ac:dyDescent="0.15">
      <c r="A17" s="77"/>
      <c r="B17" s="580"/>
      <c r="C17" s="115"/>
      <c r="D17" s="115"/>
      <c r="E17" s="133"/>
      <c r="F17" s="134" t="s">
        <v>119</v>
      </c>
      <c r="G17" s="182">
        <f>G16</f>
        <v>0</v>
      </c>
      <c r="M17" s="280" t="s">
        <v>113</v>
      </c>
      <c r="N17" s="277" t="s">
        <v>120</v>
      </c>
      <c r="O17" s="277" t="s">
        <v>121</v>
      </c>
      <c r="P17" s="277" t="s">
        <v>116</v>
      </c>
      <c r="Q17" s="279"/>
      <c r="R17" s="278"/>
      <c r="S17" s="276"/>
      <c r="T17" s="276"/>
    </row>
    <row r="18" spans="1:20" ht="13.5" x14ac:dyDescent="0.15">
      <c r="A18" s="77"/>
      <c r="B18" s="587" t="s">
        <v>122</v>
      </c>
      <c r="C18" s="549" t="s">
        <v>123</v>
      </c>
      <c r="D18" s="550"/>
      <c r="E18" s="347" t="s">
        <v>467</v>
      </c>
      <c r="F18" s="347" t="s">
        <v>465</v>
      </c>
      <c r="G18" s="135"/>
      <c r="H18" s="72" t="s">
        <v>268</v>
      </c>
      <c r="M18" s="318">
        <v>150000</v>
      </c>
      <c r="N18" s="313">
        <v>1</v>
      </c>
      <c r="O18" s="313">
        <v>3</v>
      </c>
      <c r="P18" s="314">
        <f>M18*N18*O18</f>
        <v>450000</v>
      </c>
      <c r="Q18" s="316" t="s">
        <v>124</v>
      </c>
      <c r="R18" s="278"/>
      <c r="S18" s="276"/>
      <c r="T18" s="276"/>
    </row>
    <row r="19" spans="1:20" ht="13.5" x14ac:dyDescent="0.15">
      <c r="A19" s="77"/>
      <c r="B19" s="588"/>
      <c r="C19" s="551"/>
      <c r="D19" s="552"/>
      <c r="E19" s="348"/>
      <c r="F19" s="348"/>
      <c r="G19" s="136"/>
      <c r="H19" s="72" t="s">
        <v>419</v>
      </c>
      <c r="M19" s="87"/>
      <c r="N19" s="87"/>
      <c r="O19" s="87"/>
      <c r="P19" s="87">
        <f>M19*N19*O19</f>
        <v>0</v>
      </c>
      <c r="Q19" s="279"/>
      <c r="R19" s="278"/>
      <c r="S19" s="276"/>
      <c r="T19" s="276"/>
    </row>
    <row r="20" spans="1:20" ht="13.5" x14ac:dyDescent="0.15">
      <c r="A20" s="77"/>
      <c r="B20" s="588"/>
      <c r="C20" s="551"/>
      <c r="D20" s="552"/>
      <c r="E20" s="348"/>
      <c r="F20" s="348"/>
      <c r="G20" s="136"/>
      <c r="H20" s="72" t="s">
        <v>269</v>
      </c>
      <c r="M20" s="87"/>
      <c r="N20" s="87"/>
      <c r="O20" s="87"/>
      <c r="P20" s="87">
        <f>M20*N20*O20</f>
        <v>0</v>
      </c>
      <c r="Q20" s="279"/>
      <c r="R20" s="278"/>
      <c r="S20" s="276"/>
      <c r="T20" s="276"/>
    </row>
    <row r="21" spans="1:20" ht="13.5" x14ac:dyDescent="0.15">
      <c r="A21" s="77"/>
      <c r="B21" s="588"/>
      <c r="C21" s="551"/>
      <c r="D21" s="552"/>
      <c r="E21" s="348"/>
      <c r="F21" s="348"/>
      <c r="G21" s="136"/>
      <c r="H21" s="72" t="s">
        <v>425</v>
      </c>
      <c r="M21" s="87"/>
      <c r="N21" s="87"/>
      <c r="O21" s="87"/>
      <c r="P21" s="87">
        <f>M21*N21*O21</f>
        <v>0</v>
      </c>
      <c r="Q21" s="279"/>
      <c r="R21" s="278"/>
      <c r="S21" s="276"/>
      <c r="T21" s="276"/>
    </row>
    <row r="22" spans="1:20" ht="13.5" x14ac:dyDescent="0.15">
      <c r="A22" s="77"/>
      <c r="B22" s="588"/>
      <c r="C22" s="551"/>
      <c r="D22" s="552"/>
      <c r="E22" s="349"/>
      <c r="F22" s="349"/>
      <c r="G22" s="137"/>
      <c r="H22" s="72" t="s">
        <v>423</v>
      </c>
      <c r="M22" s="87"/>
      <c r="N22" s="87"/>
      <c r="O22" s="87"/>
      <c r="P22" s="87">
        <f>M22*N22*O22</f>
        <v>0</v>
      </c>
      <c r="Q22" s="279"/>
      <c r="R22" s="278"/>
      <c r="S22" s="276"/>
      <c r="T22" s="276"/>
    </row>
    <row r="23" spans="1:20" ht="19.5" customHeight="1" x14ac:dyDescent="0.15">
      <c r="A23" s="77"/>
      <c r="B23" s="588"/>
      <c r="C23" s="553"/>
      <c r="D23" s="554"/>
      <c r="E23" s="138"/>
      <c r="F23" s="139" t="s">
        <v>125</v>
      </c>
      <c r="G23" s="177">
        <f>SUM(G18:G22)</f>
        <v>0</v>
      </c>
      <c r="M23" s="280" t="s">
        <v>113</v>
      </c>
      <c r="N23" s="277" t="s">
        <v>120</v>
      </c>
      <c r="O23" s="277" t="s">
        <v>121</v>
      </c>
      <c r="P23" s="277" t="s">
        <v>116</v>
      </c>
      <c r="Q23" s="279"/>
      <c r="R23" s="278"/>
      <c r="S23" s="276"/>
      <c r="T23" s="276"/>
    </row>
    <row r="24" spans="1:20" ht="13.5" x14ac:dyDescent="0.15">
      <c r="A24" s="77"/>
      <c r="B24" s="588"/>
      <c r="C24" s="555" t="s">
        <v>300</v>
      </c>
      <c r="D24" s="550"/>
      <c r="E24" s="348" t="s">
        <v>468</v>
      </c>
      <c r="F24" s="348" t="s">
        <v>466</v>
      </c>
      <c r="G24" s="136"/>
      <c r="H24" s="72" t="s">
        <v>281</v>
      </c>
      <c r="M24" s="318">
        <v>1000</v>
      </c>
      <c r="N24" s="313">
        <v>1</v>
      </c>
      <c r="O24" s="313">
        <v>3</v>
      </c>
      <c r="P24" s="314">
        <f>M24*N24*O24</f>
        <v>3000</v>
      </c>
      <c r="Q24" s="316" t="s">
        <v>319</v>
      </c>
      <c r="R24" s="278"/>
      <c r="S24" s="276"/>
      <c r="T24" s="276"/>
    </row>
    <row r="25" spans="1:20" ht="13.5" x14ac:dyDescent="0.15">
      <c r="A25" s="77"/>
      <c r="B25" s="588"/>
      <c r="C25" s="551"/>
      <c r="D25" s="552"/>
      <c r="E25" s="348"/>
      <c r="F25" s="348"/>
      <c r="G25" s="136"/>
      <c r="H25" s="72" t="s">
        <v>418</v>
      </c>
      <c r="M25" s="87"/>
      <c r="N25" s="87"/>
      <c r="O25" s="87"/>
      <c r="P25" s="87">
        <f>M25*N25*O25</f>
        <v>0</v>
      </c>
      <c r="Q25" s="279"/>
      <c r="R25" s="278"/>
      <c r="S25" s="276"/>
      <c r="T25" s="276"/>
    </row>
    <row r="26" spans="1:20" ht="13.5" x14ac:dyDescent="0.15">
      <c r="A26" s="77"/>
      <c r="B26" s="588"/>
      <c r="C26" s="551"/>
      <c r="D26" s="552"/>
      <c r="E26" s="345"/>
      <c r="F26" s="345"/>
      <c r="G26" s="136"/>
      <c r="H26" s="72" t="s">
        <v>282</v>
      </c>
      <c r="M26" s="87"/>
      <c r="N26" s="87"/>
      <c r="O26" s="87"/>
      <c r="P26" s="87">
        <f>M26*N26*O26</f>
        <v>0</v>
      </c>
      <c r="Q26" s="279"/>
      <c r="R26" s="278"/>
      <c r="S26" s="276"/>
      <c r="T26" s="276"/>
    </row>
    <row r="27" spans="1:20" ht="13.5" x14ac:dyDescent="0.15">
      <c r="A27" s="77"/>
      <c r="B27" s="588"/>
      <c r="C27" s="551"/>
      <c r="D27" s="552"/>
      <c r="E27" s="345"/>
      <c r="F27" s="345"/>
      <c r="G27" s="131"/>
      <c r="H27" s="72" t="s">
        <v>425</v>
      </c>
      <c r="M27" s="87"/>
      <c r="N27" s="87"/>
      <c r="O27" s="87"/>
      <c r="P27" s="87">
        <f>M27*N27*O27</f>
        <v>0</v>
      </c>
      <c r="Q27" s="279"/>
      <c r="R27" s="278"/>
      <c r="S27" s="276"/>
      <c r="T27" s="276"/>
    </row>
    <row r="28" spans="1:20" ht="13.5" x14ac:dyDescent="0.15">
      <c r="A28" s="77"/>
      <c r="B28" s="588"/>
      <c r="C28" s="551"/>
      <c r="D28" s="552"/>
      <c r="E28" s="346"/>
      <c r="F28" s="346"/>
      <c r="G28" s="132"/>
      <c r="H28" s="72" t="s">
        <v>424</v>
      </c>
      <c r="M28" s="87"/>
      <c r="N28" s="87"/>
      <c r="O28" s="87"/>
      <c r="P28" s="87">
        <f>M28*N28*O28</f>
        <v>0</v>
      </c>
      <c r="Q28" s="279"/>
      <c r="R28" s="278"/>
      <c r="S28" s="276"/>
      <c r="T28" s="276"/>
    </row>
    <row r="29" spans="1:20" ht="20.25" customHeight="1" x14ac:dyDescent="0.15">
      <c r="A29" s="77"/>
      <c r="B29" s="588"/>
      <c r="C29" s="553"/>
      <c r="D29" s="554"/>
      <c r="E29" s="138"/>
      <c r="F29" s="139" t="s">
        <v>283</v>
      </c>
      <c r="G29" s="183">
        <f>SUM(G24:G28)</f>
        <v>0</v>
      </c>
      <c r="M29" s="277" t="s">
        <v>113</v>
      </c>
      <c r="N29" s="277" t="s">
        <v>120</v>
      </c>
      <c r="O29" s="277" t="s">
        <v>126</v>
      </c>
      <c r="P29" s="277" t="s">
        <v>116</v>
      </c>
      <c r="Q29" s="279"/>
      <c r="R29" s="278"/>
      <c r="S29" s="276"/>
      <c r="T29" s="276"/>
    </row>
    <row r="30" spans="1:20" ht="24" x14ac:dyDescent="0.15">
      <c r="A30" s="77"/>
      <c r="B30" s="588"/>
      <c r="C30" s="549" t="s">
        <v>458</v>
      </c>
      <c r="D30" s="550"/>
      <c r="E30" s="344" t="s">
        <v>411</v>
      </c>
      <c r="F30" s="344" t="s">
        <v>471</v>
      </c>
      <c r="G30" s="130"/>
      <c r="H30" s="72" t="s">
        <v>270</v>
      </c>
      <c r="M30" s="313">
        <v>5000</v>
      </c>
      <c r="N30" s="313">
        <v>4</v>
      </c>
      <c r="O30" s="313">
        <v>15</v>
      </c>
      <c r="P30" s="314">
        <f>M30*N30*O30</f>
        <v>300000</v>
      </c>
      <c r="Q30" s="316" t="s">
        <v>127</v>
      </c>
      <c r="R30" s="278"/>
      <c r="S30" s="276"/>
      <c r="T30" s="276"/>
    </row>
    <row r="31" spans="1:20" ht="13.5" x14ac:dyDescent="0.15">
      <c r="A31" s="77"/>
      <c r="B31" s="588"/>
      <c r="C31" s="551"/>
      <c r="D31" s="552"/>
      <c r="E31" s="346"/>
      <c r="F31" s="346"/>
      <c r="G31" s="132"/>
      <c r="H31" s="72" t="s">
        <v>493</v>
      </c>
      <c r="M31" s="87"/>
      <c r="N31" s="88"/>
      <c r="O31" s="87"/>
      <c r="P31" s="89">
        <f t="shared" ref="P31:P41" si="1">M31*N31*O31</f>
        <v>0</v>
      </c>
      <c r="Q31" s="279"/>
      <c r="R31" s="278"/>
      <c r="S31" s="276"/>
      <c r="T31" s="276"/>
    </row>
    <row r="32" spans="1:20" ht="13.5" x14ac:dyDescent="0.15">
      <c r="A32" s="77"/>
      <c r="B32" s="588"/>
      <c r="C32" s="551"/>
      <c r="D32" s="552"/>
      <c r="E32" s="346"/>
      <c r="F32" s="346"/>
      <c r="G32" s="132"/>
      <c r="H32" s="72" t="s">
        <v>276</v>
      </c>
      <c r="M32" s="87"/>
      <c r="N32" s="88"/>
      <c r="O32" s="87"/>
      <c r="P32" s="89">
        <f t="shared" si="1"/>
        <v>0</v>
      </c>
      <c r="Q32" s="279"/>
      <c r="R32" s="278"/>
      <c r="S32" s="276"/>
      <c r="T32" s="276"/>
    </row>
    <row r="33" spans="1:21" ht="13.5" x14ac:dyDescent="0.15">
      <c r="A33" s="77"/>
      <c r="B33" s="588"/>
      <c r="C33" s="551"/>
      <c r="D33" s="552"/>
      <c r="E33" s="346"/>
      <c r="F33" s="346"/>
      <c r="G33" s="132"/>
      <c r="H33" s="72" t="s">
        <v>426</v>
      </c>
      <c r="M33" s="87"/>
      <c r="N33" s="88"/>
      <c r="O33" s="87"/>
      <c r="P33" s="89">
        <f t="shared" si="1"/>
        <v>0</v>
      </c>
      <c r="Q33" s="279"/>
      <c r="R33" s="278"/>
      <c r="S33" s="276"/>
      <c r="T33" s="276"/>
    </row>
    <row r="34" spans="1:21" ht="13.5" x14ac:dyDescent="0.15">
      <c r="A34" s="77"/>
      <c r="B34" s="588"/>
      <c r="C34" s="551"/>
      <c r="D34" s="552"/>
      <c r="E34" s="346"/>
      <c r="F34" s="346"/>
      <c r="G34" s="132"/>
      <c r="M34" s="87"/>
      <c r="N34" s="88"/>
      <c r="O34" s="87"/>
      <c r="P34" s="89">
        <f t="shared" si="1"/>
        <v>0</v>
      </c>
      <c r="Q34" s="279"/>
      <c r="R34" s="278"/>
      <c r="S34" s="276"/>
      <c r="T34" s="276"/>
    </row>
    <row r="35" spans="1:21" ht="13.5" x14ac:dyDescent="0.15">
      <c r="A35" s="77"/>
      <c r="B35" s="588"/>
      <c r="C35" s="551"/>
      <c r="D35" s="552"/>
      <c r="E35" s="346"/>
      <c r="F35" s="346"/>
      <c r="G35" s="132"/>
      <c r="M35" s="87"/>
      <c r="N35" s="88"/>
      <c r="O35" s="87"/>
      <c r="P35" s="89">
        <f t="shared" si="1"/>
        <v>0</v>
      </c>
      <c r="Q35" s="279"/>
      <c r="R35" s="278"/>
      <c r="S35" s="276"/>
      <c r="T35" s="276"/>
    </row>
    <row r="36" spans="1:21" ht="13.5" x14ac:dyDescent="0.15">
      <c r="A36" s="77"/>
      <c r="B36" s="588"/>
      <c r="C36" s="551"/>
      <c r="D36" s="552"/>
      <c r="E36" s="346"/>
      <c r="F36" s="346"/>
      <c r="G36" s="132"/>
      <c r="M36" s="87"/>
      <c r="N36" s="88"/>
      <c r="O36" s="87"/>
      <c r="P36" s="89">
        <f t="shared" si="1"/>
        <v>0</v>
      </c>
      <c r="Q36" s="279"/>
      <c r="R36" s="278"/>
      <c r="S36" s="276"/>
      <c r="T36" s="276"/>
    </row>
    <row r="37" spans="1:21" ht="13.5" x14ac:dyDescent="0.15">
      <c r="A37" s="77"/>
      <c r="B37" s="588"/>
      <c r="C37" s="551"/>
      <c r="D37" s="552"/>
      <c r="E37" s="346"/>
      <c r="F37" s="346"/>
      <c r="G37" s="132"/>
      <c r="M37" s="87"/>
      <c r="N37" s="88"/>
      <c r="O37" s="87"/>
      <c r="P37" s="89">
        <f t="shared" si="1"/>
        <v>0</v>
      </c>
      <c r="Q37" s="279"/>
      <c r="R37" s="278"/>
      <c r="S37" s="276"/>
      <c r="T37" s="276"/>
    </row>
    <row r="38" spans="1:21" ht="13.5" x14ac:dyDescent="0.15">
      <c r="A38" s="77"/>
      <c r="B38" s="588"/>
      <c r="C38" s="551"/>
      <c r="D38" s="552"/>
      <c r="E38" s="346"/>
      <c r="F38" s="346"/>
      <c r="G38" s="132"/>
      <c r="M38" s="87"/>
      <c r="N38" s="88"/>
      <c r="O38" s="87"/>
      <c r="P38" s="89">
        <f t="shared" si="1"/>
        <v>0</v>
      </c>
      <c r="Q38" s="279"/>
      <c r="R38" s="278"/>
      <c r="S38" s="276"/>
      <c r="T38" s="276"/>
    </row>
    <row r="39" spans="1:21" ht="13.5" x14ac:dyDescent="0.15">
      <c r="A39" s="77"/>
      <c r="B39" s="588"/>
      <c r="C39" s="551"/>
      <c r="D39" s="552"/>
      <c r="E39" s="346"/>
      <c r="F39" s="346"/>
      <c r="G39" s="132"/>
      <c r="M39" s="87"/>
      <c r="N39" s="88"/>
      <c r="O39" s="87"/>
      <c r="P39" s="89">
        <f t="shared" si="1"/>
        <v>0</v>
      </c>
      <c r="Q39" s="279"/>
      <c r="R39" s="278"/>
      <c r="S39" s="276"/>
      <c r="T39" s="276"/>
      <c r="U39" s="90"/>
    </row>
    <row r="40" spans="1:21" ht="13.5" x14ac:dyDescent="0.15">
      <c r="A40" s="77"/>
      <c r="B40" s="588"/>
      <c r="C40" s="551"/>
      <c r="D40" s="552"/>
      <c r="E40" s="346"/>
      <c r="F40" s="346"/>
      <c r="G40" s="132"/>
      <c r="M40" s="87"/>
      <c r="N40" s="88"/>
      <c r="O40" s="87"/>
      <c r="P40" s="89">
        <f t="shared" si="1"/>
        <v>0</v>
      </c>
      <c r="Q40" s="279"/>
      <c r="R40" s="278"/>
      <c r="S40" s="276"/>
      <c r="T40" s="276"/>
    </row>
    <row r="41" spans="1:21" ht="13.5" x14ac:dyDescent="0.15">
      <c r="A41" s="77"/>
      <c r="B41" s="588"/>
      <c r="C41" s="551"/>
      <c r="D41" s="552"/>
      <c r="E41" s="346"/>
      <c r="F41" s="346"/>
      <c r="G41" s="132"/>
      <c r="M41" s="87"/>
      <c r="N41" s="88"/>
      <c r="O41" s="87"/>
      <c r="P41" s="89">
        <f t="shared" si="1"/>
        <v>0</v>
      </c>
      <c r="Q41" s="279"/>
      <c r="R41" s="278"/>
      <c r="S41" s="276"/>
      <c r="T41" s="276"/>
    </row>
    <row r="42" spans="1:21" ht="20.25" customHeight="1" x14ac:dyDescent="0.15">
      <c r="A42" s="77"/>
      <c r="B42" s="588"/>
      <c r="C42" s="553"/>
      <c r="D42" s="554"/>
      <c r="E42" s="138"/>
      <c r="F42" s="139" t="s">
        <v>128</v>
      </c>
      <c r="G42" s="177">
        <f>SUM(G30:G41)</f>
        <v>0</v>
      </c>
      <c r="M42" s="277" t="s">
        <v>113</v>
      </c>
      <c r="N42" s="277" t="s">
        <v>120</v>
      </c>
      <c r="O42" s="277" t="s">
        <v>121</v>
      </c>
      <c r="P42" s="277" t="s">
        <v>116</v>
      </c>
      <c r="Q42" s="279"/>
      <c r="R42" s="278"/>
      <c r="S42" s="276"/>
      <c r="T42" s="276"/>
    </row>
    <row r="43" spans="1:21" ht="13.5" x14ac:dyDescent="0.15">
      <c r="A43" s="77"/>
      <c r="B43" s="588"/>
      <c r="C43" s="549" t="s">
        <v>459</v>
      </c>
      <c r="D43" s="550"/>
      <c r="E43" s="349" t="s">
        <v>412</v>
      </c>
      <c r="F43" s="349" t="s">
        <v>472</v>
      </c>
      <c r="G43" s="137"/>
      <c r="H43" s="72" t="s">
        <v>271</v>
      </c>
      <c r="M43" s="312">
        <v>4030</v>
      </c>
      <c r="N43" s="312">
        <v>4</v>
      </c>
      <c r="O43" s="312">
        <v>20</v>
      </c>
      <c r="P43" s="314">
        <f t="shared" ref="P43:P48" si="2">M43*N43*O43</f>
        <v>322400</v>
      </c>
      <c r="Q43" s="316" t="s">
        <v>129</v>
      </c>
      <c r="R43" s="278"/>
      <c r="S43" s="276"/>
      <c r="T43" s="276"/>
    </row>
    <row r="44" spans="1:21" ht="13.5" x14ac:dyDescent="0.15">
      <c r="A44" s="77"/>
      <c r="B44" s="588"/>
      <c r="C44" s="551"/>
      <c r="D44" s="552"/>
      <c r="E44" s="346"/>
      <c r="F44" s="346"/>
      <c r="G44" s="132"/>
      <c r="H44" s="72" t="s">
        <v>417</v>
      </c>
      <c r="M44" s="89"/>
      <c r="N44" s="89"/>
      <c r="O44" s="89"/>
      <c r="P44" s="89">
        <f t="shared" si="2"/>
        <v>0</v>
      </c>
      <c r="Q44" s="325"/>
      <c r="R44" s="278"/>
      <c r="S44" s="276"/>
      <c r="T44" s="276"/>
    </row>
    <row r="45" spans="1:21" ht="13.5" x14ac:dyDescent="0.15">
      <c r="A45" s="77"/>
      <c r="B45" s="588"/>
      <c r="C45" s="551"/>
      <c r="D45" s="552"/>
      <c r="E45" s="346"/>
      <c r="F45" s="346"/>
      <c r="G45" s="132"/>
      <c r="H45" s="72" t="s">
        <v>427</v>
      </c>
      <c r="M45" s="87"/>
      <c r="N45" s="87"/>
      <c r="O45" s="87"/>
      <c r="P45" s="87">
        <f t="shared" si="2"/>
        <v>0</v>
      </c>
      <c r="Q45" s="279"/>
      <c r="R45" s="278"/>
      <c r="S45" s="276"/>
      <c r="T45" s="276"/>
    </row>
    <row r="46" spans="1:21" ht="13.5" x14ac:dyDescent="0.15">
      <c r="A46" s="77"/>
      <c r="B46" s="588"/>
      <c r="C46" s="551"/>
      <c r="D46" s="552"/>
      <c r="E46" s="346"/>
      <c r="F46" s="346"/>
      <c r="G46" s="132"/>
      <c r="H46" s="72" t="s">
        <v>426</v>
      </c>
      <c r="M46" s="87"/>
      <c r="N46" s="87"/>
      <c r="O46" s="87"/>
      <c r="P46" s="87">
        <f t="shared" si="2"/>
        <v>0</v>
      </c>
      <c r="Q46" s="279"/>
      <c r="R46" s="278"/>
      <c r="S46" s="276"/>
      <c r="T46" s="276"/>
    </row>
    <row r="47" spans="1:21" ht="13.5" x14ac:dyDescent="0.15">
      <c r="A47" s="77"/>
      <c r="B47" s="588"/>
      <c r="C47" s="551"/>
      <c r="D47" s="552"/>
      <c r="E47" s="346"/>
      <c r="F47" s="346"/>
      <c r="G47" s="132"/>
      <c r="M47" s="87"/>
      <c r="N47" s="87"/>
      <c r="O47" s="87"/>
      <c r="P47" s="87">
        <f t="shared" si="2"/>
        <v>0</v>
      </c>
      <c r="Q47" s="279"/>
      <c r="R47" s="278"/>
      <c r="S47" s="276"/>
      <c r="T47" s="276"/>
    </row>
    <row r="48" spans="1:21" ht="13.5" x14ac:dyDescent="0.15">
      <c r="A48" s="77"/>
      <c r="B48" s="588"/>
      <c r="C48" s="551"/>
      <c r="D48" s="552"/>
      <c r="E48" s="346"/>
      <c r="F48" s="346"/>
      <c r="G48" s="132"/>
      <c r="M48" s="87"/>
      <c r="N48" s="87"/>
      <c r="O48" s="87"/>
      <c r="P48" s="87">
        <f t="shared" si="2"/>
        <v>0</v>
      </c>
      <c r="Q48" s="279"/>
      <c r="R48" s="278"/>
      <c r="S48" s="276"/>
      <c r="T48" s="276"/>
    </row>
    <row r="49" spans="1:22" ht="20.25" customHeight="1" x14ac:dyDescent="0.15">
      <c r="A49" s="77"/>
      <c r="B49" s="588"/>
      <c r="C49" s="553"/>
      <c r="D49" s="554"/>
      <c r="E49" s="138"/>
      <c r="F49" s="139" t="s">
        <v>130</v>
      </c>
      <c r="G49" s="183">
        <f>SUM(G43:G48)</f>
        <v>0</v>
      </c>
      <c r="M49" s="281" t="s">
        <v>131</v>
      </c>
      <c r="N49" s="281" t="s">
        <v>132</v>
      </c>
      <c r="O49" s="277" t="s">
        <v>133</v>
      </c>
      <c r="P49" s="277" t="s">
        <v>134</v>
      </c>
      <c r="Q49" s="277" t="s">
        <v>135</v>
      </c>
      <c r="R49" s="277" t="s">
        <v>136</v>
      </c>
      <c r="S49" s="277" t="s">
        <v>137</v>
      </c>
      <c r="T49" s="277" t="s">
        <v>116</v>
      </c>
    </row>
    <row r="50" spans="1:22" ht="23.25" customHeight="1" x14ac:dyDescent="0.15">
      <c r="A50" s="77"/>
      <c r="B50" s="588"/>
      <c r="C50" s="549" t="s">
        <v>138</v>
      </c>
      <c r="D50" s="550"/>
      <c r="E50" s="349" t="s">
        <v>412</v>
      </c>
      <c r="F50" s="347" t="s">
        <v>470</v>
      </c>
      <c r="G50" s="135"/>
      <c r="H50" s="72" t="s">
        <v>333</v>
      </c>
      <c r="M50" s="312">
        <v>0</v>
      </c>
      <c r="N50" s="314">
        <f>ROUNDDOWN(((M50+(M50/1.08))-M50),0)</f>
        <v>0</v>
      </c>
      <c r="O50" s="313">
        <v>0</v>
      </c>
      <c r="P50" s="313">
        <v>15</v>
      </c>
      <c r="Q50" s="314">
        <f>ROUNDDOWN(((P50+(P50/1.08))-P50),0)</f>
        <v>13</v>
      </c>
      <c r="R50" s="313">
        <v>60</v>
      </c>
      <c r="S50" s="313">
        <v>7</v>
      </c>
      <c r="T50" s="314">
        <f>N50*O50+Q50*R50*S50</f>
        <v>5460</v>
      </c>
      <c r="U50" s="315" t="s">
        <v>139</v>
      </c>
    </row>
    <row r="51" spans="1:22" ht="13.5" x14ac:dyDescent="0.15">
      <c r="A51" s="77"/>
      <c r="B51" s="588"/>
      <c r="C51" s="551"/>
      <c r="D51" s="552"/>
      <c r="E51" s="346"/>
      <c r="F51" s="345"/>
      <c r="G51" s="131"/>
      <c r="H51" s="72" t="s">
        <v>494</v>
      </c>
      <c r="M51" s="87"/>
      <c r="N51" s="87">
        <f t="shared" ref="N51:N61" si="3">ROUNDDOWN(((M51+(M51/1.08))-M51),0)</f>
        <v>0</v>
      </c>
      <c r="O51" s="87"/>
      <c r="P51" s="87"/>
      <c r="Q51" s="87">
        <f>ROUNDDOWN(((P51+(P51/1.08))-P51),0)</f>
        <v>0</v>
      </c>
      <c r="R51" s="87"/>
      <c r="S51" s="87"/>
      <c r="T51" s="87">
        <f t="shared" ref="T51:T71" si="4">N51*O51+Q51*R51*S51</f>
        <v>0</v>
      </c>
      <c r="V51" s="72" t="s">
        <v>140</v>
      </c>
    </row>
    <row r="52" spans="1:22" ht="13.5" x14ac:dyDescent="0.15">
      <c r="A52" s="77"/>
      <c r="B52" s="588"/>
      <c r="C52" s="551"/>
      <c r="D52" s="552"/>
      <c r="E52" s="346"/>
      <c r="F52" s="346"/>
      <c r="G52" s="131"/>
      <c r="H52" s="72" t="s">
        <v>276</v>
      </c>
      <c r="M52" s="87"/>
      <c r="N52" s="87">
        <f t="shared" si="3"/>
        <v>0</v>
      </c>
      <c r="O52" s="87"/>
      <c r="P52" s="87"/>
      <c r="Q52" s="87">
        <f t="shared" ref="Q52:Q71" si="5">ROUNDDOWN(((P52+(P52/1.08))-P52),0)</f>
        <v>0</v>
      </c>
      <c r="R52" s="87"/>
      <c r="S52" s="87"/>
      <c r="T52" s="87">
        <f t="shared" si="4"/>
        <v>0</v>
      </c>
      <c r="V52" s="72" t="s">
        <v>141</v>
      </c>
    </row>
    <row r="53" spans="1:22" ht="13.5" x14ac:dyDescent="0.15">
      <c r="A53" s="77"/>
      <c r="B53" s="588"/>
      <c r="C53" s="551"/>
      <c r="D53" s="552"/>
      <c r="E53" s="346"/>
      <c r="F53" s="346"/>
      <c r="G53" s="131"/>
      <c r="H53" s="72" t="s">
        <v>426</v>
      </c>
      <c r="M53" s="87"/>
      <c r="N53" s="87">
        <f>ROUNDDOWN(((M53+(M53/1.08))-M53),0)</f>
        <v>0</v>
      </c>
      <c r="O53" s="87"/>
      <c r="P53" s="87"/>
      <c r="Q53" s="87">
        <f t="shared" si="5"/>
        <v>0</v>
      </c>
      <c r="R53" s="87"/>
      <c r="S53" s="87"/>
      <c r="T53" s="87">
        <f t="shared" si="4"/>
        <v>0</v>
      </c>
      <c r="V53" s="72" t="s">
        <v>142</v>
      </c>
    </row>
    <row r="54" spans="1:22" ht="13.5" x14ac:dyDescent="0.15">
      <c r="A54" s="77"/>
      <c r="B54" s="588"/>
      <c r="C54" s="551"/>
      <c r="D54" s="552"/>
      <c r="E54" s="346"/>
      <c r="F54" s="346"/>
      <c r="G54" s="131"/>
      <c r="M54" s="87"/>
      <c r="N54" s="87">
        <f t="shared" si="3"/>
        <v>0</v>
      </c>
      <c r="O54" s="87"/>
      <c r="P54" s="87"/>
      <c r="Q54" s="87">
        <f t="shared" si="5"/>
        <v>0</v>
      </c>
      <c r="R54" s="87"/>
      <c r="S54" s="87"/>
      <c r="T54" s="87">
        <f t="shared" si="4"/>
        <v>0</v>
      </c>
      <c r="V54" s="72" t="s">
        <v>143</v>
      </c>
    </row>
    <row r="55" spans="1:22" ht="13.5" x14ac:dyDescent="0.15">
      <c r="A55" s="77"/>
      <c r="B55" s="588"/>
      <c r="C55" s="551"/>
      <c r="D55" s="552"/>
      <c r="E55" s="346"/>
      <c r="F55" s="346"/>
      <c r="G55" s="131"/>
      <c r="M55" s="87"/>
      <c r="N55" s="87">
        <f t="shared" si="3"/>
        <v>0</v>
      </c>
      <c r="O55" s="87"/>
      <c r="P55" s="87"/>
      <c r="Q55" s="87">
        <f t="shared" si="5"/>
        <v>0</v>
      </c>
      <c r="R55" s="87"/>
      <c r="S55" s="87"/>
      <c r="T55" s="87">
        <f t="shared" si="4"/>
        <v>0</v>
      </c>
      <c r="V55" s="72" t="s">
        <v>144</v>
      </c>
    </row>
    <row r="56" spans="1:22" ht="13.5" x14ac:dyDescent="0.15">
      <c r="A56" s="77"/>
      <c r="B56" s="588"/>
      <c r="C56" s="551"/>
      <c r="D56" s="552"/>
      <c r="E56" s="346"/>
      <c r="F56" s="346"/>
      <c r="G56" s="131"/>
      <c r="M56" s="87"/>
      <c r="N56" s="87">
        <f t="shared" si="3"/>
        <v>0</v>
      </c>
      <c r="O56" s="87"/>
      <c r="P56" s="87"/>
      <c r="Q56" s="87">
        <f t="shared" si="5"/>
        <v>0</v>
      </c>
      <c r="R56" s="87"/>
      <c r="S56" s="87"/>
      <c r="T56" s="87">
        <f t="shared" si="4"/>
        <v>0</v>
      </c>
    </row>
    <row r="57" spans="1:22" ht="13.5" x14ac:dyDescent="0.15">
      <c r="A57" s="77"/>
      <c r="B57" s="588"/>
      <c r="C57" s="551"/>
      <c r="D57" s="552"/>
      <c r="E57" s="346"/>
      <c r="F57" s="346"/>
      <c r="G57" s="131"/>
      <c r="M57" s="87"/>
      <c r="N57" s="87">
        <f t="shared" si="3"/>
        <v>0</v>
      </c>
      <c r="O57" s="87"/>
      <c r="P57" s="87"/>
      <c r="Q57" s="87">
        <f t="shared" si="5"/>
        <v>0</v>
      </c>
      <c r="R57" s="87"/>
      <c r="S57" s="87"/>
      <c r="T57" s="87">
        <f t="shared" si="4"/>
        <v>0</v>
      </c>
    </row>
    <row r="58" spans="1:22" ht="13.5" x14ac:dyDescent="0.15">
      <c r="A58" s="77"/>
      <c r="B58" s="588"/>
      <c r="C58" s="551"/>
      <c r="D58" s="552"/>
      <c r="E58" s="346"/>
      <c r="F58" s="346"/>
      <c r="G58" s="131"/>
      <c r="M58" s="87"/>
      <c r="N58" s="87">
        <f t="shared" si="3"/>
        <v>0</v>
      </c>
      <c r="O58" s="87"/>
      <c r="P58" s="87"/>
      <c r="Q58" s="87">
        <f t="shared" si="5"/>
        <v>0</v>
      </c>
      <c r="R58" s="87"/>
      <c r="S58" s="87"/>
      <c r="T58" s="87">
        <f t="shared" si="4"/>
        <v>0</v>
      </c>
    </row>
    <row r="59" spans="1:22" ht="13.5" x14ac:dyDescent="0.15">
      <c r="A59" s="77"/>
      <c r="B59" s="588"/>
      <c r="C59" s="551"/>
      <c r="D59" s="552"/>
      <c r="E59" s="346"/>
      <c r="F59" s="346"/>
      <c r="G59" s="131"/>
      <c r="M59" s="87"/>
      <c r="N59" s="87">
        <f t="shared" si="3"/>
        <v>0</v>
      </c>
      <c r="O59" s="87"/>
      <c r="P59" s="87"/>
      <c r="Q59" s="87">
        <f t="shared" si="5"/>
        <v>0</v>
      </c>
      <c r="R59" s="87"/>
      <c r="S59" s="87"/>
      <c r="T59" s="87">
        <f t="shared" si="4"/>
        <v>0</v>
      </c>
    </row>
    <row r="60" spans="1:22" ht="13.5" x14ac:dyDescent="0.15">
      <c r="A60" s="77"/>
      <c r="B60" s="588"/>
      <c r="C60" s="551"/>
      <c r="D60" s="552"/>
      <c r="E60" s="345"/>
      <c r="F60" s="345"/>
      <c r="G60" s="131"/>
      <c r="M60" s="87"/>
      <c r="N60" s="87">
        <f t="shared" si="3"/>
        <v>0</v>
      </c>
      <c r="O60" s="87"/>
      <c r="P60" s="87"/>
      <c r="Q60" s="87">
        <f t="shared" si="5"/>
        <v>0</v>
      </c>
      <c r="R60" s="87"/>
      <c r="S60" s="87"/>
      <c r="T60" s="87">
        <f t="shared" si="4"/>
        <v>0</v>
      </c>
    </row>
    <row r="61" spans="1:22" ht="13.5" x14ac:dyDescent="0.15">
      <c r="A61" s="77"/>
      <c r="B61" s="588"/>
      <c r="C61" s="551"/>
      <c r="D61" s="552"/>
      <c r="E61" s="346"/>
      <c r="F61" s="346"/>
      <c r="G61" s="140"/>
      <c r="M61" s="87"/>
      <c r="N61" s="87">
        <f t="shared" si="3"/>
        <v>0</v>
      </c>
      <c r="O61" s="87"/>
      <c r="P61" s="87"/>
      <c r="Q61" s="87">
        <f t="shared" si="5"/>
        <v>0</v>
      </c>
      <c r="R61" s="87"/>
      <c r="S61" s="87"/>
      <c r="T61" s="87">
        <f t="shared" si="4"/>
        <v>0</v>
      </c>
    </row>
    <row r="62" spans="1:22" ht="20.25" customHeight="1" x14ac:dyDescent="0.15">
      <c r="A62" s="77"/>
      <c r="B62" s="588"/>
      <c r="C62" s="553"/>
      <c r="D62" s="554"/>
      <c r="E62" s="138"/>
      <c r="F62" s="139" t="s">
        <v>145</v>
      </c>
      <c r="G62" s="184">
        <f>SUM(G50:G61)</f>
        <v>0</v>
      </c>
      <c r="M62" s="281" t="s">
        <v>131</v>
      </c>
      <c r="N62" s="281" t="s">
        <v>132</v>
      </c>
      <c r="O62" s="277" t="s">
        <v>133</v>
      </c>
      <c r="P62" s="277" t="s">
        <v>134</v>
      </c>
      <c r="Q62" s="277" t="s">
        <v>135</v>
      </c>
      <c r="R62" s="277" t="s">
        <v>136</v>
      </c>
      <c r="S62" s="277" t="s">
        <v>137</v>
      </c>
      <c r="T62" s="277" t="s">
        <v>116</v>
      </c>
    </row>
    <row r="63" spans="1:22" ht="13.5" x14ac:dyDescent="0.15">
      <c r="A63" s="77"/>
      <c r="B63" s="588"/>
      <c r="C63" s="549" t="s">
        <v>369</v>
      </c>
      <c r="D63" s="550"/>
      <c r="E63" s="349" t="s">
        <v>412</v>
      </c>
      <c r="F63" s="347" t="s">
        <v>473</v>
      </c>
      <c r="G63" s="135"/>
      <c r="H63" s="72" t="s">
        <v>367</v>
      </c>
      <c r="M63" s="312">
        <v>1080</v>
      </c>
      <c r="N63" s="314">
        <f>ROUNDDOWN(((M63+(M63/1.08))-M63),0)</f>
        <v>1000</v>
      </c>
      <c r="O63" s="313">
        <v>15</v>
      </c>
      <c r="P63" s="313">
        <v>22</v>
      </c>
      <c r="Q63" s="314">
        <f>ROUNDDOWN(((P63+(P63/1.08))-P63),0)</f>
        <v>20</v>
      </c>
      <c r="R63" s="313">
        <v>80</v>
      </c>
      <c r="S63" s="313">
        <v>10</v>
      </c>
      <c r="T63" s="314">
        <f>N63*O63+Q63*R63*S63</f>
        <v>31000</v>
      </c>
      <c r="U63" s="315" t="s">
        <v>320</v>
      </c>
    </row>
    <row r="64" spans="1:22" ht="13.5" x14ac:dyDescent="0.15">
      <c r="A64" s="77"/>
      <c r="B64" s="588"/>
      <c r="C64" s="551"/>
      <c r="D64" s="552"/>
      <c r="E64" s="346"/>
      <c r="F64" s="345"/>
      <c r="G64" s="131"/>
      <c r="H64" s="72" t="s">
        <v>475</v>
      </c>
      <c r="M64" s="87"/>
      <c r="N64" s="87">
        <f>ROUNDDOWN(((M64+(M64/1.08))-M64),0)</f>
        <v>0</v>
      </c>
      <c r="O64" s="87"/>
      <c r="P64" s="87"/>
      <c r="Q64" s="87">
        <f t="shared" si="5"/>
        <v>0</v>
      </c>
      <c r="R64" s="87"/>
      <c r="S64" s="87"/>
      <c r="T64" s="87">
        <f t="shared" si="4"/>
        <v>0</v>
      </c>
    </row>
    <row r="65" spans="1:20" ht="13.5" x14ac:dyDescent="0.15">
      <c r="A65" s="77"/>
      <c r="B65" s="588"/>
      <c r="C65" s="551"/>
      <c r="D65" s="552"/>
      <c r="E65" s="345"/>
      <c r="F65" s="345"/>
      <c r="G65" s="131"/>
      <c r="H65" s="72" t="s">
        <v>498</v>
      </c>
      <c r="M65" s="87"/>
      <c r="N65" s="87">
        <f>ROUNDDOWN(((M65+(M65/1.08))-M65),0)</f>
        <v>0</v>
      </c>
      <c r="O65" s="87"/>
      <c r="P65" s="87"/>
      <c r="Q65" s="87">
        <f t="shared" si="5"/>
        <v>0</v>
      </c>
      <c r="R65" s="87"/>
      <c r="S65" s="87"/>
      <c r="T65" s="87">
        <f t="shared" si="4"/>
        <v>0</v>
      </c>
    </row>
    <row r="66" spans="1:20" ht="13.5" x14ac:dyDescent="0.15">
      <c r="A66" s="77"/>
      <c r="B66" s="588"/>
      <c r="C66" s="551"/>
      <c r="D66" s="552"/>
      <c r="E66" s="346"/>
      <c r="F66" s="346"/>
      <c r="G66" s="131"/>
      <c r="H66" s="72" t="s">
        <v>495</v>
      </c>
      <c r="M66" s="87"/>
      <c r="N66" s="87">
        <f t="shared" ref="N66:N71" si="6">ROUNDDOWN(((M66+(M66/1.08))-M66),0)</f>
        <v>0</v>
      </c>
      <c r="O66" s="87"/>
      <c r="P66" s="87"/>
      <c r="Q66" s="87">
        <f t="shared" si="5"/>
        <v>0</v>
      </c>
      <c r="R66" s="87"/>
      <c r="S66" s="87"/>
      <c r="T66" s="87">
        <f t="shared" si="4"/>
        <v>0</v>
      </c>
    </row>
    <row r="67" spans="1:20" ht="13.5" x14ac:dyDescent="0.15">
      <c r="A67" s="77"/>
      <c r="B67" s="588"/>
      <c r="C67" s="551"/>
      <c r="D67" s="552"/>
      <c r="E67" s="346"/>
      <c r="F67" s="346"/>
      <c r="G67" s="131"/>
      <c r="H67" s="72" t="s">
        <v>426</v>
      </c>
      <c r="M67" s="87"/>
      <c r="N67" s="87">
        <f t="shared" si="6"/>
        <v>0</v>
      </c>
      <c r="O67" s="87"/>
      <c r="P67" s="87"/>
      <c r="Q67" s="87">
        <f t="shared" si="5"/>
        <v>0</v>
      </c>
      <c r="R67" s="87"/>
      <c r="S67" s="87"/>
      <c r="T67" s="87">
        <f t="shared" si="4"/>
        <v>0</v>
      </c>
    </row>
    <row r="68" spans="1:20" ht="13.5" x14ac:dyDescent="0.15">
      <c r="A68" s="77"/>
      <c r="B68" s="588"/>
      <c r="C68" s="551"/>
      <c r="D68" s="552"/>
      <c r="E68" s="346"/>
      <c r="F68" s="346"/>
      <c r="G68" s="131"/>
      <c r="M68" s="87"/>
      <c r="N68" s="87">
        <f t="shared" si="6"/>
        <v>0</v>
      </c>
      <c r="O68" s="87"/>
      <c r="P68" s="87"/>
      <c r="Q68" s="87">
        <f t="shared" si="5"/>
        <v>0</v>
      </c>
      <c r="R68" s="87"/>
      <c r="S68" s="87"/>
      <c r="T68" s="87">
        <f t="shared" si="4"/>
        <v>0</v>
      </c>
    </row>
    <row r="69" spans="1:20" ht="13.5" x14ac:dyDescent="0.15">
      <c r="A69" s="77"/>
      <c r="B69" s="588"/>
      <c r="C69" s="551"/>
      <c r="D69" s="552"/>
      <c r="E69" s="346"/>
      <c r="F69" s="346"/>
      <c r="G69" s="131"/>
      <c r="M69" s="87"/>
      <c r="N69" s="87">
        <f t="shared" si="6"/>
        <v>0</v>
      </c>
      <c r="O69" s="87"/>
      <c r="P69" s="87"/>
      <c r="Q69" s="87">
        <f t="shared" si="5"/>
        <v>0</v>
      </c>
      <c r="R69" s="87"/>
      <c r="S69" s="87"/>
      <c r="T69" s="87">
        <f t="shared" si="4"/>
        <v>0</v>
      </c>
    </row>
    <row r="70" spans="1:20" ht="13.5" x14ac:dyDescent="0.15">
      <c r="A70" s="77"/>
      <c r="B70" s="588"/>
      <c r="C70" s="551"/>
      <c r="D70" s="552"/>
      <c r="E70" s="345"/>
      <c r="F70" s="345"/>
      <c r="G70" s="131"/>
      <c r="M70" s="87"/>
      <c r="N70" s="87">
        <f t="shared" si="6"/>
        <v>0</v>
      </c>
      <c r="O70" s="87"/>
      <c r="P70" s="87"/>
      <c r="Q70" s="87">
        <f t="shared" si="5"/>
        <v>0</v>
      </c>
      <c r="R70" s="87"/>
      <c r="S70" s="87"/>
      <c r="T70" s="87">
        <f t="shared" si="4"/>
        <v>0</v>
      </c>
    </row>
    <row r="71" spans="1:20" ht="13.5" x14ac:dyDescent="0.15">
      <c r="A71" s="77"/>
      <c r="B71" s="588"/>
      <c r="C71" s="551"/>
      <c r="D71" s="552"/>
      <c r="E71" s="346"/>
      <c r="F71" s="346"/>
      <c r="G71" s="140"/>
      <c r="M71" s="87"/>
      <c r="N71" s="87">
        <f t="shared" si="6"/>
        <v>0</v>
      </c>
      <c r="O71" s="87"/>
      <c r="P71" s="87"/>
      <c r="Q71" s="87">
        <f t="shared" si="5"/>
        <v>0</v>
      </c>
      <c r="R71" s="87"/>
      <c r="S71" s="87"/>
      <c r="T71" s="87">
        <f t="shared" si="4"/>
        <v>0</v>
      </c>
    </row>
    <row r="72" spans="1:20" ht="20.25" customHeight="1" x14ac:dyDescent="0.15">
      <c r="A72" s="77"/>
      <c r="B72" s="588"/>
      <c r="C72" s="553"/>
      <c r="D72" s="554"/>
      <c r="E72" s="138"/>
      <c r="F72" s="139" t="s">
        <v>368</v>
      </c>
      <c r="G72" s="185">
        <f>SUM(G63:G71)</f>
        <v>0</v>
      </c>
      <c r="M72" s="277" t="s">
        <v>146</v>
      </c>
      <c r="N72" s="277" t="s">
        <v>147</v>
      </c>
      <c r="O72" s="277" t="s">
        <v>114</v>
      </c>
      <c r="P72" s="277" t="s">
        <v>148</v>
      </c>
      <c r="Q72" s="277" t="s">
        <v>149</v>
      </c>
      <c r="R72" s="277" t="s">
        <v>116</v>
      </c>
      <c r="S72" s="276"/>
      <c r="T72" s="276"/>
    </row>
    <row r="73" spans="1:20" ht="13.5" x14ac:dyDescent="0.15">
      <c r="A73" s="77"/>
      <c r="B73" s="588"/>
      <c r="C73" s="555" t="s">
        <v>461</v>
      </c>
      <c r="D73" s="556"/>
      <c r="E73" s="348" t="s">
        <v>413</v>
      </c>
      <c r="F73" s="348" t="s">
        <v>474</v>
      </c>
      <c r="G73" s="136"/>
      <c r="H73" s="72" t="s">
        <v>273</v>
      </c>
      <c r="M73" s="313">
        <v>1100</v>
      </c>
      <c r="N73" s="313">
        <v>1375</v>
      </c>
      <c r="O73" s="313">
        <v>80</v>
      </c>
      <c r="P73" s="313">
        <v>0</v>
      </c>
      <c r="Q73" s="313">
        <v>6</v>
      </c>
      <c r="R73" s="314">
        <f>(M73*O73+N73*P73)*Q73</f>
        <v>528000</v>
      </c>
      <c r="S73" s="311" t="s">
        <v>150</v>
      </c>
      <c r="T73" s="276"/>
    </row>
    <row r="74" spans="1:20" ht="13.5" x14ac:dyDescent="0.15">
      <c r="A74" s="77"/>
      <c r="B74" s="588"/>
      <c r="C74" s="557"/>
      <c r="D74" s="558"/>
      <c r="E74" s="345"/>
      <c r="F74" s="348"/>
      <c r="G74" s="136"/>
      <c r="H74" s="72" t="s">
        <v>421</v>
      </c>
      <c r="M74" s="88"/>
      <c r="N74" s="88"/>
      <c r="O74" s="88"/>
      <c r="P74" s="88"/>
      <c r="Q74" s="88"/>
      <c r="R74" s="87">
        <f>(M74*O74+N74*P74)*Q74</f>
        <v>0</v>
      </c>
      <c r="S74" s="276"/>
    </row>
    <row r="75" spans="1:20" ht="13.5" x14ac:dyDescent="0.15">
      <c r="A75" s="77"/>
      <c r="B75" s="588"/>
      <c r="C75" s="557"/>
      <c r="D75" s="558"/>
      <c r="E75" s="348"/>
      <c r="F75" s="348"/>
      <c r="G75" s="136"/>
      <c r="H75" s="72" t="s">
        <v>496</v>
      </c>
      <c r="M75" s="88"/>
      <c r="N75" s="88"/>
      <c r="O75" s="88"/>
      <c r="P75" s="88"/>
      <c r="Q75" s="88"/>
      <c r="R75" s="87">
        <f>(M75*O75+N75*P75)*Q75</f>
        <v>0</v>
      </c>
      <c r="S75" s="276"/>
      <c r="T75" s="276"/>
    </row>
    <row r="76" spans="1:20" ht="13.5" x14ac:dyDescent="0.15">
      <c r="A76" s="77"/>
      <c r="B76" s="588"/>
      <c r="C76" s="557"/>
      <c r="D76" s="558"/>
      <c r="E76" s="346"/>
      <c r="F76" s="346"/>
      <c r="G76" s="132"/>
      <c r="H76" s="72" t="s">
        <v>425</v>
      </c>
      <c r="M76" s="88"/>
      <c r="N76" s="88"/>
      <c r="O76" s="88"/>
      <c r="P76" s="88"/>
      <c r="Q76" s="88"/>
      <c r="R76" s="87">
        <f>(M76*O76+N76*P76)*Q76</f>
        <v>0</v>
      </c>
      <c r="S76" s="276"/>
      <c r="T76" s="276"/>
    </row>
    <row r="77" spans="1:20" ht="20.25" customHeight="1" x14ac:dyDescent="0.15">
      <c r="A77" s="77"/>
      <c r="B77" s="588"/>
      <c r="C77" s="559"/>
      <c r="D77" s="560"/>
      <c r="E77" s="138"/>
      <c r="F77" s="139" t="s">
        <v>151</v>
      </c>
      <c r="G77" s="183">
        <f>SUM(G73:G76)</f>
        <v>0</v>
      </c>
      <c r="M77" s="277" t="s">
        <v>113</v>
      </c>
      <c r="N77" s="277" t="s">
        <v>152</v>
      </c>
      <c r="O77" s="277" t="s">
        <v>121</v>
      </c>
      <c r="P77" s="277" t="s">
        <v>116</v>
      </c>
      <c r="Q77" s="278"/>
      <c r="R77" s="278"/>
      <c r="S77" s="276"/>
      <c r="T77" s="276"/>
    </row>
    <row r="78" spans="1:20" ht="13.5" x14ac:dyDescent="0.15">
      <c r="A78" s="77"/>
      <c r="B78" s="588"/>
      <c r="C78" s="551" t="s">
        <v>153</v>
      </c>
      <c r="D78" s="552"/>
      <c r="E78" s="347" t="s">
        <v>414</v>
      </c>
      <c r="F78" s="347" t="s">
        <v>415</v>
      </c>
      <c r="G78" s="135"/>
      <c r="H78" s="72" t="s">
        <v>274</v>
      </c>
      <c r="M78" s="313">
        <v>10</v>
      </c>
      <c r="N78" s="313">
        <v>200</v>
      </c>
      <c r="O78" s="313">
        <v>3</v>
      </c>
      <c r="P78" s="314">
        <f>M78*N78*O78</f>
        <v>6000</v>
      </c>
      <c r="Q78" s="310" t="s">
        <v>154</v>
      </c>
      <c r="R78" s="278"/>
      <c r="S78" s="276"/>
      <c r="T78" s="276"/>
    </row>
    <row r="79" spans="1:20" ht="13.5" x14ac:dyDescent="0.15">
      <c r="A79" s="77"/>
      <c r="B79" s="588"/>
      <c r="C79" s="551"/>
      <c r="D79" s="552"/>
      <c r="E79" s="345"/>
      <c r="F79" s="345"/>
      <c r="G79" s="131"/>
      <c r="H79" s="72" t="s">
        <v>422</v>
      </c>
      <c r="M79" s="87"/>
      <c r="N79" s="87"/>
      <c r="O79" s="87"/>
      <c r="P79" s="87">
        <f t="shared" ref="P79:P87" si="7">M79*N79*O79</f>
        <v>0</v>
      </c>
      <c r="Q79" s="279"/>
      <c r="R79" s="278"/>
      <c r="S79" s="276"/>
      <c r="T79" s="276"/>
    </row>
    <row r="80" spans="1:20" ht="13.5" x14ac:dyDescent="0.15">
      <c r="A80" s="77"/>
      <c r="B80" s="588"/>
      <c r="C80" s="551"/>
      <c r="D80" s="552"/>
      <c r="E80" s="345"/>
      <c r="F80" s="345"/>
      <c r="G80" s="131"/>
      <c r="H80" s="72" t="s">
        <v>275</v>
      </c>
      <c r="M80" s="87"/>
      <c r="N80" s="87"/>
      <c r="O80" s="87"/>
      <c r="P80" s="87">
        <f t="shared" si="7"/>
        <v>0</v>
      </c>
      <c r="Q80" s="279"/>
      <c r="R80" s="278"/>
      <c r="S80" s="276"/>
      <c r="T80" s="276"/>
    </row>
    <row r="81" spans="1:20" ht="13.5" x14ac:dyDescent="0.15">
      <c r="A81" s="77"/>
      <c r="B81" s="588"/>
      <c r="C81" s="551"/>
      <c r="D81" s="552"/>
      <c r="E81" s="345"/>
      <c r="F81" s="345"/>
      <c r="G81" s="131"/>
      <c r="H81" s="72" t="s">
        <v>425</v>
      </c>
      <c r="M81" s="87"/>
      <c r="N81" s="87"/>
      <c r="O81" s="87"/>
      <c r="P81" s="87">
        <f t="shared" si="7"/>
        <v>0</v>
      </c>
      <c r="Q81" s="279"/>
      <c r="R81" s="278"/>
      <c r="S81" s="276"/>
      <c r="T81" s="276"/>
    </row>
    <row r="82" spans="1:20" ht="13.5" x14ac:dyDescent="0.15">
      <c r="A82" s="77"/>
      <c r="B82" s="588"/>
      <c r="C82" s="551"/>
      <c r="D82" s="552"/>
      <c r="E82" s="345"/>
      <c r="F82" s="345"/>
      <c r="G82" s="131"/>
      <c r="M82" s="87"/>
      <c r="N82" s="87"/>
      <c r="O82" s="87"/>
      <c r="P82" s="87">
        <f t="shared" si="7"/>
        <v>0</v>
      </c>
      <c r="Q82" s="279"/>
      <c r="R82" s="278"/>
      <c r="S82" s="276"/>
      <c r="T82" s="276"/>
    </row>
    <row r="83" spans="1:20" ht="13.5" x14ac:dyDescent="0.15">
      <c r="A83" s="77"/>
      <c r="B83" s="588"/>
      <c r="C83" s="551"/>
      <c r="D83" s="552"/>
      <c r="E83" s="345"/>
      <c r="F83" s="345"/>
      <c r="G83" s="131"/>
      <c r="M83" s="87"/>
      <c r="N83" s="87"/>
      <c r="O83" s="87"/>
      <c r="P83" s="87">
        <f t="shared" si="7"/>
        <v>0</v>
      </c>
      <c r="Q83" s="279"/>
      <c r="R83" s="278"/>
      <c r="S83" s="276"/>
      <c r="T83" s="276"/>
    </row>
    <row r="84" spans="1:20" ht="13.5" x14ac:dyDescent="0.15">
      <c r="A84" s="77"/>
      <c r="B84" s="588"/>
      <c r="C84" s="551"/>
      <c r="D84" s="552"/>
      <c r="E84" s="345"/>
      <c r="F84" s="345"/>
      <c r="G84" s="131"/>
      <c r="M84" s="87"/>
      <c r="N84" s="87"/>
      <c r="O84" s="87"/>
      <c r="P84" s="87">
        <f t="shared" si="7"/>
        <v>0</v>
      </c>
      <c r="Q84" s="279"/>
      <c r="R84" s="278"/>
      <c r="S84" s="276"/>
      <c r="T84" s="276"/>
    </row>
    <row r="85" spans="1:20" ht="13.5" x14ac:dyDescent="0.15">
      <c r="A85" s="77"/>
      <c r="B85" s="588"/>
      <c r="C85" s="551"/>
      <c r="D85" s="552"/>
      <c r="E85" s="345"/>
      <c r="F85" s="345"/>
      <c r="G85" s="131"/>
      <c r="M85" s="87"/>
      <c r="N85" s="87"/>
      <c r="O85" s="87"/>
      <c r="P85" s="87">
        <f t="shared" si="7"/>
        <v>0</v>
      </c>
      <c r="Q85" s="279"/>
      <c r="R85" s="278"/>
      <c r="S85" s="276"/>
      <c r="T85" s="276"/>
    </row>
    <row r="86" spans="1:20" ht="13.5" x14ac:dyDescent="0.15">
      <c r="A86" s="77"/>
      <c r="B86" s="588"/>
      <c r="C86" s="551"/>
      <c r="D86" s="552"/>
      <c r="E86" s="345"/>
      <c r="F86" s="345"/>
      <c r="G86" s="131"/>
      <c r="M86" s="87"/>
      <c r="N86" s="87"/>
      <c r="O86" s="87"/>
      <c r="P86" s="87">
        <f t="shared" si="7"/>
        <v>0</v>
      </c>
      <c r="Q86" s="279"/>
      <c r="R86" s="278"/>
      <c r="S86" s="276"/>
      <c r="T86" s="276"/>
    </row>
    <row r="87" spans="1:20" ht="18.75" customHeight="1" x14ac:dyDescent="0.15">
      <c r="A87" s="77"/>
      <c r="B87" s="588"/>
      <c r="C87" s="553"/>
      <c r="D87" s="554"/>
      <c r="E87" s="141"/>
      <c r="F87" s="142" t="s">
        <v>155</v>
      </c>
      <c r="G87" s="183">
        <f>SUM(G78:G86)</f>
        <v>0</v>
      </c>
      <c r="I87" s="561" t="s">
        <v>354</v>
      </c>
      <c r="J87" s="561"/>
      <c r="K87" s="198">
        <f>G16+G77</f>
        <v>0</v>
      </c>
      <c r="M87" s="87"/>
      <c r="N87" s="87"/>
      <c r="O87" s="87"/>
      <c r="P87" s="87">
        <f t="shared" si="7"/>
        <v>0</v>
      </c>
      <c r="Q87" s="279"/>
      <c r="R87" s="278"/>
      <c r="S87" s="276"/>
      <c r="T87" s="276"/>
    </row>
    <row r="88" spans="1:20" ht="17.25" customHeight="1" x14ac:dyDescent="0.15">
      <c r="A88" s="77"/>
      <c r="B88" s="126"/>
      <c r="C88" s="127"/>
      <c r="D88" s="127"/>
      <c r="E88" s="128"/>
      <c r="F88" s="129" t="s">
        <v>156</v>
      </c>
      <c r="G88" s="182">
        <f>SUM(G29,G49,G62,G72,G77,G87,G42,G23)</f>
        <v>0</v>
      </c>
      <c r="I88" s="561" t="s">
        <v>355</v>
      </c>
      <c r="J88" s="561"/>
      <c r="K88" s="198">
        <f>G88-G77</f>
        <v>0</v>
      </c>
      <c r="M88" s="91"/>
      <c r="N88" s="91"/>
      <c r="O88" s="91"/>
      <c r="P88" s="91"/>
      <c r="Q88" s="91"/>
    </row>
    <row r="89" spans="1:20" ht="17.25" customHeight="1" x14ac:dyDescent="0.15">
      <c r="A89" s="77"/>
      <c r="B89" s="563" t="s">
        <v>157</v>
      </c>
      <c r="C89" s="564"/>
      <c r="D89" s="564"/>
      <c r="E89" s="564"/>
      <c r="F89" s="564"/>
      <c r="G89" s="177">
        <f>SUM(G17,G88)</f>
        <v>0</v>
      </c>
      <c r="I89" s="562" t="s">
        <v>105</v>
      </c>
      <c r="J89" s="562"/>
      <c r="K89" s="273" t="e">
        <f>K87/K88</f>
        <v>#DIV/0!</v>
      </c>
      <c r="M89" s="92" t="s">
        <v>158</v>
      </c>
      <c r="N89" s="84"/>
      <c r="O89" s="84"/>
      <c r="P89" s="84"/>
      <c r="Q89" s="84"/>
    </row>
    <row r="90" spans="1:20" ht="18.75" customHeight="1" x14ac:dyDescent="0.15">
      <c r="I90" s="83" t="s">
        <v>296</v>
      </c>
      <c r="M90" s="92" t="s">
        <v>159</v>
      </c>
    </row>
    <row r="91" spans="1:20" ht="18.75" customHeight="1" x14ac:dyDescent="0.15">
      <c r="M91" s="94" t="s">
        <v>160</v>
      </c>
    </row>
    <row r="92" spans="1:20" ht="18.75" customHeight="1" x14ac:dyDescent="0.15">
      <c r="M92" s="95" t="s">
        <v>297</v>
      </c>
    </row>
    <row r="93" spans="1:20" ht="18.75" customHeight="1" x14ac:dyDescent="0.15">
      <c r="M93" s="94" t="s">
        <v>298</v>
      </c>
    </row>
    <row r="94" spans="1:20" ht="18.75" customHeight="1" x14ac:dyDescent="0.15">
      <c r="M94" s="94" t="s">
        <v>161</v>
      </c>
    </row>
    <row r="95" spans="1:20" ht="18.75" customHeight="1" x14ac:dyDescent="0.15">
      <c r="M95" s="96"/>
    </row>
    <row r="96" spans="1:20" ht="18.75" customHeight="1" x14ac:dyDescent="0.15">
      <c r="M96" s="96"/>
    </row>
    <row r="97" spans="13:13" ht="18.75" customHeight="1" x14ac:dyDescent="0.15">
      <c r="M97" s="96"/>
    </row>
    <row r="98" spans="13:13" ht="18.75" customHeight="1" x14ac:dyDescent="0.15">
      <c r="M98" s="96"/>
    </row>
    <row r="99" spans="13:13" ht="18.75" customHeight="1" x14ac:dyDescent="0.15">
      <c r="M99" s="96"/>
    </row>
    <row r="100" spans="13:13" ht="18.75" customHeight="1" x14ac:dyDescent="0.15">
      <c r="M100" s="96"/>
    </row>
    <row r="101" spans="13:13" ht="18.75" customHeight="1" x14ac:dyDescent="0.15">
      <c r="M101" s="96"/>
    </row>
    <row r="102" spans="13:13" ht="18.75" customHeight="1" x14ac:dyDescent="0.15">
      <c r="M102" s="96"/>
    </row>
    <row r="103" spans="13:13" ht="18.75" customHeight="1" x14ac:dyDescent="0.15">
      <c r="M103" s="96"/>
    </row>
    <row r="104" spans="13:13" ht="18.75" customHeight="1" x14ac:dyDescent="0.15">
      <c r="M104" s="96"/>
    </row>
    <row r="105" spans="13:13" ht="18.75" customHeight="1" x14ac:dyDescent="0.15">
      <c r="M105" s="96"/>
    </row>
    <row r="106" spans="13:13" ht="18.75" customHeight="1" x14ac:dyDescent="0.15">
      <c r="M106" s="96"/>
    </row>
    <row r="107" spans="13:13" ht="18.75" customHeight="1" x14ac:dyDescent="0.15">
      <c r="M107" s="96"/>
    </row>
    <row r="108" spans="13:13" ht="18.75" customHeight="1" x14ac:dyDescent="0.15">
      <c r="M108" s="96"/>
    </row>
    <row r="109" spans="13:13" ht="68.25" customHeight="1" x14ac:dyDescent="0.15">
      <c r="M109" s="96"/>
    </row>
    <row r="110" spans="13:13" ht="18.75" customHeight="1" x14ac:dyDescent="0.15"/>
    <row r="111" spans="13:13" ht="68.25" customHeight="1" x14ac:dyDescent="0.15"/>
    <row r="112" spans="13:13" ht="18.75" customHeight="1" x14ac:dyDescent="0.15"/>
    <row r="113" ht="68.25" customHeight="1" x14ac:dyDescent="0.15"/>
    <row r="114" ht="18.75" customHeight="1" x14ac:dyDescent="0.15"/>
    <row r="115" ht="68.25" customHeight="1" x14ac:dyDescent="0.15"/>
    <row r="116" ht="4.5" customHeight="1" x14ac:dyDescent="0.15"/>
  </sheetData>
  <sheetProtection password="82C8" sheet="1" objects="1" scenarios="1" formatCells="0" insertRows="0"/>
  <mergeCells count="20">
    <mergeCell ref="I89:J89"/>
    <mergeCell ref="I87:J87"/>
    <mergeCell ref="B89:F89"/>
    <mergeCell ref="F4:G8"/>
    <mergeCell ref="B10:D10"/>
    <mergeCell ref="B6:E6"/>
    <mergeCell ref="B7:E8"/>
    <mergeCell ref="C78:D87"/>
    <mergeCell ref="E16:F16"/>
    <mergeCell ref="B11:B17"/>
    <mergeCell ref="C11:D16"/>
    <mergeCell ref="B18:B87"/>
    <mergeCell ref="C18:D23"/>
    <mergeCell ref="C24:D29"/>
    <mergeCell ref="C30:D42"/>
    <mergeCell ref="C43:D49"/>
    <mergeCell ref="C50:D62"/>
    <mergeCell ref="C63:D72"/>
    <mergeCell ref="C73:D77"/>
    <mergeCell ref="I88:J88"/>
  </mergeCells>
  <phoneticPr fontId="1"/>
  <conditionalFormatting sqref="E11:G15 E18:G22 E24:G28 E30:G41 E43:G48 E50:G61 E63:G71 E73:G76 E78:G86">
    <cfRule type="containsBlanks" dxfId="10" priority="6">
      <formula>LEN(TRIM(E11))=0</formula>
    </cfRule>
  </conditionalFormatting>
  <conditionalFormatting sqref="B7:E8">
    <cfRule type="cellIs" dxfId="9" priority="3" operator="equal">
      <formula>0</formula>
    </cfRule>
  </conditionalFormatting>
  <conditionalFormatting sqref="K89">
    <cfRule type="expression" dxfId="8" priority="1" stopIfTrue="1">
      <formula>$K$89&gt;0.2</formula>
    </cfRule>
  </conditionalFormatting>
  <printOptions horizontalCentered="1"/>
  <pageMargins left="0.55118110236220474" right="0.15748031496062992" top="0.43307086614173229" bottom="0.31496062992125984" header="0.31496062992125984" footer="0.15748031496062992"/>
  <pageSetup paperSize="9" scale="62" orientation="portrait"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97"/>
  <sheetViews>
    <sheetView showGridLines="0" view="pageBreakPreview" zoomScale="70" zoomScaleNormal="40" zoomScaleSheetLayoutView="70" zoomScalePageLayoutView="75" workbookViewId="0">
      <selection activeCell="B11" sqref="B11:E11"/>
    </sheetView>
  </sheetViews>
  <sheetFormatPr defaultColWidth="8.875" defaultRowHeight="15.75" customHeight="1" x14ac:dyDescent="0.15"/>
  <cols>
    <col min="1" max="1" width="2" style="72" customWidth="1"/>
    <col min="2" max="2" width="4.875" style="72" customWidth="1"/>
    <col min="3" max="3" width="9.375" style="72" customWidth="1"/>
    <col min="4" max="4" width="20" style="72" customWidth="1"/>
    <col min="5" max="5" width="35.125" style="72" customWidth="1"/>
    <col min="6" max="6" width="48.875" style="72" customWidth="1"/>
    <col min="7" max="7" width="20.625" style="72" customWidth="1"/>
    <col min="8" max="8" width="17.375" style="93" customWidth="1"/>
    <col min="9" max="9" width="2.375" style="72" customWidth="1"/>
    <col min="10" max="13" width="27.875" style="72" customWidth="1"/>
    <col min="14" max="14" width="18.75" style="72" customWidth="1"/>
    <col min="15" max="15" width="13.5" style="72" customWidth="1"/>
    <col min="16" max="16" width="13.625" style="72" bestFit="1" customWidth="1"/>
    <col min="17" max="17" width="15" style="72" customWidth="1"/>
    <col min="18" max="18" width="9.75" style="72" bestFit="1" customWidth="1"/>
    <col min="19" max="19" width="9.75" style="72" customWidth="1"/>
    <col min="20" max="20" width="7.375" style="72" bestFit="1" customWidth="1"/>
    <col min="21" max="16384" width="8.875" style="72"/>
  </cols>
  <sheetData>
    <row r="1" spans="1:20" ht="60.75" customHeight="1" x14ac:dyDescent="0.15"/>
    <row r="2" spans="1:20" ht="15.75" customHeight="1" x14ac:dyDescent="0.15">
      <c r="B2" s="73" t="s">
        <v>162</v>
      </c>
      <c r="H2" s="75" t="str">
        <f>IF('様式第１（交付申請書）'!$F$9="","",'様式第１（交付申請書）'!$F$9)</f>
        <v/>
      </c>
      <c r="I2" s="72" t="s">
        <v>272</v>
      </c>
    </row>
    <row r="3" spans="1:20" ht="24" customHeight="1" x14ac:dyDescent="0.15">
      <c r="A3" s="77"/>
      <c r="C3" s="77"/>
      <c r="D3" s="77"/>
      <c r="E3" s="77"/>
      <c r="F3" s="77"/>
      <c r="G3" s="77"/>
      <c r="H3" s="80"/>
      <c r="I3" s="72" t="s">
        <v>462</v>
      </c>
    </row>
    <row r="4" spans="1:20" ht="25.5" customHeight="1" x14ac:dyDescent="0.15">
      <c r="A4" s="77"/>
      <c r="B4" s="97" t="s">
        <v>102</v>
      </c>
      <c r="C4" s="98"/>
      <c r="D4" s="82"/>
      <c r="E4" s="592"/>
      <c r="F4" s="592"/>
      <c r="G4" s="592"/>
      <c r="H4" s="592"/>
      <c r="I4" s="72" t="s">
        <v>463</v>
      </c>
    </row>
    <row r="5" spans="1:20" ht="45.75" customHeight="1" x14ac:dyDescent="0.15">
      <c r="A5" s="77"/>
      <c r="B5" s="97"/>
      <c r="C5" s="98"/>
      <c r="D5" s="82"/>
      <c r="E5" s="593" t="s">
        <v>519</v>
      </c>
      <c r="F5" s="593"/>
      <c r="G5" s="593"/>
      <c r="H5" s="593"/>
    </row>
    <row r="6" spans="1:20" ht="30" customHeight="1" x14ac:dyDescent="0.15">
      <c r="A6" s="77"/>
      <c r="B6" s="81"/>
      <c r="C6" s="81"/>
      <c r="D6" s="82"/>
      <c r="E6" s="593" t="s">
        <v>522</v>
      </c>
      <c r="F6" s="593"/>
      <c r="G6" s="593"/>
      <c r="H6" s="593"/>
    </row>
    <row r="7" spans="1:20" ht="30" customHeight="1" x14ac:dyDescent="0.15">
      <c r="A7" s="77"/>
      <c r="B7" s="81"/>
      <c r="C7" s="81"/>
      <c r="D7" s="82"/>
      <c r="E7" s="594" t="s">
        <v>521</v>
      </c>
      <c r="F7" s="594"/>
      <c r="G7" s="594"/>
      <c r="H7" s="594"/>
    </row>
    <row r="8" spans="1:20" ht="18" customHeight="1" x14ac:dyDescent="0.15">
      <c r="A8" s="77"/>
      <c r="B8" s="81"/>
      <c r="C8" s="81"/>
      <c r="D8" s="82"/>
      <c r="E8" s="595" t="s">
        <v>520</v>
      </c>
      <c r="F8" s="595"/>
      <c r="G8" s="595"/>
      <c r="H8" s="595"/>
    </row>
    <row r="9" spans="1:20" ht="15.75" customHeight="1" x14ac:dyDescent="0.15">
      <c r="A9" s="77"/>
      <c r="B9" s="82"/>
      <c r="C9" s="82"/>
      <c r="D9" s="82"/>
      <c r="E9" s="81"/>
      <c r="F9" s="82"/>
      <c r="G9" s="82"/>
      <c r="H9" s="82"/>
      <c r="N9" s="84"/>
      <c r="O9" s="84"/>
      <c r="P9" s="84"/>
      <c r="Q9" s="85"/>
    </row>
    <row r="10" spans="1:20" ht="29.25" customHeight="1" x14ac:dyDescent="0.15">
      <c r="B10" s="567" t="s">
        <v>106</v>
      </c>
      <c r="C10" s="568"/>
      <c r="D10" s="568"/>
      <c r="E10" s="569"/>
      <c r="F10" s="596" t="s">
        <v>163</v>
      </c>
      <c r="G10" s="596"/>
      <c r="H10" s="82"/>
      <c r="N10" s="84" t="s">
        <v>259</v>
      </c>
      <c r="O10" s="84"/>
      <c r="P10" s="84"/>
      <c r="Q10" s="85"/>
    </row>
    <row r="11" spans="1:20" ht="36.75" customHeight="1" x14ac:dyDescent="0.15">
      <c r="A11" s="77"/>
      <c r="B11" s="589">
        <f>'様式第１（交付申請書）'!$F$9</f>
        <v>0</v>
      </c>
      <c r="C11" s="590"/>
      <c r="D11" s="590"/>
      <c r="E11" s="591"/>
      <c r="F11" s="597"/>
      <c r="G11" s="597"/>
      <c r="H11" s="82"/>
      <c r="N11" s="84"/>
      <c r="O11" s="84"/>
      <c r="P11" s="84"/>
      <c r="Q11" s="85"/>
    </row>
    <row r="12" spans="1:20" ht="18.75" customHeight="1" x14ac:dyDescent="0.15">
      <c r="A12" s="77"/>
      <c r="B12" s="77"/>
      <c r="C12" s="77"/>
      <c r="D12" s="77"/>
      <c r="E12" s="77"/>
      <c r="F12" s="77"/>
      <c r="G12" s="77"/>
      <c r="H12" s="144" t="s">
        <v>107</v>
      </c>
      <c r="N12" s="282" t="s">
        <v>108</v>
      </c>
      <c r="O12" s="283"/>
      <c r="P12" s="283"/>
      <c r="Q12" s="283"/>
      <c r="R12" s="283"/>
      <c r="S12" s="283"/>
      <c r="T12" s="283"/>
    </row>
    <row r="13" spans="1:20" ht="20.25" customHeight="1" x14ac:dyDescent="0.15">
      <c r="A13" s="77"/>
      <c r="B13" s="105"/>
      <c r="C13" s="106"/>
      <c r="D13" s="107" t="s">
        <v>164</v>
      </c>
      <c r="E13" s="210" t="s">
        <v>165</v>
      </c>
      <c r="F13" s="210" t="s">
        <v>166</v>
      </c>
      <c r="G13" s="108" t="s">
        <v>167</v>
      </c>
      <c r="H13" s="108" t="s">
        <v>514</v>
      </c>
      <c r="N13" s="284" t="s">
        <v>113</v>
      </c>
      <c r="O13" s="284" t="s">
        <v>114</v>
      </c>
      <c r="P13" s="284" t="s">
        <v>115</v>
      </c>
      <c r="Q13" s="284" t="s">
        <v>116</v>
      </c>
      <c r="R13" s="276"/>
      <c r="S13" s="276"/>
      <c r="T13" s="276"/>
    </row>
    <row r="14" spans="1:20" ht="27" x14ac:dyDescent="0.15">
      <c r="A14" s="77"/>
      <c r="B14" s="578" t="s">
        <v>117</v>
      </c>
      <c r="C14" s="599" t="s">
        <v>515</v>
      </c>
      <c r="D14" s="582"/>
      <c r="E14" s="109" t="s">
        <v>439</v>
      </c>
      <c r="F14" s="109" t="s">
        <v>440</v>
      </c>
      <c r="G14" s="110"/>
      <c r="H14" s="288" t="s">
        <v>168</v>
      </c>
      <c r="I14" s="72" t="s">
        <v>267</v>
      </c>
      <c r="N14" s="318">
        <v>2000</v>
      </c>
      <c r="O14" s="313">
        <v>160</v>
      </c>
      <c r="P14" s="313">
        <v>6</v>
      </c>
      <c r="Q14" s="314">
        <f>N14*O14*P14</f>
        <v>1920000</v>
      </c>
      <c r="R14" s="310" t="s">
        <v>169</v>
      </c>
      <c r="S14" s="276"/>
      <c r="T14" s="276"/>
    </row>
    <row r="15" spans="1:20" ht="13.5" x14ac:dyDescent="0.15">
      <c r="A15" s="77"/>
      <c r="B15" s="579"/>
      <c r="C15" s="583"/>
      <c r="D15" s="584"/>
      <c r="E15" s="111"/>
      <c r="F15" s="111"/>
      <c r="G15" s="112"/>
      <c r="H15" s="112" t="s">
        <v>170</v>
      </c>
      <c r="I15" s="72" t="s">
        <v>420</v>
      </c>
      <c r="N15" s="101"/>
      <c r="O15" s="101"/>
      <c r="P15" s="101"/>
      <c r="Q15" s="101">
        <f t="shared" ref="Q15:Q18" si="0">N15*O15*P15</f>
        <v>0</v>
      </c>
      <c r="R15" s="286"/>
      <c r="S15" s="276"/>
      <c r="T15" s="276"/>
    </row>
    <row r="16" spans="1:20" ht="13.5" x14ac:dyDescent="0.15">
      <c r="A16" s="77"/>
      <c r="B16" s="579"/>
      <c r="C16" s="583"/>
      <c r="D16" s="584"/>
      <c r="E16" s="111"/>
      <c r="F16" s="111"/>
      <c r="G16" s="112"/>
      <c r="H16" s="112" t="s">
        <v>170</v>
      </c>
      <c r="I16" s="72" t="s">
        <v>266</v>
      </c>
      <c r="N16" s="101"/>
      <c r="O16" s="101"/>
      <c r="P16" s="101"/>
      <c r="Q16" s="101">
        <f t="shared" si="0"/>
        <v>0</v>
      </c>
      <c r="R16" s="286"/>
      <c r="S16" s="276"/>
      <c r="T16" s="276"/>
    </row>
    <row r="17" spans="1:20" ht="13.5" x14ac:dyDescent="0.15">
      <c r="A17" s="77"/>
      <c r="B17" s="579"/>
      <c r="C17" s="583"/>
      <c r="D17" s="584"/>
      <c r="E17" s="111"/>
      <c r="F17" s="111"/>
      <c r="G17" s="112"/>
      <c r="H17" s="112" t="s">
        <v>170</v>
      </c>
      <c r="I17" s="72" t="s">
        <v>425</v>
      </c>
      <c r="N17" s="101"/>
      <c r="O17" s="101"/>
      <c r="P17" s="101"/>
      <c r="Q17" s="101">
        <f t="shared" si="0"/>
        <v>0</v>
      </c>
      <c r="R17" s="286"/>
      <c r="S17" s="276"/>
      <c r="T17" s="276"/>
    </row>
    <row r="18" spans="1:20" ht="13.5" x14ac:dyDescent="0.15">
      <c r="A18" s="77"/>
      <c r="B18" s="579"/>
      <c r="C18" s="583"/>
      <c r="D18" s="584"/>
      <c r="E18" s="113"/>
      <c r="F18" s="113"/>
      <c r="G18" s="114"/>
      <c r="H18" s="114" t="s">
        <v>170</v>
      </c>
      <c r="N18" s="101"/>
      <c r="O18" s="101"/>
      <c r="P18" s="101"/>
      <c r="Q18" s="101">
        <f t="shared" si="0"/>
        <v>0</v>
      </c>
      <c r="R18" s="286"/>
      <c r="S18" s="276"/>
      <c r="T18" s="276"/>
    </row>
    <row r="19" spans="1:20" ht="19.5" customHeight="1" x14ac:dyDescent="0.15">
      <c r="A19" s="77"/>
      <c r="B19" s="579"/>
      <c r="C19" s="585"/>
      <c r="D19" s="586"/>
      <c r="E19" s="607" t="s">
        <v>313</v>
      </c>
      <c r="F19" s="608"/>
      <c r="G19" s="175">
        <f>SUM(G14:G18)</f>
        <v>0</v>
      </c>
      <c r="H19" s="335" t="s">
        <v>170</v>
      </c>
      <c r="N19" s="285"/>
      <c r="O19" s="285"/>
      <c r="P19" s="285"/>
      <c r="Q19" s="101">
        <f>N19*O19*P19</f>
        <v>0</v>
      </c>
      <c r="R19" s="286"/>
      <c r="S19" s="276"/>
      <c r="T19" s="276"/>
    </row>
    <row r="20" spans="1:20" ht="20.25" customHeight="1" x14ac:dyDescent="0.15">
      <c r="A20" s="77"/>
      <c r="B20" s="580"/>
      <c r="C20" s="115"/>
      <c r="D20" s="115"/>
      <c r="E20" s="116"/>
      <c r="F20" s="117" t="s">
        <v>171</v>
      </c>
      <c r="G20" s="175">
        <f>G19</f>
        <v>0</v>
      </c>
      <c r="H20" s="336" t="s">
        <v>170</v>
      </c>
      <c r="N20" s="287" t="s">
        <v>113</v>
      </c>
      <c r="O20" s="284" t="s">
        <v>120</v>
      </c>
      <c r="P20" s="284" t="s">
        <v>121</v>
      </c>
      <c r="Q20" s="284" t="s">
        <v>116</v>
      </c>
      <c r="R20" s="286"/>
      <c r="S20" s="276"/>
      <c r="T20" s="276"/>
    </row>
    <row r="21" spans="1:20" ht="13.5" x14ac:dyDescent="0.15">
      <c r="A21" s="77"/>
      <c r="B21" s="600" t="s">
        <v>122</v>
      </c>
      <c r="C21" s="583" t="s">
        <v>123</v>
      </c>
      <c r="D21" s="584"/>
      <c r="E21" s="118" t="s">
        <v>503</v>
      </c>
      <c r="F21" s="118" t="s">
        <v>504</v>
      </c>
      <c r="G21" s="119"/>
      <c r="H21" s="337">
        <f>ROUNDDOWN((G21-(G21/1.08)),0)</f>
        <v>0</v>
      </c>
      <c r="I21" s="72" t="s">
        <v>268</v>
      </c>
      <c r="N21" s="317">
        <v>162000</v>
      </c>
      <c r="O21" s="308">
        <v>1</v>
      </c>
      <c r="P21" s="308">
        <v>3</v>
      </c>
      <c r="Q21" s="309">
        <f>N21*O21*P21</f>
        <v>486000</v>
      </c>
      <c r="R21" s="316" t="s">
        <v>172</v>
      </c>
      <c r="S21" s="276"/>
      <c r="T21" s="276"/>
    </row>
    <row r="22" spans="1:20" ht="13.5" x14ac:dyDescent="0.15">
      <c r="A22" s="77"/>
      <c r="B22" s="600"/>
      <c r="C22" s="583"/>
      <c r="D22" s="584"/>
      <c r="E22" s="111"/>
      <c r="F22" s="111"/>
      <c r="G22" s="112"/>
      <c r="H22" s="290">
        <f>ROUNDDOWN((G22-(G22/1.08)),0)</f>
        <v>0</v>
      </c>
      <c r="I22" s="72" t="s">
        <v>419</v>
      </c>
      <c r="N22" s="101"/>
      <c r="O22" s="101"/>
      <c r="P22" s="101"/>
      <c r="Q22" s="101">
        <f>N22*O22*P22</f>
        <v>0</v>
      </c>
      <c r="R22" s="286"/>
      <c r="S22" s="276"/>
      <c r="T22" s="276"/>
    </row>
    <row r="23" spans="1:20" ht="13.5" x14ac:dyDescent="0.15">
      <c r="A23" s="77"/>
      <c r="B23" s="600"/>
      <c r="C23" s="583"/>
      <c r="D23" s="584"/>
      <c r="E23" s="111"/>
      <c r="F23" s="111"/>
      <c r="G23" s="112"/>
      <c r="H23" s="290">
        <f>ROUNDDOWN((G23-(G23/1.08)),0)</f>
        <v>0</v>
      </c>
      <c r="I23" s="72" t="s">
        <v>269</v>
      </c>
      <c r="N23" s="101"/>
      <c r="O23" s="101"/>
      <c r="P23" s="101"/>
      <c r="Q23" s="101">
        <f>N23*O23*P23</f>
        <v>0</v>
      </c>
      <c r="R23" s="286"/>
      <c r="S23" s="276"/>
      <c r="T23" s="276"/>
    </row>
    <row r="24" spans="1:20" ht="13.5" x14ac:dyDescent="0.15">
      <c r="A24" s="77"/>
      <c r="B24" s="600"/>
      <c r="C24" s="583"/>
      <c r="D24" s="584"/>
      <c r="E24" s="111"/>
      <c r="F24" s="111"/>
      <c r="G24" s="112"/>
      <c r="H24" s="290">
        <f>ROUNDDOWN((G24-(G24/1.08)),0)</f>
        <v>0</v>
      </c>
      <c r="I24" s="72" t="s">
        <v>425</v>
      </c>
      <c r="N24" s="101"/>
      <c r="O24" s="101"/>
      <c r="P24" s="101"/>
      <c r="Q24" s="101">
        <f>N24*O24*P24</f>
        <v>0</v>
      </c>
      <c r="R24" s="286"/>
      <c r="S24" s="276"/>
      <c r="T24" s="276"/>
    </row>
    <row r="25" spans="1:20" ht="13.5" x14ac:dyDescent="0.15">
      <c r="A25" s="77"/>
      <c r="B25" s="600"/>
      <c r="C25" s="583"/>
      <c r="D25" s="584"/>
      <c r="E25" s="113"/>
      <c r="F25" s="113"/>
      <c r="G25" s="114"/>
      <c r="H25" s="291">
        <f>ROUNDDOWN((G25-(G25/1.08)),0)</f>
        <v>0</v>
      </c>
      <c r="I25" s="72" t="s">
        <v>423</v>
      </c>
      <c r="N25" s="101"/>
      <c r="O25" s="101"/>
      <c r="P25" s="101"/>
      <c r="Q25" s="101">
        <f>N25*O25*P25</f>
        <v>0</v>
      </c>
      <c r="R25" s="286"/>
      <c r="S25" s="276"/>
      <c r="T25" s="276"/>
    </row>
    <row r="26" spans="1:20" ht="20.25" customHeight="1" x14ac:dyDescent="0.15">
      <c r="A26" s="77"/>
      <c r="B26" s="600"/>
      <c r="C26" s="585"/>
      <c r="D26" s="586"/>
      <c r="E26" s="122"/>
      <c r="F26" s="123" t="s">
        <v>173</v>
      </c>
      <c r="G26" s="175">
        <f>SUM(G21:G25)</f>
        <v>0</v>
      </c>
      <c r="H26" s="175">
        <f>SUM(H21:H25)</f>
        <v>0</v>
      </c>
      <c r="N26" s="287" t="s">
        <v>113</v>
      </c>
      <c r="O26" s="284" t="s">
        <v>120</v>
      </c>
      <c r="P26" s="284" t="s">
        <v>121</v>
      </c>
      <c r="Q26" s="284" t="s">
        <v>116</v>
      </c>
      <c r="R26" s="286"/>
      <c r="S26" s="276"/>
      <c r="T26" s="276"/>
    </row>
    <row r="27" spans="1:20" ht="27" x14ac:dyDescent="0.15">
      <c r="A27" s="77"/>
      <c r="B27" s="600"/>
      <c r="C27" s="581" t="s">
        <v>300</v>
      </c>
      <c r="D27" s="601"/>
      <c r="E27" s="120" t="s">
        <v>468</v>
      </c>
      <c r="F27" s="120" t="s">
        <v>505</v>
      </c>
      <c r="G27" s="121"/>
      <c r="H27" s="289">
        <f>ROUNDDOWN((G27-(G27/1.08)),0)</f>
        <v>0</v>
      </c>
      <c r="I27" s="72" t="s">
        <v>281</v>
      </c>
      <c r="N27" s="317">
        <v>1080</v>
      </c>
      <c r="O27" s="308">
        <v>1</v>
      </c>
      <c r="P27" s="308">
        <v>3</v>
      </c>
      <c r="Q27" s="309">
        <f>N27*O27*P27</f>
        <v>3240</v>
      </c>
      <c r="R27" s="316" t="s">
        <v>371</v>
      </c>
      <c r="S27" s="276"/>
      <c r="T27" s="276"/>
    </row>
    <row r="28" spans="1:20" ht="13.5" x14ac:dyDescent="0.15">
      <c r="A28" s="77"/>
      <c r="B28" s="600"/>
      <c r="C28" s="583"/>
      <c r="D28" s="598"/>
      <c r="E28" s="111"/>
      <c r="F28" s="111"/>
      <c r="G28" s="112"/>
      <c r="H28" s="290">
        <f>ROUNDDOWN((G28-(G28/1.08)),0)</f>
        <v>0</v>
      </c>
      <c r="I28" s="72" t="s">
        <v>418</v>
      </c>
      <c r="N28" s="101"/>
      <c r="O28" s="101"/>
      <c r="P28" s="101"/>
      <c r="Q28" s="101">
        <f>N28*O28*P28</f>
        <v>0</v>
      </c>
      <c r="R28" s="286"/>
      <c r="S28" s="276"/>
      <c r="T28" s="276"/>
    </row>
    <row r="29" spans="1:20" ht="13.5" x14ac:dyDescent="0.15">
      <c r="A29" s="77"/>
      <c r="B29" s="600"/>
      <c r="C29" s="583"/>
      <c r="D29" s="598"/>
      <c r="E29" s="111"/>
      <c r="F29" s="111"/>
      <c r="G29" s="112"/>
      <c r="H29" s="290">
        <f>ROUNDDOWN((G29-(G29/1.08)),0)</f>
        <v>0</v>
      </c>
      <c r="I29" s="72" t="s">
        <v>282</v>
      </c>
      <c r="N29" s="101"/>
      <c r="O29" s="101"/>
      <c r="P29" s="101"/>
      <c r="Q29" s="101">
        <f>N29*O29*P29</f>
        <v>0</v>
      </c>
      <c r="R29" s="286"/>
      <c r="S29" s="276"/>
      <c r="T29" s="276"/>
    </row>
    <row r="30" spans="1:20" ht="13.5" x14ac:dyDescent="0.15">
      <c r="A30" s="77"/>
      <c r="B30" s="600"/>
      <c r="C30" s="583"/>
      <c r="D30" s="598"/>
      <c r="E30" s="111"/>
      <c r="F30" s="111"/>
      <c r="G30" s="112"/>
      <c r="H30" s="290">
        <f>ROUNDDOWN((G30-(G30/1.08)),0)</f>
        <v>0</v>
      </c>
      <c r="I30" s="72" t="s">
        <v>425</v>
      </c>
      <c r="N30" s="101"/>
      <c r="O30" s="101"/>
      <c r="P30" s="101"/>
      <c r="Q30" s="101">
        <f>N30*O30*P30</f>
        <v>0</v>
      </c>
      <c r="R30" s="286"/>
      <c r="S30" s="276"/>
      <c r="T30" s="276"/>
    </row>
    <row r="31" spans="1:20" ht="13.5" x14ac:dyDescent="0.15">
      <c r="A31" s="77"/>
      <c r="B31" s="600"/>
      <c r="C31" s="583"/>
      <c r="D31" s="598"/>
      <c r="E31" s="113"/>
      <c r="F31" s="113"/>
      <c r="G31" s="114"/>
      <c r="H31" s="290">
        <f>ROUNDDOWN((G31-(G31/1.08)),0)</f>
        <v>0</v>
      </c>
      <c r="I31" s="72" t="s">
        <v>424</v>
      </c>
      <c r="N31" s="101"/>
      <c r="O31" s="101"/>
      <c r="P31" s="101"/>
      <c r="Q31" s="101">
        <f>N31*O31*P31</f>
        <v>0</v>
      </c>
      <c r="R31" s="286"/>
      <c r="S31" s="276"/>
      <c r="T31" s="276"/>
    </row>
    <row r="32" spans="1:20" ht="21" customHeight="1" x14ac:dyDescent="0.15">
      <c r="A32" s="77"/>
      <c r="B32" s="600"/>
      <c r="C32" s="585"/>
      <c r="D32" s="586"/>
      <c r="E32" s="122"/>
      <c r="F32" s="123" t="s">
        <v>283</v>
      </c>
      <c r="G32" s="176">
        <f>SUM(G27:G31)</f>
        <v>0</v>
      </c>
      <c r="H32" s="176">
        <f>SUM(H27:H31)</f>
        <v>0</v>
      </c>
      <c r="N32" s="284" t="s">
        <v>113</v>
      </c>
      <c r="O32" s="284" t="s">
        <v>120</v>
      </c>
      <c r="P32" s="284" t="s">
        <v>121</v>
      </c>
      <c r="Q32" s="284" t="s">
        <v>116</v>
      </c>
      <c r="R32" s="286"/>
      <c r="S32" s="276"/>
      <c r="T32" s="276"/>
    </row>
    <row r="33" spans="1:20" ht="54" x14ac:dyDescent="0.15">
      <c r="A33" s="77"/>
      <c r="B33" s="600"/>
      <c r="C33" s="599" t="s">
        <v>516</v>
      </c>
      <c r="D33" s="582"/>
      <c r="E33" s="109" t="s">
        <v>506</v>
      </c>
      <c r="F33" s="109" t="s">
        <v>471</v>
      </c>
      <c r="G33" s="119"/>
      <c r="H33" s="337">
        <f>ROUNDDOWN((G33-(G33/1.08)),0)</f>
        <v>0</v>
      </c>
      <c r="I33" s="72" t="s">
        <v>270</v>
      </c>
      <c r="N33" s="308">
        <v>5000</v>
      </c>
      <c r="O33" s="308">
        <v>4</v>
      </c>
      <c r="P33" s="308">
        <v>15</v>
      </c>
      <c r="Q33" s="309">
        <f>N33*O33*P33</f>
        <v>300000</v>
      </c>
      <c r="R33" s="316" t="s">
        <v>127</v>
      </c>
      <c r="S33" s="276"/>
      <c r="T33" s="276"/>
    </row>
    <row r="34" spans="1:20" ht="13.5" x14ac:dyDescent="0.15">
      <c r="A34" s="77"/>
      <c r="B34" s="600"/>
      <c r="C34" s="583"/>
      <c r="D34" s="584"/>
      <c r="E34" s="113"/>
      <c r="F34" s="113"/>
      <c r="G34" s="112"/>
      <c r="H34" s="290">
        <f t="shared" ref="H34:H44" si="1">ROUNDDOWN((G34-(G34/1.08)),0)</f>
        <v>0</v>
      </c>
      <c r="I34" s="72" t="s">
        <v>493</v>
      </c>
      <c r="N34" s="101"/>
      <c r="O34" s="102"/>
      <c r="P34" s="101"/>
      <c r="Q34" s="103">
        <f t="shared" ref="Q34:Q44" si="2">N34*O34*P34</f>
        <v>0</v>
      </c>
      <c r="R34" s="286"/>
      <c r="S34" s="276"/>
      <c r="T34" s="276"/>
    </row>
    <row r="35" spans="1:20" ht="13.5" x14ac:dyDescent="0.15">
      <c r="A35" s="77"/>
      <c r="B35" s="600"/>
      <c r="C35" s="583"/>
      <c r="D35" s="584"/>
      <c r="E35" s="113"/>
      <c r="F35" s="113"/>
      <c r="G35" s="112"/>
      <c r="H35" s="290">
        <f t="shared" si="1"/>
        <v>0</v>
      </c>
      <c r="I35" s="72" t="s">
        <v>276</v>
      </c>
      <c r="N35" s="101"/>
      <c r="O35" s="102"/>
      <c r="P35" s="101"/>
      <c r="Q35" s="103">
        <f t="shared" si="2"/>
        <v>0</v>
      </c>
      <c r="R35" s="286"/>
      <c r="S35" s="276"/>
      <c r="T35" s="276"/>
    </row>
    <row r="36" spans="1:20" ht="13.5" x14ac:dyDescent="0.15">
      <c r="A36" s="77"/>
      <c r="B36" s="600"/>
      <c r="C36" s="583"/>
      <c r="D36" s="584"/>
      <c r="E36" s="113"/>
      <c r="F36" s="113"/>
      <c r="G36" s="112"/>
      <c r="H36" s="290">
        <f t="shared" si="1"/>
        <v>0</v>
      </c>
      <c r="I36" s="72" t="s">
        <v>426</v>
      </c>
      <c r="N36" s="101"/>
      <c r="O36" s="102"/>
      <c r="P36" s="101"/>
      <c r="Q36" s="103">
        <f t="shared" si="2"/>
        <v>0</v>
      </c>
      <c r="R36" s="286"/>
      <c r="S36" s="276"/>
      <c r="T36" s="276"/>
    </row>
    <row r="37" spans="1:20" ht="13.5" x14ac:dyDescent="0.15">
      <c r="A37" s="77"/>
      <c r="B37" s="600"/>
      <c r="C37" s="583"/>
      <c r="D37" s="584"/>
      <c r="E37" s="113"/>
      <c r="F37" s="113"/>
      <c r="G37" s="112"/>
      <c r="H37" s="290">
        <f t="shared" si="1"/>
        <v>0</v>
      </c>
      <c r="N37" s="101"/>
      <c r="O37" s="102"/>
      <c r="P37" s="101"/>
      <c r="Q37" s="103">
        <f t="shared" si="2"/>
        <v>0</v>
      </c>
      <c r="R37" s="286"/>
      <c r="S37" s="276"/>
      <c r="T37" s="276"/>
    </row>
    <row r="38" spans="1:20" ht="13.5" x14ac:dyDescent="0.15">
      <c r="A38" s="77"/>
      <c r="B38" s="600"/>
      <c r="C38" s="583"/>
      <c r="D38" s="584"/>
      <c r="E38" s="113"/>
      <c r="F38" s="113"/>
      <c r="G38" s="112"/>
      <c r="H38" s="290">
        <f t="shared" si="1"/>
        <v>0</v>
      </c>
      <c r="N38" s="101"/>
      <c r="O38" s="102"/>
      <c r="P38" s="101"/>
      <c r="Q38" s="103">
        <f t="shared" si="2"/>
        <v>0</v>
      </c>
      <c r="R38" s="286"/>
      <c r="S38" s="276"/>
      <c r="T38" s="276"/>
    </row>
    <row r="39" spans="1:20" ht="13.5" x14ac:dyDescent="0.15">
      <c r="A39" s="77"/>
      <c r="B39" s="600"/>
      <c r="C39" s="583"/>
      <c r="D39" s="584"/>
      <c r="E39" s="113"/>
      <c r="F39" s="113"/>
      <c r="G39" s="112"/>
      <c r="H39" s="290">
        <f t="shared" si="1"/>
        <v>0</v>
      </c>
      <c r="N39" s="101"/>
      <c r="O39" s="102"/>
      <c r="P39" s="101"/>
      <c r="Q39" s="103">
        <f t="shared" si="2"/>
        <v>0</v>
      </c>
      <c r="R39" s="286"/>
      <c r="S39" s="276"/>
      <c r="T39" s="276"/>
    </row>
    <row r="40" spans="1:20" ht="13.5" x14ac:dyDescent="0.15">
      <c r="A40" s="77"/>
      <c r="B40" s="600"/>
      <c r="C40" s="583"/>
      <c r="D40" s="584"/>
      <c r="E40" s="113"/>
      <c r="F40" s="113"/>
      <c r="G40" s="112"/>
      <c r="H40" s="290">
        <f t="shared" si="1"/>
        <v>0</v>
      </c>
      <c r="N40" s="101"/>
      <c r="O40" s="102"/>
      <c r="P40" s="101"/>
      <c r="Q40" s="103">
        <f t="shared" si="2"/>
        <v>0</v>
      </c>
      <c r="R40" s="286"/>
      <c r="S40" s="276"/>
      <c r="T40" s="276"/>
    </row>
    <row r="41" spans="1:20" ht="13.5" x14ac:dyDescent="0.15">
      <c r="A41" s="77"/>
      <c r="B41" s="600"/>
      <c r="C41" s="583"/>
      <c r="D41" s="584"/>
      <c r="E41" s="113"/>
      <c r="F41" s="113"/>
      <c r="G41" s="112"/>
      <c r="H41" s="290">
        <f t="shared" si="1"/>
        <v>0</v>
      </c>
      <c r="N41" s="101"/>
      <c r="O41" s="102"/>
      <c r="P41" s="101"/>
      <c r="Q41" s="103">
        <f t="shared" si="2"/>
        <v>0</v>
      </c>
      <c r="R41" s="286"/>
      <c r="S41" s="276"/>
      <c r="T41" s="276"/>
    </row>
    <row r="42" spans="1:20" ht="13.5" x14ac:dyDescent="0.15">
      <c r="A42" s="77"/>
      <c r="B42" s="600"/>
      <c r="C42" s="583"/>
      <c r="D42" s="584"/>
      <c r="E42" s="113"/>
      <c r="F42" s="113"/>
      <c r="G42" s="112"/>
      <c r="H42" s="290">
        <f t="shared" si="1"/>
        <v>0</v>
      </c>
      <c r="N42" s="101"/>
      <c r="O42" s="102"/>
      <c r="P42" s="101"/>
      <c r="Q42" s="103">
        <f t="shared" si="2"/>
        <v>0</v>
      </c>
      <c r="R42" s="286"/>
      <c r="S42" s="276"/>
      <c r="T42" s="276"/>
    </row>
    <row r="43" spans="1:20" ht="13.5" x14ac:dyDescent="0.15">
      <c r="A43" s="77"/>
      <c r="B43" s="600"/>
      <c r="C43" s="583"/>
      <c r="D43" s="584"/>
      <c r="E43" s="113"/>
      <c r="F43" s="113"/>
      <c r="G43" s="112"/>
      <c r="H43" s="290">
        <f t="shared" si="1"/>
        <v>0</v>
      </c>
      <c r="N43" s="101"/>
      <c r="O43" s="102"/>
      <c r="P43" s="101"/>
      <c r="Q43" s="103">
        <f t="shared" si="2"/>
        <v>0</v>
      </c>
      <c r="R43" s="286"/>
      <c r="S43" s="276"/>
      <c r="T43" s="276"/>
    </row>
    <row r="44" spans="1:20" ht="13.5" x14ac:dyDescent="0.15">
      <c r="A44" s="77"/>
      <c r="B44" s="600"/>
      <c r="C44" s="583"/>
      <c r="D44" s="584"/>
      <c r="E44" s="113"/>
      <c r="F44" s="113"/>
      <c r="G44" s="114"/>
      <c r="H44" s="291">
        <f t="shared" si="1"/>
        <v>0</v>
      </c>
      <c r="N44" s="101"/>
      <c r="O44" s="102"/>
      <c r="P44" s="101"/>
      <c r="Q44" s="103">
        <f t="shared" si="2"/>
        <v>0</v>
      </c>
      <c r="R44" s="286"/>
      <c r="S44" s="276"/>
      <c r="T44" s="276"/>
    </row>
    <row r="45" spans="1:20" ht="20.25" customHeight="1" x14ac:dyDescent="0.15">
      <c r="A45" s="77"/>
      <c r="B45" s="600"/>
      <c r="C45" s="585"/>
      <c r="D45" s="586"/>
      <c r="E45" s="122"/>
      <c r="F45" s="123" t="s">
        <v>174</v>
      </c>
      <c r="G45" s="175">
        <f>SUM(G33:G44)</f>
        <v>0</v>
      </c>
      <c r="H45" s="175">
        <f>SUM(H33:H44)</f>
        <v>0</v>
      </c>
      <c r="N45" s="284" t="s">
        <v>113</v>
      </c>
      <c r="O45" s="284" t="s">
        <v>120</v>
      </c>
      <c r="P45" s="284" t="s">
        <v>121</v>
      </c>
      <c r="Q45" s="284" t="s">
        <v>116</v>
      </c>
      <c r="R45" s="286"/>
      <c r="S45" s="276"/>
      <c r="T45" s="276"/>
    </row>
    <row r="46" spans="1:20" ht="13.5" x14ac:dyDescent="0.15">
      <c r="A46" s="77"/>
      <c r="B46" s="600"/>
      <c r="C46" s="599" t="s">
        <v>517</v>
      </c>
      <c r="D46" s="601"/>
      <c r="E46" s="124" t="s">
        <v>507</v>
      </c>
      <c r="F46" s="124" t="s">
        <v>472</v>
      </c>
      <c r="G46" s="121"/>
      <c r="H46" s="289" t="s">
        <v>175</v>
      </c>
      <c r="I46" s="72" t="s">
        <v>271</v>
      </c>
      <c r="N46" s="312">
        <v>4030</v>
      </c>
      <c r="O46" s="312">
        <v>4</v>
      </c>
      <c r="P46" s="312">
        <v>20</v>
      </c>
      <c r="Q46" s="314">
        <f t="shared" ref="Q46:Q51" si="3">N46*O46*P46</f>
        <v>322400</v>
      </c>
      <c r="R46" s="316" t="s">
        <v>129</v>
      </c>
      <c r="S46" s="276"/>
      <c r="T46" s="276"/>
    </row>
    <row r="47" spans="1:20" ht="13.5" x14ac:dyDescent="0.15">
      <c r="A47" s="77"/>
      <c r="B47" s="600"/>
      <c r="C47" s="583"/>
      <c r="D47" s="598"/>
      <c r="E47" s="113"/>
      <c r="F47" s="113"/>
      <c r="G47" s="112"/>
      <c r="H47" s="290" t="s">
        <v>175</v>
      </c>
      <c r="I47" s="72" t="s">
        <v>417</v>
      </c>
      <c r="N47" s="101"/>
      <c r="O47" s="101"/>
      <c r="P47" s="101"/>
      <c r="Q47" s="101">
        <f t="shared" si="3"/>
        <v>0</v>
      </c>
      <c r="R47" s="286"/>
      <c r="S47" s="276"/>
      <c r="T47" s="276"/>
    </row>
    <row r="48" spans="1:20" ht="13.5" x14ac:dyDescent="0.15">
      <c r="A48" s="77"/>
      <c r="B48" s="600"/>
      <c r="C48" s="583"/>
      <c r="D48" s="598"/>
      <c r="E48" s="113"/>
      <c r="F48" s="113"/>
      <c r="G48" s="112"/>
      <c r="H48" s="290" t="s">
        <v>175</v>
      </c>
      <c r="I48" s="72" t="s">
        <v>427</v>
      </c>
      <c r="N48" s="101"/>
      <c r="O48" s="101"/>
      <c r="P48" s="101"/>
      <c r="Q48" s="101">
        <f t="shared" si="3"/>
        <v>0</v>
      </c>
      <c r="R48" s="286"/>
      <c r="S48" s="276"/>
      <c r="T48" s="276"/>
    </row>
    <row r="49" spans="1:20" ht="13.5" x14ac:dyDescent="0.15">
      <c r="A49" s="77"/>
      <c r="B49" s="600"/>
      <c r="C49" s="583"/>
      <c r="D49" s="598"/>
      <c r="E49" s="113"/>
      <c r="F49" s="113"/>
      <c r="G49" s="112"/>
      <c r="H49" s="290" t="s">
        <v>175</v>
      </c>
      <c r="I49" s="72" t="s">
        <v>426</v>
      </c>
      <c r="N49" s="101"/>
      <c r="O49" s="101"/>
      <c r="P49" s="101"/>
      <c r="Q49" s="101">
        <f t="shared" si="3"/>
        <v>0</v>
      </c>
      <c r="R49" s="286"/>
      <c r="S49" s="276"/>
      <c r="T49" s="276"/>
    </row>
    <row r="50" spans="1:20" ht="13.5" x14ac:dyDescent="0.15">
      <c r="A50" s="77"/>
      <c r="B50" s="600"/>
      <c r="C50" s="583"/>
      <c r="D50" s="598"/>
      <c r="E50" s="113"/>
      <c r="F50" s="113"/>
      <c r="G50" s="112"/>
      <c r="H50" s="290" t="s">
        <v>175</v>
      </c>
      <c r="N50" s="101"/>
      <c r="O50" s="101"/>
      <c r="P50" s="101"/>
      <c r="Q50" s="101">
        <f t="shared" si="3"/>
        <v>0</v>
      </c>
      <c r="R50" s="286"/>
      <c r="S50" s="276"/>
      <c r="T50" s="276"/>
    </row>
    <row r="51" spans="1:20" ht="13.5" x14ac:dyDescent="0.15">
      <c r="A51" s="77"/>
      <c r="B51" s="600"/>
      <c r="C51" s="583"/>
      <c r="D51" s="598"/>
      <c r="E51" s="113"/>
      <c r="F51" s="113"/>
      <c r="G51" s="114"/>
      <c r="H51" s="291" t="s">
        <v>175</v>
      </c>
      <c r="N51" s="104"/>
      <c r="O51" s="104"/>
      <c r="P51" s="104"/>
      <c r="Q51" s="104">
        <f t="shared" si="3"/>
        <v>0</v>
      </c>
      <c r="R51" s="286"/>
      <c r="S51" s="276"/>
      <c r="T51" s="276"/>
    </row>
    <row r="52" spans="1:20" ht="21" customHeight="1" x14ac:dyDescent="0.15">
      <c r="A52" s="77"/>
      <c r="B52" s="600"/>
      <c r="C52" s="585"/>
      <c r="D52" s="586"/>
      <c r="E52" s="122"/>
      <c r="F52" s="123" t="s">
        <v>130</v>
      </c>
      <c r="G52" s="176">
        <f>SUM(G46:G51)</f>
        <v>0</v>
      </c>
      <c r="H52" s="123" t="s">
        <v>175</v>
      </c>
      <c r="N52" s="281" t="s">
        <v>176</v>
      </c>
      <c r="O52" s="277" t="s">
        <v>133</v>
      </c>
      <c r="P52" s="277" t="s">
        <v>177</v>
      </c>
      <c r="Q52" s="277" t="s">
        <v>136</v>
      </c>
      <c r="R52" s="277" t="s">
        <v>137</v>
      </c>
      <c r="S52" s="277" t="s">
        <v>116</v>
      </c>
      <c r="T52" s="276"/>
    </row>
    <row r="53" spans="1:20" ht="27" x14ac:dyDescent="0.15">
      <c r="A53" s="77"/>
      <c r="B53" s="600"/>
      <c r="C53" s="599" t="s">
        <v>178</v>
      </c>
      <c r="D53" s="601"/>
      <c r="E53" s="118" t="s">
        <v>507</v>
      </c>
      <c r="F53" s="118" t="s">
        <v>470</v>
      </c>
      <c r="G53" s="119"/>
      <c r="H53" s="337">
        <f t="shared" ref="H53:H64" si="4">ROUNDDOWN((G53-(G53/1.08)),0)</f>
        <v>0</v>
      </c>
      <c r="I53" s="72" t="s">
        <v>333</v>
      </c>
      <c r="N53" s="312">
        <v>0</v>
      </c>
      <c r="O53" s="313">
        <v>0</v>
      </c>
      <c r="P53" s="313">
        <v>15</v>
      </c>
      <c r="Q53" s="313">
        <v>60</v>
      </c>
      <c r="R53" s="313">
        <v>7</v>
      </c>
      <c r="S53" s="314">
        <f>N53*O53+P53*Q53*R53</f>
        <v>6300</v>
      </c>
      <c r="T53" s="315" t="s">
        <v>179</v>
      </c>
    </row>
    <row r="54" spans="1:20" ht="13.5" x14ac:dyDescent="0.15">
      <c r="A54" s="77"/>
      <c r="B54" s="600"/>
      <c r="C54" s="583"/>
      <c r="D54" s="598"/>
      <c r="E54" s="111"/>
      <c r="F54" s="111"/>
      <c r="G54" s="112"/>
      <c r="H54" s="290">
        <f t="shared" si="4"/>
        <v>0</v>
      </c>
      <c r="I54" s="72" t="s">
        <v>494</v>
      </c>
      <c r="N54" s="87"/>
      <c r="O54" s="87"/>
      <c r="P54" s="87"/>
      <c r="Q54" s="87"/>
      <c r="R54" s="87"/>
      <c r="S54" s="87">
        <f t="shared" ref="S54:S64" si="5">N54*O54+P54*Q54*R54</f>
        <v>0</v>
      </c>
      <c r="T54" s="276"/>
    </row>
    <row r="55" spans="1:20" ht="13.5" x14ac:dyDescent="0.15">
      <c r="A55" s="77"/>
      <c r="B55" s="600"/>
      <c r="C55" s="583"/>
      <c r="D55" s="598"/>
      <c r="E55" s="113"/>
      <c r="F55" s="113"/>
      <c r="G55" s="114"/>
      <c r="H55" s="291">
        <f t="shared" si="4"/>
        <v>0</v>
      </c>
      <c r="I55" s="72" t="s">
        <v>276</v>
      </c>
      <c r="N55" s="87"/>
      <c r="O55" s="87"/>
      <c r="P55" s="87"/>
      <c r="Q55" s="87"/>
      <c r="R55" s="87"/>
      <c r="S55" s="87">
        <f t="shared" si="5"/>
        <v>0</v>
      </c>
      <c r="T55" s="276"/>
    </row>
    <row r="56" spans="1:20" ht="13.5" x14ac:dyDescent="0.15">
      <c r="A56" s="77"/>
      <c r="B56" s="600"/>
      <c r="C56" s="583"/>
      <c r="D56" s="598"/>
      <c r="E56" s="113"/>
      <c r="F56" s="113"/>
      <c r="G56" s="114"/>
      <c r="H56" s="291">
        <f t="shared" si="4"/>
        <v>0</v>
      </c>
      <c r="I56" s="72" t="s">
        <v>426</v>
      </c>
      <c r="N56" s="87"/>
      <c r="O56" s="87"/>
      <c r="P56" s="87"/>
      <c r="Q56" s="87"/>
      <c r="R56" s="87"/>
      <c r="S56" s="87">
        <f t="shared" si="5"/>
        <v>0</v>
      </c>
      <c r="T56" s="276"/>
    </row>
    <row r="57" spans="1:20" ht="13.5" x14ac:dyDescent="0.15">
      <c r="A57" s="77"/>
      <c r="B57" s="600"/>
      <c r="C57" s="583"/>
      <c r="D57" s="598"/>
      <c r="E57" s="113"/>
      <c r="F57" s="113"/>
      <c r="G57" s="114"/>
      <c r="H57" s="291">
        <f t="shared" si="4"/>
        <v>0</v>
      </c>
      <c r="N57" s="87"/>
      <c r="O57" s="87"/>
      <c r="P57" s="87"/>
      <c r="Q57" s="87"/>
      <c r="R57" s="87"/>
      <c r="S57" s="87">
        <f t="shared" si="5"/>
        <v>0</v>
      </c>
      <c r="T57" s="276"/>
    </row>
    <row r="58" spans="1:20" ht="13.5" x14ac:dyDescent="0.15">
      <c r="A58" s="77"/>
      <c r="B58" s="600"/>
      <c r="C58" s="583"/>
      <c r="D58" s="598"/>
      <c r="E58" s="113"/>
      <c r="F58" s="113"/>
      <c r="G58" s="114"/>
      <c r="H58" s="291">
        <f t="shared" si="4"/>
        <v>0</v>
      </c>
      <c r="N58" s="87"/>
      <c r="O58" s="87"/>
      <c r="P58" s="87"/>
      <c r="Q58" s="87"/>
      <c r="R58" s="87"/>
      <c r="S58" s="87">
        <f t="shared" si="5"/>
        <v>0</v>
      </c>
      <c r="T58" s="276"/>
    </row>
    <row r="59" spans="1:20" ht="13.5" x14ac:dyDescent="0.15">
      <c r="A59" s="77"/>
      <c r="B59" s="600"/>
      <c r="C59" s="583"/>
      <c r="D59" s="598"/>
      <c r="E59" s="113"/>
      <c r="F59" s="113"/>
      <c r="G59" s="114"/>
      <c r="H59" s="291">
        <f t="shared" si="4"/>
        <v>0</v>
      </c>
      <c r="N59" s="87"/>
      <c r="O59" s="87"/>
      <c r="P59" s="87"/>
      <c r="Q59" s="87"/>
      <c r="R59" s="87"/>
      <c r="S59" s="87">
        <f t="shared" si="5"/>
        <v>0</v>
      </c>
      <c r="T59" s="276"/>
    </row>
    <row r="60" spans="1:20" ht="13.5" x14ac:dyDescent="0.15">
      <c r="A60" s="77"/>
      <c r="B60" s="600"/>
      <c r="C60" s="583"/>
      <c r="D60" s="598"/>
      <c r="E60" s="113"/>
      <c r="F60" s="113"/>
      <c r="G60" s="114"/>
      <c r="H60" s="291">
        <f t="shared" si="4"/>
        <v>0</v>
      </c>
      <c r="N60" s="87"/>
      <c r="O60" s="87"/>
      <c r="P60" s="87"/>
      <c r="Q60" s="87"/>
      <c r="R60" s="87"/>
      <c r="S60" s="87">
        <f t="shared" si="5"/>
        <v>0</v>
      </c>
      <c r="T60" s="276"/>
    </row>
    <row r="61" spans="1:20" ht="13.5" x14ac:dyDescent="0.15">
      <c r="A61" s="77"/>
      <c r="B61" s="600"/>
      <c r="C61" s="583"/>
      <c r="D61" s="598"/>
      <c r="E61" s="113"/>
      <c r="F61" s="113"/>
      <c r="G61" s="114"/>
      <c r="H61" s="291">
        <f t="shared" si="4"/>
        <v>0</v>
      </c>
      <c r="N61" s="87"/>
      <c r="O61" s="87"/>
      <c r="P61" s="87"/>
      <c r="Q61" s="87"/>
      <c r="R61" s="87"/>
      <c r="S61" s="87">
        <f t="shared" si="5"/>
        <v>0</v>
      </c>
      <c r="T61" s="276"/>
    </row>
    <row r="62" spans="1:20" ht="13.5" x14ac:dyDescent="0.15">
      <c r="A62" s="77"/>
      <c r="B62" s="600"/>
      <c r="C62" s="583"/>
      <c r="D62" s="598"/>
      <c r="E62" s="113"/>
      <c r="F62" s="113"/>
      <c r="G62" s="114"/>
      <c r="H62" s="291">
        <f t="shared" si="4"/>
        <v>0</v>
      </c>
      <c r="N62" s="87"/>
      <c r="O62" s="87"/>
      <c r="P62" s="87"/>
      <c r="Q62" s="87"/>
      <c r="R62" s="87"/>
      <c r="S62" s="87">
        <f t="shared" si="5"/>
        <v>0</v>
      </c>
      <c r="T62" s="276"/>
    </row>
    <row r="63" spans="1:20" ht="13.5" x14ac:dyDescent="0.15">
      <c r="A63" s="77"/>
      <c r="B63" s="600"/>
      <c r="C63" s="583"/>
      <c r="D63" s="598"/>
      <c r="E63" s="111"/>
      <c r="F63" s="111"/>
      <c r="G63" s="112"/>
      <c r="H63" s="290">
        <f t="shared" si="4"/>
        <v>0</v>
      </c>
      <c r="N63" s="87"/>
      <c r="O63" s="87"/>
      <c r="P63" s="87"/>
      <c r="Q63" s="87"/>
      <c r="R63" s="87"/>
      <c r="S63" s="87">
        <f t="shared" si="5"/>
        <v>0</v>
      </c>
      <c r="T63" s="276"/>
    </row>
    <row r="64" spans="1:20" ht="13.5" x14ac:dyDescent="0.15">
      <c r="A64" s="77"/>
      <c r="B64" s="600"/>
      <c r="C64" s="583"/>
      <c r="D64" s="598"/>
      <c r="E64" s="113"/>
      <c r="F64" s="113"/>
      <c r="G64" s="114"/>
      <c r="H64" s="291">
        <f t="shared" si="4"/>
        <v>0</v>
      </c>
      <c r="N64" s="87"/>
      <c r="O64" s="87"/>
      <c r="P64" s="87"/>
      <c r="Q64" s="87"/>
      <c r="R64" s="87"/>
      <c r="S64" s="87">
        <f t="shared" si="5"/>
        <v>0</v>
      </c>
      <c r="T64" s="276"/>
    </row>
    <row r="65" spans="1:20" ht="21" customHeight="1" x14ac:dyDescent="0.15">
      <c r="A65" s="77"/>
      <c r="B65" s="600"/>
      <c r="C65" s="585"/>
      <c r="D65" s="586"/>
      <c r="E65" s="122"/>
      <c r="F65" s="123" t="s">
        <v>180</v>
      </c>
      <c r="G65" s="176">
        <f>SUM(G53:G64)</f>
        <v>0</v>
      </c>
      <c r="H65" s="176">
        <f>SUM(H53:H64)</f>
        <v>0</v>
      </c>
      <c r="N65" s="281" t="s">
        <v>131</v>
      </c>
      <c r="O65" s="277" t="s">
        <v>133</v>
      </c>
      <c r="P65" s="277" t="s">
        <v>177</v>
      </c>
      <c r="Q65" s="277" t="s">
        <v>136</v>
      </c>
      <c r="R65" s="277" t="s">
        <v>137</v>
      </c>
      <c r="S65" s="277" t="s">
        <v>116</v>
      </c>
      <c r="T65" s="276"/>
    </row>
    <row r="66" spans="1:20" ht="27" x14ac:dyDescent="0.15">
      <c r="A66" s="77"/>
      <c r="B66" s="600"/>
      <c r="C66" s="599" t="s">
        <v>369</v>
      </c>
      <c r="D66" s="601"/>
      <c r="E66" s="118" t="s">
        <v>507</v>
      </c>
      <c r="F66" s="118" t="s">
        <v>508</v>
      </c>
      <c r="G66" s="119"/>
      <c r="H66" s="337">
        <f t="shared" ref="H66:H73" si="6">ROUNDDOWN((G66-(G66/1.08)),0)</f>
        <v>0</v>
      </c>
      <c r="I66" s="72" t="s">
        <v>367</v>
      </c>
      <c r="N66" s="312">
        <v>1080</v>
      </c>
      <c r="O66" s="313">
        <v>15</v>
      </c>
      <c r="P66" s="313">
        <v>21</v>
      </c>
      <c r="Q66" s="313">
        <v>80</v>
      </c>
      <c r="R66" s="313">
        <v>10</v>
      </c>
      <c r="S66" s="314">
        <f>N66*O66+P66*Q66*R66</f>
        <v>33000</v>
      </c>
      <c r="T66" s="315" t="s">
        <v>321</v>
      </c>
    </row>
    <row r="67" spans="1:20" ht="13.5" x14ac:dyDescent="0.15">
      <c r="A67" s="77"/>
      <c r="B67" s="600"/>
      <c r="C67" s="583"/>
      <c r="D67" s="598"/>
      <c r="E67" s="111"/>
      <c r="F67" s="111"/>
      <c r="G67" s="112"/>
      <c r="H67" s="290">
        <f t="shared" si="6"/>
        <v>0</v>
      </c>
      <c r="I67" s="72" t="s">
        <v>499</v>
      </c>
      <c r="N67" s="87"/>
      <c r="O67" s="87"/>
      <c r="P67" s="87"/>
      <c r="Q67" s="87"/>
      <c r="R67" s="87"/>
      <c r="S67" s="87">
        <f t="shared" ref="S67:S74" si="7">N67*O67+P67*Q67*R67</f>
        <v>0</v>
      </c>
      <c r="T67" s="276"/>
    </row>
    <row r="68" spans="1:20" ht="13.5" x14ac:dyDescent="0.15">
      <c r="A68" s="77"/>
      <c r="B68" s="600"/>
      <c r="C68" s="583"/>
      <c r="D68" s="598"/>
      <c r="E68" s="111"/>
      <c r="F68" s="111"/>
      <c r="G68" s="112"/>
      <c r="H68" s="290">
        <f t="shared" si="6"/>
        <v>0</v>
      </c>
      <c r="I68" s="72" t="s">
        <v>476</v>
      </c>
      <c r="N68" s="87"/>
      <c r="O68" s="87"/>
      <c r="P68" s="87"/>
      <c r="Q68" s="87"/>
      <c r="R68" s="87"/>
      <c r="S68" s="87">
        <f t="shared" si="7"/>
        <v>0</v>
      </c>
      <c r="T68" s="276"/>
    </row>
    <row r="69" spans="1:20" ht="13.5" x14ac:dyDescent="0.15">
      <c r="A69" s="77"/>
      <c r="B69" s="600"/>
      <c r="C69" s="583"/>
      <c r="D69" s="598"/>
      <c r="E69" s="113"/>
      <c r="F69" s="113"/>
      <c r="G69" s="114"/>
      <c r="H69" s="291">
        <f t="shared" si="6"/>
        <v>0</v>
      </c>
      <c r="I69" s="72" t="s">
        <v>497</v>
      </c>
      <c r="N69" s="87"/>
      <c r="O69" s="87"/>
      <c r="P69" s="87"/>
      <c r="Q69" s="87"/>
      <c r="R69" s="87"/>
      <c r="S69" s="87">
        <f t="shared" si="7"/>
        <v>0</v>
      </c>
      <c r="T69" s="276"/>
    </row>
    <row r="70" spans="1:20" ht="13.5" x14ac:dyDescent="0.15">
      <c r="A70" s="77"/>
      <c r="B70" s="600"/>
      <c r="C70" s="583"/>
      <c r="D70" s="598"/>
      <c r="E70" s="113"/>
      <c r="F70" s="113"/>
      <c r="G70" s="114"/>
      <c r="H70" s="291">
        <f t="shared" si="6"/>
        <v>0</v>
      </c>
      <c r="I70" s="72" t="s">
        <v>426</v>
      </c>
      <c r="N70" s="87"/>
      <c r="O70" s="87"/>
      <c r="P70" s="87"/>
      <c r="Q70" s="87"/>
      <c r="R70" s="87"/>
      <c r="S70" s="87">
        <f t="shared" si="7"/>
        <v>0</v>
      </c>
      <c r="T70" s="276"/>
    </row>
    <row r="71" spans="1:20" ht="13.5" x14ac:dyDescent="0.15">
      <c r="A71" s="77"/>
      <c r="B71" s="600"/>
      <c r="C71" s="583"/>
      <c r="D71" s="598"/>
      <c r="E71" s="113"/>
      <c r="F71" s="113"/>
      <c r="G71" s="114"/>
      <c r="H71" s="291">
        <f t="shared" si="6"/>
        <v>0</v>
      </c>
      <c r="N71" s="87"/>
      <c r="O71" s="87"/>
      <c r="P71" s="87"/>
      <c r="Q71" s="87"/>
      <c r="R71" s="87"/>
      <c r="S71" s="87">
        <f t="shared" si="7"/>
        <v>0</v>
      </c>
      <c r="T71" s="276"/>
    </row>
    <row r="72" spans="1:20" ht="13.5" x14ac:dyDescent="0.15">
      <c r="A72" s="77"/>
      <c r="B72" s="600"/>
      <c r="C72" s="583"/>
      <c r="D72" s="598"/>
      <c r="E72" s="113"/>
      <c r="F72" s="113"/>
      <c r="G72" s="114"/>
      <c r="H72" s="291">
        <f t="shared" si="6"/>
        <v>0</v>
      </c>
      <c r="N72" s="87"/>
      <c r="O72" s="87"/>
      <c r="P72" s="87"/>
      <c r="Q72" s="87"/>
      <c r="R72" s="87"/>
      <c r="S72" s="87">
        <f t="shared" si="7"/>
        <v>0</v>
      </c>
      <c r="T72" s="276"/>
    </row>
    <row r="73" spans="1:20" ht="13.5" x14ac:dyDescent="0.15">
      <c r="A73" s="77"/>
      <c r="B73" s="600"/>
      <c r="C73" s="583"/>
      <c r="D73" s="598"/>
      <c r="E73" s="111"/>
      <c r="F73" s="111"/>
      <c r="G73" s="112"/>
      <c r="H73" s="290">
        <f t="shared" si="6"/>
        <v>0</v>
      </c>
      <c r="N73" s="87"/>
      <c r="O73" s="87"/>
      <c r="P73" s="87"/>
      <c r="Q73" s="87"/>
      <c r="R73" s="87"/>
      <c r="S73" s="87">
        <f t="shared" si="7"/>
        <v>0</v>
      </c>
      <c r="T73" s="276"/>
    </row>
    <row r="74" spans="1:20" ht="13.5" x14ac:dyDescent="0.15">
      <c r="A74" s="77"/>
      <c r="B74" s="600"/>
      <c r="C74" s="583"/>
      <c r="D74" s="598"/>
      <c r="E74" s="113"/>
      <c r="F74" s="113"/>
      <c r="G74" s="114"/>
      <c r="H74" s="291">
        <f>ROUNDDOWN((G74-(G74/1.08)),0)</f>
        <v>0</v>
      </c>
      <c r="N74" s="87"/>
      <c r="O74" s="87"/>
      <c r="P74" s="87"/>
      <c r="Q74" s="87"/>
      <c r="R74" s="87"/>
      <c r="S74" s="87">
        <f t="shared" si="7"/>
        <v>0</v>
      </c>
      <c r="T74" s="276"/>
    </row>
    <row r="75" spans="1:20" ht="21" customHeight="1" x14ac:dyDescent="0.15">
      <c r="A75" s="77"/>
      <c r="B75" s="600"/>
      <c r="C75" s="585"/>
      <c r="D75" s="586"/>
      <c r="E75" s="122"/>
      <c r="F75" s="123" t="s">
        <v>370</v>
      </c>
      <c r="G75" s="176">
        <f>SUM(G66:G74)</f>
        <v>0</v>
      </c>
      <c r="H75" s="176">
        <f>SUM(H66:H74)</f>
        <v>0</v>
      </c>
      <c r="N75" s="284" t="s">
        <v>146</v>
      </c>
      <c r="O75" s="284" t="s">
        <v>147</v>
      </c>
      <c r="P75" s="284" t="s">
        <v>114</v>
      </c>
      <c r="Q75" s="284" t="s">
        <v>148</v>
      </c>
      <c r="R75" s="284" t="s">
        <v>149</v>
      </c>
      <c r="S75" s="284" t="s">
        <v>116</v>
      </c>
      <c r="T75" s="276"/>
    </row>
    <row r="76" spans="1:20" ht="13.5" x14ac:dyDescent="0.15">
      <c r="A76" s="77"/>
      <c r="B76" s="600"/>
      <c r="C76" s="581" t="s">
        <v>518</v>
      </c>
      <c r="D76" s="602"/>
      <c r="E76" s="120" t="s">
        <v>509</v>
      </c>
      <c r="F76" s="120" t="s">
        <v>474</v>
      </c>
      <c r="G76" s="121"/>
      <c r="H76" s="289"/>
      <c r="I76" s="72" t="s">
        <v>273</v>
      </c>
      <c r="N76" s="308">
        <v>1100</v>
      </c>
      <c r="O76" s="308">
        <v>1375</v>
      </c>
      <c r="P76" s="308">
        <v>80</v>
      </c>
      <c r="Q76" s="308">
        <v>0</v>
      </c>
      <c r="R76" s="308">
        <v>6</v>
      </c>
      <c r="S76" s="309">
        <f>(N76*P76+O76*Q76)*R76</f>
        <v>528000</v>
      </c>
      <c r="T76" s="311" t="s">
        <v>181</v>
      </c>
    </row>
    <row r="77" spans="1:20" ht="13.5" x14ac:dyDescent="0.15">
      <c r="A77" s="77"/>
      <c r="B77" s="600"/>
      <c r="C77" s="603"/>
      <c r="D77" s="604"/>
      <c r="E77" s="111"/>
      <c r="F77" s="120"/>
      <c r="G77" s="121"/>
      <c r="H77" s="290"/>
      <c r="I77" s="72" t="s">
        <v>421</v>
      </c>
      <c r="N77" s="102"/>
      <c r="O77" s="102"/>
      <c r="P77" s="102"/>
      <c r="Q77" s="102"/>
      <c r="R77" s="102"/>
      <c r="S77" s="101">
        <f>(N77*P77+O77*Q77)*R77</f>
        <v>0</v>
      </c>
      <c r="T77" s="276"/>
    </row>
    <row r="78" spans="1:20" ht="13.5" x14ac:dyDescent="0.15">
      <c r="A78" s="77"/>
      <c r="B78" s="600"/>
      <c r="C78" s="603"/>
      <c r="D78" s="604"/>
      <c r="E78" s="120"/>
      <c r="F78" s="120"/>
      <c r="G78" s="121"/>
      <c r="H78" s="290"/>
      <c r="I78" s="72" t="s">
        <v>496</v>
      </c>
      <c r="N78" s="102"/>
      <c r="O78" s="102"/>
      <c r="P78" s="102"/>
      <c r="Q78" s="102"/>
      <c r="R78" s="102"/>
      <c r="S78" s="101">
        <f>(N78*P78+O78*Q78)*R78</f>
        <v>0</v>
      </c>
      <c r="T78" s="276"/>
    </row>
    <row r="79" spans="1:20" ht="13.5" x14ac:dyDescent="0.15">
      <c r="A79" s="77"/>
      <c r="B79" s="600"/>
      <c r="C79" s="603"/>
      <c r="D79" s="604"/>
      <c r="E79" s="113"/>
      <c r="F79" s="113"/>
      <c r="G79" s="114"/>
      <c r="H79" s="291"/>
      <c r="I79" s="72" t="s">
        <v>425</v>
      </c>
      <c r="N79" s="102"/>
      <c r="O79" s="102"/>
      <c r="P79" s="102"/>
      <c r="Q79" s="102"/>
      <c r="R79" s="102"/>
      <c r="S79" s="101">
        <f>(N79*P79+O79*Q79)*R79</f>
        <v>0</v>
      </c>
      <c r="T79" s="276"/>
    </row>
    <row r="80" spans="1:20" ht="21" customHeight="1" x14ac:dyDescent="0.15">
      <c r="A80" s="77"/>
      <c r="B80" s="600"/>
      <c r="C80" s="605"/>
      <c r="D80" s="606"/>
      <c r="E80" s="122"/>
      <c r="F80" s="123" t="s">
        <v>182</v>
      </c>
      <c r="G80" s="176">
        <f>SUM(G76:G79)</f>
        <v>0</v>
      </c>
      <c r="H80" s="176">
        <f>SUM(H76:H79)</f>
        <v>0</v>
      </c>
      <c r="N80" s="284" t="s">
        <v>113</v>
      </c>
      <c r="O80" s="284" t="s">
        <v>152</v>
      </c>
      <c r="P80" s="284" t="s">
        <v>121</v>
      </c>
      <c r="Q80" s="284" t="s">
        <v>116</v>
      </c>
      <c r="R80" s="276"/>
      <c r="S80" s="276"/>
      <c r="T80" s="276"/>
    </row>
    <row r="81" spans="1:20" ht="13.5" x14ac:dyDescent="0.15">
      <c r="A81" s="77"/>
      <c r="B81" s="600"/>
      <c r="C81" s="583" t="s">
        <v>153</v>
      </c>
      <c r="D81" s="598"/>
      <c r="E81" s="118" t="s">
        <v>511</v>
      </c>
      <c r="F81" s="118" t="s">
        <v>510</v>
      </c>
      <c r="G81" s="119"/>
      <c r="H81" s="337">
        <f>ROUNDDOWN((G81-(G81/1.08)),0)</f>
        <v>0</v>
      </c>
      <c r="I81" s="72" t="s">
        <v>274</v>
      </c>
      <c r="N81" s="308">
        <v>10</v>
      </c>
      <c r="O81" s="308">
        <v>200</v>
      </c>
      <c r="P81" s="308">
        <v>3</v>
      </c>
      <c r="Q81" s="309">
        <f>N81*O81*P81</f>
        <v>6000</v>
      </c>
      <c r="R81" s="310" t="s">
        <v>183</v>
      </c>
      <c r="S81" s="276"/>
      <c r="T81" s="276"/>
    </row>
    <row r="82" spans="1:20" ht="13.5" x14ac:dyDescent="0.15">
      <c r="A82" s="77"/>
      <c r="B82" s="600"/>
      <c r="C82" s="583"/>
      <c r="D82" s="598"/>
      <c r="E82" s="111"/>
      <c r="F82" s="111"/>
      <c r="G82" s="112"/>
      <c r="H82" s="290">
        <f>ROUNDDOWN((G82-(G82/1.08)),0)</f>
        <v>0</v>
      </c>
      <c r="I82" s="72" t="s">
        <v>422</v>
      </c>
      <c r="N82" s="101"/>
      <c r="O82" s="101"/>
      <c r="P82" s="101"/>
      <c r="Q82" s="101">
        <f t="shared" ref="Q82:Q90" si="8">N82*O82*P82</f>
        <v>0</v>
      </c>
      <c r="R82" s="286"/>
      <c r="S82" s="276"/>
      <c r="T82" s="276"/>
    </row>
    <row r="83" spans="1:20" ht="13.5" x14ac:dyDescent="0.15">
      <c r="A83" s="77"/>
      <c r="B83" s="600"/>
      <c r="C83" s="583"/>
      <c r="D83" s="598"/>
      <c r="E83" s="111"/>
      <c r="F83" s="111"/>
      <c r="G83" s="112"/>
      <c r="H83" s="290">
        <f>ROUNDDOWN((G83-(G83/1.08)),0)</f>
        <v>0</v>
      </c>
      <c r="I83" s="72" t="s">
        <v>275</v>
      </c>
      <c r="N83" s="101"/>
      <c r="O83" s="101"/>
      <c r="P83" s="101"/>
      <c r="Q83" s="101">
        <f t="shared" si="8"/>
        <v>0</v>
      </c>
      <c r="R83" s="286"/>
      <c r="S83" s="276"/>
      <c r="T83" s="276"/>
    </row>
    <row r="84" spans="1:20" ht="13.5" x14ac:dyDescent="0.15">
      <c r="A84" s="77"/>
      <c r="B84" s="600"/>
      <c r="C84" s="583"/>
      <c r="D84" s="598"/>
      <c r="E84" s="111"/>
      <c r="F84" s="111"/>
      <c r="G84" s="112"/>
      <c r="H84" s="290">
        <f t="shared" ref="H84:H89" si="9">ROUNDDOWN((G84-(G84/1.08)),0)</f>
        <v>0</v>
      </c>
      <c r="I84" s="72" t="s">
        <v>425</v>
      </c>
      <c r="N84" s="101"/>
      <c r="O84" s="101"/>
      <c r="P84" s="101"/>
      <c r="Q84" s="101">
        <f t="shared" si="8"/>
        <v>0</v>
      </c>
      <c r="R84" s="286"/>
      <c r="S84" s="276"/>
      <c r="T84" s="276"/>
    </row>
    <row r="85" spans="1:20" ht="13.5" x14ac:dyDescent="0.15">
      <c r="A85" s="77"/>
      <c r="B85" s="600"/>
      <c r="C85" s="583"/>
      <c r="D85" s="598"/>
      <c r="E85" s="111"/>
      <c r="F85" s="111"/>
      <c r="G85" s="112"/>
      <c r="H85" s="290">
        <f t="shared" si="9"/>
        <v>0</v>
      </c>
      <c r="N85" s="101"/>
      <c r="O85" s="101"/>
      <c r="P85" s="101"/>
      <c r="Q85" s="101">
        <f t="shared" si="8"/>
        <v>0</v>
      </c>
      <c r="R85" s="286"/>
      <c r="S85" s="276"/>
      <c r="T85" s="276"/>
    </row>
    <row r="86" spans="1:20" ht="13.5" x14ac:dyDescent="0.15">
      <c r="A86" s="77"/>
      <c r="B86" s="600"/>
      <c r="C86" s="583"/>
      <c r="D86" s="598"/>
      <c r="E86" s="111"/>
      <c r="F86" s="111"/>
      <c r="G86" s="112"/>
      <c r="H86" s="290">
        <f t="shared" si="9"/>
        <v>0</v>
      </c>
      <c r="N86" s="101"/>
      <c r="O86" s="101"/>
      <c r="P86" s="101"/>
      <c r="Q86" s="101">
        <f t="shared" si="8"/>
        <v>0</v>
      </c>
      <c r="R86" s="286"/>
      <c r="S86" s="276"/>
      <c r="T86" s="276"/>
    </row>
    <row r="87" spans="1:20" ht="13.5" x14ac:dyDescent="0.15">
      <c r="A87" s="77"/>
      <c r="B87" s="600"/>
      <c r="C87" s="583"/>
      <c r="D87" s="598"/>
      <c r="E87" s="111"/>
      <c r="F87" s="111"/>
      <c r="G87" s="112"/>
      <c r="H87" s="290">
        <f t="shared" si="9"/>
        <v>0</v>
      </c>
      <c r="N87" s="101"/>
      <c r="O87" s="101"/>
      <c r="P87" s="101"/>
      <c r="Q87" s="101">
        <f t="shared" si="8"/>
        <v>0</v>
      </c>
      <c r="R87" s="286"/>
      <c r="S87" s="276"/>
      <c r="T87" s="276"/>
    </row>
    <row r="88" spans="1:20" ht="13.5" x14ac:dyDescent="0.15">
      <c r="A88" s="77"/>
      <c r="B88" s="600"/>
      <c r="C88" s="583"/>
      <c r="D88" s="598"/>
      <c r="E88" s="111"/>
      <c r="F88" s="111"/>
      <c r="G88" s="112"/>
      <c r="H88" s="290">
        <f t="shared" si="9"/>
        <v>0</v>
      </c>
      <c r="N88" s="101"/>
      <c r="O88" s="101"/>
      <c r="P88" s="101"/>
      <c r="Q88" s="101">
        <f t="shared" si="8"/>
        <v>0</v>
      </c>
      <c r="R88" s="286"/>
      <c r="S88" s="276"/>
      <c r="T88" s="276"/>
    </row>
    <row r="89" spans="1:20" ht="13.5" x14ac:dyDescent="0.15">
      <c r="A89" s="77"/>
      <c r="B89" s="600"/>
      <c r="C89" s="583"/>
      <c r="D89" s="598"/>
      <c r="E89" s="111"/>
      <c r="F89" s="111"/>
      <c r="G89" s="112"/>
      <c r="H89" s="290">
        <f t="shared" si="9"/>
        <v>0</v>
      </c>
      <c r="N89" s="101"/>
      <c r="O89" s="101"/>
      <c r="P89" s="101"/>
      <c r="Q89" s="101">
        <f t="shared" si="8"/>
        <v>0</v>
      </c>
      <c r="R89" s="286"/>
      <c r="S89" s="276"/>
      <c r="T89" s="276"/>
    </row>
    <row r="90" spans="1:20" ht="18" customHeight="1" x14ac:dyDescent="0.15">
      <c r="A90" s="77"/>
      <c r="B90" s="600"/>
      <c r="C90" s="585"/>
      <c r="D90" s="586"/>
      <c r="E90" s="125"/>
      <c r="F90" s="123" t="s">
        <v>184</v>
      </c>
      <c r="G90" s="176">
        <f>SUM(G81:G89)</f>
        <v>0</v>
      </c>
      <c r="H90" s="176">
        <f>SUM(H81:H89)</f>
        <v>0</v>
      </c>
      <c r="J90" s="99" t="s">
        <v>103</v>
      </c>
      <c r="K90" s="198">
        <f>G20+G80</f>
        <v>0</v>
      </c>
      <c r="N90" s="101"/>
      <c r="O90" s="101"/>
      <c r="P90" s="101"/>
      <c r="Q90" s="101">
        <f t="shared" si="8"/>
        <v>0</v>
      </c>
      <c r="R90" s="286"/>
      <c r="S90" s="276"/>
      <c r="T90" s="276"/>
    </row>
    <row r="91" spans="1:20" ht="17.25" customHeight="1" x14ac:dyDescent="0.15">
      <c r="A91" s="77"/>
      <c r="B91" s="126"/>
      <c r="C91" s="127"/>
      <c r="D91" s="127"/>
      <c r="E91" s="128"/>
      <c r="F91" s="129" t="s">
        <v>185</v>
      </c>
      <c r="G91" s="177">
        <f>SUM(G32,G52,G65,G75,G80,G90,G26,G45)</f>
        <v>0</v>
      </c>
      <c r="H91" s="177">
        <f>SUM(H32,H45,H65,H75,H80,H90,H26)</f>
        <v>0</v>
      </c>
      <c r="J91" s="99" t="s">
        <v>104</v>
      </c>
      <c r="K91" s="198">
        <f>G91-G80</f>
        <v>0</v>
      </c>
      <c r="R91" s="91"/>
    </row>
    <row r="92" spans="1:20" ht="17.25" customHeight="1" x14ac:dyDescent="0.15">
      <c r="A92" s="77"/>
      <c r="B92" s="563" t="s">
        <v>157</v>
      </c>
      <c r="C92" s="564"/>
      <c r="D92" s="564"/>
      <c r="E92" s="564"/>
      <c r="F92" s="564"/>
      <c r="G92" s="177">
        <f>SUM(G20,G91)</f>
        <v>0</v>
      </c>
      <c r="H92" s="177">
        <f>SUM(H20,H91)</f>
        <v>0</v>
      </c>
      <c r="J92" s="99" t="s">
        <v>105</v>
      </c>
      <c r="K92" s="273" t="e">
        <f>K90/K91</f>
        <v>#DIV/0!</v>
      </c>
      <c r="N92" s="92" t="s">
        <v>158</v>
      </c>
      <c r="R92" s="84"/>
    </row>
    <row r="93" spans="1:20" ht="15.75" customHeight="1" x14ac:dyDescent="0.15">
      <c r="J93" s="100" t="s">
        <v>299</v>
      </c>
      <c r="N93" s="92" t="s">
        <v>159</v>
      </c>
    </row>
    <row r="94" spans="1:20" ht="15.75" customHeight="1" x14ac:dyDescent="0.15">
      <c r="N94" s="94" t="s">
        <v>160</v>
      </c>
    </row>
    <row r="95" spans="1:20" ht="15.75" customHeight="1" x14ac:dyDescent="0.15">
      <c r="N95" s="95" t="s">
        <v>297</v>
      </c>
    </row>
    <row r="96" spans="1:20" ht="15.75" customHeight="1" x14ac:dyDescent="0.15">
      <c r="N96" s="94" t="s">
        <v>298</v>
      </c>
    </row>
    <row r="97" spans="14:14" ht="15.75" customHeight="1" x14ac:dyDescent="0.15">
      <c r="N97" s="94" t="s">
        <v>161</v>
      </c>
    </row>
  </sheetData>
  <sheetProtection password="82C8" sheet="1" objects="1" scenarios="1" formatCells="0" formatRows="0" insertRows="0"/>
  <mergeCells count="22">
    <mergeCell ref="C81:D90"/>
    <mergeCell ref="B92:F92"/>
    <mergeCell ref="B14:B20"/>
    <mergeCell ref="C14:D19"/>
    <mergeCell ref="B21:B90"/>
    <mergeCell ref="C21:D26"/>
    <mergeCell ref="C27:D32"/>
    <mergeCell ref="C33:D45"/>
    <mergeCell ref="C46:D52"/>
    <mergeCell ref="C53:D65"/>
    <mergeCell ref="C66:D75"/>
    <mergeCell ref="C76:D80"/>
    <mergeCell ref="E19:F19"/>
    <mergeCell ref="B11:E11"/>
    <mergeCell ref="E4:H4"/>
    <mergeCell ref="E6:H6"/>
    <mergeCell ref="E7:H7"/>
    <mergeCell ref="E8:H8"/>
    <mergeCell ref="B10:E10"/>
    <mergeCell ref="F10:G10"/>
    <mergeCell ref="F11:G11"/>
    <mergeCell ref="E5:H5"/>
  </mergeCells>
  <phoneticPr fontId="1"/>
  <conditionalFormatting sqref="B11:E11">
    <cfRule type="cellIs" dxfId="7" priority="7" stopIfTrue="1" operator="equal">
      <formula>0</formula>
    </cfRule>
  </conditionalFormatting>
  <conditionalFormatting sqref="F11 E15:G18 E21:G25 E27:G31 E33:G44 E46:G51 E53:G64 E66:G74 E81:G89 E76:H79 G14">
    <cfRule type="containsBlanks" dxfId="6" priority="10">
      <formula>LEN(TRIM(E11))=0</formula>
    </cfRule>
  </conditionalFormatting>
  <conditionalFormatting sqref="E14:F14">
    <cfRule type="containsBlanks" dxfId="5" priority="2">
      <formula>LEN(TRIM(E14))=0</formula>
    </cfRule>
  </conditionalFormatting>
  <conditionalFormatting sqref="K92">
    <cfRule type="expression" dxfId="4" priority="1" stopIfTrue="1">
      <formula>$O$4&gt;0.2</formula>
    </cfRule>
  </conditionalFormatting>
  <dataValidations count="1">
    <dataValidation type="list" allowBlank="1" showInputMessage="1" showErrorMessage="1" sqref="F11 F65547 F131083 F196619 F262155 F327691 F393227 F458763 F524299 F589835 F655371 F720907 F786443 F851979 F917515 F983051">
      <formula1>"① 消費税法における納税義務者とならない者,② 免税事業者,③ 簡易課税事業者,④ 国若しくは地方公共団体（特別会計を設けて事業を行う場合に限る。）、消費税法別表第３に掲げる法人,⑤ 国又は地方公共団体の一般会計である者,⑥ 課税事業者のうち課税売上割合が低い等の理由から、消費税仕入控除税額確定後の返還を選択する者,⑦ 申請時において消費税等仕入控除税額が明らかでない者"</formula1>
    </dataValidation>
  </dataValidations>
  <printOptions horizontalCentered="1" verticalCentered="1"/>
  <pageMargins left="0.55118110236220474" right="0.15748031496062992" top="0.47244094488188981" bottom="0.47244094488188981" header="0.15748031496062992" footer="0.31496062992125984"/>
  <pageSetup paperSize="9" scale="55"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9"/>
  <sheetViews>
    <sheetView showGridLines="0" showWhiteSpace="0" view="pageBreakPreview" topLeftCell="A4" zoomScale="70" zoomScaleNormal="55" zoomScaleSheetLayoutView="70" workbookViewId="0">
      <selection activeCell="B5" sqref="B5"/>
    </sheetView>
  </sheetViews>
  <sheetFormatPr defaultColWidth="9" defaultRowHeight="12" x14ac:dyDescent="0.15"/>
  <cols>
    <col min="1" max="1" width="3.625" style="72" customWidth="1"/>
    <col min="2" max="2" width="25.625" style="72" customWidth="1"/>
    <col min="3" max="3" width="16.5" style="72" customWidth="1"/>
    <col min="4" max="4" width="15.5" style="72" customWidth="1"/>
    <col min="5" max="5" width="16.75" style="72" customWidth="1"/>
    <col min="6" max="6" width="23.5" style="72" customWidth="1"/>
    <col min="7" max="7" width="19.875" style="72" customWidth="1"/>
    <col min="8" max="8" width="34.25" style="72" customWidth="1"/>
    <col min="9" max="9" width="3.25" style="72" customWidth="1"/>
    <col min="10" max="16384" width="9" style="72"/>
  </cols>
  <sheetData>
    <row r="1" spans="1:18" ht="75" customHeight="1" x14ac:dyDescent="0.15"/>
    <row r="2" spans="1:18" ht="19.5" customHeight="1" x14ac:dyDescent="0.15">
      <c r="B2" s="146" t="s">
        <v>186</v>
      </c>
      <c r="C2" s="76"/>
      <c r="D2" s="76"/>
      <c r="E2" s="76"/>
      <c r="F2" s="76"/>
      <c r="G2" s="76"/>
      <c r="H2" s="147" t="str">
        <f>IF('様式第１（交付申請書）'!$F$9="","",'様式第１（交付申請書）'!$F$9)</f>
        <v/>
      </c>
    </row>
    <row r="3" spans="1:18" ht="7.5" customHeight="1" x14ac:dyDescent="0.15">
      <c r="B3" s="76"/>
      <c r="C3" s="76"/>
      <c r="D3" s="76"/>
      <c r="E3" s="76"/>
      <c r="F3" s="76"/>
      <c r="G3" s="76"/>
      <c r="H3" s="145"/>
    </row>
    <row r="4" spans="1:18" ht="25.5" x14ac:dyDescent="0.15">
      <c r="B4" s="613" t="s">
        <v>187</v>
      </c>
      <c r="C4" s="613"/>
      <c r="D4" s="613"/>
      <c r="E4" s="613"/>
      <c r="F4" s="613"/>
      <c r="G4" s="613"/>
      <c r="H4" s="613"/>
      <c r="I4" s="74"/>
      <c r="J4" s="74"/>
      <c r="K4" s="74"/>
      <c r="L4" s="74"/>
      <c r="M4" s="74"/>
      <c r="N4" s="74"/>
      <c r="O4" s="74"/>
      <c r="P4" s="74"/>
    </row>
    <row r="5" spans="1:18" ht="47.25" customHeight="1" x14ac:dyDescent="0.15">
      <c r="B5" s="211"/>
      <c r="C5" s="211"/>
      <c r="D5" s="211"/>
      <c r="E5" s="211"/>
      <c r="F5" s="211"/>
      <c r="G5" s="211"/>
      <c r="H5" s="211"/>
      <c r="I5" s="74"/>
      <c r="J5" s="74"/>
      <c r="K5" s="74"/>
      <c r="L5" s="74"/>
      <c r="M5" s="74"/>
      <c r="N5" s="74"/>
      <c r="O5" s="74"/>
      <c r="P5" s="74"/>
    </row>
    <row r="6" spans="1:18" ht="33" customHeight="1" x14ac:dyDescent="0.15">
      <c r="B6" s="164" t="s">
        <v>317</v>
      </c>
      <c r="C6" s="211"/>
      <c r="D6" s="211"/>
      <c r="E6" s="211"/>
      <c r="F6" s="211"/>
      <c r="G6" s="211"/>
      <c r="H6" s="211"/>
      <c r="I6" s="74"/>
      <c r="J6" s="74"/>
      <c r="K6" s="74"/>
      <c r="L6" s="74"/>
      <c r="M6" s="74"/>
      <c r="N6" s="74"/>
      <c r="O6" s="74"/>
      <c r="P6" s="74"/>
    </row>
    <row r="7" spans="1:18" s="74" customFormat="1" ht="43.5" customHeight="1" x14ac:dyDescent="0.15">
      <c r="F7" s="148" t="s">
        <v>201</v>
      </c>
      <c r="G7" s="612"/>
      <c r="H7" s="612"/>
      <c r="J7" s="74" t="s">
        <v>322</v>
      </c>
    </row>
    <row r="8" spans="1:18" s="74" customFormat="1" ht="43.5" customHeight="1" x14ac:dyDescent="0.15">
      <c r="C8" s="149"/>
      <c r="F8" s="148" t="s">
        <v>202</v>
      </c>
      <c r="G8" s="617" t="s">
        <v>539</v>
      </c>
      <c r="H8" s="617"/>
      <c r="J8" s="74" t="s">
        <v>344</v>
      </c>
    </row>
    <row r="9" spans="1:18" s="74" customFormat="1" ht="43.5" customHeight="1" x14ac:dyDescent="0.15">
      <c r="C9" s="149"/>
      <c r="F9" s="148" t="s">
        <v>203</v>
      </c>
      <c r="G9" s="617"/>
      <c r="H9" s="617"/>
      <c r="J9" s="150"/>
    </row>
    <row r="10" spans="1:18" s="74" customFormat="1" ht="48" customHeight="1" x14ac:dyDescent="0.15">
      <c r="C10" s="149"/>
      <c r="F10" s="148"/>
      <c r="G10" s="292"/>
      <c r="H10" s="322" t="s">
        <v>376</v>
      </c>
      <c r="J10" s="150"/>
    </row>
    <row r="11" spans="1:18" s="74" customFormat="1" ht="41.25" customHeight="1" x14ac:dyDescent="0.15">
      <c r="B11" s="616" t="s">
        <v>318</v>
      </c>
      <c r="C11" s="616"/>
      <c r="D11" s="616"/>
      <c r="E11" s="616"/>
      <c r="F11" s="616"/>
      <c r="G11" s="616"/>
      <c r="H11" s="616"/>
      <c r="J11" s="150"/>
    </row>
    <row r="12" spans="1:18" s="74" customFormat="1" ht="21.75" customHeight="1" x14ac:dyDescent="0.15">
      <c r="C12" s="149"/>
      <c r="F12" s="148"/>
      <c r="G12" s="293"/>
      <c r="H12" s="292"/>
      <c r="I12" s="74" t="s">
        <v>428</v>
      </c>
      <c r="J12" s="150"/>
    </row>
    <row r="13" spans="1:18" ht="19.5" customHeight="1" x14ac:dyDescent="0.15">
      <c r="B13" s="151" t="s">
        <v>188</v>
      </c>
      <c r="E13" s="152"/>
      <c r="J13" s="153"/>
      <c r="K13" s="153"/>
      <c r="L13" s="153"/>
      <c r="M13" s="153"/>
      <c r="N13" s="153"/>
      <c r="O13" s="153"/>
      <c r="P13" s="153"/>
      <c r="Q13" s="153"/>
      <c r="R13" s="153"/>
    </row>
    <row r="14" spans="1:18" ht="9.75" customHeight="1" x14ac:dyDescent="0.15">
      <c r="L14" s="153"/>
      <c r="M14" s="153"/>
      <c r="N14" s="153"/>
      <c r="O14" s="153"/>
      <c r="P14" s="153"/>
    </row>
    <row r="15" spans="1:18" ht="19.5" customHeight="1" thickBot="1" x14ac:dyDescent="0.2">
      <c r="B15" s="154" t="s">
        <v>70</v>
      </c>
      <c r="C15" s="154" t="s">
        <v>314</v>
      </c>
      <c r="D15" s="154" t="s">
        <v>189</v>
      </c>
      <c r="E15" s="154" t="s">
        <v>146</v>
      </c>
      <c r="F15" s="618" t="s">
        <v>190</v>
      </c>
      <c r="G15" s="619"/>
      <c r="H15" s="620"/>
    </row>
    <row r="16" spans="1:18" s="155" customFormat="1" ht="21.75" thickTop="1" x14ac:dyDescent="0.15">
      <c r="A16" s="338"/>
      <c r="B16" s="319"/>
      <c r="C16" s="319"/>
      <c r="D16" s="397"/>
      <c r="E16" s="178" t="str">
        <f>IF(OR(C16="",D16=""),"",IF(AND(D16&lt;4,0&lt;D16),VLOOKUP($C16,健保等級単価一覧表!$B:$D,3,FALSE),(VLOOKUP($C16,健保等級単価一覧表!$B:$D,2,FALSE))))</f>
        <v/>
      </c>
      <c r="F16" s="621"/>
      <c r="G16" s="622"/>
      <c r="H16" s="623"/>
      <c r="I16" s="74" t="s">
        <v>429</v>
      </c>
    </row>
    <row r="17" spans="1:10" s="155" customFormat="1" ht="21" x14ac:dyDescent="0.15">
      <c r="A17" s="338"/>
      <c r="B17" s="320"/>
      <c r="C17" s="321"/>
      <c r="D17" s="398"/>
      <c r="E17" s="178" t="str">
        <f>IF(OR(C17="",D17=""),"",IF(AND(D17&lt;4,0&lt;D17),VLOOKUP($C17,健保等級単価一覧表!$B:$D,3,FALSE),(VLOOKUP($C17,健保等級単価一覧表!$B:$D,2,FALSE))))</f>
        <v/>
      </c>
      <c r="F17" s="624"/>
      <c r="G17" s="625"/>
      <c r="H17" s="626"/>
      <c r="I17" s="74" t="s">
        <v>527</v>
      </c>
    </row>
    <row r="18" spans="1:10" s="155" customFormat="1" ht="21" x14ac:dyDescent="0.15">
      <c r="A18" s="338"/>
      <c r="B18" s="320"/>
      <c r="C18" s="320"/>
      <c r="D18" s="399"/>
      <c r="E18" s="178" t="str">
        <f>IF(OR(C18="",D18=""),"",IF(AND(D18&lt;4,0&lt;D18),VLOOKUP($C18,健保等級単価一覧表!$B:$D,3,FALSE),(VLOOKUP($C18,健保等級単価一覧表!$B:$D,2,FALSE))))</f>
        <v/>
      </c>
      <c r="F18" s="624"/>
      <c r="G18" s="625"/>
      <c r="H18" s="626"/>
      <c r="I18" s="74" t="s">
        <v>528</v>
      </c>
    </row>
    <row r="19" spans="1:10" s="155" customFormat="1" ht="21" x14ac:dyDescent="0.15">
      <c r="A19" s="338"/>
      <c r="B19" s="320"/>
      <c r="C19" s="320"/>
      <c r="D19" s="399"/>
      <c r="E19" s="178" t="str">
        <f>IF(OR(C19="",D19=""),"",IF(AND(D19&lt;4,0&lt;D19),VLOOKUP($C19,健保等級単価一覧表!$B:$D,3,FALSE),(VLOOKUP($C19,健保等級単価一覧表!$B:$D,2,FALSE))))</f>
        <v/>
      </c>
      <c r="F19" s="624"/>
      <c r="G19" s="625"/>
      <c r="H19" s="626"/>
    </row>
    <row r="20" spans="1:10" s="155" customFormat="1" ht="21" x14ac:dyDescent="0.15">
      <c r="A20" s="338"/>
      <c r="B20" s="320"/>
      <c r="C20" s="320"/>
      <c r="D20" s="399"/>
      <c r="E20" s="178" t="str">
        <f>IF(OR(C20="",D20=""),"",IF(AND(D20&lt;4,0&lt;D20),VLOOKUP($C20,健保等級単価一覧表!$B:$D,3,FALSE),(VLOOKUP($C20,健保等級単価一覧表!$B:$D,2,FALSE))))</f>
        <v/>
      </c>
      <c r="F20" s="624"/>
      <c r="G20" s="625"/>
      <c r="H20" s="626"/>
    </row>
    <row r="21" spans="1:10" s="155" customFormat="1" ht="21" x14ac:dyDescent="0.15">
      <c r="A21" s="338"/>
      <c r="B21" s="320"/>
      <c r="C21" s="320"/>
      <c r="D21" s="399"/>
      <c r="E21" s="178" t="str">
        <f>IF(OR(C21="",D21=""),"",IF(AND(D21&lt;4,0&lt;D21),VLOOKUP($C21,健保等級単価一覧表!$B:$D,3,FALSE),(VLOOKUP($C21,健保等級単価一覧表!$B:$D,2,FALSE))))</f>
        <v/>
      </c>
      <c r="F21" s="624"/>
      <c r="G21" s="625"/>
      <c r="H21" s="626"/>
    </row>
    <row r="22" spans="1:10" s="155" customFormat="1" ht="21" x14ac:dyDescent="0.15">
      <c r="A22" s="338"/>
      <c r="B22" s="320"/>
      <c r="C22" s="320"/>
      <c r="D22" s="399"/>
      <c r="E22" s="178" t="str">
        <f>IF(OR(C22="",D22=""),"",IF(AND(D22&lt;4,0&lt;D22),VLOOKUP($C22,健保等級単価一覧表!$B:$D,3,FALSE),(VLOOKUP($C22,健保等級単価一覧表!$B:$D,2,FALSE))))</f>
        <v/>
      </c>
      <c r="F22" s="624"/>
      <c r="G22" s="625"/>
      <c r="H22" s="626"/>
    </row>
    <row r="23" spans="1:10" ht="7.5" customHeight="1" x14ac:dyDescent="0.15"/>
    <row r="24" spans="1:10" ht="19.5" customHeight="1" x14ac:dyDescent="0.15">
      <c r="B24" s="156" t="s">
        <v>191</v>
      </c>
      <c r="C24" s="156"/>
      <c r="D24" s="156"/>
      <c r="E24" s="156"/>
      <c r="F24" s="156"/>
      <c r="G24" s="157"/>
    </row>
    <row r="25" spans="1:10" ht="19.5" customHeight="1" x14ac:dyDescent="0.15">
      <c r="B25" s="615" t="s">
        <v>192</v>
      </c>
      <c r="C25" s="615"/>
      <c r="D25" s="615"/>
      <c r="E25" s="615"/>
      <c r="F25" s="615"/>
    </row>
    <row r="26" spans="1:10" ht="19.5" customHeight="1" x14ac:dyDescent="0.15">
      <c r="B26" s="156" t="s">
        <v>193</v>
      </c>
      <c r="C26" s="156"/>
      <c r="D26" s="156"/>
      <c r="E26" s="156"/>
      <c r="F26" s="156"/>
    </row>
    <row r="27" spans="1:10" ht="19.5" customHeight="1" x14ac:dyDescent="0.15"/>
    <row r="28" spans="1:10" ht="19.5" customHeight="1" x14ac:dyDescent="0.15">
      <c r="B28" s="151" t="s">
        <v>194</v>
      </c>
    </row>
    <row r="29" spans="1:10" ht="9.75" customHeight="1" x14ac:dyDescent="0.15">
      <c r="B29" s="156"/>
    </row>
    <row r="30" spans="1:10" ht="33" customHeight="1" thickBot="1" x14ac:dyDescent="0.2">
      <c r="B30" s="154" t="s">
        <v>70</v>
      </c>
      <c r="C30" s="154" t="s">
        <v>195</v>
      </c>
      <c r="D30" s="158" t="s">
        <v>314</v>
      </c>
      <c r="E30" s="154" t="s">
        <v>146</v>
      </c>
      <c r="F30" s="627" t="s">
        <v>196</v>
      </c>
      <c r="G30" s="627"/>
      <c r="H30" s="627"/>
    </row>
    <row r="31" spans="1:10" s="155" customFormat="1" ht="21.75" thickTop="1" x14ac:dyDescent="0.15">
      <c r="A31" s="338"/>
      <c r="B31" s="319"/>
      <c r="C31" s="319"/>
      <c r="D31" s="179" t="str">
        <f>IF(C31="","",VLOOKUP(C31,健保等級単価一覧表!G2:J51,4))</f>
        <v/>
      </c>
      <c r="E31" s="178" t="str">
        <f>IF(C31="","",VLOOKUP(C31,健保等級単価一覧表!G2:J51,3))</f>
        <v/>
      </c>
      <c r="F31" s="611"/>
      <c r="G31" s="611"/>
      <c r="H31" s="611"/>
      <c r="I31" s="74" t="s">
        <v>430</v>
      </c>
    </row>
    <row r="32" spans="1:10" s="155" customFormat="1" ht="21" x14ac:dyDescent="0.15">
      <c r="A32" s="338"/>
      <c r="B32" s="320"/>
      <c r="C32" s="321"/>
      <c r="D32" s="178" t="str">
        <f>IF(C32="","",VLOOKUP(C32,健保等級単価一覧表!G3:J52,4))</f>
        <v/>
      </c>
      <c r="E32" s="178" t="str">
        <f>IF(C32="","",VLOOKUP(C32,健保等級単価一覧表!G3:J52,3))</f>
        <v/>
      </c>
      <c r="F32" s="609"/>
      <c r="G32" s="609"/>
      <c r="H32" s="609"/>
      <c r="J32" s="74"/>
    </row>
    <row r="33" spans="1:9" s="155" customFormat="1" ht="21" x14ac:dyDescent="0.15">
      <c r="A33" s="338"/>
      <c r="B33" s="320"/>
      <c r="C33" s="320"/>
      <c r="D33" s="178" t="str">
        <f>IF(C33="","",VLOOKUP(C33,健保等級単価一覧表!G4:J53,4))</f>
        <v/>
      </c>
      <c r="E33" s="178" t="str">
        <f>IF(C33="","",VLOOKUP(C33,健保等級単価一覧表!G4:J53,3))</f>
        <v/>
      </c>
      <c r="F33" s="609"/>
      <c r="G33" s="609"/>
      <c r="H33" s="609"/>
    </row>
    <row r="34" spans="1:9" s="155" customFormat="1" ht="21" x14ac:dyDescent="0.15">
      <c r="A34" s="338"/>
      <c r="B34" s="320"/>
      <c r="C34" s="320"/>
      <c r="D34" s="178" t="str">
        <f>IF(C34="","",VLOOKUP(C34,健保等級単価一覧表!G5:J54,4))</f>
        <v/>
      </c>
      <c r="E34" s="178" t="str">
        <f>IF(C34="","",VLOOKUP(C34,健保等級単価一覧表!G5:J54,3))</f>
        <v/>
      </c>
      <c r="F34" s="609"/>
      <c r="G34" s="609"/>
      <c r="H34" s="609"/>
    </row>
    <row r="35" spans="1:9" s="155" customFormat="1" ht="21" x14ac:dyDescent="0.15">
      <c r="A35" s="338"/>
      <c r="B35" s="320"/>
      <c r="C35" s="320"/>
      <c r="D35" s="178" t="str">
        <f>IF(C35="","",VLOOKUP(C35,健保等級単価一覧表!G6:J55,4))</f>
        <v/>
      </c>
      <c r="E35" s="178" t="str">
        <f>IF(C35="","",VLOOKUP(C35,健保等級単価一覧表!G6:J55,3))</f>
        <v/>
      </c>
      <c r="F35" s="609"/>
      <c r="G35" s="609"/>
      <c r="H35" s="609"/>
    </row>
    <row r="36" spans="1:9" s="155" customFormat="1" ht="21" x14ac:dyDescent="0.15">
      <c r="A36" s="338"/>
      <c r="B36" s="320"/>
      <c r="C36" s="320"/>
      <c r="D36" s="178" t="str">
        <f>IF(C36="","",VLOOKUP(C36,健保等級単価一覧表!G7:J56,4))</f>
        <v/>
      </c>
      <c r="E36" s="178" t="str">
        <f>IF(C36="","",VLOOKUP(C36,健保等級単価一覧表!G7:J56,3))</f>
        <v/>
      </c>
      <c r="F36" s="609"/>
      <c r="G36" s="609"/>
      <c r="H36" s="609"/>
    </row>
    <row r="37" spans="1:9" s="155" customFormat="1" ht="21" x14ac:dyDescent="0.15">
      <c r="A37" s="338"/>
      <c r="B37" s="320"/>
      <c r="C37" s="320"/>
      <c r="D37" s="178" t="str">
        <f>IF(C37="","",VLOOKUP(C37,健保等級単価一覧表!G8:J57,4))</f>
        <v/>
      </c>
      <c r="E37" s="178" t="str">
        <f>IF(C37="","",VLOOKUP(C37,健保等級単価一覧表!G8:J57,3))</f>
        <v/>
      </c>
      <c r="F37" s="609"/>
      <c r="G37" s="609"/>
      <c r="H37" s="609"/>
    </row>
    <row r="38" spans="1:9" ht="8.25" customHeight="1" x14ac:dyDescent="0.15"/>
    <row r="39" spans="1:9" ht="19.5" customHeight="1" x14ac:dyDescent="0.15">
      <c r="B39" s="156" t="s">
        <v>197</v>
      </c>
    </row>
    <row r="40" spans="1:9" ht="19.5" customHeight="1" x14ac:dyDescent="0.15">
      <c r="B40" s="156" t="s">
        <v>198</v>
      </c>
    </row>
    <row r="41" spans="1:9" ht="19.5" customHeight="1" x14ac:dyDescent="0.15"/>
    <row r="42" spans="1:9" ht="19.5" customHeight="1" x14ac:dyDescent="0.15">
      <c r="B42" s="151" t="s">
        <v>199</v>
      </c>
    </row>
    <row r="43" spans="1:9" ht="9.75" customHeight="1" x14ac:dyDescent="0.15">
      <c r="B43" s="156"/>
    </row>
    <row r="44" spans="1:9" ht="33" customHeight="1" thickBot="1" x14ac:dyDescent="0.2">
      <c r="B44" s="154" t="s">
        <v>70</v>
      </c>
      <c r="C44" s="154" t="s">
        <v>315</v>
      </c>
      <c r="D44" s="154" t="s">
        <v>316</v>
      </c>
      <c r="E44" s="154" t="s">
        <v>416</v>
      </c>
      <c r="F44" s="610" t="s">
        <v>190</v>
      </c>
      <c r="G44" s="610"/>
      <c r="H44" s="610"/>
    </row>
    <row r="45" spans="1:9" ht="21.75" thickTop="1" x14ac:dyDescent="0.15">
      <c r="A45" s="339"/>
      <c r="B45" s="320" t="s">
        <v>433</v>
      </c>
      <c r="C45" s="320">
        <v>20000</v>
      </c>
      <c r="D45" s="396">
        <v>8</v>
      </c>
      <c r="E45" s="178">
        <f t="shared" ref="E45:E51" si="0">IF(D45="","",INT(C45/D45))</f>
        <v>2500</v>
      </c>
      <c r="F45" s="611" t="s">
        <v>540</v>
      </c>
      <c r="G45" s="611"/>
      <c r="H45" s="611"/>
      <c r="I45" s="72" t="s">
        <v>431</v>
      </c>
    </row>
    <row r="46" spans="1:9" ht="21" x14ac:dyDescent="0.15">
      <c r="A46" s="339"/>
      <c r="B46" s="320" t="s">
        <v>434</v>
      </c>
      <c r="C46" s="320">
        <v>20000</v>
      </c>
      <c r="D46" s="396">
        <v>8</v>
      </c>
      <c r="E46" s="178">
        <f t="shared" si="0"/>
        <v>2500</v>
      </c>
      <c r="F46" s="609"/>
      <c r="G46" s="609"/>
      <c r="H46" s="609"/>
    </row>
    <row r="47" spans="1:9" ht="21" x14ac:dyDescent="0.15">
      <c r="A47" s="339"/>
      <c r="B47" s="320"/>
      <c r="C47" s="320"/>
      <c r="D47" s="396"/>
      <c r="E47" s="178" t="str">
        <f t="shared" si="0"/>
        <v/>
      </c>
      <c r="F47" s="609"/>
      <c r="G47" s="609"/>
      <c r="H47" s="609"/>
    </row>
    <row r="48" spans="1:9" ht="21" x14ac:dyDescent="0.15">
      <c r="A48" s="339"/>
      <c r="B48" s="320"/>
      <c r="C48" s="320"/>
      <c r="D48" s="396"/>
      <c r="E48" s="178" t="str">
        <f t="shared" si="0"/>
        <v/>
      </c>
      <c r="F48" s="609"/>
      <c r="G48" s="609"/>
      <c r="H48" s="609"/>
    </row>
    <row r="49" spans="1:8" ht="21" x14ac:dyDescent="0.15">
      <c r="A49" s="339"/>
      <c r="B49" s="320"/>
      <c r="C49" s="320"/>
      <c r="D49" s="396"/>
      <c r="E49" s="178" t="str">
        <f t="shared" si="0"/>
        <v/>
      </c>
      <c r="F49" s="609"/>
      <c r="G49" s="609"/>
      <c r="H49" s="609"/>
    </row>
    <row r="50" spans="1:8" ht="21" x14ac:dyDescent="0.15">
      <c r="A50" s="339"/>
      <c r="B50" s="320"/>
      <c r="C50" s="320"/>
      <c r="D50" s="396"/>
      <c r="E50" s="178" t="str">
        <f t="shared" si="0"/>
        <v/>
      </c>
      <c r="F50" s="609"/>
      <c r="G50" s="609"/>
      <c r="H50" s="609"/>
    </row>
    <row r="51" spans="1:8" ht="21" x14ac:dyDescent="0.15">
      <c r="A51" s="339"/>
      <c r="B51" s="320"/>
      <c r="C51" s="320"/>
      <c r="D51" s="396"/>
      <c r="E51" s="178" t="str">
        <f t="shared" si="0"/>
        <v/>
      </c>
      <c r="F51" s="609"/>
      <c r="G51" s="609"/>
      <c r="H51" s="609"/>
    </row>
    <row r="53" spans="1:8" ht="14.25" customHeight="1" x14ac:dyDescent="0.15">
      <c r="B53" s="614" t="s">
        <v>345</v>
      </c>
      <c r="C53" s="614"/>
      <c r="D53" s="614"/>
      <c r="E53" s="614"/>
      <c r="F53" s="614"/>
      <c r="G53" s="614"/>
      <c r="H53" s="614"/>
    </row>
    <row r="54" spans="1:8" ht="14.25" x14ac:dyDescent="0.15">
      <c r="B54" s="156" t="s">
        <v>346</v>
      </c>
      <c r="C54" s="156"/>
      <c r="D54" s="156"/>
      <c r="E54" s="156"/>
      <c r="F54" s="156"/>
      <c r="G54" s="156"/>
      <c r="H54" s="156"/>
    </row>
    <row r="55" spans="1:8" ht="29.25" customHeight="1" x14ac:dyDescent="0.15">
      <c r="B55" s="156" t="s">
        <v>200</v>
      </c>
      <c r="C55" s="156"/>
      <c r="D55" s="156"/>
      <c r="E55" s="156"/>
      <c r="F55" s="156"/>
      <c r="G55" s="156"/>
      <c r="H55" s="156"/>
    </row>
    <row r="56" spans="1:8" ht="14.25" x14ac:dyDescent="0.15">
      <c r="A56" s="160"/>
      <c r="B56" s="156" t="s">
        <v>432</v>
      </c>
      <c r="C56" s="156"/>
      <c r="D56" s="156"/>
      <c r="E56" s="156"/>
      <c r="F56" s="156"/>
      <c r="G56" s="156"/>
      <c r="H56" s="156"/>
    </row>
    <row r="57" spans="1:8" ht="14.25" x14ac:dyDescent="0.15">
      <c r="A57" s="160"/>
      <c r="B57" s="156" t="s">
        <v>347</v>
      </c>
      <c r="C57" s="156"/>
      <c r="D57" s="156"/>
      <c r="E57" s="156"/>
      <c r="F57" s="156"/>
      <c r="G57" s="156"/>
      <c r="H57" s="156"/>
    </row>
    <row r="58" spans="1:8" ht="29.25" customHeight="1" x14ac:dyDescent="0.15">
      <c r="A58" s="160"/>
      <c r="B58" s="156"/>
      <c r="C58" s="156"/>
      <c r="D58" s="156"/>
      <c r="E58" s="156"/>
      <c r="F58" s="156"/>
      <c r="G58" s="156"/>
      <c r="H58" s="156"/>
    </row>
    <row r="59" spans="1:8" ht="14.25" x14ac:dyDescent="0.15">
      <c r="A59" s="160"/>
      <c r="B59" s="156" t="s">
        <v>348</v>
      </c>
      <c r="C59" s="156"/>
      <c r="D59" s="156"/>
      <c r="E59" s="156"/>
      <c r="F59" s="156"/>
      <c r="G59" s="156"/>
      <c r="H59" s="156"/>
    </row>
    <row r="60" spans="1:8" ht="14.25" x14ac:dyDescent="0.15">
      <c r="A60" s="160"/>
      <c r="B60" s="156"/>
      <c r="C60" s="156"/>
      <c r="D60" s="156"/>
      <c r="E60" s="156"/>
      <c r="F60" s="156"/>
      <c r="G60" s="156"/>
      <c r="H60" s="156"/>
    </row>
    <row r="61" spans="1:8" ht="17.25" x14ac:dyDescent="0.15">
      <c r="B61" s="159"/>
      <c r="C61" s="159"/>
      <c r="D61" s="159"/>
      <c r="E61" s="159"/>
      <c r="F61" s="159"/>
      <c r="G61" s="159"/>
      <c r="H61" s="159"/>
    </row>
    <row r="62" spans="1:8" ht="17.25" x14ac:dyDescent="0.2">
      <c r="B62" s="159"/>
      <c r="C62" s="161"/>
      <c r="D62" s="161"/>
      <c r="E62" s="161"/>
      <c r="F62" s="146"/>
      <c r="G62" s="146"/>
      <c r="H62" s="159"/>
    </row>
    <row r="63" spans="1:8" ht="32.25" customHeight="1" x14ac:dyDescent="0.15">
      <c r="C63" s="160"/>
      <c r="D63" s="160"/>
    </row>
    <row r="64" spans="1:8" s="84" customFormat="1" ht="3" customHeight="1" x14ac:dyDescent="0.15">
      <c r="C64" s="162"/>
      <c r="D64" s="162"/>
    </row>
    <row r="65" spans="2:2" ht="32.25" customHeight="1" x14ac:dyDescent="0.15"/>
    <row r="66" spans="2:2" s="84" customFormat="1" ht="3" customHeight="1" x14ac:dyDescent="0.15"/>
    <row r="67" spans="2:2" ht="32.25" customHeight="1" x14ac:dyDescent="0.15"/>
    <row r="69" spans="2:2" ht="17.25" x14ac:dyDescent="0.15">
      <c r="B69" s="163"/>
    </row>
  </sheetData>
  <sheetProtection password="82C8" sheet="1" objects="1" scenarios="1" formatCells="0" insertRows="0"/>
  <mergeCells count="31">
    <mergeCell ref="G7:H7"/>
    <mergeCell ref="B4:H4"/>
    <mergeCell ref="B53:H53"/>
    <mergeCell ref="B25:F25"/>
    <mergeCell ref="B11:H11"/>
    <mergeCell ref="G9:H9"/>
    <mergeCell ref="G8:H8"/>
    <mergeCell ref="F15:H15"/>
    <mergeCell ref="F16:H16"/>
    <mergeCell ref="F17:H17"/>
    <mergeCell ref="F18:H18"/>
    <mergeCell ref="F19:H19"/>
    <mergeCell ref="F20:H20"/>
    <mergeCell ref="F21:H21"/>
    <mergeCell ref="F22:H22"/>
    <mergeCell ref="F30:H30"/>
    <mergeCell ref="F33:H33"/>
    <mergeCell ref="F34:H34"/>
    <mergeCell ref="F35:H35"/>
    <mergeCell ref="F31:H31"/>
    <mergeCell ref="F32:H32"/>
    <mergeCell ref="F36:H36"/>
    <mergeCell ref="F37:H37"/>
    <mergeCell ref="F49:H49"/>
    <mergeCell ref="F50:H50"/>
    <mergeCell ref="F51:H51"/>
    <mergeCell ref="F44:H44"/>
    <mergeCell ref="F45:H45"/>
    <mergeCell ref="F46:H46"/>
    <mergeCell ref="F47:H47"/>
    <mergeCell ref="F48:H48"/>
  </mergeCells>
  <phoneticPr fontId="1"/>
  <conditionalFormatting sqref="G7:H9 B16:D22 F16:F22 B31:C37 F31:F37 B45:D51 F45:F51">
    <cfRule type="cellIs" dxfId="3" priority="1" operator="equal">
      <formula>""</formula>
    </cfRule>
  </conditionalFormatting>
  <dataValidations count="2">
    <dataValidation type="whole" imeMode="off" operator="greaterThanOrEqual" allowBlank="1" showInputMessage="1" showErrorMessage="1" sqref="C45:C51 C31:C37 C16:C22">
      <formula1>0</formula1>
    </dataValidation>
    <dataValidation type="whole" operator="greaterThanOrEqual" allowBlank="1" showInputMessage="1" showErrorMessage="1" sqref="D16:D22">
      <formula1>0</formula1>
    </dataValidation>
  </dataValidations>
  <pageMargins left="0.7" right="0.7" top="0.75" bottom="0.75" header="0.3" footer="0.3"/>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提出資料チェックシート</vt:lpstr>
      <vt:lpstr>様式第１（交付申請書）</vt:lpstr>
      <vt:lpstr>別紙役員等名簿</vt:lpstr>
      <vt:lpstr>別添１（補助事業概要説明書）</vt:lpstr>
      <vt:lpstr>【別紙１】専門家一覧</vt:lpstr>
      <vt:lpstr>【別紙２】支援中小企業等（予定）一覧</vt:lpstr>
      <vt:lpstr>【別添２-Ａ】支出計画書</vt:lpstr>
      <vt:lpstr>【別添２-Ｂ】支出計画書</vt:lpstr>
      <vt:lpstr>【別添２-１】人件費単価計算書</vt:lpstr>
      <vt:lpstr>【別添２-２】単価説明シート</vt:lpstr>
      <vt:lpstr>健保等級単価一覧表</vt:lpstr>
      <vt:lpstr>消費税込み申請リスト</vt:lpstr>
      <vt:lpstr>【別紙１】専門家一覧!Print_Area</vt:lpstr>
      <vt:lpstr>'【別紙２】支援中小企業等（予定）一覧'!Print_Area</vt:lpstr>
      <vt:lpstr>'【別添２-１】人件費単価計算書'!Print_Area</vt:lpstr>
      <vt:lpstr>'【別添２-２】単価説明シート'!Print_Area</vt:lpstr>
      <vt:lpstr>'【別添２-Ａ】支出計画書'!Print_Area</vt:lpstr>
      <vt:lpstr>'【別添２-Ｂ】支出計画書'!Print_Area</vt:lpstr>
      <vt:lpstr>提出資料チェックシート!Print_Area</vt:lpstr>
      <vt:lpstr>別紙役員等名簿!Print_Area</vt:lpstr>
      <vt:lpstr>'別添１（補助事業概要説明書）'!Print_Area</vt:lpstr>
      <vt:lpstr>'様式第１（交付申請書）'!Print_Area</vt:lpstr>
      <vt:lpstr>【別紙１】専門家一覧!Print_Titles</vt:lpstr>
      <vt:lpstr>'【別紙２】支援中小企業等（予定）一覧'!Print_Titles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2017-08-04T01:45:23Z</cp:lastPrinted>
  <dcterms:created xsi:type="dcterms:W3CDTF">2017-03-27T05:16:15Z</dcterms:created>
  <dcterms:modified xsi:type="dcterms:W3CDTF">2017-09-26T08:09:18Z</dcterms:modified>
</cp:coreProperties>
</file>