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G:\共有ドライブ\2部_zeb\023_R8(2026)年度ZEB実証事業\★ZB08-200 診断事業\003_様式・手引き\"/>
    </mc:Choice>
  </mc:AlternateContent>
  <xr:revisionPtr revIDLastSave="0" documentId="13_ncr:1_{399C22D7-BE4F-46F3-87D3-A7ADBEE001CA}" xr6:coauthVersionLast="47" xr6:coauthVersionMax="47" xr10:uidLastSave="{00000000-0000-0000-0000-000000000000}"/>
  <bookViews>
    <workbookView xWindow="-120" yWindow="-16320" windowWidth="29040" windowHeight="15720" tabRatio="917" firstSheet="1" activeTab="1" xr2:uid="{00000000-000D-0000-FFFF-FFFF00000000}"/>
  </bookViews>
  <sheets>
    <sheet name="date1" sheetId="189" state="hidden" r:id="rId1"/>
    <sheet name="入力シート" sheetId="203" r:id="rId2"/>
    <sheet name="申請書類一覧・提出有無確認表" sheetId="233" r:id="rId3"/>
    <sheet name="個人情報の取得と利用について" sheetId="240" r:id="rId4"/>
    <sheet name="交付申請書" sheetId="235" r:id="rId5"/>
    <sheet name="１．申請者の詳細" sheetId="153" r:id="rId6"/>
    <sheet name="２．事業計画概要" sheetId="187" r:id="rId7"/>
    <sheet name="３．概略予算書" sheetId="226" r:id="rId8"/>
  </sheets>
  <definedNames>
    <definedName name="_xlnm.Print_Area" localSheetId="5">'１．申請者の詳細'!$A$1:$AH$123</definedName>
    <definedName name="_xlnm.Print_Area" localSheetId="6">'２．事業計画概要'!$A$1:$AC$53</definedName>
    <definedName name="_xlnm.Print_Area" localSheetId="7">'３．概略予算書'!$B$10:$L$80</definedName>
    <definedName name="_xlnm.Print_Area" localSheetId="3">個人情報の取得と利用について!$A$2:$T$78</definedName>
    <definedName name="_xlnm.Print_Area" localSheetId="4">交付申請書!$A$1:$X$242</definedName>
    <definedName name="_xlnm.Print_Area" localSheetId="2">申請書類一覧・提出有無確認表!$A$1:$I$24</definedName>
    <definedName name="_xlnm.Print_Area" localSheetId="1">入力シート!$A$1:$Q$145</definedName>
    <definedName name="ホテル等" localSheetId="3">テーブル44[ホテル等]</definedName>
    <definedName name="ホテル等">テーブル44[ホテル等]</definedName>
    <definedName name="飲食店等">テーブル1[飲食店等]</definedName>
    <definedName name="学校等" localSheetId="3">テーブル47[学校等]</definedName>
    <definedName name="学校等">テーブル47[学校等]</definedName>
    <definedName name="事務所等" localSheetId="3">テーブル43[事務所等]</definedName>
    <definedName name="事務所等">テーブル43[事務所等]</definedName>
    <definedName name="集会所等" localSheetId="3">テーブル48[集会所等]</definedName>
    <definedName name="集会所等">テーブル48[集会所等]</definedName>
    <definedName name="地域区分">date1!$D$3:$D$10</definedName>
    <definedName name="都道府県">date1!$B$3:$B$49</definedName>
    <definedName name="百貨店等" localSheetId="3">テーブル46[百貨店等]</definedName>
    <definedName name="百貨店等">テーブル46[百貨店等]</definedName>
    <definedName name="病院等" localSheetId="3">テーブル45[病院等]</definedName>
    <definedName name="病院等">テーブル45[病院等]</definedName>
    <definedName name="用途説明">date1!$I$3:$O$3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226" l="1"/>
  <c r="J61" i="226"/>
  <c r="I61" i="226"/>
  <c r="G61" i="226"/>
  <c r="J60" i="226"/>
  <c r="I60" i="226"/>
  <c r="G60" i="226"/>
  <c r="K60" i="226" s="1"/>
  <c r="J48" i="226"/>
  <c r="I48" i="226"/>
  <c r="G48" i="226"/>
  <c r="J46" i="226"/>
  <c r="I46" i="226"/>
  <c r="G46" i="226"/>
  <c r="J45" i="226"/>
  <c r="I45" i="226"/>
  <c r="G45" i="226"/>
  <c r="K45" i="226" s="1"/>
  <c r="J35" i="226"/>
  <c r="I35" i="226"/>
  <c r="G35" i="226"/>
  <c r="K35" i="226" s="1"/>
  <c r="J34" i="226"/>
  <c r="I34" i="226"/>
  <c r="G34" i="226"/>
  <c r="K61" i="226" l="1"/>
  <c r="K48" i="226"/>
  <c r="K46" i="226"/>
  <c r="K34" i="226"/>
  <c r="O120" i="203" l="1"/>
  <c r="L41" i="187" l="1"/>
  <c r="L40" i="187"/>
  <c r="L39" i="187"/>
  <c r="Y38" i="187"/>
  <c r="J68" i="226"/>
  <c r="I68" i="226"/>
  <c r="G68" i="226"/>
  <c r="J55" i="226"/>
  <c r="I55" i="226"/>
  <c r="G55" i="226"/>
  <c r="J54" i="226"/>
  <c r="I54" i="226"/>
  <c r="G54" i="226"/>
  <c r="J53" i="226"/>
  <c r="I53" i="226"/>
  <c r="G53" i="226"/>
  <c r="J49" i="226"/>
  <c r="I49" i="226"/>
  <c r="G49" i="226"/>
  <c r="J36" i="226"/>
  <c r="I36" i="226"/>
  <c r="G36" i="226"/>
  <c r="J27" i="226"/>
  <c r="I27" i="226"/>
  <c r="G27" i="226"/>
  <c r="J26" i="226"/>
  <c r="I26" i="226"/>
  <c r="G26" i="226"/>
  <c r="J28" i="226"/>
  <c r="I28" i="226"/>
  <c r="G28" i="226"/>
  <c r="J29" i="226"/>
  <c r="I29" i="226"/>
  <c r="G29" i="226"/>
  <c r="L16" i="187"/>
  <c r="L45" i="187"/>
  <c r="C49" i="187" s="1"/>
  <c r="O119" i="203"/>
  <c r="L11" i="187"/>
  <c r="L10" i="187"/>
  <c r="L6" i="187"/>
  <c r="L8" i="187"/>
  <c r="K113" i="203"/>
  <c r="L9" i="187" s="1"/>
  <c r="L38" i="187"/>
  <c r="L37" i="187"/>
  <c r="L36" i="187"/>
  <c r="Z35" i="187"/>
  <c r="T35" i="187"/>
  <c r="N35" i="187"/>
  <c r="L34" i="187"/>
  <c r="L32" i="187"/>
  <c r="L33" i="187"/>
  <c r="L31" i="187"/>
  <c r="L30" i="187"/>
  <c r="O29" i="187"/>
  <c r="H15" i="153"/>
  <c r="U28" i="187"/>
  <c r="Q14" i="153"/>
  <c r="M28" i="187"/>
  <c r="I14" i="153"/>
  <c r="M23" i="235"/>
  <c r="M21" i="235"/>
  <c r="M19" i="235"/>
  <c r="M11" i="235"/>
  <c r="M9" i="235"/>
  <c r="M7" i="235"/>
  <c r="M17" i="235"/>
  <c r="M15" i="235"/>
  <c r="M13" i="235"/>
  <c r="E4" i="203"/>
  <c r="J63" i="235"/>
  <c r="L27" i="187"/>
  <c r="L26" i="187"/>
  <c r="L25" i="187"/>
  <c r="I42" i="235"/>
  <c r="I43" i="235"/>
  <c r="I33" i="226"/>
  <c r="J38" i="226"/>
  <c r="J37" i="226"/>
  <c r="J33" i="226"/>
  <c r="G33" i="226"/>
  <c r="K53" i="226" l="1"/>
  <c r="K36" i="226"/>
  <c r="K55" i="226"/>
  <c r="K68" i="226"/>
  <c r="K54" i="226"/>
  <c r="K49" i="226"/>
  <c r="K27" i="226"/>
  <c r="K28" i="226"/>
  <c r="K26" i="226"/>
  <c r="K29" i="226"/>
  <c r="AD49" i="187"/>
  <c r="AD50" i="187"/>
  <c r="L46" i="187"/>
  <c r="K33" i="226"/>
  <c r="G67" i="226" l="1"/>
  <c r="I67" i="226"/>
  <c r="J56" i="226"/>
  <c r="I56" i="226"/>
  <c r="G56" i="226"/>
  <c r="K67" i="226" l="1"/>
  <c r="K56" i="226"/>
  <c r="L15" i="187"/>
  <c r="L19" i="187" s="1"/>
  <c r="H122" i="153"/>
  <c r="H121" i="153"/>
  <c r="H120" i="153"/>
  <c r="H118" i="153"/>
  <c r="X117" i="153"/>
  <c r="Q117" i="153"/>
  <c r="I117" i="153"/>
  <c r="V115" i="153"/>
  <c r="J115" i="153"/>
  <c r="V114" i="153"/>
  <c r="J114" i="153"/>
  <c r="H113" i="153"/>
  <c r="H112" i="153"/>
  <c r="H111" i="153"/>
  <c r="H69" i="153"/>
  <c r="H99" i="153"/>
  <c r="X98" i="153"/>
  <c r="Q98" i="153"/>
  <c r="I98" i="153"/>
  <c r="V96" i="153"/>
  <c r="J96" i="153"/>
  <c r="V95" i="153"/>
  <c r="J95" i="153"/>
  <c r="H94" i="153"/>
  <c r="W93" i="153"/>
  <c r="H93" i="153"/>
  <c r="H92" i="153"/>
  <c r="H91" i="153"/>
  <c r="H80" i="153"/>
  <c r="H79" i="153"/>
  <c r="H78" i="153"/>
  <c r="H76" i="153"/>
  <c r="X75" i="153"/>
  <c r="Q75" i="153"/>
  <c r="I75" i="153"/>
  <c r="V73" i="153"/>
  <c r="J73" i="153"/>
  <c r="V72" i="153"/>
  <c r="J72" i="153"/>
  <c r="H71" i="153"/>
  <c r="H70" i="153"/>
  <c r="H27" i="153"/>
  <c r="H57" i="153"/>
  <c r="X56" i="153"/>
  <c r="Q56" i="153"/>
  <c r="I56" i="153"/>
  <c r="V54" i="153"/>
  <c r="J54" i="153"/>
  <c r="V53" i="153"/>
  <c r="J53" i="153"/>
  <c r="H52" i="153"/>
  <c r="W51" i="153"/>
  <c r="H51" i="153"/>
  <c r="H50" i="153"/>
  <c r="H49" i="153"/>
  <c r="H38" i="153"/>
  <c r="H37" i="153"/>
  <c r="H36" i="153"/>
  <c r="H34" i="153"/>
  <c r="X33" i="153"/>
  <c r="Q33" i="153"/>
  <c r="I33" i="153"/>
  <c r="V31" i="153"/>
  <c r="J31" i="153"/>
  <c r="V30" i="153"/>
  <c r="J30" i="153"/>
  <c r="H29" i="153"/>
  <c r="H28" i="153"/>
  <c r="H7" i="153"/>
  <c r="X14" i="153"/>
  <c r="V12" i="153"/>
  <c r="J12" i="153"/>
  <c r="V11" i="153"/>
  <c r="J11" i="153"/>
  <c r="H10" i="153"/>
  <c r="W9" i="153"/>
  <c r="H9" i="153"/>
  <c r="H8" i="153"/>
  <c r="O67" i="203"/>
  <c r="O35" i="203" l="1"/>
  <c r="O117" i="203" l="1"/>
  <c r="K141" i="203" l="1"/>
  <c r="W149" i="235" l="1"/>
  <c r="U149" i="235"/>
  <c r="R149" i="235"/>
  <c r="L236" i="235" l="1"/>
  <c r="L237" i="235"/>
  <c r="L239" i="235"/>
  <c r="L240" i="235"/>
  <c r="I79" i="226"/>
  <c r="I78" i="226"/>
  <c r="I77" i="226"/>
  <c r="I76" i="226"/>
  <c r="I75" i="226"/>
  <c r="I74" i="226"/>
  <c r="I80" i="226" s="1"/>
  <c r="I71" i="226"/>
  <c r="I70" i="226"/>
  <c r="I69" i="226"/>
  <c r="I64" i="226"/>
  <c r="I63" i="226"/>
  <c r="I62" i="226"/>
  <c r="I59" i="226"/>
  <c r="I58" i="226"/>
  <c r="I57" i="226"/>
  <c r="I50" i="226"/>
  <c r="I47" i="226"/>
  <c r="I44" i="226"/>
  <c r="I43" i="226"/>
  <c r="I42" i="226"/>
  <c r="I41" i="226"/>
  <c r="I38" i="226"/>
  <c r="I37" i="226"/>
  <c r="I32" i="226"/>
  <c r="I31" i="226"/>
  <c r="I30" i="226"/>
  <c r="I25" i="226"/>
  <c r="G79" i="226"/>
  <c r="G78" i="226"/>
  <c r="G77" i="226"/>
  <c r="G76" i="226"/>
  <c r="G75" i="226"/>
  <c r="G74" i="226"/>
  <c r="G71" i="226"/>
  <c r="G70" i="226"/>
  <c r="G69" i="226"/>
  <c r="G64" i="226"/>
  <c r="G63" i="226"/>
  <c r="G62" i="226"/>
  <c r="G59" i="226"/>
  <c r="G58" i="226"/>
  <c r="G57" i="226"/>
  <c r="G65" i="226" s="1"/>
  <c r="G50" i="226"/>
  <c r="G47" i="226"/>
  <c r="G44" i="226"/>
  <c r="G43" i="226"/>
  <c r="G42" i="226"/>
  <c r="G41" i="226"/>
  <c r="G38" i="226"/>
  <c r="G37" i="226"/>
  <c r="G32" i="226"/>
  <c r="G31" i="226"/>
  <c r="G30" i="226"/>
  <c r="G25" i="226"/>
  <c r="G39" i="226" s="1"/>
  <c r="W3" i="235"/>
  <c r="U3" i="235"/>
  <c r="R3" i="235"/>
  <c r="D39" i="235"/>
  <c r="L234" i="235"/>
  <c r="L233" i="235"/>
  <c r="J79" i="226"/>
  <c r="J78" i="226"/>
  <c r="J77" i="226"/>
  <c r="J76" i="226"/>
  <c r="J75" i="226"/>
  <c r="J74" i="226"/>
  <c r="J71" i="226"/>
  <c r="J70" i="226"/>
  <c r="J69" i="226"/>
  <c r="J67" i="226"/>
  <c r="J64" i="226"/>
  <c r="J63" i="226"/>
  <c r="J62" i="226"/>
  <c r="J59" i="226"/>
  <c r="J58" i="226"/>
  <c r="J57" i="226"/>
  <c r="J50" i="226"/>
  <c r="J47" i="226"/>
  <c r="J44" i="226"/>
  <c r="J43" i="226"/>
  <c r="J42" i="226"/>
  <c r="J41" i="226"/>
  <c r="J32" i="226"/>
  <c r="J31" i="226"/>
  <c r="J30" i="226"/>
  <c r="J25" i="226"/>
  <c r="O116" i="203"/>
  <c r="O99" i="203"/>
  <c r="I39" i="226" l="1"/>
  <c r="I15" i="226" s="1"/>
  <c r="I65" i="226"/>
  <c r="K65" i="226" s="1"/>
  <c r="G80" i="226"/>
  <c r="G51" i="226"/>
  <c r="G16" i="226" s="1"/>
  <c r="I51" i="226"/>
  <c r="I16" i="226" s="1"/>
  <c r="G15" i="226"/>
  <c r="I19" i="226"/>
  <c r="K58" i="226"/>
  <c r="G72" i="226"/>
  <c r="G18" i="226" s="1"/>
  <c r="I72" i="226"/>
  <c r="I18" i="226" s="1"/>
  <c r="K57" i="226"/>
  <c r="K74" i="226"/>
  <c r="K42" i="226"/>
  <c r="K41" i="226"/>
  <c r="K50" i="226"/>
  <c r="K79" i="226"/>
  <c r="K62" i="226"/>
  <c r="K71" i="226"/>
  <c r="K37" i="226"/>
  <c r="K77" i="226"/>
  <c r="K38" i="226"/>
  <c r="K30" i="226"/>
  <c r="K25" i="226"/>
  <c r="K70" i="226"/>
  <c r="K31" i="226"/>
  <c r="K43" i="226"/>
  <c r="K78" i="226"/>
  <c r="K32" i="226"/>
  <c r="K44" i="226"/>
  <c r="K59" i="226"/>
  <c r="K64" i="226"/>
  <c r="K76" i="226"/>
  <c r="K69" i="226"/>
  <c r="K47" i="226"/>
  <c r="K75" i="226"/>
  <c r="K63" i="226"/>
  <c r="I17" i="226" l="1"/>
  <c r="I21" i="226" s="1"/>
  <c r="J89" i="235" s="1"/>
  <c r="S89" i="235" s="1"/>
  <c r="S92" i="235" s="1"/>
  <c r="K39" i="226"/>
  <c r="K15" i="226" s="1"/>
  <c r="G19" i="226"/>
  <c r="K80" i="226"/>
  <c r="K19" i="226"/>
  <c r="K17" i="226"/>
  <c r="G17" i="226"/>
  <c r="K51" i="226"/>
  <c r="K16" i="226" s="1"/>
  <c r="K72" i="226"/>
  <c r="K18" i="226" s="1"/>
  <c r="D89" i="235" l="1"/>
  <c r="D92" i="235" s="1"/>
  <c r="M51" i="235" s="1"/>
  <c r="J92" i="235"/>
  <c r="M53" i="235" s="1"/>
  <c r="S93" i="235"/>
  <c r="K21" i="226"/>
</calcChain>
</file>

<file path=xl/sharedStrings.xml><?xml version="1.0" encoding="utf-8"?>
<sst xmlns="http://schemas.openxmlformats.org/spreadsheetml/2006/main" count="1003" uniqueCount="580">
  <si>
    <t>備考</t>
    <rPh sb="0" eb="2">
      <t>ビコウ</t>
    </rPh>
    <phoneticPr fontId="20"/>
  </si>
  <si>
    <t>記</t>
    <rPh sb="0" eb="1">
      <t>キ</t>
    </rPh>
    <phoneticPr fontId="20"/>
  </si>
  <si>
    <t>日</t>
    <rPh sb="0" eb="1">
      <t>ニチ</t>
    </rPh>
    <phoneticPr fontId="20"/>
  </si>
  <si>
    <t>交付決定日</t>
    <rPh sb="0" eb="2">
      <t>コウフ</t>
    </rPh>
    <rPh sb="2" eb="4">
      <t>ケッテイ</t>
    </rPh>
    <rPh sb="4" eb="5">
      <t>ビ</t>
    </rPh>
    <phoneticPr fontId="20"/>
  </si>
  <si>
    <t>金額</t>
    <rPh sb="0" eb="2">
      <t>キンガク</t>
    </rPh>
    <phoneticPr fontId="20"/>
  </si>
  <si>
    <t>役職名</t>
    <rPh sb="0" eb="3">
      <t>ヤクショクメイ</t>
    </rPh>
    <phoneticPr fontId="20"/>
  </si>
  <si>
    <t>単価</t>
    <rPh sb="0" eb="2">
      <t>タンカ</t>
    </rPh>
    <phoneticPr fontId="20"/>
  </si>
  <si>
    <t>数量</t>
    <rPh sb="0" eb="2">
      <t>スウリョウ</t>
    </rPh>
    <phoneticPr fontId="20"/>
  </si>
  <si>
    <t>単位</t>
    <rPh sb="0" eb="2">
      <t>タンイ</t>
    </rPh>
    <phoneticPr fontId="20"/>
  </si>
  <si>
    <t>補助事業に要する経費</t>
    <rPh sb="0" eb="2">
      <t>ホジョ</t>
    </rPh>
    <rPh sb="2" eb="4">
      <t>ジギョウ</t>
    </rPh>
    <rPh sb="5" eb="6">
      <t>ヨウ</t>
    </rPh>
    <rPh sb="8" eb="10">
      <t>ケイヒ</t>
    </rPh>
    <phoneticPr fontId="20"/>
  </si>
  <si>
    <t>補助対象経費</t>
    <rPh sb="0" eb="2">
      <t>ホジョ</t>
    </rPh>
    <rPh sb="2" eb="4">
      <t>タイショウ</t>
    </rPh>
    <rPh sb="4" eb="6">
      <t>ケイヒ</t>
    </rPh>
    <phoneticPr fontId="20"/>
  </si>
  <si>
    <t>補助対象外経費</t>
    <rPh sb="0" eb="2">
      <t>ホジョ</t>
    </rPh>
    <rPh sb="2" eb="4">
      <t>タイショウ</t>
    </rPh>
    <rPh sb="4" eb="5">
      <t>ガイ</t>
    </rPh>
    <rPh sb="5" eb="7">
      <t>ケイヒ</t>
    </rPh>
    <phoneticPr fontId="20"/>
  </si>
  <si>
    <t>１．補助事業の名称</t>
    <rPh sb="2" eb="4">
      <t>ホジョ</t>
    </rPh>
    <rPh sb="4" eb="6">
      <t>ジギョウ</t>
    </rPh>
    <rPh sb="7" eb="9">
      <t>メイショウ</t>
    </rPh>
    <phoneticPr fontId="20"/>
  </si>
  <si>
    <t>円</t>
    <rPh sb="0" eb="1">
      <t>エン</t>
    </rPh>
    <phoneticPr fontId="20"/>
  </si>
  <si>
    <t>※必ず申請者自身で内容をよく確認したうえで同意欄にチェックを入れてください。</t>
    <rPh sb="3" eb="6">
      <t>シンセイシャ</t>
    </rPh>
    <rPh sb="6" eb="8">
      <t>ジシン</t>
    </rPh>
    <rPh sb="9" eb="11">
      <t>ナイヨウ</t>
    </rPh>
    <rPh sb="14" eb="16">
      <t>カクニン</t>
    </rPh>
    <rPh sb="21" eb="24">
      <t>ドウイラン</t>
    </rPh>
    <rPh sb="30" eb="31">
      <t>イ</t>
    </rPh>
    <phoneticPr fontId="36"/>
  </si>
  <si>
    <t>代表者等名</t>
    <rPh sb="0" eb="3">
      <t>ダイヒョウシャ</t>
    </rPh>
    <rPh sb="3" eb="4">
      <t>トウ</t>
    </rPh>
    <rPh sb="4" eb="5">
      <t>メイ</t>
    </rPh>
    <phoneticPr fontId="36"/>
  </si>
  <si>
    <t>（単位：円）</t>
    <rPh sb="1" eb="3">
      <t>タンイ</t>
    </rPh>
    <rPh sb="4" eb="5">
      <t>エン</t>
    </rPh>
    <phoneticPr fontId="20"/>
  </si>
  <si>
    <t>設計費</t>
    <rPh sb="0" eb="2">
      <t>セッケイ</t>
    </rPh>
    <rPh sb="2" eb="3">
      <t>ヒ</t>
    </rPh>
    <phoneticPr fontId="20"/>
  </si>
  <si>
    <t>合　  計</t>
  </si>
  <si>
    <t>他の補助金名</t>
    <rPh sb="0" eb="6">
      <t>タホジョキンメイ</t>
    </rPh>
    <phoneticPr fontId="20"/>
  </si>
  <si>
    <t>申請者名</t>
    <rPh sb="0" eb="3">
      <t>シンセイシャ</t>
    </rPh>
    <rPh sb="3" eb="4">
      <t>メイ</t>
    </rPh>
    <phoneticPr fontId="20"/>
  </si>
  <si>
    <t>住    所</t>
    <rPh sb="0" eb="1">
      <t>ジュウ</t>
    </rPh>
    <rPh sb="5" eb="6">
      <t>トコロ</t>
    </rPh>
    <phoneticPr fontId="20"/>
  </si>
  <si>
    <t>〒</t>
    <phoneticPr fontId="20"/>
  </si>
  <si>
    <t>申請者の業務実績に関する事項</t>
    <rPh sb="0" eb="3">
      <t>シンセイシャ</t>
    </rPh>
    <rPh sb="4" eb="6">
      <t>ギョウム</t>
    </rPh>
    <rPh sb="6" eb="8">
      <t>ジッセキ</t>
    </rPh>
    <rPh sb="9" eb="10">
      <t>カン</t>
    </rPh>
    <rPh sb="12" eb="14">
      <t>ジコウ</t>
    </rPh>
    <phoneticPr fontId="20"/>
  </si>
  <si>
    <t>事業報告期間</t>
  </si>
  <si>
    <t>～</t>
    <phoneticPr fontId="20"/>
  </si>
  <si>
    <t>資産合計</t>
  </si>
  <si>
    <t>売上高</t>
    <rPh sb="0" eb="2">
      <t>ウリアゲ</t>
    </rPh>
    <rPh sb="2" eb="3">
      <t>ダカ</t>
    </rPh>
    <phoneticPr fontId="20"/>
  </si>
  <si>
    <t>負債合計</t>
  </si>
  <si>
    <t>経常利益</t>
    <rPh sb="0" eb="2">
      <t>ケイジョウ</t>
    </rPh>
    <rPh sb="2" eb="4">
      <t>リエキ</t>
    </rPh>
    <phoneticPr fontId="20"/>
  </si>
  <si>
    <t>純資産合計</t>
    <rPh sb="0" eb="3">
      <t>ジュンシサン</t>
    </rPh>
    <rPh sb="3" eb="5">
      <t>ゴウケイ</t>
    </rPh>
    <phoneticPr fontId="20"/>
  </si>
  <si>
    <t>当期純利益</t>
    <rPh sb="0" eb="2">
      <t>トウキ</t>
    </rPh>
    <rPh sb="2" eb="5">
      <t>ジュンリエキ</t>
    </rPh>
    <phoneticPr fontId="20"/>
  </si>
  <si>
    <t>携帯電話番号</t>
    <rPh sb="0" eb="2">
      <t>ケイタイ</t>
    </rPh>
    <rPh sb="2" eb="4">
      <t>デンワ</t>
    </rPh>
    <rPh sb="4" eb="6">
      <t>バンゴウ</t>
    </rPh>
    <phoneticPr fontId="20"/>
  </si>
  <si>
    <t>１．申請者の詳細</t>
    <rPh sb="2" eb="5">
      <t>シンセイシャ</t>
    </rPh>
    <rPh sb="6" eb="8">
      <t>ショウサイ</t>
    </rPh>
    <phoneticPr fontId="20"/>
  </si>
  <si>
    <t>-</t>
    <phoneticPr fontId="20"/>
  </si>
  <si>
    <t>申請者１</t>
    <rPh sb="0" eb="3">
      <t>シンセイシャ</t>
    </rPh>
    <phoneticPr fontId="36"/>
  </si>
  <si>
    <t>申請者２</t>
    <rPh sb="0" eb="3">
      <t>シンセイシャ</t>
    </rPh>
    <phoneticPr fontId="36"/>
  </si>
  <si>
    <t>申請者３</t>
    <rPh sb="0" eb="3">
      <t>シンセイシャ</t>
    </rPh>
    <phoneticPr fontId="36"/>
  </si>
  <si>
    <t>地域区分</t>
    <rPh sb="0" eb="2">
      <t>チイキ</t>
    </rPh>
    <rPh sb="2" eb="4">
      <t>クブン</t>
    </rPh>
    <phoneticPr fontId="20"/>
  </si>
  <si>
    <t>地下</t>
    <rPh sb="0" eb="2">
      <t>チカ</t>
    </rPh>
    <phoneticPr fontId="20"/>
  </si>
  <si>
    <t>階</t>
    <rPh sb="0" eb="1">
      <t>カイ</t>
    </rPh>
    <phoneticPr fontId="20"/>
  </si>
  <si>
    <t>地上</t>
    <rPh sb="0" eb="2">
      <t>チジョウ</t>
    </rPh>
    <phoneticPr fontId="20"/>
  </si>
  <si>
    <t>年</t>
    <rPh sb="0" eb="1">
      <t>ネン</t>
    </rPh>
    <phoneticPr fontId="20"/>
  </si>
  <si>
    <t>年</t>
    <phoneticPr fontId="20"/>
  </si>
  <si>
    <t>月</t>
    <phoneticPr fontId="20"/>
  </si>
  <si>
    <t>住所</t>
    <phoneticPr fontId="20"/>
  </si>
  <si>
    <t>名称</t>
    <phoneticPr fontId="20"/>
  </si>
  <si>
    <t>代表者等名</t>
    <rPh sb="0" eb="3">
      <t>ダイヒョウシャ</t>
    </rPh>
    <rPh sb="3" eb="4">
      <t>トウ</t>
    </rPh>
    <rPh sb="4" eb="5">
      <t>メイ</t>
    </rPh>
    <phoneticPr fontId="20"/>
  </si>
  <si>
    <t>交付申請書</t>
  </si>
  <si>
    <t>３．補助事業の実施計画</t>
    <rPh sb="2" eb="4">
      <t>ホジョ</t>
    </rPh>
    <rPh sb="4" eb="6">
      <t>ジギョウ</t>
    </rPh>
    <rPh sb="7" eb="9">
      <t>ジッシ</t>
    </rPh>
    <rPh sb="9" eb="11">
      <t>ケイカク</t>
    </rPh>
    <phoneticPr fontId="20"/>
  </si>
  <si>
    <t>別添の実施計画書による</t>
    <rPh sb="0" eb="2">
      <t>ベッテン</t>
    </rPh>
    <rPh sb="3" eb="5">
      <t>ジッシ</t>
    </rPh>
    <rPh sb="5" eb="8">
      <t>ケイカクショ</t>
    </rPh>
    <phoneticPr fontId="20"/>
  </si>
  <si>
    <t>（１）補助事業に要する経費</t>
    <rPh sb="3" eb="5">
      <t>ホジョ</t>
    </rPh>
    <rPh sb="5" eb="7">
      <t>ジギョウ</t>
    </rPh>
    <rPh sb="8" eb="9">
      <t>ヨウ</t>
    </rPh>
    <rPh sb="11" eb="13">
      <t>ケイヒ</t>
    </rPh>
    <phoneticPr fontId="20"/>
  </si>
  <si>
    <t>（２）補助対象経費</t>
    <rPh sb="3" eb="5">
      <t>ホジョ</t>
    </rPh>
    <rPh sb="5" eb="7">
      <t>タイショウ</t>
    </rPh>
    <rPh sb="7" eb="9">
      <t>ケイヒ</t>
    </rPh>
    <phoneticPr fontId="20"/>
  </si>
  <si>
    <t>（１）開始年月日</t>
    <rPh sb="3" eb="5">
      <t>カイシ</t>
    </rPh>
    <rPh sb="5" eb="8">
      <t>ネンガッピ</t>
    </rPh>
    <phoneticPr fontId="20"/>
  </si>
  <si>
    <t>：</t>
    <phoneticPr fontId="20"/>
  </si>
  <si>
    <t>（２）完了予定年月日</t>
    <rPh sb="3" eb="5">
      <t>カンリョウ</t>
    </rPh>
    <rPh sb="5" eb="7">
      <t>ヨテイ</t>
    </rPh>
    <rPh sb="7" eb="10">
      <t>ネンガッピ</t>
    </rPh>
    <phoneticPr fontId="20"/>
  </si>
  <si>
    <t>月</t>
    <rPh sb="0" eb="1">
      <t>ガツ</t>
    </rPh>
    <phoneticPr fontId="20"/>
  </si>
  <si>
    <t>　　(2) 申請者が申請者以外の者と共同して補助事業を行おうとする場合にあっては、</t>
    <phoneticPr fontId="20"/>
  </si>
  <si>
    <t>　　　　当該事業に係る契約書の写し</t>
    <phoneticPr fontId="20"/>
  </si>
  <si>
    <t>補助事業に要する経費</t>
    <phoneticPr fontId="20"/>
  </si>
  <si>
    <t>補助対象経費</t>
    <phoneticPr fontId="20"/>
  </si>
  <si>
    <t>設備費</t>
    <phoneticPr fontId="20"/>
  </si>
  <si>
    <t>工事費</t>
    <phoneticPr fontId="20"/>
  </si>
  <si>
    <t>役員名簿</t>
    <phoneticPr fontId="20"/>
  </si>
  <si>
    <t>氏名　カナ</t>
    <phoneticPr fontId="20"/>
  </si>
  <si>
    <t>氏名　漢字</t>
  </si>
  <si>
    <t>生年月日</t>
  </si>
  <si>
    <t>会社名</t>
    <rPh sb="0" eb="2">
      <t>カイシャ</t>
    </rPh>
    <rPh sb="2" eb="3">
      <t>メイ</t>
    </rPh>
    <phoneticPr fontId="20"/>
  </si>
  <si>
    <t>和暦</t>
    <rPh sb="0" eb="2">
      <t>ワレキ</t>
    </rPh>
    <phoneticPr fontId="20"/>
  </si>
  <si>
    <t>日</t>
    <rPh sb="0" eb="1">
      <t>ヒ</t>
    </rPh>
    <phoneticPr fontId="20"/>
  </si>
  <si>
    <t xml:space="preserve"> （注）</t>
    <phoneticPr fontId="20"/>
  </si>
  <si>
    <t>フリガナ</t>
    <phoneticPr fontId="20"/>
  </si>
  <si>
    <t>法人番号（１３桁）</t>
    <rPh sb="0" eb="2">
      <t>ホウジン</t>
    </rPh>
    <rPh sb="2" eb="4">
      <t>バンゴウ</t>
    </rPh>
    <rPh sb="7" eb="8">
      <t>ケタ</t>
    </rPh>
    <phoneticPr fontId="20"/>
  </si>
  <si>
    <t>代表者役職</t>
    <rPh sb="3" eb="5">
      <t>ヤクショク</t>
    </rPh>
    <phoneticPr fontId="20"/>
  </si>
  <si>
    <t>年</t>
    <rPh sb="0" eb="1">
      <t>ネン</t>
    </rPh>
    <phoneticPr fontId="20"/>
  </si>
  <si>
    <t>月</t>
    <rPh sb="0" eb="1">
      <t>ガツ</t>
    </rPh>
    <phoneticPr fontId="20"/>
  </si>
  <si>
    <t>日</t>
    <rPh sb="0" eb="1">
      <t>ニチ</t>
    </rPh>
    <phoneticPr fontId="20"/>
  </si>
  <si>
    <t>所属部署</t>
    <rPh sb="0" eb="2">
      <t>ショゾク</t>
    </rPh>
    <rPh sb="2" eb="4">
      <t>ブショ</t>
    </rPh>
    <phoneticPr fontId="20"/>
  </si>
  <si>
    <t>担当者役職</t>
    <rPh sb="0" eb="3">
      <t>タントウシャ</t>
    </rPh>
    <rPh sb="3" eb="5">
      <t>ヤクショク</t>
    </rPh>
    <phoneticPr fontId="20"/>
  </si>
  <si>
    <t>電話番号</t>
    <rPh sb="0" eb="2">
      <t>デンワ</t>
    </rPh>
    <rPh sb="2" eb="4">
      <t>バンゴウ</t>
    </rPh>
    <phoneticPr fontId="20"/>
  </si>
  <si>
    <t>実施計画書</t>
    <phoneticPr fontId="20"/>
  </si>
  <si>
    <t>氏</t>
    <rPh sb="0" eb="1">
      <t>シ</t>
    </rPh>
    <phoneticPr fontId="20"/>
  </si>
  <si>
    <t>名</t>
    <rPh sb="0" eb="1">
      <t>メイ</t>
    </rPh>
    <phoneticPr fontId="20"/>
  </si>
  <si>
    <t>都道府県</t>
    <rPh sb="0" eb="4">
      <t>トドウフケン</t>
    </rPh>
    <phoneticPr fontId="20"/>
  </si>
  <si>
    <t>市区町村</t>
    <rPh sb="0" eb="2">
      <t>シク</t>
    </rPh>
    <rPh sb="2" eb="4">
      <t>チョウソン</t>
    </rPh>
    <phoneticPr fontId="20"/>
  </si>
  <si>
    <t>交付要件等同意書</t>
    <rPh sb="0" eb="2">
      <t>コウフ</t>
    </rPh>
    <rPh sb="2" eb="4">
      <t>ヨウケン</t>
    </rPh>
    <rPh sb="4" eb="5">
      <t>トウ</t>
    </rPh>
    <rPh sb="5" eb="8">
      <t>ドウイショ</t>
    </rPh>
    <phoneticPr fontId="36"/>
  </si>
  <si>
    <t>同意欄</t>
    <phoneticPr fontId="20"/>
  </si>
  <si>
    <t>代表者</t>
    <phoneticPr fontId="20"/>
  </si>
  <si>
    <t>担当者</t>
    <rPh sb="0" eb="3">
      <t>タントウシャ</t>
    </rPh>
    <phoneticPr fontId="20"/>
  </si>
  <si>
    <t>以下の同意事項の内容に同意します。</t>
    <rPh sb="0" eb="2">
      <t>イカ</t>
    </rPh>
    <rPh sb="3" eb="5">
      <t>ドウイ</t>
    </rPh>
    <rPh sb="5" eb="7">
      <t>ジコウ</t>
    </rPh>
    <rPh sb="8" eb="10">
      <t>ナイヨウ</t>
    </rPh>
    <rPh sb="11" eb="13">
      <t>ドウイ</t>
    </rPh>
    <phoneticPr fontId="20"/>
  </si>
  <si>
    <t>補助事業担当者情報</t>
    <rPh sb="0" eb="2">
      <t>ホジョ</t>
    </rPh>
    <rPh sb="2" eb="4">
      <t>ジギョウ</t>
    </rPh>
    <rPh sb="4" eb="6">
      <t>タントウ</t>
    </rPh>
    <rPh sb="6" eb="7">
      <t>シャ</t>
    </rPh>
    <rPh sb="7" eb="9">
      <t>ジョウホウ</t>
    </rPh>
    <phoneticPr fontId="20"/>
  </si>
  <si>
    <t>２. 暴力団排除について</t>
    <rPh sb="3" eb="6">
      <t>ボウリョクダン</t>
    </rPh>
    <rPh sb="6" eb="8">
      <t>ハイジョ</t>
    </rPh>
    <phoneticPr fontId="20"/>
  </si>
  <si>
    <t>（１）</t>
    <phoneticPr fontId="20"/>
  </si>
  <si>
    <t>（２）</t>
    <phoneticPr fontId="20"/>
  </si>
  <si>
    <t>（３）</t>
    <phoneticPr fontId="20"/>
  </si>
  <si>
    <t>（１）</t>
    <phoneticPr fontId="20"/>
  </si>
  <si>
    <t>申請者概要</t>
    <rPh sb="0" eb="3">
      <t>シンセイシャ</t>
    </rPh>
    <rPh sb="3" eb="5">
      <t>ガイヨウ</t>
    </rPh>
    <phoneticPr fontId="20"/>
  </si>
  <si>
    <t>（２）</t>
    <phoneticPr fontId="20"/>
  </si>
  <si>
    <t>（３）</t>
    <phoneticPr fontId="20"/>
  </si>
  <si>
    <t>）</t>
    <phoneticPr fontId="20"/>
  </si>
  <si>
    <t>代表担当者</t>
    <rPh sb="0" eb="2">
      <t>ダイヒョウ</t>
    </rPh>
    <rPh sb="2" eb="5">
      <t>タントウシャ</t>
    </rPh>
    <phoneticPr fontId="20"/>
  </si>
  <si>
    <t>←</t>
    <phoneticPr fontId="20"/>
  </si>
  <si>
    <t>共同申請の場合、本補助事業の代表担当者に丸印がついていること</t>
    <rPh sb="20" eb="22">
      <t>マルジルシ</t>
    </rPh>
    <phoneticPr fontId="20"/>
  </si>
  <si>
    <t>他の補助金に関する事項</t>
    <rPh sb="0" eb="1">
      <t>タ</t>
    </rPh>
    <rPh sb="2" eb="5">
      <t>ホジョキン</t>
    </rPh>
    <rPh sb="6" eb="7">
      <t>カン</t>
    </rPh>
    <rPh sb="9" eb="11">
      <t>ジコウ</t>
    </rPh>
    <phoneticPr fontId="20"/>
  </si>
  <si>
    <t>補助対象
経費の区分</t>
    <phoneticPr fontId="20"/>
  </si>
  <si>
    <t>提出区分</t>
    <rPh sb="0" eb="2">
      <t>テイシュツ</t>
    </rPh>
    <rPh sb="2" eb="4">
      <t>クブン</t>
    </rPh>
    <phoneticPr fontId="20"/>
  </si>
  <si>
    <t>必須</t>
    <rPh sb="0" eb="2">
      <t>ヒッス</t>
    </rPh>
    <phoneticPr fontId="20"/>
  </si>
  <si>
    <t>その他申請に必要な書類がある場合</t>
    <rPh sb="2" eb="3">
      <t>タ</t>
    </rPh>
    <rPh sb="3" eb="5">
      <t>シンセイ</t>
    </rPh>
    <rPh sb="6" eb="8">
      <t>ヒツヨウ</t>
    </rPh>
    <rPh sb="9" eb="11">
      <t>ショルイ</t>
    </rPh>
    <rPh sb="14" eb="16">
      <t>バアイ</t>
    </rPh>
    <phoneticPr fontId="36"/>
  </si>
  <si>
    <t>提出必須</t>
    <rPh sb="0" eb="2">
      <t>テイシュツ</t>
    </rPh>
    <rPh sb="2" eb="4">
      <t>ヒッス</t>
    </rPh>
    <phoneticPr fontId="20"/>
  </si>
  <si>
    <t>（注）共同申請の場合は、各申請者分記載し、本ページの後ろに添付すること</t>
    <rPh sb="1" eb="2">
      <t>チュウ</t>
    </rPh>
    <rPh sb="3" eb="5">
      <t>キョウドウ</t>
    </rPh>
    <rPh sb="5" eb="7">
      <t>シンセイ</t>
    </rPh>
    <rPh sb="12" eb="13">
      <t>カク</t>
    </rPh>
    <rPh sb="13" eb="16">
      <t>シンセイシャ</t>
    </rPh>
    <rPh sb="16" eb="17">
      <t>ブン</t>
    </rPh>
    <rPh sb="17" eb="19">
      <t>キサイ</t>
    </rPh>
    <rPh sb="21" eb="22">
      <t>ホン</t>
    </rPh>
    <rPh sb="26" eb="27">
      <t>ウシ</t>
    </rPh>
    <rPh sb="29" eb="31">
      <t>テンプ</t>
    </rPh>
    <phoneticPr fontId="20"/>
  </si>
  <si>
    <t>（直近１年間の業務実績）</t>
    <rPh sb="1" eb="3">
      <t>チョッキン</t>
    </rPh>
    <rPh sb="4" eb="6">
      <t>ネンカン</t>
    </rPh>
    <rPh sb="7" eb="9">
      <t>ギョウム</t>
    </rPh>
    <rPh sb="9" eb="11">
      <t>ジッセキ</t>
    </rPh>
    <phoneticPr fontId="20"/>
  </si>
  <si>
    <t>名　　　　　称</t>
    <rPh sb="0" eb="1">
      <t>メイ</t>
    </rPh>
    <rPh sb="6" eb="7">
      <t>ショウ</t>
    </rPh>
    <phoneticPr fontId="36"/>
  </si>
  <si>
    <t>申請日</t>
    <rPh sb="0" eb="2">
      <t>シンセイ</t>
    </rPh>
    <rPh sb="2" eb="3">
      <t>ビ</t>
    </rPh>
    <phoneticPr fontId="20"/>
  </si>
  <si>
    <t>建物概要</t>
    <rPh sb="0" eb="2">
      <t>タテモノ</t>
    </rPh>
    <rPh sb="2" eb="4">
      <t>ガイヨウ</t>
    </rPh>
    <phoneticPr fontId="20"/>
  </si>
  <si>
    <t>申請者１</t>
    <rPh sb="0" eb="3">
      <t>シンセイシャ</t>
    </rPh>
    <phoneticPr fontId="20"/>
  </si>
  <si>
    <t>６．補助事業の開始及び完了予定日</t>
    <rPh sb="2" eb="4">
      <t>ホジョ</t>
    </rPh>
    <rPh sb="4" eb="6">
      <t>ジギョウ</t>
    </rPh>
    <rPh sb="7" eb="9">
      <t>カイシ</t>
    </rPh>
    <rPh sb="9" eb="10">
      <t>オヨ</t>
    </rPh>
    <rPh sb="11" eb="13">
      <t>カンリョウ</t>
    </rPh>
    <rPh sb="13" eb="15">
      <t>ヨテイ</t>
    </rPh>
    <rPh sb="15" eb="16">
      <t>ヒ</t>
    </rPh>
    <phoneticPr fontId="20"/>
  </si>
  <si>
    <t>（内訳）</t>
    <rPh sb="1" eb="3">
      <t>ウチワケ</t>
    </rPh>
    <phoneticPr fontId="20"/>
  </si>
  <si>
    <t>その他実施上の
留意事項</t>
    <rPh sb="2" eb="3">
      <t>タ</t>
    </rPh>
    <rPh sb="3" eb="5">
      <t>ジッシ</t>
    </rPh>
    <rPh sb="5" eb="6">
      <t>ジョウ</t>
    </rPh>
    <rPh sb="8" eb="10">
      <t>リュウイ</t>
    </rPh>
    <rPh sb="10" eb="12">
      <t>ジコウ</t>
    </rPh>
    <phoneticPr fontId="20"/>
  </si>
  <si>
    <t>財務諸表・決算短信等</t>
    <rPh sb="0" eb="2">
      <t>ザイム</t>
    </rPh>
    <rPh sb="2" eb="4">
      <t>ショヒョウ</t>
    </rPh>
    <rPh sb="5" eb="7">
      <t>ケッサン</t>
    </rPh>
    <rPh sb="7" eb="9">
      <t>タンシン</t>
    </rPh>
    <rPh sb="9" eb="10">
      <t>トウ</t>
    </rPh>
    <phoneticPr fontId="20"/>
  </si>
  <si>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</si>
  <si>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</si>
  <si>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</si>
  <si>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</si>
  <si>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</si>
  <si>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</si>
  <si>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</si>
  <si>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</si>
  <si>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</si>
  <si>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</si>
  <si>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</si>
  <si>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</si>
  <si>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</si>
  <si>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</si>
  <si>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</si>
  <si>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</si>
  <si>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</si>
  <si>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</si>
  <si>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</si>
  <si>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</si>
  <si>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</si>
  <si>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</si>
  <si>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</si>
  <si>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</si>
  <si>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</si>
  <si>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</si>
  <si>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</si>
  <si>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</si>
  <si>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</si>
  <si>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</si>
  <si>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</si>
  <si>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</si>
  <si>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</si>
  <si>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</si>
  <si>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</si>
  <si>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</si>
  <si>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</si>
  <si>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</si>
  <si>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</si>
  <si>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</si>
  <si>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</si>
  <si>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</si>
  <si>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</si>
  <si>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</si>
  <si>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</si>
  <si>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</si>
  <si>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</si>
  <si>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申請者３</t>
    <rPh sb="0" eb="3">
      <t>シンセイシャ</t>
    </rPh>
    <phoneticPr fontId="20"/>
  </si>
  <si>
    <t>申請者２</t>
    <rPh sb="0" eb="3">
      <t>シンセイシャ</t>
    </rPh>
    <phoneticPr fontId="20"/>
  </si>
  <si>
    <t>番号</t>
    <rPh sb="0" eb="2">
      <t>バンゴウ</t>
    </rPh>
    <phoneticPr fontId="20"/>
  </si>
  <si>
    <t>管理情報</t>
    <rPh sb="0" eb="2">
      <t>カンリ</t>
    </rPh>
    <rPh sb="2" eb="4">
      <t>ジョウホウ</t>
    </rPh>
    <phoneticPr fontId="20"/>
  </si>
  <si>
    <t>ありなし</t>
    <phoneticPr fontId="20"/>
  </si>
  <si>
    <t>なし</t>
    <phoneticPr fontId="20"/>
  </si>
  <si>
    <t>あり</t>
    <phoneticPr fontId="20"/>
  </si>
  <si>
    <t>法人番号</t>
    <rPh sb="0" eb="2">
      <t>ホウジン</t>
    </rPh>
    <rPh sb="2" eb="4">
      <t>バンゴウ</t>
    </rPh>
    <phoneticPr fontId="20"/>
  </si>
  <si>
    <t>所在地</t>
    <rPh sb="0" eb="3">
      <t>ショザイチ</t>
    </rPh>
    <phoneticPr fontId="20"/>
  </si>
  <si>
    <t>郵便番号</t>
    <rPh sb="0" eb="4">
      <t>ユウビンバンゴウ</t>
    </rPh>
    <phoneticPr fontId="20"/>
  </si>
  <si>
    <t>都道府県</t>
    <rPh sb="0" eb="4">
      <t>トドウフケン</t>
    </rPh>
    <phoneticPr fontId="20"/>
  </si>
  <si>
    <t>市区町村</t>
    <rPh sb="0" eb="2">
      <t>シク</t>
    </rPh>
    <rPh sb="2" eb="4">
      <t>チョウソン</t>
    </rPh>
    <phoneticPr fontId="20"/>
  </si>
  <si>
    <t>建物名・部屋番号</t>
    <rPh sb="0" eb="2">
      <t>タテモノ</t>
    </rPh>
    <rPh sb="2" eb="3">
      <t>メイ</t>
    </rPh>
    <rPh sb="4" eb="6">
      <t>ヘヤ</t>
    </rPh>
    <rPh sb="6" eb="8">
      <t>バンゴウ</t>
    </rPh>
    <phoneticPr fontId="20"/>
  </si>
  <si>
    <t>7桁半角数字を「-（ハイフン）」なしで入力</t>
    <rPh sb="1" eb="2">
      <t>ケタ</t>
    </rPh>
    <rPh sb="2" eb="4">
      <t>ハンカク</t>
    </rPh>
    <rPh sb="4" eb="6">
      <t>スウジ</t>
    </rPh>
    <rPh sb="19" eb="21">
      <t>ニュウリョク</t>
    </rPh>
    <phoneticPr fontId="20"/>
  </si>
  <si>
    <t>プルダウンから選択</t>
    <rPh sb="7" eb="9">
      <t>センタク</t>
    </rPh>
    <phoneticPr fontId="20"/>
  </si>
  <si>
    <t>全角カタカナで入力</t>
    <rPh sb="0" eb="2">
      <t>ゼンカク</t>
    </rPh>
    <rPh sb="7" eb="9">
      <t>ニュウリョク</t>
    </rPh>
    <phoneticPr fontId="20"/>
  </si>
  <si>
    <t>入力方法</t>
    <rPh sb="0" eb="2">
      <t>ニュウリョク</t>
    </rPh>
    <rPh sb="2" eb="4">
      <t>ホウホウ</t>
    </rPh>
    <phoneticPr fontId="20"/>
  </si>
  <si>
    <t>所属部署</t>
    <rPh sb="0" eb="2">
      <t>ショゾク</t>
    </rPh>
    <rPh sb="2" eb="4">
      <t>ブショ</t>
    </rPh>
    <phoneticPr fontId="20"/>
  </si>
  <si>
    <t>役職名</t>
    <rPh sb="0" eb="3">
      <t>ヤクショクメイ</t>
    </rPh>
    <phoneticPr fontId="20"/>
  </si>
  <si>
    <t>担当者
住所</t>
    <rPh sb="0" eb="2">
      <t>タントウ</t>
    </rPh>
    <rPh sb="2" eb="3">
      <t>シャ</t>
    </rPh>
    <rPh sb="4" eb="6">
      <t>ジュウショ</t>
    </rPh>
    <phoneticPr fontId="20"/>
  </si>
  <si>
    <t>電話番号</t>
    <rPh sb="0" eb="2">
      <t>デンワ</t>
    </rPh>
    <rPh sb="2" eb="4">
      <t>バンゴウ</t>
    </rPh>
    <phoneticPr fontId="20"/>
  </si>
  <si>
    <t>携帯電話番号</t>
    <rPh sb="0" eb="2">
      <t>ケイタイ</t>
    </rPh>
    <rPh sb="2" eb="4">
      <t>デンワ</t>
    </rPh>
    <rPh sb="4" eb="6">
      <t>バンゴウ</t>
    </rPh>
    <phoneticPr fontId="20"/>
  </si>
  <si>
    <t>メールアドレス</t>
    <phoneticPr fontId="20"/>
  </si>
  <si>
    <t>担当者
連絡先</t>
    <rPh sb="0" eb="2">
      <t>タントウ</t>
    </rPh>
    <rPh sb="2" eb="3">
      <t>シャ</t>
    </rPh>
    <rPh sb="4" eb="7">
      <t>レンラクサキ</t>
    </rPh>
    <phoneticPr fontId="20"/>
  </si>
  <si>
    <t>補助事業名称</t>
    <rPh sb="0" eb="2">
      <t>ホジョ</t>
    </rPh>
    <rPh sb="2" eb="4">
      <t>ジギョウ</t>
    </rPh>
    <rPh sb="4" eb="5">
      <t>メイ</t>
    </rPh>
    <rPh sb="5" eb="6">
      <t>ショウ</t>
    </rPh>
    <phoneticPr fontId="20"/>
  </si>
  <si>
    <t>入力方法</t>
    <phoneticPr fontId="20"/>
  </si>
  <si>
    <t>地域区分</t>
    <rPh sb="0" eb="2">
      <t>チイキ</t>
    </rPh>
    <rPh sb="2" eb="4">
      <t>クブン</t>
    </rPh>
    <phoneticPr fontId="20"/>
  </si>
  <si>
    <t>半角英数字で入力</t>
    <rPh sb="0" eb="2">
      <t>ハンカク</t>
    </rPh>
    <rPh sb="2" eb="5">
      <t>エイスウジ</t>
    </rPh>
    <rPh sb="6" eb="8">
      <t>ニュウリョク</t>
    </rPh>
    <phoneticPr fontId="20"/>
  </si>
  <si>
    <t>全角で入力</t>
    <rPh sb="0" eb="2">
      <t>ゼンカク</t>
    </rPh>
    <rPh sb="3" eb="5">
      <t>ニュウリョク</t>
    </rPh>
    <phoneticPr fontId="20"/>
  </si>
  <si>
    <t>－</t>
    <phoneticPr fontId="20"/>
  </si>
  <si>
    <t>全角で入力　ない場合はプルダウンから「－」を選択</t>
    <rPh sb="0" eb="2">
      <t>ゼンカク</t>
    </rPh>
    <rPh sb="3" eb="5">
      <t>ニュウリョク</t>
    </rPh>
    <phoneticPr fontId="20"/>
  </si>
  <si>
    <t>全角で入力　ない場合はプルダウンから「－」を選択</t>
    <phoneticPr fontId="20"/>
  </si>
  <si>
    <t>SRC造</t>
    <rPh sb="3" eb="4">
      <t>ゾウ</t>
    </rPh>
    <phoneticPr fontId="23"/>
  </si>
  <si>
    <t>RC造</t>
    <rPh sb="2" eb="3">
      <t>ゾウ</t>
    </rPh>
    <phoneticPr fontId="23"/>
  </si>
  <si>
    <t>S造</t>
    <rPh sb="1" eb="2">
      <t>ゾウ</t>
    </rPh>
    <phoneticPr fontId="23"/>
  </si>
  <si>
    <t>木造</t>
    <rPh sb="0" eb="2">
      <t>モクゾウ</t>
    </rPh>
    <phoneticPr fontId="20"/>
  </si>
  <si>
    <t>階数</t>
    <rPh sb="0" eb="2">
      <t>カイスウ</t>
    </rPh>
    <phoneticPr fontId="20"/>
  </si>
  <si>
    <t>半角数字で入力　ない場合はプルダウンから「－」を選択</t>
    <rPh sb="0" eb="2">
      <t>ハンカク</t>
    </rPh>
    <rPh sb="2" eb="4">
      <t>スウジ</t>
    </rPh>
    <rPh sb="5" eb="7">
      <t>ニュウリョク</t>
    </rPh>
    <phoneticPr fontId="20"/>
  </si>
  <si>
    <t>★</t>
    <phoneticPr fontId="20"/>
  </si>
  <si>
    <t>申請者名フリガナ</t>
    <rPh sb="0" eb="3">
      <t>シンセイシャ</t>
    </rPh>
    <rPh sb="3" eb="4">
      <t>メイ</t>
    </rPh>
    <phoneticPr fontId="20"/>
  </si>
  <si>
    <t>★</t>
    <phoneticPr fontId="20"/>
  </si>
  <si>
    <t>代表者</t>
    <rPh sb="0" eb="3">
      <t>ダイヒョウシャ</t>
    </rPh>
    <phoneticPr fontId="20"/>
  </si>
  <si>
    <t>フリガナ氏</t>
    <rPh sb="4" eb="5">
      <t>シ</t>
    </rPh>
    <phoneticPr fontId="20"/>
  </si>
  <si>
    <t>フリガナ名</t>
    <rPh sb="4" eb="5">
      <t>メイ</t>
    </rPh>
    <phoneticPr fontId="20"/>
  </si>
  <si>
    <t>氏</t>
    <rPh sb="0" eb="1">
      <t>シ</t>
    </rPh>
    <phoneticPr fontId="20"/>
  </si>
  <si>
    <t>名</t>
    <rPh sb="0" eb="1">
      <t>メイ</t>
    </rPh>
    <phoneticPr fontId="20"/>
  </si>
  <si>
    <t>建築物の名称</t>
    <rPh sb="0" eb="3">
      <t>ケンチクブツ</t>
    </rPh>
    <rPh sb="4" eb="6">
      <t>メイショウ</t>
    </rPh>
    <phoneticPr fontId="20"/>
  </si>
  <si>
    <t>全角カタカナで入力</t>
    <phoneticPr fontId="20"/>
  </si>
  <si>
    <t>全角で入力</t>
    <rPh sb="0" eb="2">
      <t>ゼンカク</t>
    </rPh>
    <rPh sb="3" eb="5">
      <t>ニュウリョク</t>
    </rPh>
    <phoneticPr fontId="20"/>
  </si>
  <si>
    <t>他の補助金名</t>
    <phoneticPr fontId="20"/>
  </si>
  <si>
    <t>指定</t>
    <rPh sb="0" eb="2">
      <t>シテイ</t>
    </rPh>
    <phoneticPr fontId="20"/>
  </si>
  <si>
    <t>事業実施予定年月日</t>
    <rPh sb="0" eb="2">
      <t>ジギョウ</t>
    </rPh>
    <rPh sb="2" eb="4">
      <t>ジッシ</t>
    </rPh>
    <rPh sb="4" eb="6">
      <t>ヨテイ</t>
    </rPh>
    <rPh sb="6" eb="9">
      <t>ネンガッピ</t>
    </rPh>
    <phoneticPr fontId="20"/>
  </si>
  <si>
    <t>（４）</t>
    <phoneticPr fontId="20"/>
  </si>
  <si>
    <t>２．事業計画概要</t>
    <rPh sb="2" eb="4">
      <t>ジギョウ</t>
    </rPh>
    <rPh sb="4" eb="6">
      <t>ケイカク</t>
    </rPh>
    <rPh sb="6" eb="8">
      <t>ガイヨウ</t>
    </rPh>
    <phoneticPr fontId="20"/>
  </si>
  <si>
    <t>主な構造</t>
    <rPh sb="0" eb="1">
      <t>オモ</t>
    </rPh>
    <rPh sb="2" eb="4">
      <t>コウゾウ</t>
    </rPh>
    <phoneticPr fontId="20"/>
  </si>
  <si>
    <t>1.基本情報</t>
    <rPh sb="2" eb="4">
      <t>キホン</t>
    </rPh>
    <rPh sb="4" eb="6">
      <t>ジョウホウ</t>
    </rPh>
    <phoneticPr fontId="20"/>
  </si>
  <si>
    <t>2.申請者情報</t>
    <rPh sb="2" eb="5">
      <t>シンセイシャ</t>
    </rPh>
    <rPh sb="5" eb="7">
      <t>ジョウホウ</t>
    </rPh>
    <phoneticPr fontId="20"/>
  </si>
  <si>
    <t>事業計画概要</t>
    <rPh sb="0" eb="2">
      <t>ジギョウ</t>
    </rPh>
    <rPh sb="2" eb="4">
      <t>ケイカク</t>
    </rPh>
    <rPh sb="4" eb="6">
      <t>ガイヨウ</t>
    </rPh>
    <phoneticPr fontId="20"/>
  </si>
  <si>
    <t>CLT</t>
    <phoneticPr fontId="23"/>
  </si>
  <si>
    <t>他の
補助金</t>
    <rPh sb="0" eb="1">
      <t>タ</t>
    </rPh>
    <rPh sb="3" eb="6">
      <t>ホジョキン</t>
    </rPh>
    <phoneticPr fontId="20"/>
  </si>
  <si>
    <t>プルダウンから選択（予定を含む）</t>
    <rPh sb="7" eb="9">
      <t>センタク</t>
    </rPh>
    <rPh sb="10" eb="12">
      <t>ヨテイ</t>
    </rPh>
    <rPh sb="13" eb="14">
      <t>フク</t>
    </rPh>
    <phoneticPr fontId="20"/>
  </si>
  <si>
    <t>他の補助金の有無（予定を含む）</t>
    <rPh sb="0" eb="8">
      <t>タホジョキンウム</t>
    </rPh>
    <rPh sb="9" eb="11">
      <t>ヨテイ</t>
    </rPh>
    <rPh sb="12" eb="13">
      <t>フク</t>
    </rPh>
    <phoneticPr fontId="20"/>
  </si>
  <si>
    <t>㎡</t>
    <phoneticPr fontId="20"/>
  </si>
  <si>
    <t xml:space="preserve"> </t>
    <phoneticPr fontId="20"/>
  </si>
  <si>
    <t xml:space="preserve">塔屋 </t>
    <rPh sb="0" eb="1">
      <t>トウ</t>
    </rPh>
    <rPh sb="1" eb="2">
      <t>ヤ</t>
    </rPh>
    <phoneticPr fontId="20"/>
  </si>
  <si>
    <t>半角数字を「-（ハイフン）」ありで入力　ない場合はプルダウンから「－」を選択</t>
    <rPh sb="0" eb="2">
      <t>ハンカク</t>
    </rPh>
    <rPh sb="2" eb="4">
      <t>スウジ</t>
    </rPh>
    <rPh sb="17" eb="19">
      <t>ニュウリョク</t>
    </rPh>
    <rPh sb="22" eb="24">
      <t>バアイ</t>
    </rPh>
    <rPh sb="36" eb="38">
      <t>センタク</t>
    </rPh>
    <phoneticPr fontId="20"/>
  </si>
  <si>
    <t>3.事業計画概要</t>
    <rPh sb="2" eb="4">
      <t>ジギョウ</t>
    </rPh>
    <rPh sb="4" eb="6">
      <t>ケイカク</t>
    </rPh>
    <rPh sb="6" eb="8">
      <t>ガイヨウ</t>
    </rPh>
    <phoneticPr fontId="20"/>
  </si>
  <si>
    <t>4.建物情報</t>
    <rPh sb="2" eb="4">
      <t>タテモノ</t>
    </rPh>
    <rPh sb="4" eb="6">
      <t>ジョウホウ</t>
    </rPh>
    <phoneticPr fontId="20"/>
  </si>
  <si>
    <t>延べ面積</t>
    <rPh sb="0" eb="1">
      <t>ノ</t>
    </rPh>
    <rPh sb="2" eb="4">
      <t>メンセキ</t>
    </rPh>
    <phoneticPr fontId="20"/>
  </si>
  <si>
    <t>％</t>
    <phoneticPr fontId="20"/>
  </si>
  <si>
    <t>1地域</t>
    <rPh sb="1" eb="3">
      <t>チイキ</t>
    </rPh>
    <phoneticPr fontId="20"/>
  </si>
  <si>
    <t>2地域</t>
    <rPh sb="1" eb="3">
      <t>チイキ</t>
    </rPh>
    <phoneticPr fontId="20"/>
  </si>
  <si>
    <t>3地域</t>
    <rPh sb="1" eb="3">
      <t>チイキ</t>
    </rPh>
    <phoneticPr fontId="20"/>
  </si>
  <si>
    <t>4地域</t>
    <rPh sb="1" eb="3">
      <t>チイキ</t>
    </rPh>
    <phoneticPr fontId="20"/>
  </si>
  <si>
    <t>5地域</t>
    <rPh sb="1" eb="3">
      <t>チイキ</t>
    </rPh>
    <phoneticPr fontId="20"/>
  </si>
  <si>
    <t>6地域</t>
    <rPh sb="1" eb="3">
      <t>チイキ</t>
    </rPh>
    <phoneticPr fontId="20"/>
  </si>
  <si>
    <t>7地域</t>
    <rPh sb="1" eb="3">
      <t>チイキ</t>
    </rPh>
    <phoneticPr fontId="20"/>
  </si>
  <si>
    <t>8地域</t>
    <rPh sb="1" eb="3">
      <t>チイキ</t>
    </rPh>
    <phoneticPr fontId="20"/>
  </si>
  <si>
    <t>用途数</t>
    <rPh sb="0" eb="2">
      <t>ヨウト</t>
    </rPh>
    <rPh sb="2" eb="3">
      <t>スウ</t>
    </rPh>
    <phoneticPr fontId="20"/>
  </si>
  <si>
    <t>事務所等</t>
  </si>
  <si>
    <t>ホテル等</t>
  </si>
  <si>
    <t>病院等</t>
  </si>
  <si>
    <t>百貨店等</t>
  </si>
  <si>
    <t>学校等</t>
  </si>
  <si>
    <t>集会所等</t>
  </si>
  <si>
    <t>用途数</t>
    <rPh sb="0" eb="2">
      <t>ヨウト</t>
    </rPh>
    <rPh sb="2" eb="3">
      <t>スウ</t>
    </rPh>
    <phoneticPr fontId="20"/>
  </si>
  <si>
    <t>複数</t>
    <rPh sb="0" eb="1">
      <t>フク</t>
    </rPh>
    <rPh sb="1" eb="2">
      <t>スウ</t>
    </rPh>
    <phoneticPr fontId="20"/>
  </si>
  <si>
    <t>単一</t>
    <rPh sb="0" eb="1">
      <t>タン</t>
    </rPh>
    <rPh sb="1" eb="2">
      <t>イチ</t>
    </rPh>
    <phoneticPr fontId="20"/>
  </si>
  <si>
    <t>用途説明</t>
    <rPh sb="0" eb="2">
      <t>ヨウト</t>
    </rPh>
    <rPh sb="2" eb="4">
      <t>セツメイ</t>
    </rPh>
    <phoneticPr fontId="20"/>
  </si>
  <si>
    <t>事務所</t>
  </si>
  <si>
    <t>ホテル</t>
  </si>
  <si>
    <t>旅館</t>
  </si>
  <si>
    <t>病院</t>
  </si>
  <si>
    <t>老人ホーム</t>
  </si>
  <si>
    <t>福祉ホーム</t>
  </si>
  <si>
    <t>百貨店</t>
  </si>
  <si>
    <t>マーケット</t>
  </si>
  <si>
    <t>小学校</t>
  </si>
  <si>
    <t>中学校</t>
  </si>
  <si>
    <t>義務教育学校</t>
  </si>
  <si>
    <t>高等学校</t>
  </si>
  <si>
    <t>大学</t>
  </si>
  <si>
    <t>高等専門学校</t>
  </si>
  <si>
    <t>専修学校</t>
  </si>
  <si>
    <t>各種学校</t>
  </si>
  <si>
    <t>図書館</t>
  </si>
  <si>
    <t>博物館</t>
  </si>
  <si>
    <t>体育館等</t>
  </si>
  <si>
    <t>◆概略予算書作成時の注意点</t>
    <rPh sb="1" eb="3">
      <t>ガイリャク</t>
    </rPh>
    <rPh sb="3" eb="6">
      <t>ヨサンショ</t>
    </rPh>
    <rPh sb="6" eb="8">
      <t>サクセイ</t>
    </rPh>
    <rPh sb="8" eb="9">
      <t>ジ</t>
    </rPh>
    <rPh sb="10" eb="13">
      <t>チュウイテン</t>
    </rPh>
    <phoneticPr fontId="20"/>
  </si>
  <si>
    <t>◆数式について</t>
    <rPh sb="1" eb="3">
      <t>スウシキ</t>
    </rPh>
    <phoneticPr fontId="20"/>
  </si>
  <si>
    <t>➢ 金額の計算間違いを防ぐため、あらかじめ設定されている数式は原則崩さずに作成し、必要に応じて行の追加や削除を行ってください。</t>
    <phoneticPr fontId="20"/>
  </si>
  <si>
    <t>交付申請時</t>
    <rPh sb="2" eb="4">
      <t>シンセイ</t>
    </rPh>
    <phoneticPr fontId="20"/>
  </si>
  <si>
    <t>式</t>
  </si>
  <si>
    <t>１. 交付要件について</t>
    <phoneticPr fontId="20"/>
  </si>
  <si>
    <t>本事業の交付要件と交付規程について、全て確認し、了承している。</t>
    <phoneticPr fontId="36"/>
  </si>
  <si>
    <t>２．補助事業の目的及び内容</t>
    <rPh sb="2" eb="4">
      <t>ホジョ</t>
    </rPh>
    <rPh sb="4" eb="6">
      <t>ジギョウ</t>
    </rPh>
    <rPh sb="7" eb="9">
      <t>モクテキ</t>
    </rPh>
    <rPh sb="9" eb="10">
      <t>オヨ</t>
    </rPh>
    <rPh sb="11" eb="13">
      <t>ナイヨウ</t>
    </rPh>
    <phoneticPr fontId="20"/>
  </si>
  <si>
    <t>書類名</t>
    <phoneticPr fontId="36"/>
  </si>
  <si>
    <t>様式</t>
    <phoneticPr fontId="36"/>
  </si>
  <si>
    <t>１．申請者の詳細</t>
    <phoneticPr fontId="36"/>
  </si>
  <si>
    <t>該当</t>
    <phoneticPr fontId="20"/>
  </si>
  <si>
    <t>該当する場合は提出</t>
    <phoneticPr fontId="20"/>
  </si>
  <si>
    <t>暴力団排除に関する誓約事項</t>
    <phoneticPr fontId="20"/>
  </si>
  <si>
    <t>英字入力は不可</t>
    <rPh sb="0" eb="2">
      <t>エイジ</t>
    </rPh>
    <rPh sb="2" eb="4">
      <t>ニュウリョク</t>
    </rPh>
    <rPh sb="5" eb="7">
      <t>フカ</t>
    </rPh>
    <phoneticPr fontId="20"/>
  </si>
  <si>
    <t>全角で入力、英字入力は不可　ない場合はプルダウンから「－」を選択</t>
    <rPh sb="0" eb="2">
      <t>ゼンカク</t>
    </rPh>
    <rPh sb="3" eb="5">
      <t>ニュウリョク</t>
    </rPh>
    <phoneticPr fontId="20"/>
  </si>
  <si>
    <t>役員名簿については、氏名カナ（全角、姓と名の間を全角で１マス空け）、氏名漢字（全角、姓と名の間を全角で１マス空け）、生年月日（全角で大正はＴ、昭和はＳ、平成はＨ、数字は２桁全角）、会社名及び役職名を記入する。
また、外国人については、氏名漢字欄は商業登記簿に記載のとおりに記入し、氏名カナ欄はカナ読みを記入すること。</t>
    <phoneticPr fontId="20"/>
  </si>
  <si>
    <t>申請者１</t>
    <phoneticPr fontId="20"/>
  </si>
  <si>
    <t>申請者２</t>
    <phoneticPr fontId="20"/>
  </si>
  <si>
    <t>申請者３</t>
    <phoneticPr fontId="20"/>
  </si>
  <si>
    <t>補助金の交付決定等に関する情報（事業者名、採択日、交付決定日、法人番号、交付決定額等）について、ｇＢｉｚＩＮＦＯ（ジービズインフォ）に原則掲載されることを了承している。</t>
    <rPh sb="0" eb="3">
      <t>ホジョキン</t>
    </rPh>
    <rPh sb="4" eb="6">
      <t>コウフ</t>
    </rPh>
    <rPh sb="6" eb="8">
      <t>ケッテイ</t>
    </rPh>
    <rPh sb="8" eb="9">
      <t>トウ</t>
    </rPh>
    <rPh sb="10" eb="11">
      <t>カン</t>
    </rPh>
    <rPh sb="13" eb="15">
      <t>ジョウホウ</t>
    </rPh>
    <rPh sb="16" eb="19">
      <t>ジギョウシャ</t>
    </rPh>
    <rPh sb="19" eb="20">
      <t>メイ</t>
    </rPh>
    <rPh sb="21" eb="24">
      <t>サイタクビ</t>
    </rPh>
    <rPh sb="25" eb="27">
      <t>コウフ</t>
    </rPh>
    <rPh sb="27" eb="29">
      <t>ケッテイ</t>
    </rPh>
    <rPh sb="29" eb="30">
      <t>ビ</t>
    </rPh>
    <rPh sb="31" eb="33">
      <t>ホウジン</t>
    </rPh>
    <rPh sb="33" eb="35">
      <t>バンゴウ</t>
    </rPh>
    <rPh sb="36" eb="38">
      <t>コウフ</t>
    </rPh>
    <rPh sb="38" eb="40">
      <t>ケッテイ</t>
    </rPh>
    <rPh sb="40" eb="42">
      <t>ガクナド</t>
    </rPh>
    <rPh sb="67" eb="69">
      <t>ゲンソク</t>
    </rPh>
    <rPh sb="69" eb="71">
      <t>ケイサイ</t>
    </rPh>
    <rPh sb="77" eb="79">
      <t>リョウショウ</t>
    </rPh>
    <phoneticPr fontId="20"/>
  </si>
  <si>
    <t>←申請者が同意事項を確認し、了承したうえ
でチェックを入れてください。</t>
  </si>
  <si>
    <t>　　不要な場合は「番号」を削除してください。</t>
    <phoneticPr fontId="20"/>
  </si>
  <si>
    <t>申請日を入力　（西暦入力）※yyyy/mm/dd形式で入力</t>
    <rPh sb="0" eb="2">
      <t>シンセイ</t>
    </rPh>
    <rPh sb="2" eb="3">
      <t>ビ</t>
    </rPh>
    <rPh sb="4" eb="6">
      <t>ニュウリョク</t>
    </rPh>
    <rPh sb="8" eb="10">
      <t>セイレキ</t>
    </rPh>
    <rPh sb="10" eb="12">
      <t>ニュウリョク</t>
    </rPh>
    <phoneticPr fontId="20"/>
  </si>
  <si>
    <t>備考</t>
    <rPh sb="0" eb="2">
      <t>ビコウ</t>
    </rPh>
    <phoneticPr fontId="36"/>
  </si>
  <si>
    <t>Excel</t>
    <phoneticPr fontId="20"/>
  </si>
  <si>
    <t>PDF</t>
    <phoneticPr fontId="20"/>
  </si>
  <si>
    <t>ファイル形式</t>
    <rPh sb="4" eb="6">
      <t>ケイシキ</t>
    </rPh>
    <phoneticPr fontId="20"/>
  </si>
  <si>
    <t>定型様式１-１</t>
    <phoneticPr fontId="20"/>
  </si>
  <si>
    <t>定型様式１-２</t>
    <phoneticPr fontId="20"/>
  </si>
  <si>
    <t>定型様式１-３</t>
    <phoneticPr fontId="20"/>
  </si>
  <si>
    <t>定型様式１-４</t>
    <phoneticPr fontId="20"/>
  </si>
  <si>
    <t>定型様式１-５</t>
    <phoneticPr fontId="20"/>
  </si>
  <si>
    <t>←「入力シート」の＜2.申請者情報＞から自動反映されるので内容をよく確認してください。</t>
    <rPh sb="12" eb="15">
      <t>シンセイシャ</t>
    </rPh>
    <phoneticPr fontId="20"/>
  </si>
  <si>
    <t>ファイル名</t>
    <phoneticPr fontId="36"/>
  </si>
  <si>
    <t>定型様式１-１（２枚）</t>
    <rPh sb="0" eb="4">
      <t>テイケイヨウシキ</t>
    </rPh>
    <rPh sb="9" eb="10">
      <t>マイ</t>
    </rPh>
    <phoneticPr fontId="20"/>
  </si>
  <si>
    <t>定型様式１-２　補助事業に要する経費、補助対象経費
　　　　　  　　　 及び補助金の額並びに区分ごとの配分</t>
    <rPh sb="0" eb="4">
      <t>テイケイヨウシキ</t>
    </rPh>
    <rPh sb="8" eb="10">
      <t>ホジョ</t>
    </rPh>
    <rPh sb="10" eb="12">
      <t>ジギョウ</t>
    </rPh>
    <rPh sb="13" eb="14">
      <t>ヨウ</t>
    </rPh>
    <rPh sb="16" eb="18">
      <t>ケイヒ</t>
    </rPh>
    <rPh sb="19" eb="21">
      <t>ホジョ</t>
    </rPh>
    <rPh sb="21" eb="23">
      <t>タイショウ</t>
    </rPh>
    <rPh sb="23" eb="25">
      <t>ケイヒ</t>
    </rPh>
    <rPh sb="37" eb="38">
      <t>オヨ</t>
    </rPh>
    <rPh sb="39" eb="42">
      <t>ホジョキン</t>
    </rPh>
    <rPh sb="43" eb="44">
      <t>ガク</t>
    </rPh>
    <rPh sb="44" eb="45">
      <t>ナラ</t>
    </rPh>
    <rPh sb="47" eb="49">
      <t>クブン</t>
    </rPh>
    <rPh sb="52" eb="54">
      <t>ハイブン</t>
    </rPh>
    <phoneticPr fontId="35"/>
  </si>
  <si>
    <t>定型様式１-３　暴力団排除に関する誓約事項</t>
    <rPh sb="0" eb="4">
      <t>テイケイヨウシキ</t>
    </rPh>
    <phoneticPr fontId="19"/>
  </si>
  <si>
    <t>定型様式１-５　 交付要件等同意書</t>
    <rPh sb="0" eb="4">
      <t>テイケイヨウシキ</t>
    </rPh>
    <rPh sb="9" eb="11">
      <t>コウフ</t>
    </rPh>
    <rPh sb="11" eb="14">
      <t>ヨウケントウ</t>
    </rPh>
    <rPh sb="14" eb="17">
      <t>ドウイショ</t>
    </rPh>
    <phoneticPr fontId="19"/>
  </si>
  <si>
    <t>　　(4) 申請者の役員名簿（定型様式１-４）</t>
    <rPh sb="6" eb="9">
      <t>シンセイシャ</t>
    </rPh>
    <rPh sb="10" eb="12">
      <t>ヤクイン</t>
    </rPh>
    <rPh sb="12" eb="14">
      <t>メイボ</t>
    </rPh>
    <rPh sb="15" eb="19">
      <t>テイケイヨウシキ</t>
    </rPh>
    <phoneticPr fontId="20"/>
  </si>
  <si>
    <t>５．補助事業に要する経費、補助対象経費及び補助金の額並びに区分ごとの配分（定型様式１-２）</t>
    <rPh sb="2" eb="4">
      <t>ホジョ</t>
    </rPh>
    <rPh sb="4" eb="6">
      <t>ジギョウ</t>
    </rPh>
    <rPh sb="7" eb="8">
      <t>ヨウ</t>
    </rPh>
    <rPh sb="10" eb="12">
      <t>ケイヒ</t>
    </rPh>
    <rPh sb="13" eb="15">
      <t>ホジョ</t>
    </rPh>
    <rPh sb="15" eb="17">
      <t>タイショウ</t>
    </rPh>
    <rPh sb="17" eb="19">
      <t>ケイヒ</t>
    </rPh>
    <rPh sb="19" eb="20">
      <t>オヨ</t>
    </rPh>
    <rPh sb="21" eb="24">
      <t>ホジョキン</t>
    </rPh>
    <rPh sb="25" eb="26">
      <t>ガク</t>
    </rPh>
    <rPh sb="26" eb="27">
      <t>ナラ</t>
    </rPh>
    <rPh sb="29" eb="31">
      <t>クブン</t>
    </rPh>
    <rPh sb="34" eb="36">
      <t>ハイブン</t>
    </rPh>
    <rPh sb="37" eb="41">
      <t>テイケイヨウシキ</t>
    </rPh>
    <phoneticPr fontId="20"/>
  </si>
  <si>
    <t>提出有無
有：○
無：-</t>
    <rPh sb="0" eb="4">
      <t>テイシュツウム</t>
    </rPh>
    <rPh sb="5" eb="6">
      <t>ア</t>
    </rPh>
    <rPh sb="9" eb="10">
      <t>ム</t>
    </rPh>
    <phoneticPr fontId="20"/>
  </si>
  <si>
    <t>申請書類一覧・提出有無確認表（本シート）</t>
    <rPh sb="15" eb="16">
      <t>ホン</t>
    </rPh>
    <phoneticPr fontId="20"/>
  </si>
  <si>
    <t>個人情報の取得と利用について</t>
    <rPh sb="0" eb="2">
      <t>コジン</t>
    </rPh>
    <rPh sb="2" eb="4">
      <t>ジョウホウ</t>
    </rPh>
    <rPh sb="5" eb="7">
      <t>シュトク</t>
    </rPh>
    <rPh sb="8" eb="10">
      <t>リヨウ</t>
    </rPh>
    <phoneticPr fontId="19"/>
  </si>
  <si>
    <t>個人情報の取得と利用について</t>
    <phoneticPr fontId="20"/>
  </si>
  <si>
    <t>１. 個人情報の取得について</t>
    <phoneticPr fontId="20"/>
  </si>
  <si>
    <t>２. 取得する情報</t>
    <phoneticPr fontId="20"/>
  </si>
  <si>
    <t>３. 利用目的</t>
    <phoneticPr fontId="20"/>
  </si>
  <si>
    <t>４. 第三者への提供について</t>
    <phoneticPr fontId="20"/>
  </si>
  <si>
    <t>５. 本事業における提供先及び提供情報について</t>
    <phoneticPr fontId="20"/>
  </si>
  <si>
    <t>利用目的</t>
    <rPh sb="0" eb="4">
      <t>リヨウモクテキ</t>
    </rPh>
    <phoneticPr fontId="82"/>
  </si>
  <si>
    <t>提供情報</t>
    <rPh sb="0" eb="4">
      <t>テイキョウジョウホウ</t>
    </rPh>
    <phoneticPr fontId="82"/>
  </si>
  <si>
    <t>備考</t>
    <rPh sb="0" eb="2">
      <t>ビコウ</t>
    </rPh>
    <phoneticPr fontId="82"/>
  </si>
  <si>
    <t>６. 匿名加工情報の提供について</t>
    <phoneticPr fontId="20"/>
  </si>
  <si>
    <t>７. 個人情報提供の任意性</t>
    <phoneticPr fontId="20"/>
  </si>
  <si>
    <t>８. 外部委託</t>
    <phoneticPr fontId="20"/>
  </si>
  <si>
    <t>９. 開示請求等について</t>
    <phoneticPr fontId="20"/>
  </si>
  <si>
    <t>４. 事業期間について</t>
    <phoneticPr fontId="20"/>
  </si>
  <si>
    <t>３. 個人情報の取得と利用について</t>
    <phoneticPr fontId="82"/>
  </si>
  <si>
    <t>５. 提出書類一式について</t>
    <phoneticPr fontId="36"/>
  </si>
  <si>
    <t>←提出区分を確認し、書類提出の有無をＩ列にプルダウンから選択してください。
※提出必須の書類については必ず「○」を選択し、提出準備ができていることを確認してください。</t>
    <rPh sb="1" eb="5">
      <t>テイシュツクブン</t>
    </rPh>
    <rPh sb="6" eb="8">
      <t>カクニン</t>
    </rPh>
    <rPh sb="10" eb="14">
      <t>ショルイテイシュツ</t>
    </rPh>
    <rPh sb="15" eb="17">
      <t>ウム</t>
    </rPh>
    <rPh sb="28" eb="30">
      <t>センタク</t>
    </rPh>
    <rPh sb="39" eb="43">
      <t>テイシュツヒッス</t>
    </rPh>
    <rPh sb="44" eb="46">
      <t>ショルイ</t>
    </rPh>
    <rPh sb="51" eb="52">
      <t>カナラ</t>
    </rPh>
    <rPh sb="57" eb="59">
      <t>センタク</t>
    </rPh>
    <rPh sb="61" eb="63">
      <t>テイシュツ</t>
    </rPh>
    <rPh sb="63" eb="65">
      <t>ジュンビ</t>
    </rPh>
    <rPh sb="74" eb="76">
      <t>カクニン</t>
    </rPh>
    <phoneticPr fontId="20"/>
  </si>
  <si>
    <t>※オレンジ色のセルがない状態で提出してください。</t>
    <rPh sb="5" eb="6">
      <t>イロ</t>
    </rPh>
    <rPh sb="12" eb="14">
      <t>ジョウタイ</t>
    </rPh>
    <rPh sb="15" eb="17">
      <t>テイシュツ</t>
    </rPh>
    <phoneticPr fontId="20"/>
  </si>
  <si>
    <t>※提出必須の書類については必ず「○」を選択し、提出準備ができていることを確認してください。</t>
    <phoneticPr fontId="20"/>
  </si>
  <si>
    <t>（ 単位 ：</t>
    <phoneticPr fontId="20"/>
  </si>
  <si>
    <t>建築確認申請書</t>
    <rPh sb="0" eb="2">
      <t>ケンチク</t>
    </rPh>
    <rPh sb="2" eb="7">
      <t>カクニンシンセイショ</t>
    </rPh>
    <phoneticPr fontId="36"/>
  </si>
  <si>
    <t>確認済証</t>
    <phoneticPr fontId="36"/>
  </si>
  <si>
    <t>←　延べ面積は建築確認申請書第四面と同じ値を入力してください。</t>
    <rPh sb="2" eb="3">
      <t>ノ</t>
    </rPh>
    <rPh sb="4" eb="6">
      <t>メンセキ</t>
    </rPh>
    <rPh sb="7" eb="9">
      <t>ケンチク</t>
    </rPh>
    <rPh sb="9" eb="11">
      <t>カクニン</t>
    </rPh>
    <rPh sb="11" eb="14">
      <t>シンセイショ</t>
    </rPh>
    <rPh sb="14" eb="17">
      <t>ダイヨンメン</t>
    </rPh>
    <rPh sb="18" eb="19">
      <t>オナ</t>
    </rPh>
    <rPh sb="20" eb="21">
      <t>アタイ</t>
    </rPh>
    <rPh sb="22" eb="24">
      <t>ニュウリョク</t>
    </rPh>
    <phoneticPr fontId="20"/>
  </si>
  <si>
    <t>提出の有無を選択した（Ｉ列にオレンジ色のセルがない）状態で提出</t>
    <rPh sb="0" eb="2">
      <t>テイシュツ</t>
    </rPh>
    <rPh sb="3" eb="5">
      <t>ウム</t>
    </rPh>
    <rPh sb="6" eb="8">
      <t>センタク</t>
    </rPh>
    <rPh sb="12" eb="13">
      <t>レツ</t>
    </rPh>
    <rPh sb="18" eb="19">
      <t>イロ</t>
    </rPh>
    <rPh sb="26" eb="28">
      <t>ジョウタイ</t>
    </rPh>
    <rPh sb="29" eb="31">
      <t>テイシュツ</t>
    </rPh>
    <phoneticPr fontId="36"/>
  </si>
  <si>
    <t>町域・番地</t>
    <rPh sb="0" eb="2">
      <t>チョウイキ</t>
    </rPh>
    <rPh sb="3" eb="5">
      <t>バンチ</t>
    </rPh>
    <rPh sb="4" eb="5">
      <t>チョウバン</t>
    </rPh>
    <phoneticPr fontId="20"/>
  </si>
  <si>
    <t>半角数字を「-（ハイフン）」ありで入力　ない場合はプルダウンから「－」を選択</t>
    <rPh sb="0" eb="2">
      <t>ハンカク</t>
    </rPh>
    <phoneticPr fontId="20"/>
  </si>
  <si>
    <r>
      <t>申請書類一覧</t>
    </r>
    <r>
      <rPr>
        <sz val="11"/>
        <rFont val="ＭＳ Ｐゴシック"/>
        <family val="3"/>
        <charset val="128"/>
      </rPr>
      <t>・提出有無確認表</t>
    </r>
    <rPh sb="0" eb="2">
      <t>シンセイ</t>
    </rPh>
    <rPh sb="2" eb="4">
      <t>ショルイ</t>
    </rPh>
    <rPh sb="4" eb="6">
      <t>イチラン</t>
    </rPh>
    <rPh sb="7" eb="9">
      <t>テイシュツ</t>
    </rPh>
    <rPh sb="9" eb="11">
      <t>ウム</t>
    </rPh>
    <rPh sb="11" eb="13">
      <t>カクニン</t>
    </rPh>
    <rPh sb="13" eb="14">
      <t>ヒョウ</t>
    </rPh>
    <phoneticPr fontId="20"/>
  </si>
  <si>
    <t>現在事項証明書</t>
    <phoneticPr fontId="36"/>
  </si>
  <si>
    <t>←社内文書番号を記入する場合は日付の上に記入してください。</t>
    <rPh sb="1" eb="3">
      <t>シャナイ</t>
    </rPh>
    <rPh sb="8" eb="10">
      <t>キニュウ</t>
    </rPh>
    <rPh sb="12" eb="14">
      <t>バアイ</t>
    </rPh>
    <rPh sb="15" eb="17">
      <t>ヒヅケ</t>
    </rPh>
    <rPh sb="18" eb="19">
      <t>ウエ</t>
    </rPh>
    <rPh sb="20" eb="22">
      <t>キニュウ</t>
    </rPh>
    <phoneticPr fontId="20"/>
  </si>
  <si>
    <t>他の補助金の有無</t>
    <phoneticPr fontId="20"/>
  </si>
  <si>
    <t>全角で入力　市区町村（例｜京都市</t>
    <rPh sb="0" eb="2">
      <t>ゼンカク</t>
    </rPh>
    <rPh sb="3" eb="5">
      <t>ニュウリョク</t>
    </rPh>
    <rPh sb="6" eb="8">
      <t>シク</t>
    </rPh>
    <rPh sb="8" eb="10">
      <t>チョウソン</t>
    </rPh>
    <rPh sb="11" eb="12">
      <t>レイ</t>
    </rPh>
    <phoneticPr fontId="20"/>
  </si>
  <si>
    <t>全角で入力　町域（例｜中京区相生町～</t>
    <rPh sb="0" eb="2">
      <t>ゼンカク</t>
    </rPh>
    <rPh sb="3" eb="5">
      <t>ニュウリョク</t>
    </rPh>
    <rPh sb="6" eb="8">
      <t>チョウイキ</t>
    </rPh>
    <rPh sb="9" eb="10">
      <t>レイ</t>
    </rPh>
    <phoneticPr fontId="20"/>
  </si>
  <si>
    <t>主要用途</t>
    <rPh sb="0" eb="2">
      <t>シュヨウ</t>
    </rPh>
    <rPh sb="2" eb="4">
      <t>ヨウト</t>
    </rPh>
    <phoneticPr fontId="20"/>
  </si>
  <si>
    <t>※以下に示す個人情報の取得及び提供に関する内容について、同意のうえ交付申請書を提出すること。</t>
    <rPh sb="1" eb="3">
      <t>イカ</t>
    </rPh>
    <rPh sb="4" eb="5">
      <t>シメ</t>
    </rPh>
    <rPh sb="6" eb="8">
      <t>コジン</t>
    </rPh>
    <rPh sb="8" eb="10">
      <t>ジョウホウ</t>
    </rPh>
    <rPh sb="11" eb="13">
      <t>シュトク</t>
    </rPh>
    <rPh sb="13" eb="14">
      <t>オヨ</t>
    </rPh>
    <rPh sb="15" eb="17">
      <t>テイキョウ</t>
    </rPh>
    <rPh sb="18" eb="19">
      <t>カン</t>
    </rPh>
    <rPh sb="21" eb="23">
      <t>ナイヨウ</t>
    </rPh>
    <rPh sb="28" eb="30">
      <t>ドウイ</t>
    </rPh>
    <rPh sb="33" eb="35">
      <t>コウフ</t>
    </rPh>
    <rPh sb="35" eb="38">
      <t>シンセイショ</t>
    </rPh>
    <rPh sb="39" eb="41">
      <t>テイシュツ</t>
    </rPh>
    <phoneticPr fontId="20"/>
  </si>
  <si>
    <t>本事業では、以下に示す提供先及び利用目的で取得情報を提供する。各提供先に本事業で取得した情報を提供する場合は、提供元と提供先で利用目的等を明示した適切な契約締結を行うか、利用規約等への同意を求める。</t>
    <rPh sb="6" eb="8">
      <t>イカ</t>
    </rPh>
    <phoneticPr fontId="82"/>
  </si>
  <si>
    <r>
      <t>提供先</t>
    </r>
    <r>
      <rPr>
        <b/>
        <vertAlign val="superscript"/>
        <sz val="11"/>
        <color theme="0"/>
        <rFont val="ＭＳ Ｐ明朝"/>
        <family val="1"/>
        <charset val="128"/>
      </rPr>
      <t>※1</t>
    </r>
    <rPh sb="0" eb="3">
      <t>テイキョウサキ</t>
    </rPh>
    <phoneticPr fontId="82"/>
  </si>
  <si>
    <t>国</t>
    <phoneticPr fontId="82"/>
  </si>
  <si>
    <t>２．（ア）の内、住所、　　
　（イ）（ウ）（エ）（オ）</t>
    <phoneticPr fontId="82"/>
  </si>
  <si>
    <t>２．（ア）の内、市区　
　町村までの住所、
　（イ）（ウ）（エ）（オ）</t>
    <phoneticPr fontId="82"/>
  </si>
  <si>
    <t>-</t>
    <phoneticPr fontId="82"/>
  </si>
  <si>
    <t>２．（ア）の内、市区　
　町村までの住所、　
　（イ）（ウ）（エ）（オ）</t>
    <phoneticPr fontId="20"/>
  </si>
  <si>
    <t>※1　「８．」に示す外部委託先は提供先として扱わない</t>
    <phoneticPr fontId="82"/>
  </si>
  <si>
    <t>個人情報の提出がされない場合、利用目的を遂行できないことがある。</t>
    <phoneticPr fontId="82"/>
  </si>
  <si>
    <t>提供された個人情報を、個人情報に関する機密保持契約を締結している業務委託会社へ、利用目的の達成に必要な範囲で委託することがある。委託会社に対しては、適切な取扱い及び保護を行う。</t>
    <phoneticPr fontId="82"/>
  </si>
  <si>
    <t>　　(1) 申請者の経理の状況及び補助事業に係る資金計画を記載した書類</t>
    <rPh sb="33" eb="35">
      <t>ショルイ</t>
    </rPh>
    <phoneticPr fontId="20"/>
  </si>
  <si>
    <t>　　(3) 暴力団排除に関する誓約事項（定型様式１-３）</t>
    <rPh sb="6" eb="9">
      <t>ボウリョクダン</t>
    </rPh>
    <rPh sb="9" eb="11">
      <t>ハイジョ</t>
    </rPh>
    <rPh sb="12" eb="13">
      <t>カン</t>
    </rPh>
    <rPh sb="15" eb="17">
      <t>セイヤク</t>
    </rPh>
    <rPh sb="17" eb="19">
      <t>ジコウ</t>
    </rPh>
    <rPh sb="20" eb="24">
      <t>テイケイヨウシキ</t>
    </rPh>
    <phoneticPr fontId="20"/>
  </si>
  <si>
    <t>定型様式１-４　役員名簿</t>
    <rPh sb="0" eb="4">
      <t>テイケイヨウシキ</t>
    </rPh>
    <phoneticPr fontId="35"/>
  </si>
  <si>
    <t>第一面から第五面まで提出</t>
    <rPh sb="0" eb="3">
      <t>ダイイチメン</t>
    </rPh>
    <rPh sb="5" eb="8">
      <t>ダイゴメン</t>
    </rPh>
    <rPh sb="10" eb="12">
      <t>テイシュツ</t>
    </rPh>
    <phoneticPr fontId="20"/>
  </si>
  <si>
    <t>※同意欄のチェックに不足がある場合は、交付申請を受理できませんのであらかじめご了承ください。</t>
    <rPh sb="1" eb="3">
      <t>ドウイ</t>
    </rPh>
    <rPh sb="3" eb="4">
      <t>ラン</t>
    </rPh>
    <rPh sb="10" eb="12">
      <t>フソク</t>
    </rPh>
    <rPh sb="19" eb="21">
      <t>コウフ</t>
    </rPh>
    <rPh sb="21" eb="23">
      <t>シンセイ</t>
    </rPh>
    <rPh sb="24" eb="26">
      <t>ジュリ</t>
    </rPh>
    <phoneticPr fontId="36"/>
  </si>
  <si>
    <t>以上の同意事項の内容に同意し、申請内容に間違いがないことを確認したうえで記名します。</t>
    <rPh sb="3" eb="5">
      <t>ドウイ</t>
    </rPh>
    <rPh sb="5" eb="7">
      <t>ジコウ</t>
    </rPh>
    <rPh sb="8" eb="10">
      <t>ナイヨウ</t>
    </rPh>
    <rPh sb="11" eb="13">
      <t>ドウイ</t>
    </rPh>
    <rPh sb="15" eb="17">
      <t>シンセイ</t>
    </rPh>
    <rPh sb="17" eb="19">
      <t>ナイヨウ</t>
    </rPh>
    <rPh sb="20" eb="22">
      <t>マチガ</t>
    </rPh>
    <rPh sb="29" eb="31">
      <t>カクニン</t>
    </rPh>
    <rPh sb="36" eb="38">
      <t>キメイ</t>
    </rPh>
    <phoneticPr fontId="36"/>
  </si>
  <si>
    <t>定型様式１-３の暴力団排除に関する誓約事項について熟読し、理解のうえ、これに了承している。</t>
    <rPh sb="0" eb="4">
      <t>テイケイヨウシキ</t>
    </rPh>
    <rPh sb="8" eb="11">
      <t>ボウリョクダン</t>
    </rPh>
    <rPh sb="11" eb="13">
      <t>ハイジョ</t>
    </rPh>
    <rPh sb="14" eb="15">
      <t>カン</t>
    </rPh>
    <rPh sb="17" eb="19">
      <t>セイヤク</t>
    </rPh>
    <rPh sb="19" eb="21">
      <t>ジコウ</t>
    </rPh>
    <rPh sb="25" eb="27">
      <t>ジュクドク</t>
    </rPh>
    <rPh sb="29" eb="31">
      <t>リカイ</t>
    </rPh>
    <rPh sb="38" eb="40">
      <t>リョウショウ</t>
    </rPh>
    <phoneticPr fontId="20"/>
  </si>
  <si>
    <t>個人情報の取得と利用について熟読し、理解のうえ、これに了承している。</t>
    <rPh sb="0" eb="2">
      <t>コジン</t>
    </rPh>
    <rPh sb="2" eb="4">
      <t>ジョウホウ</t>
    </rPh>
    <rPh sb="5" eb="7">
      <t>シュトク</t>
    </rPh>
    <rPh sb="8" eb="10">
      <t>リヨウ</t>
    </rPh>
    <rPh sb="14" eb="16">
      <t>ジュクドク</t>
    </rPh>
    <rPh sb="18" eb="20">
      <t>リカイ</t>
    </rPh>
    <rPh sb="27" eb="29">
      <t>リョウショウ</t>
    </rPh>
    <phoneticPr fontId="20"/>
  </si>
  <si>
    <t>補助率</t>
    <phoneticPr fontId="20"/>
  </si>
  <si>
    <r>
      <t>補助金の額</t>
    </r>
    <r>
      <rPr>
        <vertAlign val="superscript"/>
        <sz val="10.5"/>
        <rFont val="ＭＳ Ｐ明朝"/>
        <family val="1"/>
        <charset val="128"/>
      </rPr>
      <t>※</t>
    </r>
    <rPh sb="0" eb="3">
      <t>ホジョキン</t>
    </rPh>
    <rPh sb="4" eb="5">
      <t>ガク</t>
    </rPh>
    <phoneticPr fontId="20"/>
  </si>
  <si>
    <t xml:space="preserve"> （注）補助率及び補助金の額は、交付申請時点での参考値とする。</t>
    <rPh sb="4" eb="7">
      <t>ホジョリツ</t>
    </rPh>
    <rPh sb="7" eb="8">
      <t>オヨ</t>
    </rPh>
    <rPh sb="9" eb="11">
      <t>ホジョ</t>
    </rPh>
    <rPh sb="11" eb="12">
      <t>キン</t>
    </rPh>
    <rPh sb="13" eb="14">
      <t>ガク</t>
    </rPh>
    <rPh sb="16" eb="22">
      <t>コウフシンセイジテン</t>
    </rPh>
    <rPh sb="24" eb="27">
      <t>サンコウチ</t>
    </rPh>
    <phoneticPr fontId="20"/>
  </si>
  <si>
    <t>補助対象建築物の地域区分をプルダウンから選択</t>
    <rPh sb="0" eb="2">
      <t>ホジョ</t>
    </rPh>
    <rPh sb="2" eb="4">
      <t>タイショウ</t>
    </rPh>
    <rPh sb="4" eb="7">
      <t>ケンチクブツ</t>
    </rPh>
    <rPh sb="20" eb="22">
      <t>センタク</t>
    </rPh>
    <phoneticPr fontId="20"/>
  </si>
  <si>
    <t>延べ面積（建築確認申請）</t>
    <rPh sb="0" eb="1">
      <t>ノ</t>
    </rPh>
    <rPh sb="2" eb="4">
      <t>メンセキ</t>
    </rPh>
    <rPh sb="5" eb="7">
      <t>ケンチク</t>
    </rPh>
    <rPh sb="7" eb="11">
      <t>カクニンシンセイ</t>
    </rPh>
    <phoneticPr fontId="20"/>
  </si>
  <si>
    <t>建築面積（建築確認申請）</t>
    <rPh sb="0" eb="2">
      <t>ケンチク</t>
    </rPh>
    <rPh sb="2" eb="4">
      <t>メンセキ</t>
    </rPh>
    <rPh sb="5" eb="7">
      <t>ケンチク</t>
    </rPh>
    <rPh sb="7" eb="11">
      <t>カクニンシンセイ</t>
    </rPh>
    <phoneticPr fontId="20"/>
  </si>
  <si>
    <t>半角数字で入力</t>
    <rPh sb="0" eb="2">
      <t>ハンカク</t>
    </rPh>
    <rPh sb="2" eb="4">
      <t>スウジ</t>
    </rPh>
    <rPh sb="5" eb="7">
      <t>ニュウリョク</t>
    </rPh>
    <phoneticPr fontId="20"/>
  </si>
  <si>
    <t>プルダウンから選択（先に主要用途を選択すること）</t>
    <rPh sb="7" eb="9">
      <t>センタク</t>
    </rPh>
    <rPh sb="10" eb="11">
      <t>サキ</t>
    </rPh>
    <rPh sb="12" eb="14">
      <t>シュヨウ</t>
    </rPh>
    <rPh sb="14" eb="16">
      <t>ヨウト</t>
    </rPh>
    <rPh sb="17" eb="19">
      <t>センタク</t>
    </rPh>
    <phoneticPr fontId="20"/>
  </si>
  <si>
    <r>
      <t>補助金の額（上限値）</t>
    </r>
    <r>
      <rPr>
        <vertAlign val="superscript"/>
        <sz val="10.5"/>
        <rFont val="ＭＳ Ｐ明朝"/>
        <family val="1"/>
        <charset val="128"/>
      </rPr>
      <t>※</t>
    </r>
    <rPh sb="6" eb="8">
      <t>ジョウゲン</t>
    </rPh>
    <phoneticPr fontId="20"/>
  </si>
  <si>
    <t xml:space="preserve">一般社団法人 環境共創イニシアチブ
</t>
    <rPh sb="0" eb="2">
      <t>イッパン</t>
    </rPh>
    <rPh sb="2" eb="4">
      <t>シャダン</t>
    </rPh>
    <rPh sb="4" eb="6">
      <t>ホウジン</t>
    </rPh>
    <rPh sb="7" eb="9">
      <t>カンキョウ</t>
    </rPh>
    <rPh sb="9" eb="10">
      <t>トモ</t>
    </rPh>
    <rPh sb="10" eb="11">
      <t>キズ</t>
    </rPh>
    <phoneticPr fontId="20"/>
  </si>
  <si>
    <t>代表理事　殿</t>
    <phoneticPr fontId="20"/>
  </si>
  <si>
    <t>＜事業全体＞</t>
    <rPh sb="1" eb="5">
      <t>ジギョウゼンタイ</t>
    </rPh>
    <phoneticPr fontId="20"/>
  </si>
  <si>
    <t>事業完了日</t>
    <rPh sb="0" eb="2">
      <t>ジギョウ</t>
    </rPh>
    <rPh sb="2" eb="4">
      <t>カンリョウ</t>
    </rPh>
    <rPh sb="4" eb="5">
      <t>ビ</t>
    </rPh>
    <phoneticPr fontId="20"/>
  </si>
  <si>
    <t>ＳＩＩから国への提供時に匿名加工は行わない。</t>
    <rPh sb="17" eb="18">
      <t>オコナ</t>
    </rPh>
    <phoneticPr fontId="20"/>
  </si>
  <si>
    <t>本事業では、ＳＩＩが外部の研究機関等に対して、内外の経済的社会的環境に応じた安定的且つ適切なエネルギー需給構造の構築を図ること、及び住宅・建築物における脱炭素化を支援し、もって２０５０年までのカーボンニュートラル達成に向けて脱炭素社会の構築を推進することを目的として、「２．」に記載する情報を、個人が特定できないよう匿名加工を行ったうえで、提供する場合がある。提供時には、利用目的を確認し、個人を特定するような行為を行わないことに対して同意を取得する。
ＳＩＩの匿名加工情報に関するポリシーに関しては、以下を確認すること。
https://sii.or.jp/anonymous_processing/index.html</t>
    <phoneticPr fontId="82"/>
  </si>
  <si>
    <t>ＳＩＩは保有している個人データ、個人情報の利用目的の通知、個人情報の開示、内容の訂正、追加又は削除、利用の停止、消去及び第三者への提供の停止等に誠実に対応する。手続きは下記の相談窓口まで連絡すること。請求内容を確認のうえ、対応する。
 ＜相談窓口＞ 一般社団法人　環境共創イニシアチブ　個人情報取扱管理担当　p-support@sii.or.jp</t>
    <phoneticPr fontId="82"/>
  </si>
  <si>
    <t>４．補助金交付申請額</t>
    <rPh sb="2" eb="5">
      <t>ホジョキン</t>
    </rPh>
    <rPh sb="5" eb="7">
      <t>コウフ</t>
    </rPh>
    <rPh sb="7" eb="9">
      <t>シンセイ</t>
    </rPh>
    <rPh sb="9" eb="10">
      <t>ガク</t>
    </rPh>
    <phoneticPr fontId="20"/>
  </si>
  <si>
    <t>（注）申請書には、以下の書面を添付すること。</t>
    <rPh sb="1" eb="2">
      <t>チュウ</t>
    </rPh>
    <rPh sb="3" eb="6">
      <t>シンセイショ</t>
    </rPh>
    <rPh sb="9" eb="11">
      <t>イカ</t>
    </rPh>
    <rPh sb="12" eb="14">
      <t>ショメン</t>
    </rPh>
    <rPh sb="15" eb="17">
      <t>テンプ</t>
    </rPh>
    <phoneticPr fontId="20"/>
  </si>
  <si>
    <t>　　(5) その他一般社団法人環境共創イニシアチブが指示する書類</t>
    <rPh sb="8" eb="9">
      <t>タ</t>
    </rPh>
    <rPh sb="9" eb="15">
      <t>イッパンシャダンホウジン</t>
    </rPh>
    <rPh sb="15" eb="17">
      <t>カンキョウ</t>
    </rPh>
    <rPh sb="17" eb="19">
      <t>キョウソウ</t>
    </rPh>
    <rPh sb="26" eb="28">
      <t>シジ</t>
    </rPh>
    <rPh sb="30" eb="32">
      <t>ショルイ</t>
    </rPh>
    <phoneticPr fontId="20"/>
  </si>
  <si>
    <t>←商業登記簿等の記載に合わせて、登記されている全員（監査役等を含む）を入力してください。</t>
    <rPh sb="1" eb="6">
      <t>ショウギョウトウキボ</t>
    </rPh>
    <rPh sb="6" eb="7">
      <t>ナド</t>
    </rPh>
    <rPh sb="8" eb="10">
      <t>キサイ</t>
    </rPh>
    <rPh sb="11" eb="12">
      <t>ア</t>
    </rPh>
    <rPh sb="16" eb="18">
      <t>トウキ</t>
    </rPh>
    <rPh sb="23" eb="25">
      <t>ゼンイン</t>
    </rPh>
    <rPh sb="26" eb="30">
      <t>カンサヤクトウ</t>
    </rPh>
    <rPh sb="31" eb="32">
      <t>フク</t>
    </rPh>
    <rPh sb="35" eb="37">
      <t>ニュウリョク</t>
    </rPh>
    <phoneticPr fontId="20"/>
  </si>
  <si>
    <t>全ての提出書類について責任をもち、虚偽、不正の入力を行わないことを了承している。</t>
    <rPh sb="34" eb="36">
      <t>ニュウリョク</t>
    </rPh>
    <rPh sb="37" eb="38">
      <t>オコナリョウショウ</t>
    </rPh>
    <phoneticPr fontId="36"/>
  </si>
  <si>
    <t>2026年12月28日以前の日付を入力</t>
    <rPh sb="4" eb="5">
      <t>ネン</t>
    </rPh>
    <rPh sb="7" eb="8">
      <t>ガツ</t>
    </rPh>
    <rPh sb="10" eb="11">
      <t>ニチ</t>
    </rPh>
    <phoneticPr fontId="20"/>
  </si>
  <si>
    <t>申請者（ZEBプランナー）名</t>
    <phoneticPr fontId="20"/>
  </si>
  <si>
    <t>ZEBプランナーに登録している名称と一致</t>
    <rPh sb="9" eb="11">
      <t>トウロク</t>
    </rPh>
    <rPh sb="15" eb="17">
      <t>メイショウ</t>
    </rPh>
    <rPh sb="18" eb="20">
      <t>イッチ</t>
    </rPh>
    <phoneticPr fontId="20"/>
  </si>
  <si>
    <t>担当者
情報</t>
    <rPh sb="0" eb="3">
      <t>タントウシャ</t>
    </rPh>
    <rPh sb="4" eb="6">
      <t>ジョウホウ</t>
    </rPh>
    <phoneticPr fontId="20"/>
  </si>
  <si>
    <t>事業全体予定日</t>
    <rPh sb="0" eb="4">
      <t>ジギョウゼンタイ</t>
    </rPh>
    <rPh sb="4" eb="6">
      <t>ヨテイ</t>
    </rPh>
    <rPh sb="6" eb="7">
      <t>ビ</t>
    </rPh>
    <phoneticPr fontId="20"/>
  </si>
  <si>
    <t>契約日</t>
    <rPh sb="0" eb="3">
      <t>ケイヤクビ</t>
    </rPh>
    <phoneticPr fontId="20"/>
  </si>
  <si>
    <t>（ＺＥＢ化診断・計画策定支援事業）</t>
    <rPh sb="4" eb="7">
      <t>カシンダン</t>
    </rPh>
    <rPh sb="8" eb="12">
      <t>ケイカクサクテイ</t>
    </rPh>
    <rPh sb="12" eb="14">
      <t>シエン</t>
    </rPh>
    <rPh sb="14" eb="16">
      <t>ジギョウ</t>
    </rPh>
    <phoneticPr fontId="20"/>
  </si>
  <si>
    <t>令和８年度 住宅・建築物需給一体型等省エネルギー投資促進事業費</t>
    <rPh sb="6" eb="8">
      <t>ジュウタク</t>
    </rPh>
    <rPh sb="9" eb="12">
      <t>ケンチクブツ</t>
    </rPh>
    <rPh sb="12" eb="14">
      <t>ジュキュウ</t>
    </rPh>
    <rPh sb="14" eb="16">
      <t>イッタイ</t>
    </rPh>
    <rPh sb="16" eb="17">
      <t>ガタ</t>
    </rPh>
    <rPh sb="17" eb="18">
      <t>トウ</t>
    </rPh>
    <rPh sb="18" eb="19">
      <t>ショウ</t>
    </rPh>
    <rPh sb="24" eb="26">
      <t>トウシ</t>
    </rPh>
    <rPh sb="26" eb="28">
      <t>ソクシン</t>
    </rPh>
    <rPh sb="28" eb="31">
      <t>ジギョウヒ</t>
    </rPh>
    <phoneticPr fontId="20"/>
  </si>
  <si>
    <t>　住宅・建築物需給一体型等省エネルギー投資促進事業費（ＺＥＢ化診断・計画策定支援事業）交付規程（以下「交付規程」という。）第４条の規定に基づき、以下のとおり経済産業省からの住宅・建築物需給一体型等省エネルギー投資促進事業費交付要綱第３条に基づく国庫補助金に係る補助事業の補助金の交付を申請します。
　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うえ、申請します。</t>
    <rPh sb="30" eb="33">
      <t>カシンダン</t>
    </rPh>
    <rPh sb="34" eb="40">
      <t>ケイカクサクテイシエン</t>
    </rPh>
    <rPh sb="72" eb="74">
      <t>イカ</t>
    </rPh>
    <rPh sb="128" eb="129">
      <t>カカワ</t>
    </rPh>
    <rPh sb="130" eb="132">
      <t>ホジョ</t>
    </rPh>
    <rPh sb="132" eb="134">
      <t>ジギョウ</t>
    </rPh>
    <rPh sb="135" eb="138">
      <t>ホジョキン</t>
    </rPh>
    <phoneticPr fontId="20"/>
  </si>
  <si>
    <t>←上限２００万円まででの交付申請となります。</t>
    <rPh sb="1" eb="3">
      <t>ジョウゲン</t>
    </rPh>
    <rPh sb="6" eb="7">
      <t>マン</t>
    </rPh>
    <rPh sb="7" eb="8">
      <t>エン</t>
    </rPh>
    <rPh sb="12" eb="16">
      <t>コウフシンセイ</t>
    </rPh>
    <phoneticPr fontId="20"/>
  </si>
  <si>
    <t>※小数点以下（１円未満）を切り捨てとし、補助金の額の上限は２００万円／件、下限は２０万円／件とする。</t>
    <rPh sb="1" eb="4">
      <t>ショウスウテン</t>
    </rPh>
    <rPh sb="4" eb="6">
      <t>イカ</t>
    </rPh>
    <rPh sb="8" eb="9">
      <t>エン</t>
    </rPh>
    <rPh sb="9" eb="11">
      <t>ミマン</t>
    </rPh>
    <rPh sb="13" eb="14">
      <t>キ</t>
    </rPh>
    <rPh sb="15" eb="16">
      <t>ス</t>
    </rPh>
    <rPh sb="32" eb="33">
      <t>マン</t>
    </rPh>
    <rPh sb="33" eb="34">
      <t>エン</t>
    </rPh>
    <rPh sb="35" eb="36">
      <t>ケン</t>
    </rPh>
    <rPh sb="37" eb="39">
      <t>カゲン</t>
    </rPh>
    <rPh sb="42" eb="44">
      <t>マンエン</t>
    </rPh>
    <rPh sb="45" eb="46">
      <t>ケン</t>
    </rPh>
    <phoneticPr fontId="20"/>
  </si>
  <si>
    <t>　当社（個人である場合は私、団体である場合は当団体）は、補助金の交付の申請をするにあたって、また、補助事業の実施期間内及び完了後において、下記のいずれにも該当しないことを誓約します。この誓約が虚偽である又はこの誓約に反したことにより、当方が不利益を被ることとなっても、異議は一切申し立てません。また、当方の個人情報（役員名簿等）について、暴力団排除の確認のために、貴法人が所管官庁及び警察当局へ提供すること、並びに警察当局から当該情報の回答を受けることに同意します。</t>
    <phoneticPr fontId="20"/>
  </si>
  <si>
    <t>（１）法人等（個人、法人又は団体をいう。）が、暴力団（暴力団員による不当な行為の防止等に関する法律（平成３年法律第７７号）第２条第２号に規定する暴力団をいう。以下同じ。）であるとき又は法人等の役員等（個人である場合はその者、法人である場合は役員、団体である場合は代表者、理事等、その他経営に実質的に関与している者をいう。以下同じ。）が、暴力団員（同法第２条第６号に規定する暴力団員をいう。以下同じ。）であるとき、又は暴力団員でなくなった日から５年を経過しない者であるとき。
（２）役員等が、自己、自社もしくは第三者の不正の利益を図る目的又は第三者に損害を加える目的をもって、暴力団又は暴力団員を利用するなどしているとき。
（３）役員等が、暴力団又は暴力団員に対して、資金等を供給し、又は便宜を供与するなど直接的あるいは積極的に暴力団の維持、運営に協力し、もしくは関与しているとき。
（４）役員等が、暴力団又は暴力団員であることを知りながらこれと社会的に非難されるべき関係を有しているとき。
（５）自ら又は第三者を利用して、暴力的な要求行為、法的な責任を超えた不当な要求行為、業務妨害行為等を行っているとき。</t>
    <phoneticPr fontId="20"/>
  </si>
  <si>
    <t>対象建築物の名称：</t>
    <rPh sb="0" eb="2">
      <t>タイショウ</t>
    </rPh>
    <rPh sb="2" eb="5">
      <t>ケンチクブツ</t>
    </rPh>
    <rPh sb="6" eb="8">
      <t>メイショウ</t>
    </rPh>
    <phoneticPr fontId="20"/>
  </si>
  <si>
    <t>補助事業に要する経費、補助対象経費及び補助金の額並びに区分ごとの配分</t>
    <phoneticPr fontId="20"/>
  </si>
  <si>
    <t>令和8年度 ZEB化診断・計画策定支援事業　交付申請書情報入力シート</t>
    <rPh sb="0" eb="2">
      <t>レイワ</t>
    </rPh>
    <rPh sb="3" eb="5">
      <t>ネンドヘイネンド</t>
    </rPh>
    <rPh sb="9" eb="10">
      <t>カ</t>
    </rPh>
    <rPh sb="10" eb="12">
      <t>シンダン</t>
    </rPh>
    <rPh sb="13" eb="15">
      <t>ケイカク</t>
    </rPh>
    <rPh sb="15" eb="17">
      <t>サクテイ</t>
    </rPh>
    <rPh sb="17" eb="19">
      <t>シエン</t>
    </rPh>
    <rPh sb="19" eb="21">
      <t>ジギョウ</t>
    </rPh>
    <rPh sb="22" eb="24">
      <t>コウフ</t>
    </rPh>
    <rPh sb="24" eb="27">
      <t>シンセイショ</t>
    </rPh>
    <rPh sb="27" eb="29">
      <t>ジョウホウ</t>
    </rPh>
    <rPh sb="29" eb="31">
      <t>ニュウリョク</t>
    </rPh>
    <phoneticPr fontId="20"/>
  </si>
  <si>
    <t>ZEBプランナー登録番号</t>
    <rPh sb="8" eb="10">
      <t>トウロク</t>
    </rPh>
    <rPh sb="10" eb="12">
      <t>バンゴウ</t>
    </rPh>
    <phoneticPr fontId="20"/>
  </si>
  <si>
    <t>ZEBプランナー登録証に記載されている番号を入力（ZEB●●P-●●●～）</t>
    <rPh sb="8" eb="10">
      <t>トウロク</t>
    </rPh>
    <rPh sb="10" eb="11">
      <t>ショウ</t>
    </rPh>
    <rPh sb="12" eb="14">
      <t>キサイ</t>
    </rPh>
    <rPh sb="19" eb="21">
      <t>バンゴウ</t>
    </rPh>
    <rPh sb="22" eb="24">
      <t>ニュウリョク</t>
    </rPh>
    <phoneticPr fontId="20"/>
  </si>
  <si>
    <t>ZEBプランナーに登録している法人番号13桁を半角数字で入力</t>
    <rPh sb="15" eb="17">
      <t>ホウジン</t>
    </rPh>
    <rPh sb="17" eb="19">
      <t>バンゴウ</t>
    </rPh>
    <rPh sb="21" eb="22">
      <t>ケタ</t>
    </rPh>
    <rPh sb="23" eb="25">
      <t>ハンカク</t>
    </rPh>
    <rPh sb="25" eb="27">
      <t>スウジ</t>
    </rPh>
    <rPh sb="28" eb="30">
      <t>ニュウリョク</t>
    </rPh>
    <phoneticPr fontId="20"/>
  </si>
  <si>
    <t>全角カタカナで入力</t>
  </si>
  <si>
    <t>※担当者情報には、申請する事業の担当者を設定してください。</t>
    <rPh sb="1" eb="4">
      <t>タントウシャ</t>
    </rPh>
    <rPh sb="4" eb="6">
      <t>ジョウホウ</t>
    </rPh>
    <rPh sb="9" eb="11">
      <t>シンセイ</t>
    </rPh>
    <rPh sb="13" eb="15">
      <t>ジギョウ</t>
    </rPh>
    <rPh sb="16" eb="18">
      <t>タントウ</t>
    </rPh>
    <rPh sb="18" eb="19">
      <t>シャ</t>
    </rPh>
    <rPh sb="20" eb="22">
      <t>セッテイ</t>
    </rPh>
    <phoneticPr fontId="20"/>
  </si>
  <si>
    <t>　ZEBプランナーの担当者と一致させる必要はありません。</t>
    <rPh sb="10" eb="13">
      <t>タントウシャ</t>
    </rPh>
    <rPh sb="14" eb="16">
      <t>イッチ</t>
    </rPh>
    <rPh sb="19" eb="21">
      <t>ヒツヨウ</t>
    </rPh>
    <phoneticPr fontId="20"/>
  </si>
  <si>
    <t>代表申請者</t>
    <rPh sb="0" eb="2">
      <t>ダイヒョウ</t>
    </rPh>
    <rPh sb="2" eb="5">
      <t>シンセイシャ</t>
    </rPh>
    <phoneticPr fontId="20"/>
  </si>
  <si>
    <t>申請者1</t>
    <rPh sb="0" eb="3">
      <t>シンセイシャ</t>
    </rPh>
    <phoneticPr fontId="20"/>
  </si>
  <si>
    <t>申請者2</t>
    <rPh sb="0" eb="3">
      <t>シンセイシャ</t>
    </rPh>
    <phoneticPr fontId="20"/>
  </si>
  <si>
    <t>申請者3</t>
    <rPh sb="0" eb="3">
      <t>シンセイシャ</t>
    </rPh>
    <phoneticPr fontId="20"/>
  </si>
  <si>
    <t>2社以上の共同申請の場合、代表として補助金を受け取る申請者にチェックを入れる</t>
    <rPh sb="1" eb="2">
      <t>シャ</t>
    </rPh>
    <rPh sb="2" eb="4">
      <t>イジョウ</t>
    </rPh>
    <rPh sb="5" eb="9">
      <t>キョウドウシンセイ</t>
    </rPh>
    <rPh sb="10" eb="12">
      <t>バアイ</t>
    </rPh>
    <rPh sb="13" eb="15">
      <t>ダイヒョウ</t>
    </rPh>
    <rPh sb="18" eb="21">
      <t>ホジョキン</t>
    </rPh>
    <rPh sb="22" eb="23">
      <t>ウ</t>
    </rPh>
    <rPh sb="24" eb="25">
      <t>ト</t>
    </rPh>
    <rPh sb="26" eb="29">
      <t>シンセイシャ</t>
    </rPh>
    <rPh sb="35" eb="36">
      <t>イ</t>
    </rPh>
    <phoneticPr fontId="20"/>
  </si>
  <si>
    <t>支払完了日</t>
    <rPh sb="0" eb="2">
      <t>シハライ</t>
    </rPh>
    <rPh sb="2" eb="4">
      <t>カンリョウ</t>
    </rPh>
    <rPh sb="4" eb="5">
      <t>ビ</t>
    </rPh>
    <phoneticPr fontId="20"/>
  </si>
  <si>
    <t>建物所有者（共同事業者）との契約締結予定日を入力（西暦入力）</t>
    <rPh sb="0" eb="5">
      <t>タテモノショユウシャ</t>
    </rPh>
    <rPh sb="6" eb="8">
      <t>キョウドウ</t>
    </rPh>
    <rPh sb="8" eb="10">
      <t>ジギョウ</t>
    </rPh>
    <rPh sb="10" eb="11">
      <t>シャ</t>
    </rPh>
    <rPh sb="14" eb="16">
      <t>ケイヤク</t>
    </rPh>
    <rPh sb="16" eb="18">
      <t>テイケツ</t>
    </rPh>
    <rPh sb="18" eb="21">
      <t>ヨテイビ</t>
    </rPh>
    <phoneticPr fontId="20"/>
  </si>
  <si>
    <t>西暦4桁半角数字で竣工年を入力</t>
    <phoneticPr fontId="20"/>
  </si>
  <si>
    <t>公署</t>
    <rPh sb="0" eb="2">
      <t>コウショ</t>
    </rPh>
    <phoneticPr fontId="20"/>
  </si>
  <si>
    <t>飲食店等</t>
    <rPh sb="0" eb="3">
      <t>インショクテン</t>
    </rPh>
    <rPh sb="3" eb="4">
      <t>ナド</t>
    </rPh>
    <phoneticPr fontId="20"/>
  </si>
  <si>
    <t>飲食店</t>
    <rPh sb="0" eb="3">
      <t>インショクテン</t>
    </rPh>
    <phoneticPr fontId="20"/>
  </si>
  <si>
    <t>食堂</t>
    <rPh sb="0" eb="2">
      <t>ショクドウ</t>
    </rPh>
    <phoneticPr fontId="20"/>
  </si>
  <si>
    <t>喫茶店</t>
    <rPh sb="0" eb="3">
      <t>キッサテン</t>
    </rPh>
    <phoneticPr fontId="20"/>
  </si>
  <si>
    <t>飲食店等</t>
    <rPh sb="0" eb="3">
      <t>インショクテン</t>
    </rPh>
    <phoneticPr fontId="20"/>
  </si>
  <si>
    <t>01_交付申請書_○○診断事業</t>
    <rPh sb="3" eb="5">
      <t>コウフ</t>
    </rPh>
    <rPh sb="5" eb="8">
      <t>シンセイショ</t>
    </rPh>
    <rPh sb="11" eb="13">
      <t>シンダン</t>
    </rPh>
    <rPh sb="13" eb="15">
      <t>ジギョウ</t>
    </rPh>
    <phoneticPr fontId="20"/>
  </si>
  <si>
    <t>補助金に係わる業務の完了及び代金の支払が事業期間内に完了しなかった場合、交付決定の取消しとなる場合があることを了承している。</t>
    <rPh sb="7" eb="9">
      <t>ギョウム</t>
    </rPh>
    <rPh sb="12" eb="13">
      <t>オヨ</t>
    </rPh>
    <rPh sb="26" eb="28">
      <t>カンリョウ</t>
    </rPh>
    <rPh sb="33" eb="35">
      <t>バアイ</t>
    </rPh>
    <rPh sb="36" eb="38">
      <t>コウフ</t>
    </rPh>
    <rPh sb="38" eb="40">
      <t>ケッテイ</t>
    </rPh>
    <rPh sb="41" eb="43">
      <t>トリケ</t>
    </rPh>
    <rPh sb="47" eb="49">
      <t>バアイ</t>
    </rPh>
    <rPh sb="55" eb="57">
      <t>リョウショウ</t>
    </rPh>
    <phoneticPr fontId="36"/>
  </si>
  <si>
    <t>本事業の趣旨にもとづき、申請情報やＺＥＢ化診断・計画策定結果を調査、分析のうえ開示、公表することが可能な事業に対し補助が行われることを了承している。</t>
    <rPh sb="4" eb="6">
      <t>シュシ</t>
    </rPh>
    <rPh sb="12" eb="14">
      <t>シンセイ</t>
    </rPh>
    <rPh sb="14" eb="16">
      <t>ジョウホウ</t>
    </rPh>
    <rPh sb="20" eb="23">
      <t>カシンダン</t>
    </rPh>
    <rPh sb="24" eb="28">
      <t>ケイカクサクテイ</t>
    </rPh>
    <rPh sb="28" eb="30">
      <t>ケッカ</t>
    </rPh>
    <rPh sb="31" eb="33">
      <t>チョウサ</t>
    </rPh>
    <rPh sb="34" eb="36">
      <t>ブンセキ</t>
    </rPh>
    <rPh sb="39" eb="41">
      <t>カイジ</t>
    </rPh>
    <rPh sb="42" eb="44">
      <t>コウヒョウ</t>
    </rPh>
    <rPh sb="49" eb="51">
      <t>カノウ</t>
    </rPh>
    <rPh sb="52" eb="54">
      <t>ジギョウ</t>
    </rPh>
    <rPh sb="55" eb="56">
      <t>タイ</t>
    </rPh>
    <rPh sb="57" eb="59">
      <t>ホジョ</t>
    </rPh>
    <rPh sb="60" eb="61">
      <t>オコナ</t>
    </rPh>
    <rPh sb="67" eb="69">
      <t>リョウショウ</t>
    </rPh>
    <phoneticPr fontId="36"/>
  </si>
  <si>
    <t>ＳＩＩはＺＥＢの普及を促進するため、補助事業者からの情報をセミナー、ホームページ等で引用、紹介する場合があることを了承している。</t>
    <rPh sb="18" eb="20">
      <t>ホジョ</t>
    </rPh>
    <rPh sb="20" eb="22">
      <t>ジギョウ</t>
    </rPh>
    <rPh sb="22" eb="23">
      <t>シャ</t>
    </rPh>
    <phoneticPr fontId="36"/>
  </si>
  <si>
    <t>※２ページ目不要※</t>
    <rPh sb="5" eb="6">
      <t>メ</t>
    </rPh>
    <rPh sb="6" eb="8">
      <t>フヨウ</t>
    </rPh>
    <phoneticPr fontId="20"/>
  </si>
  <si>
    <t>※３ページ目不要※</t>
    <rPh sb="5" eb="6">
      <t>メ</t>
    </rPh>
    <rPh sb="6" eb="8">
      <t>フヨウ</t>
    </rPh>
    <phoneticPr fontId="20"/>
  </si>
  <si>
    <t>交付申請日</t>
    <rPh sb="0" eb="2">
      <t>コウフ</t>
    </rPh>
    <rPh sb="2" eb="4">
      <t>シンセイ</t>
    </rPh>
    <rPh sb="4" eb="5">
      <t>ビ</t>
    </rPh>
    <phoneticPr fontId="20"/>
  </si>
  <si>
    <t>支払完了日</t>
    <phoneticPr fontId="20"/>
  </si>
  <si>
    <t>事業開始日</t>
    <rPh sb="0" eb="2">
      <t>ジギョウ</t>
    </rPh>
    <rPh sb="2" eb="4">
      <t>カイシ</t>
    </rPh>
    <rPh sb="4" eb="5">
      <t>ビ</t>
    </rPh>
    <phoneticPr fontId="20"/>
  </si>
  <si>
    <t>診断・計画策定建築物</t>
    <rPh sb="0" eb="2">
      <t>シンダン</t>
    </rPh>
    <rPh sb="3" eb="5">
      <t>ケイカク</t>
    </rPh>
    <rPh sb="5" eb="7">
      <t>サクテイ</t>
    </rPh>
    <rPh sb="7" eb="10">
      <t>ケンチクブツ</t>
    </rPh>
    <phoneticPr fontId="20"/>
  </si>
  <si>
    <t>延べ面積（建築確認申請）</t>
    <rPh sb="0" eb="1">
      <t>ノ</t>
    </rPh>
    <rPh sb="2" eb="4">
      <t>メンセキ</t>
    </rPh>
    <rPh sb="5" eb="7">
      <t>ケンチク</t>
    </rPh>
    <rPh sb="7" eb="9">
      <t>カクニン</t>
    </rPh>
    <rPh sb="9" eb="11">
      <t>シンセイ</t>
    </rPh>
    <phoneticPr fontId="20"/>
  </si>
  <si>
    <t>建築面積（建築確認申請）</t>
    <rPh sb="0" eb="2">
      <t>ケンチク</t>
    </rPh>
    <rPh sb="2" eb="4">
      <t>メンセキ</t>
    </rPh>
    <rPh sb="5" eb="7">
      <t>ケンチク</t>
    </rPh>
    <rPh sb="7" eb="9">
      <t>カクニン</t>
    </rPh>
    <rPh sb="9" eb="11">
      <t>シンセイ</t>
    </rPh>
    <phoneticPr fontId="20"/>
  </si>
  <si>
    <t>主な構造</t>
    <phoneticPr fontId="20"/>
  </si>
  <si>
    <t>塔屋</t>
    <rPh sb="0" eb="2">
      <t>トウヤ</t>
    </rPh>
    <phoneticPr fontId="20"/>
  </si>
  <si>
    <t>診断対象</t>
    <rPh sb="0" eb="2">
      <t>シンダン</t>
    </rPh>
    <rPh sb="2" eb="4">
      <t>タイショウ</t>
    </rPh>
    <phoneticPr fontId="20"/>
  </si>
  <si>
    <t>対象範囲</t>
    <rPh sb="0" eb="2">
      <t>タイショウ</t>
    </rPh>
    <rPh sb="2" eb="4">
      <t>ハンイ</t>
    </rPh>
    <phoneticPr fontId="20"/>
  </si>
  <si>
    <t>全体</t>
    <rPh sb="0" eb="2">
      <t>ゼンタイ</t>
    </rPh>
    <phoneticPr fontId="20"/>
  </si>
  <si>
    <t>建物用途</t>
    <rPh sb="0" eb="2">
      <t>タテモノ</t>
    </rPh>
    <rPh sb="2" eb="4">
      <t>ヨウト</t>
    </rPh>
    <phoneticPr fontId="20"/>
  </si>
  <si>
    <t>建築物の非住宅部分の全体を対象とする場合は「全体」、非住宅部分の内、一部の建物用途を対象とする場合は「建物用途」を選択してください。</t>
    <rPh sb="0" eb="3">
      <t>ケンチクブツ</t>
    </rPh>
    <rPh sb="4" eb="9">
      <t>ヒジュウタクブブン</t>
    </rPh>
    <rPh sb="10" eb="12">
      <t>ゼンタイ</t>
    </rPh>
    <rPh sb="13" eb="15">
      <t>タイショウ</t>
    </rPh>
    <rPh sb="18" eb="20">
      <t>バアイ</t>
    </rPh>
    <rPh sb="22" eb="24">
      <t>ゼンタイ</t>
    </rPh>
    <phoneticPr fontId="20"/>
  </si>
  <si>
    <t>←　診断対象範囲により、以下を参照し対象延べ面積を入力してください。</t>
    <rPh sb="2" eb="4">
      <t>シンダン</t>
    </rPh>
    <rPh sb="4" eb="6">
      <t>タイショウ</t>
    </rPh>
    <rPh sb="6" eb="8">
      <t>ハンイ</t>
    </rPh>
    <rPh sb="12" eb="14">
      <t>イカ</t>
    </rPh>
    <rPh sb="15" eb="17">
      <t>サンショウ</t>
    </rPh>
    <rPh sb="18" eb="21">
      <t>タイショウノ</t>
    </rPh>
    <rPh sb="20" eb="21">
      <t>ノ</t>
    </rPh>
    <rPh sb="22" eb="24">
      <t>メンセキ</t>
    </rPh>
    <rPh sb="25" eb="27">
      <t>ニュウリョク</t>
    </rPh>
    <phoneticPr fontId="20"/>
  </si>
  <si>
    <t>・全体：建築確認申請書第四面の床面積</t>
    <rPh sb="1" eb="3">
      <t>ゼンタイ</t>
    </rPh>
    <rPh sb="4" eb="6">
      <t>ケンチク</t>
    </rPh>
    <rPh sb="8" eb="11">
      <t>シンセイショ</t>
    </rPh>
    <rPh sb="11" eb="12">
      <t>ダイ</t>
    </rPh>
    <rPh sb="12" eb="13">
      <t>ヨン</t>
    </rPh>
    <rPh sb="13" eb="14">
      <t>メン</t>
    </rPh>
    <rPh sb="15" eb="16">
      <t>ユカ</t>
    </rPh>
    <phoneticPr fontId="20"/>
  </si>
  <si>
    <t>・一部の建物用途：建築確認申請書第五面　対象部分の床面積合計</t>
    <rPh sb="4" eb="6">
      <t>タテモノ</t>
    </rPh>
    <rPh sb="6" eb="8">
      <t>ヨウト</t>
    </rPh>
    <rPh sb="9" eb="11">
      <t>ケンチク</t>
    </rPh>
    <rPh sb="11" eb="13">
      <t>カクニン</t>
    </rPh>
    <rPh sb="13" eb="16">
      <t>シンセイショ</t>
    </rPh>
    <rPh sb="16" eb="17">
      <t>ダイ</t>
    </rPh>
    <rPh sb="17" eb="18">
      <t>5</t>
    </rPh>
    <rPh sb="18" eb="19">
      <t>メン</t>
    </rPh>
    <rPh sb="20" eb="22">
      <t>タイショウ</t>
    </rPh>
    <rPh sb="22" eb="24">
      <t>ブブン</t>
    </rPh>
    <rPh sb="25" eb="28">
      <t>ユカメンセキ</t>
    </rPh>
    <rPh sb="28" eb="30">
      <t>ゴウケイ</t>
    </rPh>
    <phoneticPr fontId="20"/>
  </si>
  <si>
    <t>対象となる範囲の延べ面積を小数第2位まで入力
（ＷＥＢプログラム計算実施時の入力シート様式０．基本情報と一致）</t>
    <rPh sb="0" eb="2">
      <t>タイショウ</t>
    </rPh>
    <rPh sb="5" eb="7">
      <t>ハンイ</t>
    </rPh>
    <rPh sb="8" eb="9">
      <t>ノ</t>
    </rPh>
    <rPh sb="10" eb="12">
      <t>メンセキ</t>
    </rPh>
    <rPh sb="32" eb="34">
      <t>ケイサン</t>
    </rPh>
    <rPh sb="34" eb="36">
      <t>ジッシ</t>
    </rPh>
    <rPh sb="36" eb="37">
      <t>ジ</t>
    </rPh>
    <rPh sb="38" eb="40">
      <t>ニュウリョク</t>
    </rPh>
    <rPh sb="43" eb="45">
      <t>ヨウシキ</t>
    </rPh>
    <rPh sb="47" eb="51">
      <t>キホンジョウホウ</t>
    </rPh>
    <rPh sb="52" eb="54">
      <t>イッチ</t>
    </rPh>
    <phoneticPr fontId="20"/>
  </si>
  <si>
    <t>対象面積比率</t>
  </si>
  <si>
    <t>対象面積比率</t>
    <rPh sb="0" eb="2">
      <t>タイショウ</t>
    </rPh>
    <rPh sb="2" eb="4">
      <t>メンセキ</t>
    </rPh>
    <rPh sb="4" eb="6">
      <t>ヒリツ</t>
    </rPh>
    <phoneticPr fontId="20"/>
  </si>
  <si>
    <t>建物全体の延べ面積に対する対象延べ面積比率（自動反映）</t>
    <rPh sb="0" eb="4">
      <t>タテモノゼンタイ</t>
    </rPh>
    <rPh sb="5" eb="6">
      <t>ノ</t>
    </rPh>
    <rPh sb="7" eb="9">
      <t>メンセキ</t>
    </rPh>
    <rPh sb="10" eb="11">
      <t>タイ</t>
    </rPh>
    <rPh sb="13" eb="15">
      <t>タイショウ</t>
    </rPh>
    <rPh sb="15" eb="16">
      <t>ノ</t>
    </rPh>
    <rPh sb="17" eb="19">
      <t>メンセキ</t>
    </rPh>
    <rPh sb="22" eb="26">
      <t>ジドウハンエイ</t>
    </rPh>
    <phoneticPr fontId="20"/>
  </si>
  <si>
    <t>診断対象範囲</t>
    <rPh sb="0" eb="2">
      <t>シンダン</t>
    </rPh>
    <phoneticPr fontId="20"/>
  </si>
  <si>
    <t>診断対象延べ面積</t>
    <rPh sb="0" eb="2">
      <t>シンダン</t>
    </rPh>
    <rPh sb="4" eb="5">
      <t>ノ</t>
    </rPh>
    <rPh sb="6" eb="8">
      <t>メンセキ</t>
    </rPh>
    <phoneticPr fontId="20"/>
  </si>
  <si>
    <t>業務詳細</t>
    <rPh sb="0" eb="2">
      <t>ギョウム</t>
    </rPh>
    <rPh sb="2" eb="4">
      <t>ショウサイ</t>
    </rPh>
    <phoneticPr fontId="20"/>
  </si>
  <si>
    <t>（１）基本情報の収集業務</t>
    <phoneticPr fontId="20"/>
  </si>
  <si>
    <t>（２）ＺＥＢ化診断業務</t>
    <phoneticPr fontId="20"/>
  </si>
  <si>
    <t>（３）ＺＥＢ化計画策定業務</t>
    <phoneticPr fontId="20"/>
  </si>
  <si>
    <t xml:space="preserve">（４）診断・計画策定結果のとりまとめ </t>
    <phoneticPr fontId="20"/>
  </si>
  <si>
    <t>（５）その他</t>
    <rPh sb="5" eb="6">
      <t>ホカ</t>
    </rPh>
    <phoneticPr fontId="20"/>
  </si>
  <si>
    <t>（１）基本情報の収集業務</t>
    <phoneticPr fontId="21"/>
  </si>
  <si>
    <t>➢ 集計及び参考：経費項目ごと集計の金額は、内訳の「単価」と「補助事業に要する経費」の「数量」と「補助対象経費」の「数量」を入力すると自動計算されます。</t>
    <rPh sb="4" eb="5">
      <t>オヨ</t>
    </rPh>
    <rPh sb="6" eb="8">
      <t>サンコウ</t>
    </rPh>
    <rPh sb="9" eb="11">
      <t>ケイヒ</t>
    </rPh>
    <rPh sb="11" eb="13">
      <t>コウモク</t>
    </rPh>
    <rPh sb="15" eb="17">
      <t>シュウケイ</t>
    </rPh>
    <phoneticPr fontId="20"/>
  </si>
  <si>
    <t>回</t>
  </si>
  <si>
    <t>（１）合計</t>
    <phoneticPr fontId="20"/>
  </si>
  <si>
    <t>（２）ＺＥＢ化診断業務</t>
    <phoneticPr fontId="21"/>
  </si>
  <si>
    <t>（２）合計</t>
    <phoneticPr fontId="20"/>
  </si>
  <si>
    <t>（３）ＺＥＢ化計画策定業務</t>
    <phoneticPr fontId="21"/>
  </si>
  <si>
    <t>（３）合計</t>
    <phoneticPr fontId="20"/>
  </si>
  <si>
    <t xml:space="preserve">（４）診断・計画策定結果のとりまとめ </t>
    <phoneticPr fontId="21"/>
  </si>
  <si>
    <t>（４）合計</t>
    <phoneticPr fontId="20"/>
  </si>
  <si>
    <t>（５）その他</t>
    <phoneticPr fontId="21"/>
  </si>
  <si>
    <t>（５）合計</t>
    <phoneticPr fontId="20"/>
  </si>
  <si>
    <t>３．概略予算書</t>
    <phoneticPr fontId="20"/>
  </si>
  <si>
    <t>６. 共同事業実施規約について</t>
    <rPh sb="3" eb="7">
      <t>キョウドウジギョウ</t>
    </rPh>
    <rPh sb="7" eb="9">
      <t>ジッシ</t>
    </rPh>
    <rPh sb="9" eb="11">
      <t>キヤク</t>
    </rPh>
    <phoneticPr fontId="36"/>
  </si>
  <si>
    <t>７. 申請情報やＺＥＢ化診断・計画策定結果の情報開示について</t>
    <rPh sb="3" eb="5">
      <t>シンセイ</t>
    </rPh>
    <rPh sb="5" eb="7">
      <t>ジョウホウ</t>
    </rPh>
    <rPh sb="11" eb="14">
      <t>カシンダン</t>
    </rPh>
    <rPh sb="15" eb="19">
      <t>ケイカクサクテイ</t>
    </rPh>
    <rPh sb="19" eb="21">
      <t>ケッカ</t>
    </rPh>
    <rPh sb="22" eb="24">
      <t>ジョウホウ</t>
    </rPh>
    <rPh sb="24" eb="26">
      <t>カイジ</t>
    </rPh>
    <phoneticPr fontId="36"/>
  </si>
  <si>
    <t>８．事業の広報について</t>
    <rPh sb="2" eb="4">
      <t>ジギョウ</t>
    </rPh>
    <rPh sb="5" eb="7">
      <t>コウホウ</t>
    </rPh>
    <phoneticPr fontId="20"/>
  </si>
  <si>
    <t>９. ｇＢｉｚＩＮＦＯ（ジービズインフォ）掲載について</t>
    <rPh sb="21" eb="23">
      <t>ケイサイ</t>
    </rPh>
    <phoneticPr fontId="20"/>
  </si>
  <si>
    <t>１０. 財産処分制限期間と適化法について</t>
    <phoneticPr fontId="20"/>
  </si>
  <si>
    <t>申請対象建築物の登記簿上の所有者又は改修を実質的に判断できる権利を有するもの（共同事業者）と「共同事業実施規約」を締結している。</t>
    <rPh sb="0" eb="2">
      <t>シンセイ</t>
    </rPh>
    <rPh sb="2" eb="4">
      <t>タイショウ</t>
    </rPh>
    <rPh sb="4" eb="7">
      <t>ケンチクブツ</t>
    </rPh>
    <rPh sb="39" eb="41">
      <t>キョウドウ</t>
    </rPh>
    <rPh sb="41" eb="43">
      <t>ジギョウ</t>
    </rPh>
    <rPh sb="43" eb="44">
      <t>シャ</t>
    </rPh>
    <phoneticPr fontId="36"/>
  </si>
  <si>
    <t>対象建築物を示す固有名称を入力</t>
    <rPh sb="0" eb="5">
      <t>タイショウケンチクブツ</t>
    </rPh>
    <rPh sb="6" eb="7">
      <t>シメ</t>
    </rPh>
    <rPh sb="8" eb="10">
      <t>コユウ</t>
    </rPh>
    <rPh sb="10" eb="12">
      <t>メイショウ</t>
    </rPh>
    <rPh sb="13" eb="15">
      <t>ニュウリョク</t>
    </rPh>
    <phoneticPr fontId="20"/>
  </si>
  <si>
    <t>２．事業計画概要</t>
    <rPh sb="4" eb="6">
      <t>ケイカク</t>
    </rPh>
    <rPh sb="6" eb="8">
      <t>ガイヨウ</t>
    </rPh>
    <phoneticPr fontId="36"/>
  </si>
  <si>
    <t>建物全体の延べ面積を小数第２位まで入力
（ＷＥＢプログラム計算実施時の入力シート様式0．基本情報と一致）</t>
    <rPh sb="0" eb="4">
      <t>タテモノゼンタイ</t>
    </rPh>
    <rPh sb="29" eb="31">
      <t>ケイサン</t>
    </rPh>
    <rPh sb="31" eb="33">
      <t>ジッシ</t>
    </rPh>
    <rPh sb="33" eb="34">
      <t>ジ</t>
    </rPh>
    <rPh sb="35" eb="37">
      <t>ニュウリョク</t>
    </rPh>
    <rPh sb="44" eb="48">
      <t>キホンジョウホウ</t>
    </rPh>
    <rPh sb="49" eb="51">
      <t>イッチ</t>
    </rPh>
    <phoneticPr fontId="19"/>
  </si>
  <si>
    <t>建物全体の建築面積を小数第２位まで入力
（ＷＥＢプログラム計算実施時の入力シート様式0．基本情報と一致）</t>
    <rPh sb="5" eb="9">
      <t>ケンチクメンセキ</t>
    </rPh>
    <rPh sb="49" eb="51">
      <t>イッチ</t>
    </rPh>
    <phoneticPr fontId="19"/>
  </si>
  <si>
    <r>
      <t>　　共同申請のため申請者３を入力　　　　　</t>
    </r>
    <r>
      <rPr>
        <b/>
        <u/>
        <sz val="10"/>
        <color theme="1" tint="0.14999847407452621"/>
        <rFont val="Meiryo UI"/>
        <family val="3"/>
        <charset val="128"/>
      </rPr>
      <t>※□にチェックを入れてください。</t>
    </r>
    <rPh sb="2" eb="4">
      <t>キョウドウ</t>
    </rPh>
    <rPh sb="4" eb="6">
      <t>シンセイ</t>
    </rPh>
    <rPh sb="9" eb="12">
      <t>シンセイシャ</t>
    </rPh>
    <rPh sb="14" eb="16">
      <t>ニュウリョク</t>
    </rPh>
    <rPh sb="28" eb="29">
      <t>イ</t>
    </rPh>
    <rPh sb="31" eb="32">
      <t>クダ</t>
    </rPh>
    <phoneticPr fontId="20"/>
  </si>
  <si>
    <r>
      <t>　　共同申請のため申請者２を入力　　　　　</t>
    </r>
    <r>
      <rPr>
        <b/>
        <u/>
        <sz val="10"/>
        <color theme="1" tint="0.14999847407452621"/>
        <rFont val="Meiryo UI"/>
        <family val="3"/>
        <charset val="128"/>
      </rPr>
      <t>※□にチェックを入れてください。</t>
    </r>
    <rPh sb="2" eb="4">
      <t>キョウドウ</t>
    </rPh>
    <rPh sb="4" eb="6">
      <t>シンセイ</t>
    </rPh>
    <rPh sb="9" eb="12">
      <t>シンセイシャ</t>
    </rPh>
    <rPh sb="14" eb="16">
      <t>ニュウリョク</t>
    </rPh>
    <rPh sb="28" eb="29">
      <t>イ</t>
    </rPh>
    <rPh sb="31" eb="32">
      <t>クダ</t>
    </rPh>
    <phoneticPr fontId="20"/>
  </si>
  <si>
    <t>ＳＩＩは「２．」で取得した情報を以下の目的で利用する。
 (ア) 本事業の審査、管理、事業進捗状況の把握
 (イ) ＳＩＩの各種情報案内、アンケート・調査の実施
 (ウ) 国及び「５．」に示す提供先への報告、省エネを目的とした調査・研究
 (エ) その他、本事業の運営に必要な業務</t>
    <phoneticPr fontId="82"/>
  </si>
  <si>
    <t>本事業の申請状況・効果分析、外皮性能・省エネ・
省ＣＯ２効果等の分析、製品・サービス等の研究開発、その他省エネ・省ＣＯ２に資する調査・研究</t>
    <phoneticPr fontId="82"/>
  </si>
  <si>
    <t>学校法人、行政機関、研究開発を業とする法人等・研究者</t>
    <rPh sb="21" eb="22">
      <t>トウ</t>
    </rPh>
    <phoneticPr fontId="82"/>
  </si>
  <si>
    <t>・内外の経済的社会的環境に応じた安定的且つ適切なエネルギー需給構造の構築に対する学術・研究・調査・商品/サービス開発
・住宅・建築物における省エネルギー化、脱炭素化を支援し、２０５０年カーボンニュートラル達成に向けた学術・研究・調査、商品・サービス開発</t>
    <phoneticPr fontId="82"/>
  </si>
  <si>
    <t>建築物オーナー、不動産等を取り扱う法人、テナント、投資家</t>
    <phoneticPr fontId="82"/>
  </si>
  <si>
    <t>省エネ建築物の建設、既存建築物の省エネ化の検討材料としての活用</t>
    <phoneticPr fontId="82"/>
  </si>
  <si>
    <t>一般</t>
    <rPh sb="0" eb="2">
      <t>イッパン</t>
    </rPh>
    <phoneticPr fontId="82"/>
  </si>
  <si>
    <t>直接的な個人情報の掲載は行わない。</t>
    <rPh sb="4" eb="6">
      <t>コジン</t>
    </rPh>
    <rPh sb="6" eb="8">
      <t>ジョウホウ</t>
    </rPh>
    <rPh sb="9" eb="11">
      <t>ケイサイ</t>
    </rPh>
    <rPh sb="12" eb="13">
      <t>オコナ</t>
    </rPh>
    <phoneticPr fontId="20"/>
  </si>
  <si>
    <t>一般社団法人環境共創イニシアチブ（以下「ＳＩＩ」という。）は執行する令和８年度「住宅・建築物需給一体型等省エネルギー投資促進事業費（ＺＥＢ化診断・計画策定支援事業）」（以下「本事業」という。）の実施のため、以下「２．」に記載する情報を本事業の実施期間にわたり取得する。
これらの取得した情報を、「３．」に記載する利用目的で利用し、「５．」に記載する範囲・目的で提供することに、申請者及び共同事業者は同意するものとする。
ＳＩＩの個人情報保護方針は以下を確認すること。
https://sii.or.jp/privacy/</t>
    <rPh sb="69" eb="70">
      <t>カ</t>
    </rPh>
    <rPh sb="70" eb="72">
      <t>シンダン</t>
    </rPh>
    <rPh sb="73" eb="77">
      <t>ケイカクサクテイ</t>
    </rPh>
    <rPh sb="77" eb="79">
      <t>シエン</t>
    </rPh>
    <rPh sb="79" eb="81">
      <t>ジギョウ</t>
    </rPh>
    <rPh sb="191" eb="192">
      <t>オヨ</t>
    </rPh>
    <rPh sb="193" eb="195">
      <t>キョウドウ</t>
    </rPh>
    <rPh sb="195" eb="197">
      <t>ジギョウ</t>
    </rPh>
    <rPh sb="197" eb="198">
      <t>シャ</t>
    </rPh>
    <phoneticPr fontId="82"/>
  </si>
  <si>
    <t xml:space="preserve">ＳＩＩは、本事業の実施期間に以下の情報を取得する。
 (ア) 氏名、生年月日、住所、電話番号、メールアドレス、口座情報等の補助事業者情報
 (イ) 建物所在地、地域区分、建築区分、工法種別、延べ面積等の建築地情報
 (ウ) 一次エネルギー消費量（基準値、設計値、実績値）、発電量、売電量、買電量等のエネルギー使用情報
 (エ) ＺＥＢ化診断結果、ＺＥＢ化計画情報
 (オ) その他、本事業に必要な情報
</t>
    <phoneticPr fontId="82"/>
  </si>
  <si>
    <t>取得した個人情報は、以下の場合及び「５．」へ記載する提供先を除き、第三者への提供を行わない。提供が必要となる場合は、事前に提供先と提供目的、提供する項目等を明示し、補助事業者又は共同事業者に同意いただいたものに限る。
 (ア) 法令により提供を求められた場合
 (イ) 人の生命・身体又は財産の保護のために必要がある場合であって、同意を得ることが困難である場合
 (ウ) 国の機関又は地方公共団体又はその委託を受けたものが法令の定める事務を遂行することに対して協力する必要がある場合</t>
    <rPh sb="87" eb="88">
      <t>マタ</t>
    </rPh>
    <rPh sb="89" eb="94">
      <t>キョウドウジギョウシャ</t>
    </rPh>
    <phoneticPr fontId="82"/>
  </si>
  <si>
    <t>全角で入力
建物登記簿と表記を合わせる</t>
    <rPh sb="0" eb="2">
      <t>ゼンカク</t>
    </rPh>
    <rPh sb="3" eb="5">
      <t>ニュウリョク</t>
    </rPh>
    <phoneticPr fontId="20"/>
  </si>
  <si>
    <t>➢ 【数量】欄に小数点以下の端数がある場合、【金額】欄は四捨五入の値で表示されますが、計算結果は四捨五入されていません。</t>
    <phoneticPr fontId="20"/>
  </si>
  <si>
    <t>➢（１）～（４）に分類できない業務に係る経費は（５）その他に入力してください。</t>
    <rPh sb="9" eb="11">
      <t>ブンルイ</t>
    </rPh>
    <rPh sb="15" eb="17">
      <t>ギョウム</t>
    </rPh>
    <rPh sb="18" eb="19">
      <t>カカ</t>
    </rPh>
    <rPh sb="20" eb="22">
      <t>ケイヒ</t>
    </rPh>
    <rPh sb="28" eb="29">
      <t>タ</t>
    </rPh>
    <rPh sb="30" eb="32">
      <t>ニュウリョク</t>
    </rPh>
    <phoneticPr fontId="20"/>
  </si>
  <si>
    <t>発行から３か月以内の建物登記簿を提出</t>
    <rPh sb="0" eb="2">
      <t>ハッコウ</t>
    </rPh>
    <rPh sb="10" eb="15">
      <t>タテモノトウキボ</t>
    </rPh>
    <rPh sb="16" eb="18">
      <t>テイシュツ</t>
    </rPh>
    <phoneticPr fontId="20"/>
  </si>
  <si>
    <t>確認済証を提出</t>
    <rPh sb="0" eb="4">
      <t>カクニンズミショウ</t>
    </rPh>
    <rPh sb="5" eb="7">
      <t>テイシュツ</t>
    </rPh>
    <phoneticPr fontId="20"/>
  </si>
  <si>
    <t>上記の建築物について、ＺＥＢ化に向けた診断及び計画策定を実施する。</t>
    <rPh sb="0" eb="2">
      <t>ジョウキ</t>
    </rPh>
    <rPh sb="3" eb="6">
      <t>ケンチクブツ</t>
    </rPh>
    <rPh sb="14" eb="15">
      <t>カ</t>
    </rPh>
    <rPh sb="16" eb="17">
      <t>ム</t>
    </rPh>
    <rPh sb="19" eb="21">
      <t>シンダン</t>
    </rPh>
    <rPh sb="21" eb="22">
      <t>オヨ</t>
    </rPh>
    <rPh sb="23" eb="25">
      <t>ケイカク</t>
    </rPh>
    <rPh sb="25" eb="27">
      <t>サクテイ</t>
    </rPh>
    <rPh sb="28" eb="30">
      <t>ジッシ</t>
    </rPh>
    <phoneticPr fontId="20"/>
  </si>
  <si>
    <t>25字以内で入力（固有名称となるようにすること）</t>
    <rPh sb="2" eb="3">
      <t>ジ</t>
    </rPh>
    <rPh sb="3" eb="5">
      <t>イナイ</t>
    </rPh>
    <rPh sb="6" eb="8">
      <t>ニュウリョク</t>
    </rPh>
    <rPh sb="9" eb="11">
      <t>コユウ</t>
    </rPh>
    <rPh sb="11" eb="13">
      <t>メイショウ</t>
    </rPh>
    <phoneticPr fontId="20"/>
  </si>
  <si>
    <t>No.</t>
    <phoneticPr fontId="20"/>
  </si>
  <si>
    <t>ヒアリングや追加報告、アンケート等の要請がある際は、求めに応じて誠実に対応することを了承している。</t>
    <phoneticPr fontId="36"/>
  </si>
  <si>
    <t>竣工年</t>
    <phoneticPr fontId="20"/>
  </si>
  <si>
    <t>指定</t>
    <phoneticPr fontId="20"/>
  </si>
  <si>
    <t>共同事業実施規約</t>
    <rPh sb="0" eb="8">
      <t>キョウドウジギョウジッシキヤク</t>
    </rPh>
    <phoneticPr fontId="20"/>
  </si>
  <si>
    <t>建物所有者（共同事業者）から支払いを受ける予定日（＝事業完了日）を自動反映</t>
    <rPh sb="0" eb="2">
      <t>タテモノ</t>
    </rPh>
    <rPh sb="2" eb="5">
      <t>ショユウシャ</t>
    </rPh>
    <rPh sb="6" eb="8">
      <t>キョウドウ</t>
    </rPh>
    <rPh sb="8" eb="10">
      <t>ジギョウ</t>
    </rPh>
    <rPh sb="10" eb="11">
      <t>シャ</t>
    </rPh>
    <rPh sb="14" eb="16">
      <t>シハラ</t>
    </rPh>
    <rPh sb="18" eb="19">
      <t>ウ</t>
    </rPh>
    <rPh sb="21" eb="23">
      <t>ヨテイ</t>
    </rPh>
    <rPh sb="23" eb="24">
      <t>ビ</t>
    </rPh>
    <rPh sb="26" eb="28">
      <t>ジギョウ</t>
    </rPh>
    <rPh sb="28" eb="30">
      <t>カンリョウ</t>
    </rPh>
    <rPh sb="30" eb="31">
      <t>ビ</t>
    </rPh>
    <rPh sb="33" eb="35">
      <t>ジドウ</t>
    </rPh>
    <rPh sb="35" eb="37">
      <t>ハンエイ</t>
    </rPh>
    <phoneticPr fontId="20"/>
  </si>
  <si>
    <t>実績報告日</t>
    <rPh sb="0" eb="2">
      <t>ジッセキ</t>
    </rPh>
    <rPh sb="2" eb="4">
      <t>ホウコク</t>
    </rPh>
    <rPh sb="4" eb="5">
      <t>ビ</t>
    </rPh>
    <phoneticPr fontId="20"/>
  </si>
  <si>
    <t>支払完了日（事業完了日）から15日以内かつ2027年1月12日以前の報告予定日を入力</t>
    <rPh sb="0" eb="2">
      <t>シハラ</t>
    </rPh>
    <rPh sb="2" eb="4">
      <t>カンリョウ</t>
    </rPh>
    <rPh sb="4" eb="5">
      <t>ビ</t>
    </rPh>
    <rPh sb="6" eb="8">
      <t>ジギョウ</t>
    </rPh>
    <rPh sb="8" eb="10">
      <t>カンリョウ</t>
    </rPh>
    <rPh sb="10" eb="11">
      <t>ビ</t>
    </rPh>
    <rPh sb="16" eb="17">
      <t>ニチ</t>
    </rPh>
    <rPh sb="17" eb="19">
      <t>イナイ</t>
    </rPh>
    <rPh sb="25" eb="26">
      <t>ネン</t>
    </rPh>
    <rPh sb="27" eb="28">
      <t>ガツ</t>
    </rPh>
    <rPh sb="30" eb="31">
      <t>ニチ</t>
    </rPh>
    <rPh sb="31" eb="33">
      <t>イゼン</t>
    </rPh>
    <rPh sb="34" eb="36">
      <t>ホウコク</t>
    </rPh>
    <rPh sb="36" eb="38">
      <t>ヨテイ</t>
    </rPh>
    <rPh sb="38" eb="39">
      <t>ビ</t>
    </rPh>
    <rPh sb="40" eb="42">
      <t>ニュウリョク</t>
    </rPh>
    <phoneticPr fontId="20"/>
  </si>
  <si>
    <t>補助対象経費の外部委託比率</t>
    <rPh sb="0" eb="2">
      <t>ホジョ</t>
    </rPh>
    <rPh sb="2" eb="4">
      <t>タイショウ</t>
    </rPh>
    <rPh sb="4" eb="6">
      <t>ケイヒ</t>
    </rPh>
    <rPh sb="7" eb="9">
      <t>ガイブ</t>
    </rPh>
    <rPh sb="9" eb="11">
      <t>イタク</t>
    </rPh>
    <rPh sb="11" eb="13">
      <t>ヒリツ</t>
    </rPh>
    <phoneticPr fontId="20"/>
  </si>
  <si>
    <t>外部委託の有無（予定を含む）</t>
    <rPh sb="0" eb="2">
      <t>ガイブ</t>
    </rPh>
    <rPh sb="2" eb="4">
      <t>イタク</t>
    </rPh>
    <rPh sb="5" eb="7">
      <t>ウム</t>
    </rPh>
    <rPh sb="8" eb="10">
      <t>ヨテイ</t>
    </rPh>
    <rPh sb="11" eb="12">
      <t>フク</t>
    </rPh>
    <phoneticPr fontId="20"/>
  </si>
  <si>
    <t>外部委託予定の有無</t>
    <rPh sb="0" eb="2">
      <t>ガイブ</t>
    </rPh>
    <rPh sb="2" eb="4">
      <t>イタク</t>
    </rPh>
    <rPh sb="4" eb="6">
      <t>ヨテイ</t>
    </rPh>
    <rPh sb="7" eb="9">
      <t>ウム</t>
    </rPh>
    <phoneticPr fontId="20"/>
  </si>
  <si>
    <t>外部委託予定の概要</t>
    <rPh sb="0" eb="2">
      <t>ガイブ</t>
    </rPh>
    <rPh sb="2" eb="4">
      <t>イタク</t>
    </rPh>
    <rPh sb="4" eb="6">
      <t>ヨテイ</t>
    </rPh>
    <rPh sb="7" eb="9">
      <t>ガイヨウ</t>
    </rPh>
    <phoneticPr fontId="20"/>
  </si>
  <si>
    <t>確認</t>
    <rPh sb="0" eb="2">
      <t>カクニン</t>
    </rPh>
    <phoneticPr fontId="20"/>
  </si>
  <si>
    <t>（集計）</t>
    <rPh sb="1" eb="3">
      <t>シュウケイ</t>
    </rPh>
    <phoneticPr fontId="20"/>
  </si>
  <si>
    <t>➢ （内訳）の【業務詳細】欄は、業務内容に応じた詳細内容があらかじめ入力されています。必要に応じて修正や削除を行って問題ありません。</t>
    <rPh sb="3" eb="5">
      <t>ウチワケ</t>
    </rPh>
    <rPh sb="8" eb="10">
      <t>ギョウム</t>
    </rPh>
    <rPh sb="10" eb="12">
      <t>ショウサイ</t>
    </rPh>
    <rPh sb="13" eb="14">
      <t>ラン</t>
    </rPh>
    <rPh sb="16" eb="18">
      <t>ギョウム</t>
    </rPh>
    <rPh sb="18" eb="20">
      <t>ナイヨウ</t>
    </rPh>
    <rPh sb="21" eb="22">
      <t>オウ</t>
    </rPh>
    <rPh sb="24" eb="26">
      <t>ショウサイ</t>
    </rPh>
    <rPh sb="26" eb="28">
      <t>ナイヨウ</t>
    </rPh>
    <rPh sb="34" eb="36">
      <t>ニュウリョク</t>
    </rPh>
    <rPh sb="43" eb="45">
      <t>ヒツヨウ</t>
    </rPh>
    <rPh sb="46" eb="47">
      <t>オウ</t>
    </rPh>
    <rPh sb="49" eb="51">
      <t>シュウセイ</t>
    </rPh>
    <rPh sb="52" eb="54">
      <t>サクジョ</t>
    </rPh>
    <rPh sb="55" eb="56">
      <t>オコナ</t>
    </rPh>
    <rPh sb="58" eb="60">
      <t>モンダイ</t>
    </rPh>
    <phoneticPr fontId="20"/>
  </si>
  <si>
    <t>共同事業者名</t>
    <rPh sb="0" eb="5">
      <t>キョウドウジギョウシャ</t>
    </rPh>
    <rPh sb="5" eb="6">
      <t>メイ</t>
    </rPh>
    <phoneticPr fontId="20"/>
  </si>
  <si>
    <t>共同事業者名フリガナ</t>
    <rPh sb="0" eb="2">
      <t>キョウドウ</t>
    </rPh>
    <rPh sb="2" eb="4">
      <t>ジギョウ</t>
    </rPh>
    <rPh sb="4" eb="5">
      <t>シャ</t>
    </rPh>
    <rPh sb="5" eb="6">
      <t>メイ</t>
    </rPh>
    <phoneticPr fontId="20"/>
  </si>
  <si>
    <t>共同事業者名：</t>
    <rPh sb="0" eb="2">
      <t>キョウドウ</t>
    </rPh>
    <rPh sb="2" eb="4">
      <t>ジギョウ</t>
    </rPh>
    <rPh sb="4" eb="5">
      <t>シャ</t>
    </rPh>
    <rPh sb="5" eb="6">
      <t>メイ</t>
    </rPh>
    <phoneticPr fontId="20"/>
  </si>
  <si>
    <t>共同事業実施規約を締結した共同事業者名を入力
※複数入力する場合は「／」（全角スラッシュ）で区切って入力すること</t>
    <rPh sb="0" eb="8">
      <t>キョウドウジギョウジッシキヤク</t>
    </rPh>
    <rPh sb="9" eb="11">
      <t>テイケツ</t>
    </rPh>
    <rPh sb="13" eb="15">
      <t>キョウドウ</t>
    </rPh>
    <rPh sb="15" eb="17">
      <t>ジギョウ</t>
    </rPh>
    <rPh sb="17" eb="18">
      <t>シャ</t>
    </rPh>
    <rPh sb="18" eb="19">
      <t>メイ</t>
    </rPh>
    <rPh sb="20" eb="22">
      <t>ニュウリョク</t>
    </rPh>
    <rPh sb="24" eb="26">
      <t>フクスウ</t>
    </rPh>
    <rPh sb="26" eb="28">
      <t>ニュウリョク</t>
    </rPh>
    <rPh sb="30" eb="32">
      <t>バアイ</t>
    </rPh>
    <rPh sb="37" eb="39">
      <t>ゼンカク</t>
    </rPh>
    <rPh sb="46" eb="48">
      <t>クギ</t>
    </rPh>
    <rPh sb="50" eb="52">
      <t>ニュウリョク</t>
    </rPh>
    <phoneticPr fontId="20"/>
  </si>
  <si>
    <t>共同事業実施規約を締結した共同事業者名のフリガナを全角カタカナで入力
※複数入力する場合は「／」（全角スラッシュ）で区切って入力すること</t>
    <rPh sb="0" eb="8">
      <t>キョウドウジギョウジッシキヤク</t>
    </rPh>
    <rPh sb="9" eb="11">
      <t>テイケツ</t>
    </rPh>
    <rPh sb="13" eb="15">
      <t>キョウドウ</t>
    </rPh>
    <rPh sb="15" eb="17">
      <t>ジギョウ</t>
    </rPh>
    <rPh sb="17" eb="18">
      <t>シャ</t>
    </rPh>
    <rPh sb="18" eb="19">
      <t>メイ</t>
    </rPh>
    <rPh sb="25" eb="27">
      <t>ゼンカク</t>
    </rPh>
    <rPh sb="32" eb="34">
      <t>ニュウリョク</t>
    </rPh>
    <phoneticPr fontId="20"/>
  </si>
  <si>
    <t>共同事業者名</t>
    <rPh sb="0" eb="2">
      <t>キョウドウ</t>
    </rPh>
    <rPh sb="2" eb="4">
      <t>ジギョウ</t>
    </rPh>
    <rPh sb="4" eb="5">
      <t>シャ</t>
    </rPh>
    <rPh sb="5" eb="6">
      <t>メイ</t>
    </rPh>
    <phoneticPr fontId="20"/>
  </si>
  <si>
    <t>補助対象経費の
外部委託</t>
    <rPh sb="0" eb="2">
      <t>ホジョ</t>
    </rPh>
    <rPh sb="2" eb="4">
      <t>タイショウ</t>
    </rPh>
    <rPh sb="4" eb="6">
      <t>ケイヒ</t>
    </rPh>
    <rPh sb="8" eb="10">
      <t>ガイブ</t>
    </rPh>
    <rPh sb="10" eb="12">
      <t>イタク</t>
    </rPh>
    <phoneticPr fontId="20"/>
  </si>
  <si>
    <t>竣工年</t>
    <rPh sb="0" eb="2">
      <t>シュンコウ</t>
    </rPh>
    <rPh sb="2" eb="3">
      <t>トシ</t>
    </rPh>
    <phoneticPr fontId="20"/>
  </si>
  <si>
    <t>押印・締結済みの共同事業実施規約の写しを提出</t>
    <rPh sb="0" eb="2">
      <t>オウイン</t>
    </rPh>
    <rPh sb="3" eb="5">
      <t>テイケツ</t>
    </rPh>
    <rPh sb="5" eb="6">
      <t>ズ</t>
    </rPh>
    <rPh sb="8" eb="16">
      <t>キョウドウジギョウジッシキヤク</t>
    </rPh>
    <rPh sb="17" eb="18">
      <t>ウツ</t>
    </rPh>
    <rPh sb="20" eb="22">
      <t>テイシュツ</t>
    </rPh>
    <phoneticPr fontId="20"/>
  </si>
  <si>
    <t>直近１年分の事業実績（単独決算）を提出</t>
    <rPh sb="11" eb="15">
      <t>タンドクケッサン</t>
    </rPh>
    <phoneticPr fontId="20"/>
  </si>
  <si>
    <t>交付決定通知書を受領する前に本事業の契約締結又は着手を行った場合には、補助金の交付対象とならないことを了承している。</t>
    <phoneticPr fontId="36"/>
  </si>
  <si>
    <t>本申請の対象建築物は、ＷＥＢプログラムによる計算が可能な既存建築物の設備改修（増築及び改築には該当しない）であり、公募要領Ｐ．１５の建物用途及び評価対象範囲に合致し、補助対象に該当する建築物であることを確認している。</t>
    <rPh sb="0" eb="1">
      <t>ホン</t>
    </rPh>
    <rPh sb="1" eb="3">
      <t>シンセイ</t>
    </rPh>
    <rPh sb="4" eb="6">
      <t>タイショウ</t>
    </rPh>
    <rPh sb="6" eb="9">
      <t>ケンチクブツ</t>
    </rPh>
    <rPh sb="22" eb="24">
      <t>ケイサン</t>
    </rPh>
    <rPh sb="25" eb="27">
      <t>カノウ</t>
    </rPh>
    <rPh sb="28" eb="30">
      <t>キソン</t>
    </rPh>
    <rPh sb="30" eb="33">
      <t>ケンチクブツ</t>
    </rPh>
    <rPh sb="34" eb="36">
      <t>セツビ</t>
    </rPh>
    <rPh sb="36" eb="38">
      <t>カイシュウ</t>
    </rPh>
    <rPh sb="57" eb="59">
      <t>コウボ</t>
    </rPh>
    <rPh sb="59" eb="61">
      <t>ヨウリョウ</t>
    </rPh>
    <rPh sb="66" eb="68">
      <t>タテモノ</t>
    </rPh>
    <rPh sb="68" eb="70">
      <t>ヨウト</t>
    </rPh>
    <rPh sb="70" eb="71">
      <t>オヨ</t>
    </rPh>
    <rPh sb="79" eb="81">
      <t>ガッチ</t>
    </rPh>
    <rPh sb="83" eb="85">
      <t>ホジョ</t>
    </rPh>
    <rPh sb="85" eb="87">
      <t>タイショウ</t>
    </rPh>
    <rPh sb="88" eb="90">
      <t>ガイトウ</t>
    </rPh>
    <rPh sb="92" eb="95">
      <t>ケンチクブツ</t>
    </rPh>
    <rPh sb="101" eb="103">
      <t>カクニン</t>
    </rPh>
    <phoneticPr fontId="20"/>
  </si>
  <si>
    <t>建物所有者の要望ヒアリング（課題・予算・改修スケジュール等）</t>
    <rPh sb="0" eb="2">
      <t>タテモノ</t>
    </rPh>
    <rPh sb="2" eb="5">
      <t>ショユウシャ</t>
    </rPh>
    <rPh sb="6" eb="8">
      <t>ヨウボウ</t>
    </rPh>
    <rPh sb="14" eb="16">
      <t>カダイ</t>
    </rPh>
    <rPh sb="17" eb="19">
      <t>ヨサン</t>
    </rPh>
    <rPh sb="20" eb="22">
      <t>カイシュウ</t>
    </rPh>
    <rPh sb="28" eb="29">
      <t>トウ</t>
    </rPh>
    <phoneticPr fontId="35"/>
  </si>
  <si>
    <t>既存資料の入手・整理（建築図面、設備図面、仕様書等）</t>
    <rPh sb="0" eb="4">
      <t>キゾンシリョウ</t>
    </rPh>
    <rPh sb="5" eb="7">
      <t>ニュウシュ</t>
    </rPh>
    <rPh sb="8" eb="10">
      <t>セイリ</t>
    </rPh>
    <rPh sb="11" eb="13">
      <t>ケンチク</t>
    </rPh>
    <rPh sb="13" eb="15">
      <t>ズメン</t>
    </rPh>
    <rPh sb="16" eb="18">
      <t>セツビ</t>
    </rPh>
    <rPh sb="18" eb="20">
      <t>ズメン</t>
    </rPh>
    <rPh sb="21" eb="24">
      <t>シヨウショ</t>
    </rPh>
    <rPh sb="24" eb="25">
      <t>トウ</t>
    </rPh>
    <phoneticPr fontId="35"/>
  </si>
  <si>
    <t>エネルギーデータの整理（過去のエネルギー使用量の収集・分析）</t>
    <rPh sb="9" eb="11">
      <t>セイリ</t>
    </rPh>
    <rPh sb="24" eb="26">
      <t>シュウシュウ</t>
    </rPh>
    <rPh sb="27" eb="29">
      <t>ブンセキ</t>
    </rPh>
    <phoneticPr fontId="20"/>
  </si>
  <si>
    <t>現況把握（図面・仕様書の記載と現況の整合確認）</t>
    <rPh sb="0" eb="2">
      <t>ゲンキョウ</t>
    </rPh>
    <rPh sb="2" eb="4">
      <t>ハアク</t>
    </rPh>
    <rPh sb="5" eb="7">
      <t>ズメン</t>
    </rPh>
    <rPh sb="8" eb="11">
      <t>シヨウショ</t>
    </rPh>
    <rPh sb="12" eb="14">
      <t>キサイ</t>
    </rPh>
    <rPh sb="15" eb="17">
      <t>ゲンキョウ</t>
    </rPh>
    <rPh sb="18" eb="20">
      <t>セイゴウ</t>
    </rPh>
    <rPh sb="20" eb="22">
      <t>カクニン</t>
    </rPh>
    <phoneticPr fontId="35"/>
  </si>
  <si>
    <t>（WEBPRO計算が可能な範囲）</t>
    <rPh sb="1" eb="9">
      <t>ウェbpロケイサン</t>
    </rPh>
    <rPh sb="10" eb="12">
      <t>カノウ</t>
    </rPh>
    <rPh sb="13" eb="15">
      <t>ハンイ</t>
    </rPh>
    <phoneticPr fontId="20"/>
  </si>
  <si>
    <r>
      <t>（WEBPRO計算ができない範囲）</t>
    </r>
    <r>
      <rPr>
        <sz val="11"/>
        <color rgb="FFFF0000"/>
        <rFont val="HGPｺﾞｼｯｸM"/>
        <family val="3"/>
        <charset val="128"/>
      </rPr>
      <t>（補助対象外）</t>
    </r>
    <rPh sb="1" eb="9">
      <t>ウェbpロケイサン</t>
    </rPh>
    <rPh sb="14" eb="16">
      <t>ハンイ</t>
    </rPh>
    <rPh sb="18" eb="20">
      <t>ホジョ</t>
    </rPh>
    <rPh sb="20" eb="23">
      <t>タイショウガイ</t>
    </rPh>
    <phoneticPr fontId="20"/>
  </si>
  <si>
    <t>現況把握（現地調査交通費（往復費／人））</t>
    <rPh sb="0" eb="2">
      <t>ゲンキョウ</t>
    </rPh>
    <rPh sb="2" eb="4">
      <t>ハアク</t>
    </rPh>
    <rPh sb="5" eb="7">
      <t>ゲンチ</t>
    </rPh>
    <rPh sb="7" eb="9">
      <t>チョウサ</t>
    </rPh>
    <rPh sb="9" eb="12">
      <t>コウツウヒ</t>
    </rPh>
    <rPh sb="13" eb="15">
      <t>オウフク</t>
    </rPh>
    <rPh sb="15" eb="16">
      <t>ヒ</t>
    </rPh>
    <rPh sb="17" eb="18">
      <t>ヒト</t>
    </rPh>
    <phoneticPr fontId="20"/>
  </si>
  <si>
    <t>現況把握（現地調査宿泊費（泊費／人））</t>
    <rPh sb="0" eb="2">
      <t>ゲンキョウ</t>
    </rPh>
    <rPh sb="2" eb="4">
      <t>ハアク</t>
    </rPh>
    <rPh sb="9" eb="12">
      <t>シュクハクヒ</t>
    </rPh>
    <rPh sb="13" eb="14">
      <t>トマ</t>
    </rPh>
    <rPh sb="14" eb="15">
      <t>ヒ</t>
    </rPh>
    <rPh sb="16" eb="17">
      <t>ヒト</t>
    </rPh>
    <phoneticPr fontId="20"/>
  </si>
  <si>
    <t>現況把握（図面・仕様書の記載への設備交換・改修履歴の反映確認）</t>
    <rPh sb="0" eb="2">
      <t>ゲンキョウ</t>
    </rPh>
    <rPh sb="2" eb="4">
      <t>ハアク</t>
    </rPh>
    <rPh sb="5" eb="7">
      <t>ズメン</t>
    </rPh>
    <rPh sb="8" eb="11">
      <t>シヨウショ</t>
    </rPh>
    <rPh sb="12" eb="14">
      <t>キサイ</t>
    </rPh>
    <rPh sb="16" eb="18">
      <t>セツビ</t>
    </rPh>
    <rPh sb="18" eb="20">
      <t>コウカン</t>
    </rPh>
    <rPh sb="21" eb="23">
      <t>カイシュウ</t>
    </rPh>
    <rPh sb="23" eb="25">
      <t>リレキ</t>
    </rPh>
    <rPh sb="24" eb="25">
      <t>レキ</t>
    </rPh>
    <rPh sb="26" eb="28">
      <t>ハンエイ</t>
    </rPh>
    <rPh sb="28" eb="30">
      <t>カクニン</t>
    </rPh>
    <phoneticPr fontId="35"/>
  </si>
  <si>
    <r>
      <t>計測機器持ち込み・設置費</t>
    </r>
    <r>
      <rPr>
        <sz val="11"/>
        <color rgb="FFFF0000"/>
        <rFont val="HGPｺﾞｼｯｸM"/>
        <family val="3"/>
        <charset val="128"/>
      </rPr>
      <t>（補助対象外）</t>
    </r>
    <rPh sb="0" eb="2">
      <t>ケイソク</t>
    </rPh>
    <rPh sb="2" eb="4">
      <t>キキ</t>
    </rPh>
    <rPh sb="4" eb="5">
      <t>モ</t>
    </rPh>
    <rPh sb="6" eb="7">
      <t>コ</t>
    </rPh>
    <rPh sb="9" eb="11">
      <t>セッチ</t>
    </rPh>
    <rPh sb="11" eb="12">
      <t>ヒ</t>
    </rPh>
    <rPh sb="13" eb="18">
      <t>ホジョタイショウガイ</t>
    </rPh>
    <phoneticPr fontId="35"/>
  </si>
  <si>
    <t>ＷＥＢプログラム計算（現況の計算・初回分のみ）</t>
    <rPh sb="11" eb="13">
      <t>ゲンキョウ</t>
    </rPh>
    <rPh sb="14" eb="16">
      <t>ケイサン</t>
    </rPh>
    <rPh sb="17" eb="19">
      <t>ショカイ</t>
    </rPh>
    <rPh sb="19" eb="20">
      <t>ブン</t>
    </rPh>
    <phoneticPr fontId="2"/>
  </si>
  <si>
    <r>
      <t>ＷＥＢプログラム計算（現況の計算・2回目以降）</t>
    </r>
    <r>
      <rPr>
        <sz val="11"/>
        <color rgb="FFFF0000"/>
        <rFont val="HGPｺﾞｼｯｸM"/>
        <family val="3"/>
        <charset val="128"/>
      </rPr>
      <t>（補助対象外）</t>
    </r>
    <rPh sb="11" eb="13">
      <t>ゲンキョウ</t>
    </rPh>
    <rPh sb="14" eb="16">
      <t>ケイサン</t>
    </rPh>
    <rPh sb="18" eb="20">
      <t>カイメ</t>
    </rPh>
    <rPh sb="20" eb="22">
      <t>イコウ</t>
    </rPh>
    <rPh sb="24" eb="29">
      <t>ホジョタイショウガイ</t>
    </rPh>
    <phoneticPr fontId="2"/>
  </si>
  <si>
    <t>ＷＥＢプログラム計算根拠資料作成費（現況の計算・初回分のみ）</t>
    <rPh sb="10" eb="12">
      <t>コンキョ</t>
    </rPh>
    <rPh sb="12" eb="14">
      <t>シリョウ</t>
    </rPh>
    <rPh sb="14" eb="16">
      <t>サクセイ</t>
    </rPh>
    <rPh sb="16" eb="17">
      <t>ヒ</t>
    </rPh>
    <rPh sb="18" eb="20">
      <t>ゲンキョウ</t>
    </rPh>
    <rPh sb="21" eb="23">
      <t>ケイサン</t>
    </rPh>
    <rPh sb="24" eb="26">
      <t>ショカイ</t>
    </rPh>
    <rPh sb="26" eb="27">
      <t>ブン</t>
    </rPh>
    <phoneticPr fontId="2"/>
  </si>
  <si>
    <t>（各種導入設備機器仕様書等収集）</t>
    <rPh sb="1" eb="3">
      <t>カクシュ</t>
    </rPh>
    <rPh sb="3" eb="7">
      <t>ドウニュウセツビ</t>
    </rPh>
    <rPh sb="7" eb="9">
      <t>キキ</t>
    </rPh>
    <rPh sb="9" eb="12">
      <t>シヨウショ</t>
    </rPh>
    <rPh sb="12" eb="13">
      <t>トウ</t>
    </rPh>
    <rPh sb="13" eb="15">
      <t>シュウシュウ</t>
    </rPh>
    <phoneticPr fontId="2"/>
  </si>
  <si>
    <r>
      <t>ＷＥＢプログラム計算根拠資料作成費（現況の計算・2回目以降）</t>
    </r>
    <r>
      <rPr>
        <sz val="11"/>
        <color rgb="FFFF0000"/>
        <rFont val="HGPｺﾞｼｯｸM"/>
        <family val="3"/>
        <charset val="128"/>
      </rPr>
      <t>（補助対象外）</t>
    </r>
    <rPh sb="10" eb="12">
      <t>コンキョ</t>
    </rPh>
    <rPh sb="12" eb="14">
      <t>シリョウ</t>
    </rPh>
    <rPh sb="14" eb="16">
      <t>サクセイ</t>
    </rPh>
    <rPh sb="16" eb="17">
      <t>ヒ</t>
    </rPh>
    <rPh sb="31" eb="36">
      <t>ホジョタイショウガイ</t>
    </rPh>
    <phoneticPr fontId="2"/>
  </si>
  <si>
    <t>ZEB化診断（課題抽出及びZEBランクの診断）</t>
    <rPh sb="3" eb="4">
      <t>カ</t>
    </rPh>
    <rPh sb="4" eb="6">
      <t>シンダン</t>
    </rPh>
    <rPh sb="7" eb="9">
      <t>カダイ</t>
    </rPh>
    <rPh sb="9" eb="11">
      <t>チュウシュツ</t>
    </rPh>
    <rPh sb="11" eb="12">
      <t>オヨ</t>
    </rPh>
    <rPh sb="20" eb="22">
      <t>シンダン</t>
    </rPh>
    <phoneticPr fontId="2"/>
  </si>
  <si>
    <t>ZEB化計画（WEBPRO計算で計算可能な範囲での設備改修案の立案）</t>
    <rPh sb="3" eb="4">
      <t>カ</t>
    </rPh>
    <rPh sb="4" eb="6">
      <t>ケイカク</t>
    </rPh>
    <rPh sb="7" eb="15">
      <t>ウェbpロケイサン</t>
    </rPh>
    <rPh sb="16" eb="18">
      <t>ケイサン</t>
    </rPh>
    <rPh sb="18" eb="20">
      <t>カノウ</t>
    </rPh>
    <rPh sb="21" eb="23">
      <t>ハンイ</t>
    </rPh>
    <rPh sb="25" eb="27">
      <t>セツビ</t>
    </rPh>
    <rPh sb="27" eb="30">
      <t>カイシュウアン</t>
    </rPh>
    <rPh sb="31" eb="33">
      <t>リツアン</t>
    </rPh>
    <phoneticPr fontId="20"/>
  </si>
  <si>
    <t>ＷＥＢプログラム計算（改修案の計算・初回分のみ）</t>
    <rPh sb="11" eb="13">
      <t>カイシュウ</t>
    </rPh>
    <rPh sb="13" eb="14">
      <t>アン</t>
    </rPh>
    <rPh sb="15" eb="17">
      <t>ケイサン</t>
    </rPh>
    <rPh sb="18" eb="20">
      <t>ショカイ</t>
    </rPh>
    <rPh sb="20" eb="21">
      <t>ブン</t>
    </rPh>
    <phoneticPr fontId="20"/>
  </si>
  <si>
    <r>
      <t>ＷＥＢプログラム計算（改修案の計算・2回目以降）</t>
    </r>
    <r>
      <rPr>
        <sz val="11"/>
        <color rgb="FFFF0000"/>
        <rFont val="HGPｺﾞｼｯｸM"/>
        <family val="3"/>
        <charset val="128"/>
      </rPr>
      <t>（補助対象外）</t>
    </r>
    <rPh sb="11" eb="13">
      <t>カイシュウ</t>
    </rPh>
    <rPh sb="13" eb="14">
      <t>アン</t>
    </rPh>
    <rPh sb="15" eb="17">
      <t>ケイサン</t>
    </rPh>
    <rPh sb="19" eb="21">
      <t>カイメ</t>
    </rPh>
    <rPh sb="21" eb="23">
      <t>イコウ</t>
    </rPh>
    <rPh sb="25" eb="30">
      <t>ホジョタイショウガイ</t>
    </rPh>
    <phoneticPr fontId="20"/>
  </si>
  <si>
    <t>ＷＥＢプログラム計算根拠資料作成費（改修案の計算・初回分のみ）</t>
    <rPh sb="10" eb="12">
      <t>コンキョ</t>
    </rPh>
    <rPh sb="12" eb="14">
      <t>シリョウ</t>
    </rPh>
    <rPh sb="14" eb="16">
      <t>サクセイ</t>
    </rPh>
    <rPh sb="16" eb="17">
      <t>ヒ</t>
    </rPh>
    <rPh sb="18" eb="20">
      <t>カイシュウ</t>
    </rPh>
    <rPh sb="20" eb="21">
      <t>アン</t>
    </rPh>
    <rPh sb="22" eb="24">
      <t>ケイサン</t>
    </rPh>
    <rPh sb="25" eb="27">
      <t>ショカイ</t>
    </rPh>
    <rPh sb="27" eb="28">
      <t>ブン</t>
    </rPh>
    <phoneticPr fontId="20"/>
  </si>
  <si>
    <t>（各種導入設備機器仕様書等収集）</t>
    <rPh sb="1" eb="3">
      <t>カクシュ</t>
    </rPh>
    <rPh sb="3" eb="7">
      <t>ドウニュウセツビ</t>
    </rPh>
    <rPh sb="7" eb="9">
      <t>キキ</t>
    </rPh>
    <rPh sb="9" eb="12">
      <t>シヨウショ</t>
    </rPh>
    <rPh sb="12" eb="13">
      <t>トウ</t>
    </rPh>
    <rPh sb="13" eb="15">
      <t>シュウシュウ</t>
    </rPh>
    <phoneticPr fontId="20"/>
  </si>
  <si>
    <r>
      <t>ＷＥＢプログラム計算根拠資料作成費（2回目以降）</t>
    </r>
    <r>
      <rPr>
        <sz val="11"/>
        <color rgb="FFFF0000"/>
        <rFont val="HGPｺﾞｼｯｸM"/>
        <family val="3"/>
        <charset val="128"/>
      </rPr>
      <t>（補助対象外）</t>
    </r>
    <rPh sb="10" eb="12">
      <t>コンキョ</t>
    </rPh>
    <rPh sb="12" eb="14">
      <t>シリョウ</t>
    </rPh>
    <rPh sb="14" eb="16">
      <t>サクセイ</t>
    </rPh>
    <rPh sb="16" eb="17">
      <t>ヒ</t>
    </rPh>
    <rPh sb="19" eb="21">
      <t>カイメ</t>
    </rPh>
    <rPh sb="21" eb="23">
      <t>イコウ</t>
    </rPh>
    <rPh sb="25" eb="30">
      <t>ホジョタイショウガイ</t>
    </rPh>
    <phoneticPr fontId="20"/>
  </si>
  <si>
    <t>改修費用の算出（設計費・設備費・工事費等）</t>
    <rPh sb="0" eb="2">
      <t>カイシュウ</t>
    </rPh>
    <rPh sb="2" eb="4">
      <t>ヒヨウ</t>
    </rPh>
    <rPh sb="5" eb="7">
      <t>サンシュツ</t>
    </rPh>
    <rPh sb="8" eb="10">
      <t>セッケイ</t>
    </rPh>
    <rPh sb="10" eb="11">
      <t>ヒ</t>
    </rPh>
    <rPh sb="12" eb="14">
      <t>セツビ</t>
    </rPh>
    <rPh sb="14" eb="15">
      <t>ヒ</t>
    </rPh>
    <rPh sb="16" eb="19">
      <t>コウジヒ</t>
    </rPh>
    <rPh sb="19" eb="20">
      <t>トウ</t>
    </rPh>
    <phoneticPr fontId="20"/>
  </si>
  <si>
    <t>ZEB化診断・計画書のとりまとめ</t>
    <rPh sb="3" eb="4">
      <t>カ</t>
    </rPh>
    <rPh sb="4" eb="6">
      <t>シンダン</t>
    </rPh>
    <rPh sb="7" eb="9">
      <t>ケイカク</t>
    </rPh>
    <rPh sb="9" eb="10">
      <t>ショ</t>
    </rPh>
    <phoneticPr fontId="20"/>
  </si>
  <si>
    <t>（設備改修前後の性能比較、費用対効果の算出含む）</t>
    <rPh sb="1" eb="3">
      <t>セツビ</t>
    </rPh>
    <rPh sb="3" eb="7">
      <t>カイシュウゼンゴ</t>
    </rPh>
    <rPh sb="8" eb="10">
      <t>セイノウ</t>
    </rPh>
    <rPh sb="10" eb="12">
      <t>ヒカク</t>
    </rPh>
    <rPh sb="13" eb="15">
      <t>ヒヨウ</t>
    </rPh>
    <rPh sb="15" eb="18">
      <t>タイコウカ</t>
    </rPh>
    <rPh sb="19" eb="21">
      <t>サンシュツ</t>
    </rPh>
    <rPh sb="21" eb="22">
      <t>フク</t>
    </rPh>
    <phoneticPr fontId="20"/>
  </si>
  <si>
    <r>
      <t>営業・販売促進に関する促進費</t>
    </r>
    <r>
      <rPr>
        <sz val="11"/>
        <color rgb="FFFF0000"/>
        <rFont val="HGPｺﾞｼｯｸM"/>
        <family val="3"/>
        <charset val="128"/>
      </rPr>
      <t>（補助対象外）</t>
    </r>
    <rPh sb="0" eb="2">
      <t>エイギョウ</t>
    </rPh>
    <rPh sb="3" eb="5">
      <t>ハンバイ</t>
    </rPh>
    <rPh sb="5" eb="7">
      <t>ソクシン</t>
    </rPh>
    <rPh sb="8" eb="9">
      <t>カン</t>
    </rPh>
    <rPh sb="11" eb="13">
      <t>ソクシン</t>
    </rPh>
    <rPh sb="13" eb="14">
      <t>ヒ</t>
    </rPh>
    <rPh sb="15" eb="20">
      <t>ホジョタイショウガイ</t>
    </rPh>
    <phoneticPr fontId="20"/>
  </si>
  <si>
    <r>
      <t>補助申請・事務手続に係る経費</t>
    </r>
    <r>
      <rPr>
        <sz val="11"/>
        <color rgb="FFFF0000"/>
        <rFont val="HGPｺﾞｼｯｸM"/>
        <family val="3"/>
        <charset val="128"/>
      </rPr>
      <t>（補助対象外）</t>
    </r>
    <rPh sb="0" eb="2">
      <t>ホジョ</t>
    </rPh>
    <rPh sb="2" eb="4">
      <t>シンセイ</t>
    </rPh>
    <rPh sb="5" eb="7">
      <t>ジム</t>
    </rPh>
    <rPh sb="7" eb="9">
      <t>テツヅキ</t>
    </rPh>
    <rPh sb="10" eb="11">
      <t>カカワ</t>
    </rPh>
    <rPh sb="12" eb="14">
      <t>ケイヒ</t>
    </rPh>
    <phoneticPr fontId="20"/>
  </si>
  <si>
    <r>
      <t>間接費・一般管理費</t>
    </r>
    <r>
      <rPr>
        <sz val="11"/>
        <color rgb="FFFF0000"/>
        <rFont val="HGPｺﾞｼｯｸM"/>
        <family val="3"/>
        <charset val="128"/>
      </rPr>
      <t>（補助対象外）</t>
    </r>
    <rPh sb="0" eb="3">
      <t>カンセツヒ</t>
    </rPh>
    <rPh sb="4" eb="6">
      <t>イッパン</t>
    </rPh>
    <rPh sb="6" eb="9">
      <t>カンリヒ</t>
    </rPh>
    <phoneticPr fontId="20"/>
  </si>
  <si>
    <t>※法人格の有無のみ、ZEBプランナー登録情報と異なるため注意してください。</t>
    <rPh sb="1" eb="3">
      <t>ホウジン</t>
    </rPh>
    <rPh sb="3" eb="4">
      <t>カク</t>
    </rPh>
    <rPh sb="5" eb="7">
      <t>ウム</t>
    </rPh>
    <rPh sb="18" eb="20">
      <t>トウロク</t>
    </rPh>
    <rPh sb="20" eb="22">
      <t>ジョウホウ</t>
    </rPh>
    <rPh sb="23" eb="24">
      <t>コト</t>
    </rPh>
    <rPh sb="28" eb="30">
      <t>チュウイ</t>
    </rPh>
    <phoneticPr fontId="20"/>
  </si>
  <si>
    <t>※市区町村の書き分けについて、ZEBプランナー登録情報と異なる可能性がありますので注意してください。</t>
    <rPh sb="1" eb="3">
      <t>シク</t>
    </rPh>
    <rPh sb="3" eb="5">
      <t>チョウソン</t>
    </rPh>
    <rPh sb="6" eb="7">
      <t>カ</t>
    </rPh>
    <rPh sb="8" eb="9">
      <t>ワ</t>
    </rPh>
    <rPh sb="23" eb="25">
      <t>トウロク</t>
    </rPh>
    <rPh sb="25" eb="27">
      <t>ジョウホウ</t>
    </rPh>
    <rPh sb="28" eb="29">
      <t>コト</t>
    </rPh>
    <rPh sb="31" eb="34">
      <t>カノウセイ</t>
    </rPh>
    <rPh sb="41" eb="43">
      <t>チュウイ</t>
    </rPh>
    <phoneticPr fontId="20"/>
  </si>
  <si>
    <t>※町域の書き分けについて、ZEBプランナー登録情報と異なる可能性がありますので注意してください。</t>
    <rPh sb="1" eb="3">
      <t>チョウイキ</t>
    </rPh>
    <rPh sb="4" eb="5">
      <t>カ</t>
    </rPh>
    <rPh sb="6" eb="7">
      <t>ワ</t>
    </rPh>
    <rPh sb="21" eb="23">
      <t>トウロク</t>
    </rPh>
    <rPh sb="23" eb="25">
      <t>ジョウホウ</t>
    </rPh>
    <rPh sb="26" eb="27">
      <t>コト</t>
    </rPh>
    <rPh sb="29" eb="32">
      <t>カノウセイ</t>
    </rPh>
    <rPh sb="39" eb="41">
      <t>チュウイ</t>
    </rPh>
    <phoneticPr fontId="20"/>
  </si>
  <si>
    <t>　　業務詳細の追加を行う場合は、空いている行に追加入力するか、右図を参考に行を増やして自由入力にて対応してください。</t>
    <rPh sb="2" eb="4">
      <t>ギョウム</t>
    </rPh>
    <rPh sb="4" eb="6">
      <t>ショウサイ</t>
    </rPh>
    <rPh sb="7" eb="9">
      <t>ツイカ</t>
    </rPh>
    <rPh sb="10" eb="11">
      <t>オコナ</t>
    </rPh>
    <rPh sb="12" eb="14">
      <t>バアイ</t>
    </rPh>
    <rPh sb="16" eb="17">
      <t>ア</t>
    </rPh>
    <rPh sb="21" eb="22">
      <t>ギョウ</t>
    </rPh>
    <rPh sb="23" eb="25">
      <t>ツイカ</t>
    </rPh>
    <rPh sb="25" eb="27">
      <t>ニュウリョク</t>
    </rPh>
    <rPh sb="31" eb="32">
      <t>ミギ</t>
    </rPh>
    <rPh sb="32" eb="33">
      <t>ズ</t>
    </rPh>
    <rPh sb="34" eb="36">
      <t>サンコウ</t>
    </rPh>
    <rPh sb="39" eb="40">
      <t>ギョウ</t>
    </rPh>
    <rPh sb="41" eb="42">
      <t>フ</t>
    </rPh>
    <rPh sb="45" eb="47">
      <t>ジユウ</t>
    </rPh>
    <rPh sb="47" eb="49">
      <t>ニュウリョク</t>
    </rPh>
    <rPh sb="51" eb="53">
      <t>タイオウ</t>
    </rPh>
    <phoneticPr fontId="20"/>
  </si>
  <si>
    <t>➢業務（１）～（５）より業務の区分を増やすことはできませんが詳細項目の追加は可能です。右図を参考に行を増やして自由入力にて対応してください。</t>
    <rPh sb="1" eb="3">
      <t>ギョウム</t>
    </rPh>
    <rPh sb="12" eb="14">
      <t>ギョウム</t>
    </rPh>
    <rPh sb="15" eb="17">
      <t>クブン</t>
    </rPh>
    <rPh sb="18" eb="19">
      <t>フ</t>
    </rPh>
    <rPh sb="30" eb="32">
      <t>ショウサイ</t>
    </rPh>
    <rPh sb="32" eb="34">
      <t>コウモク</t>
    </rPh>
    <rPh sb="35" eb="37">
      <t>ツイカ</t>
    </rPh>
    <rPh sb="38" eb="40">
      <t>カノウ</t>
    </rPh>
    <rPh sb="43" eb="44">
      <t>ミギ</t>
    </rPh>
    <rPh sb="44" eb="45">
      <t>ズ</t>
    </rPh>
    <rPh sb="46" eb="48">
      <t>サンコウ</t>
    </rPh>
    <rPh sb="49" eb="50">
      <t>ギョウ</t>
    </rPh>
    <rPh sb="51" eb="52">
      <t>フ</t>
    </rPh>
    <rPh sb="55" eb="57">
      <t>ジユウ</t>
    </rPh>
    <rPh sb="57" eb="59">
      <t>ニュウリョク</t>
    </rPh>
    <rPh sb="61" eb="63">
      <t>タイオウ</t>
    </rPh>
    <phoneticPr fontId="20"/>
  </si>
  <si>
    <t>ZEB化設計図・設計図書の作成</t>
    <rPh sb="3" eb="4">
      <t>カ</t>
    </rPh>
    <rPh sb="4" eb="7">
      <t>セッケイズ</t>
    </rPh>
    <rPh sb="8" eb="12">
      <t>セッケイトショ</t>
    </rPh>
    <rPh sb="13" eb="15">
      <t>サクセイ</t>
    </rPh>
    <phoneticPr fontId="20"/>
  </si>
  <si>
    <t>「カブシキガイシャ」等、法人格を含めた全角カタカナで入力</t>
    <rPh sb="19" eb="21">
      <t>ゼンカク</t>
    </rPh>
    <rPh sb="26" eb="28">
      <t>ニュウリョク</t>
    </rPh>
    <phoneticPr fontId="20"/>
  </si>
  <si>
    <t>共同事業者は「共同事業実施規約」に従って、補助事業実施上の規定を遵守する必要があることを理解し、これに了承している。</t>
    <rPh sb="9" eb="11">
      <t>ジギョウ</t>
    </rPh>
    <rPh sb="29" eb="31">
      <t>キテイ</t>
    </rPh>
    <rPh sb="36" eb="38">
      <t>ヒツヨウ</t>
    </rPh>
    <rPh sb="44" eb="46">
      <t>リカイ</t>
    </rPh>
    <rPh sb="51" eb="53">
      <t>リョウショウ</t>
    </rPh>
    <phoneticPr fontId="36"/>
  </si>
  <si>
    <t>ＺＥＢプランナー
登録番号</t>
    <rPh sb="9" eb="11">
      <t>トウロク</t>
    </rPh>
    <rPh sb="11" eb="13">
      <t>バンゴウ</t>
    </rPh>
    <phoneticPr fontId="20"/>
  </si>
  <si>
    <r>
      <rPr>
        <b/>
        <u/>
        <sz val="12"/>
        <rFont val="Meiryo UI"/>
        <family val="3"/>
        <charset val="128"/>
      </rPr>
      <t>※</t>
    </r>
    <r>
      <rPr>
        <b/>
        <u/>
        <sz val="12"/>
        <color theme="9" tint="0.59999389629810485"/>
        <rFont val="Meiryo UI"/>
        <family val="3"/>
        <charset val="136"/>
      </rPr>
      <t>██</t>
    </r>
    <r>
      <rPr>
        <b/>
        <u/>
        <sz val="12"/>
        <rFont val="Meiryo UI"/>
        <family val="3"/>
        <charset val="128"/>
      </rPr>
      <t>オレンジのセルは入力必須項目です。</t>
    </r>
    <r>
      <rPr>
        <b/>
        <u/>
        <sz val="12"/>
        <color rgb="FFFFFF00"/>
        <rFont val="Meiryo UI"/>
        <family val="3"/>
        <charset val="128"/>
      </rPr>
      <t xml:space="preserve">
</t>
    </r>
    <rPh sb="11" eb="13">
      <t>ニュウリョク</t>
    </rPh>
    <rPh sb="13" eb="15">
      <t>ヒッス</t>
    </rPh>
    <rPh sb="15" eb="17">
      <t>コウモク</t>
    </rPh>
    <phoneticPr fontId="20"/>
  </si>
  <si>
    <r>
      <rPr>
        <b/>
        <u/>
        <sz val="12"/>
        <rFont val="Meiryo UI"/>
        <family val="3"/>
        <charset val="128"/>
      </rPr>
      <t>※</t>
    </r>
    <r>
      <rPr>
        <b/>
        <u/>
        <sz val="12"/>
        <color theme="0" tint="-0.14999847407452621"/>
        <rFont val="Meiryo UI"/>
        <family val="3"/>
        <charset val="136"/>
      </rPr>
      <t>██</t>
    </r>
    <r>
      <rPr>
        <b/>
        <u/>
        <sz val="12"/>
        <rFont val="Meiryo UI"/>
        <family val="3"/>
        <charset val="128"/>
      </rPr>
      <t>グレーのセルは入力不要項目です。</t>
    </r>
    <r>
      <rPr>
        <b/>
        <u/>
        <sz val="12"/>
        <color rgb="FFFFFF00"/>
        <rFont val="Meiryo UI"/>
        <family val="3"/>
        <charset val="128"/>
      </rPr>
      <t xml:space="preserve">
</t>
    </r>
    <rPh sb="10" eb="12">
      <t>ニュウリョク</t>
    </rPh>
    <rPh sb="12" eb="14">
      <t>フヨウ</t>
    </rPh>
    <rPh sb="14" eb="16">
      <t>コウモク</t>
    </rPh>
    <phoneticPr fontId="20"/>
  </si>
  <si>
    <t>★マークの付いた項目は、原則ZEBプランナー登録情報と一致させてください。</t>
    <rPh sb="12" eb="14">
      <t>ゲンソク</t>
    </rPh>
    <rPh sb="22" eb="24">
      <t>トウロク</t>
    </rPh>
    <rPh sb="24" eb="26">
      <t>ジョウホウ</t>
    </rPh>
    <rPh sb="27" eb="29">
      <t>イッチ</t>
    </rPh>
    <phoneticPr fontId="20"/>
  </si>
  <si>
    <t>交付申請者の情報は、ＺＥＢプランナー登録情報と一致していることを確認している。</t>
    <rPh sb="0" eb="2">
      <t>コウフ</t>
    </rPh>
    <rPh sb="2" eb="4">
      <t>シンセイ</t>
    </rPh>
    <rPh sb="4" eb="5">
      <t>シャ</t>
    </rPh>
    <rPh sb="6" eb="8">
      <t>ジョウホウ</t>
    </rPh>
    <rPh sb="23" eb="25">
      <t>イッチ</t>
    </rPh>
    <rPh sb="32" eb="34">
      <t>カクニン</t>
    </rPh>
    <phoneticPr fontId="20"/>
  </si>
  <si>
    <t>03_事業実績</t>
    <rPh sb="3" eb="5">
      <t>ジギョウ</t>
    </rPh>
    <rPh sb="5" eb="7">
      <t>ジッセキ</t>
    </rPh>
    <phoneticPr fontId="20"/>
  </si>
  <si>
    <t>04_建物登記簿等</t>
    <rPh sb="5" eb="8">
      <t>トウキボ</t>
    </rPh>
    <rPh sb="8" eb="9">
      <t>トウ</t>
    </rPh>
    <phoneticPr fontId="20"/>
  </si>
  <si>
    <t>05_その他</t>
    <phoneticPr fontId="20"/>
  </si>
  <si>
    <t>共同事業者の商業登記簿等（現在事項全部証明書又は履歴事項全部証明書等の写し、もしくはＷＥＢ上の「登記情報提供サービス」により取得した情報）
※共同事業者が個人の場合は本人確認書類</t>
    <rPh sb="0" eb="4">
      <t>キョウドウジギョウ</t>
    </rPh>
    <rPh sb="4" eb="5">
      <t>シャ</t>
    </rPh>
    <rPh sb="6" eb="11">
      <t>ショウギョウトウキボ</t>
    </rPh>
    <rPh sb="11" eb="12">
      <t>ナド</t>
    </rPh>
    <rPh sb="17" eb="19">
      <t>ゼンブ</t>
    </rPh>
    <rPh sb="22" eb="23">
      <t>マタ</t>
    </rPh>
    <rPh sb="71" eb="73">
      <t>キョウドウ</t>
    </rPh>
    <rPh sb="73" eb="75">
      <t>ジギョウ</t>
    </rPh>
    <rPh sb="75" eb="76">
      <t>シャ</t>
    </rPh>
    <rPh sb="77" eb="79">
      <t>コジン</t>
    </rPh>
    <rPh sb="80" eb="82">
      <t>バアイ</t>
    </rPh>
    <rPh sb="83" eb="89">
      <t>ホンニンカクニンショルイ</t>
    </rPh>
    <phoneticPr fontId="20"/>
  </si>
  <si>
    <t>個人の場合の本人確認書類は、住民票、マイナンバーカード、運転免許証等の写しを提出
商業登記簿等及び住民票は発行から３か月以内のものを提出</t>
    <rPh sb="0" eb="2">
      <t>コジン</t>
    </rPh>
    <rPh sb="3" eb="5">
      <t>バアイ</t>
    </rPh>
    <rPh sb="6" eb="8">
      <t>ホンニン</t>
    </rPh>
    <rPh sb="8" eb="10">
      <t>カクニン</t>
    </rPh>
    <rPh sb="10" eb="12">
      <t>ショルイ</t>
    </rPh>
    <rPh sb="35" eb="36">
      <t>ウツ</t>
    </rPh>
    <rPh sb="38" eb="40">
      <t>テイシュツ</t>
    </rPh>
    <rPh sb="41" eb="48">
      <t>ショウギョウトウキボナドオヨ</t>
    </rPh>
    <rPh sb="49" eb="52">
      <t>ジュウミンヒョウ</t>
    </rPh>
    <phoneticPr fontId="20"/>
  </si>
  <si>
    <r>
      <rPr>
        <b/>
        <sz val="12"/>
        <color rgb="FFFFFF00"/>
        <rFont val="Meiryo UI"/>
        <family val="3"/>
        <charset val="128"/>
      </rPr>
      <t>　</t>
    </r>
    <r>
      <rPr>
        <b/>
        <u/>
        <sz val="12"/>
        <color rgb="FFFFFF00"/>
        <rFont val="Meiryo UI"/>
        <family val="3"/>
        <charset val="128"/>
      </rPr>
      <t>ＺＥＢプランナー登録情報から変更がある場合、ＺＥＢプランナー登録内容を更新したうえで申請を行ってください。</t>
    </r>
    <rPh sb="9" eb="11">
      <t>トウロク</t>
    </rPh>
    <rPh sb="11" eb="13">
      <t>ジョウホウ</t>
    </rPh>
    <rPh sb="15" eb="17">
      <t>ヘンコウ</t>
    </rPh>
    <rPh sb="20" eb="22">
      <t>バアイ</t>
    </rPh>
    <rPh sb="31" eb="33">
      <t>トウロク</t>
    </rPh>
    <rPh sb="33" eb="35">
      <t>ナイヨウ</t>
    </rPh>
    <rPh sb="36" eb="38">
      <t>コウシン</t>
    </rPh>
    <rPh sb="43" eb="45">
      <t>シンセイ</t>
    </rPh>
    <rPh sb="46" eb="47">
      <t>オコナ</t>
    </rPh>
    <phoneticPr fontId="20"/>
  </si>
  <si>
    <t>02_共同事業実施規約等</t>
    <rPh sb="3" eb="11">
      <t>キョウドウジギョウジッシキヤク</t>
    </rPh>
    <rPh sb="11" eb="12">
      <t>ナド</t>
    </rPh>
    <phoneticPr fontId="20"/>
  </si>
  <si>
    <t>補助事業で取得した財産には、財産処分の制限期間があり(交付規程第２４条２項)、制限期間内に処分（転用、譲渡、交換、貸付け、担保に供する処分、取壊し、廃棄）を行う場合は、あらかじめ財産処分承認申請書をＳＩＩに提出しその承認を受けなければならず、万一、未承認のまま財産処分が行われた場合、交付決定を取消し、補助金の返還(交付規程第２０条４項)となる可能性があることを了承している。</t>
    <rPh sb="0" eb="2">
      <t>ホジョ</t>
    </rPh>
    <rPh sb="2" eb="4">
      <t>ジギョウ</t>
    </rPh>
    <rPh sb="5" eb="7">
      <t>シュトク</t>
    </rPh>
    <rPh sb="9" eb="11">
      <t>ザイサン</t>
    </rPh>
    <rPh sb="27" eb="29">
      <t>コウフ</t>
    </rPh>
    <rPh sb="29" eb="31">
      <t>キテイ</t>
    </rPh>
    <rPh sb="31" eb="32">
      <t>ダイ</t>
    </rPh>
    <rPh sb="34" eb="35">
      <t>ジョウ</t>
    </rPh>
    <rPh sb="36" eb="37">
      <t>コウ</t>
    </rPh>
    <rPh sb="78" eb="79">
      <t>オコナ</t>
    </rPh>
    <rPh sb="165" eb="166">
      <t>ジョウ</t>
    </rPh>
    <rPh sb="167" eb="168">
      <t>コウ</t>
    </rPh>
    <rPh sb="181" eb="183">
      <t>リョウショウ</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</si>
</sst>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quot;¥&quot;\-#,##0"/>
    <numFmt numFmtId="176" formatCode="#,##0;&quot;▲ &quot;#,##0"/>
    <numFmt numFmtId="177" formatCode="#,##0_);[Red]\(#,##0\)"/>
    <numFmt numFmtId="178" formatCode="[DBNum3]ggge&quot;年&quot;m&quot;月&quot;d&quot;日&quot;"/>
    <numFmt numFmtId="179" formatCode="#,##0_ "/>
    <numFmt numFmtId="180" formatCode="[DBNum3]0#"/>
    <numFmt numFmtId="181" formatCode="0_);[Red]\(0\)"/>
    <numFmt numFmtId="182" formatCode="#,##0.00_);[Red]\(#,##0.00\)"/>
    <numFmt numFmtId="183" formatCode="0000000000000"/>
    <numFmt numFmtId="184" formatCode="[$-F800]dddd\,\ mmmm\ dd\,\ yyyy"/>
    <numFmt numFmtId="185" formatCode="[DBNum3]yyyy&quot;年&quot;m&quot;月&quot;d&quot;日&quot;"/>
    <numFmt numFmtId="186" formatCode="#,##0.00_ ;[Red]\-#,##0.00\ "/>
  </numFmts>
  <fonts count="10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明朝"/>
      <family val="1"/>
      <charset val="128"/>
    </font>
    <font>
      <b/>
      <sz val="14"/>
      <name val="ＭＳ Ｐ明朝"/>
      <family val="1"/>
      <charset val="128"/>
    </font>
    <font>
      <b/>
      <sz val="12"/>
      <name val="ＭＳ Ｐ明朝"/>
      <family val="1"/>
      <charset val="128"/>
    </font>
    <font>
      <sz val="10"/>
      <name val="ＭＳ Ｐ明朝"/>
      <family val="1"/>
      <charset val="128"/>
    </font>
    <font>
      <sz val="9"/>
      <name val="ＭＳ Ｐゴシック"/>
      <family val="3"/>
      <charset val="128"/>
    </font>
    <font>
      <sz val="11"/>
      <color theme="1"/>
      <name val="ＭＳ Ｐゴシック"/>
      <family val="3"/>
      <charset val="128"/>
      <scheme val="minor"/>
    </font>
    <font>
      <sz val="11"/>
      <color indexed="8"/>
      <name val="ＭＳ Ｐゴシック"/>
      <family val="3"/>
      <charset val="128"/>
    </font>
    <font>
      <sz val="12"/>
      <name val="ＭＳ Ｐ明朝"/>
      <family val="1"/>
      <charset val="128"/>
    </font>
    <font>
      <sz val="10.5"/>
      <name val="ＭＳ Ｐ明朝"/>
      <family val="1"/>
      <charset val="128"/>
    </font>
    <font>
      <sz val="9"/>
      <name val="ＭＳ Ｐ明朝"/>
      <family val="1"/>
      <charset val="128"/>
    </font>
    <font>
      <sz val="8"/>
      <name val="ＭＳ Ｐ明朝"/>
      <family val="1"/>
      <charset val="128"/>
    </font>
    <font>
      <sz val="11"/>
      <color theme="1"/>
      <name val="ＭＳ Ｐ明朝"/>
      <family val="1"/>
      <charset val="128"/>
    </font>
    <font>
      <sz val="9"/>
      <color theme="1"/>
      <name val="ＭＳ Ｐ明朝"/>
      <family val="1"/>
      <charset val="128"/>
    </font>
    <font>
      <sz val="11"/>
      <color rgb="FFFF0000"/>
      <name val="ＭＳ Ｐゴシック"/>
      <family val="3"/>
      <charset val="128"/>
    </font>
    <font>
      <sz val="6"/>
      <name val="ＭＳ Ｐゴシック"/>
      <family val="2"/>
      <charset val="128"/>
      <scheme val="minor"/>
    </font>
    <font>
      <b/>
      <sz val="11"/>
      <name val="ＭＳ Ｐ明朝"/>
      <family val="1"/>
      <charset val="128"/>
    </font>
    <font>
      <sz val="11"/>
      <color rgb="FF000000"/>
      <name val="ＭＳ Ｐゴシック"/>
      <family val="2"/>
      <charset val="128"/>
      <scheme val="minor"/>
    </font>
    <font>
      <sz val="9"/>
      <color rgb="FF000000"/>
      <name val="ＭＳ Ｐ明朝"/>
      <family val="1"/>
      <charset val="128"/>
    </font>
    <font>
      <sz val="9"/>
      <color rgb="FFFF0000"/>
      <name val="ＭＳ Ｐ明朝"/>
      <family val="1"/>
      <charset val="128"/>
    </font>
    <font>
      <strike/>
      <sz val="9"/>
      <name val="ＭＳ Ｐ明朝"/>
      <family val="1"/>
      <charset val="128"/>
    </font>
    <font>
      <b/>
      <sz val="10.5"/>
      <name val="ＭＳ Ｐ明朝"/>
      <family val="1"/>
      <charset val="128"/>
    </font>
    <font>
      <b/>
      <sz val="11"/>
      <color theme="0"/>
      <name val="Meiryo UI"/>
      <family val="3"/>
      <charset val="128"/>
    </font>
    <font>
      <sz val="10"/>
      <color theme="1" tint="0.14999847407452621"/>
      <name val="Meiryo UI"/>
      <family val="3"/>
      <charset val="128"/>
    </font>
    <font>
      <b/>
      <sz val="14"/>
      <color theme="1" tint="0.14999847407452621"/>
      <name val="Meiryo UI"/>
      <family val="3"/>
      <charset val="128"/>
    </font>
    <font>
      <b/>
      <sz val="11"/>
      <color theme="1" tint="0.14999847407452621"/>
      <name val="Meiryo UI"/>
      <family val="3"/>
      <charset val="128"/>
    </font>
    <font>
      <b/>
      <sz val="12"/>
      <color theme="1" tint="0.14999847407452621"/>
      <name val="Meiryo UI"/>
      <family val="3"/>
      <charset val="128"/>
    </font>
    <font>
      <b/>
      <sz val="10"/>
      <color theme="1" tint="0.14999847407452621"/>
      <name val="Meiryo UI"/>
      <family val="3"/>
      <charset val="128"/>
    </font>
    <font>
      <sz val="10.5"/>
      <color theme="1" tint="0.14999847407452621"/>
      <name val="Meiryo UI"/>
      <family val="3"/>
      <charset val="128"/>
    </font>
    <font>
      <b/>
      <u/>
      <sz val="12"/>
      <color theme="0"/>
      <name val="Meiryo UI"/>
      <family val="3"/>
      <charset val="128"/>
    </font>
    <font>
      <b/>
      <u/>
      <sz val="12"/>
      <color rgb="FFFFFF00"/>
      <name val="Meiryo UI"/>
      <family val="3"/>
      <charset val="128"/>
    </font>
    <font>
      <sz val="11"/>
      <color theme="1" tint="0.14999847407452621"/>
      <name val="Meiryo UI"/>
      <family val="3"/>
      <charset val="128"/>
    </font>
    <font>
      <b/>
      <sz val="12"/>
      <color theme="0"/>
      <name val="Meiryo UI"/>
      <family val="3"/>
      <charset val="128"/>
    </font>
    <font>
      <sz val="12"/>
      <color theme="1" tint="0.14999847407452621"/>
      <name val="Meiryo UI"/>
      <family val="3"/>
      <charset val="128"/>
    </font>
    <font>
      <sz val="12"/>
      <color theme="0"/>
      <name val="Meiryo UI"/>
      <family val="3"/>
      <charset val="128"/>
    </font>
    <font>
      <b/>
      <sz val="16"/>
      <color theme="0"/>
      <name val="Meiryo UI"/>
      <family val="3"/>
      <charset val="128"/>
    </font>
    <font>
      <sz val="10"/>
      <color theme="1" tint="0.14999847407452621"/>
      <name val="ＭＳ Ｐ明朝"/>
      <family val="1"/>
      <charset val="128"/>
    </font>
    <font>
      <b/>
      <sz val="10"/>
      <color indexed="8"/>
      <name val="Meiryo UI"/>
      <family val="3"/>
      <charset val="128"/>
    </font>
    <font>
      <sz val="10"/>
      <name val="Meiryo UI"/>
      <family val="3"/>
      <charset val="128"/>
    </font>
    <font>
      <sz val="10"/>
      <color theme="1" tint="4.9989318521683403E-2"/>
      <name val="Meiryo UI"/>
      <family val="3"/>
      <charset val="128"/>
    </font>
    <font>
      <b/>
      <sz val="10"/>
      <name val="Meiryo UI"/>
      <family val="3"/>
      <charset val="128"/>
    </font>
    <font>
      <b/>
      <sz val="10.5"/>
      <color rgb="FFFF0000"/>
      <name val="Meiryo UI"/>
      <family val="3"/>
      <charset val="128"/>
    </font>
    <font>
      <sz val="10"/>
      <name val="ＭＳ ゴシック"/>
      <family val="3"/>
      <charset val="128"/>
    </font>
    <font>
      <sz val="11"/>
      <name val="Meiryo UI"/>
      <family val="3"/>
      <charset val="128"/>
    </font>
    <font>
      <sz val="9.5"/>
      <name val="ＭＳ Ｐ明朝"/>
      <family val="1"/>
      <charset val="128"/>
    </font>
    <font>
      <sz val="10"/>
      <color theme="1"/>
      <name val="ＭＳ Ｐゴシック"/>
      <family val="2"/>
      <charset val="128"/>
      <scheme val="minor"/>
    </font>
    <font>
      <b/>
      <sz val="11"/>
      <color rgb="FFFFFF00"/>
      <name val="Meiryo UI"/>
      <family val="3"/>
      <charset val="128"/>
    </font>
    <font>
      <sz val="11"/>
      <name val="HGPｺﾞｼｯｸM"/>
      <family val="3"/>
      <charset val="128"/>
    </font>
    <font>
      <b/>
      <sz val="14"/>
      <name val="HGPｺﾞｼｯｸM"/>
      <family val="3"/>
      <charset val="128"/>
    </font>
    <font>
      <sz val="11"/>
      <color rgb="FFFF0000"/>
      <name val="HGPｺﾞｼｯｸM"/>
      <family val="3"/>
      <charset val="128"/>
    </font>
    <font>
      <b/>
      <sz val="12"/>
      <color rgb="FFFFFF00"/>
      <name val="Meiryo UI"/>
      <family val="3"/>
      <charset val="128"/>
    </font>
    <font>
      <sz val="12"/>
      <name val="Arial"/>
      <family val="2"/>
    </font>
    <font>
      <b/>
      <sz val="11"/>
      <name val="HGPｺﾞｼｯｸM"/>
      <family val="3"/>
      <charset val="128"/>
    </font>
    <font>
      <b/>
      <sz val="12"/>
      <name val="Arial"/>
      <family val="2"/>
    </font>
    <font>
      <b/>
      <sz val="10.5"/>
      <color rgb="FFFFFF00"/>
      <name val="Meiryo UI"/>
      <family val="3"/>
      <charset val="128"/>
    </font>
    <font>
      <b/>
      <sz val="10"/>
      <color rgb="FFFFFF00"/>
      <name val="Meiryo UI"/>
      <family val="3"/>
      <charset val="128"/>
    </font>
    <font>
      <b/>
      <u/>
      <sz val="12"/>
      <name val="Meiryo UI"/>
      <family val="3"/>
      <charset val="128"/>
    </font>
    <font>
      <sz val="11"/>
      <color rgb="FFFFFF00"/>
      <name val="ＭＳ Ｐゴシック"/>
      <family val="3"/>
      <charset val="128"/>
    </font>
    <font>
      <sz val="10.5"/>
      <color rgb="FF0000FF"/>
      <name val="ＭＳ Ｐ明朝"/>
      <family val="1"/>
      <charset val="128"/>
    </font>
    <font>
      <sz val="10.5"/>
      <name val="Meiryo UI"/>
      <family val="3"/>
      <charset val="128"/>
    </font>
    <font>
      <b/>
      <sz val="11"/>
      <color rgb="FF0000FF"/>
      <name val="Meiryo UI"/>
      <family val="3"/>
      <charset val="128"/>
    </font>
    <font>
      <sz val="6"/>
      <name val="ＭＳ Ｐゴシック"/>
      <family val="3"/>
      <charset val="128"/>
      <scheme val="minor"/>
    </font>
    <font>
      <b/>
      <sz val="12"/>
      <color theme="0"/>
      <name val="ＭＳ Ｐ明朝"/>
      <family val="1"/>
      <charset val="128"/>
    </font>
    <font>
      <b/>
      <sz val="10"/>
      <color rgb="FF0000FF"/>
      <name val="Meiryo UI"/>
      <family val="3"/>
      <charset val="128"/>
    </font>
    <font>
      <sz val="12"/>
      <color rgb="FF0000FF"/>
      <name val="Meiryo UI"/>
      <family val="3"/>
      <charset val="128"/>
    </font>
    <font>
      <sz val="11"/>
      <color rgb="FFFFFF00"/>
      <name val="ＭＳ Ｐ明朝"/>
      <family val="1"/>
      <charset val="128"/>
    </font>
    <font>
      <b/>
      <u/>
      <sz val="11"/>
      <color rgb="FFFFFF00"/>
      <name val="Meiryo UI"/>
      <family val="3"/>
      <charset val="128"/>
    </font>
    <font>
      <sz val="10.5"/>
      <color rgb="FFFFFF00"/>
      <name val="Meiryo UI"/>
      <family val="3"/>
      <charset val="128"/>
    </font>
    <font>
      <b/>
      <strike/>
      <sz val="10.5"/>
      <color rgb="FFFFFF00"/>
      <name val="Meiryo UI"/>
      <family val="3"/>
      <charset val="128"/>
    </font>
    <font>
      <sz val="10"/>
      <color rgb="FFFFFF00"/>
      <name val="Meiryo UI"/>
      <family val="3"/>
      <charset val="128"/>
    </font>
    <font>
      <b/>
      <strike/>
      <sz val="10.5"/>
      <color rgb="FF0000FF"/>
      <name val="Meiryo UI"/>
      <family val="3"/>
      <charset val="128"/>
    </font>
    <font>
      <b/>
      <sz val="11"/>
      <color theme="0"/>
      <name val="ＭＳ Ｐ明朝"/>
      <family val="1"/>
      <charset val="128"/>
    </font>
    <font>
      <b/>
      <vertAlign val="superscript"/>
      <sz val="11"/>
      <color theme="0"/>
      <name val="ＭＳ Ｐ明朝"/>
      <family val="1"/>
      <charset val="128"/>
    </font>
    <font>
      <strike/>
      <sz val="10.5"/>
      <name val="ＭＳ Ｐ明朝"/>
      <family val="1"/>
      <charset val="128"/>
    </font>
    <font>
      <sz val="10.5"/>
      <color rgb="FFFF0000"/>
      <name val="ＭＳ Ｐ明朝"/>
      <family val="1"/>
      <charset val="128"/>
    </font>
    <font>
      <vertAlign val="superscript"/>
      <sz val="10.5"/>
      <name val="ＭＳ Ｐ明朝"/>
      <family val="1"/>
      <charset val="128"/>
    </font>
    <font>
      <b/>
      <u/>
      <sz val="10"/>
      <name val="Meiryo UI"/>
      <family val="3"/>
      <charset val="128"/>
    </font>
    <font>
      <strike/>
      <sz val="10.5"/>
      <color rgb="FF0000FF"/>
      <name val="ＭＳ Ｐ明朝"/>
      <family val="1"/>
      <charset val="128"/>
    </font>
    <font>
      <b/>
      <sz val="10.5"/>
      <color rgb="FF0000FF"/>
      <name val="Meiryo UI"/>
      <family val="3"/>
      <charset val="128"/>
    </font>
    <font>
      <sz val="10"/>
      <color theme="0"/>
      <name val="Meiryo UI"/>
      <family val="3"/>
      <charset val="128"/>
    </font>
    <font>
      <b/>
      <u/>
      <sz val="12"/>
      <color theme="1" tint="0.14999847407452621"/>
      <name val="Meiryo UI"/>
      <family val="3"/>
      <charset val="128"/>
    </font>
    <font>
      <b/>
      <u/>
      <sz val="10"/>
      <color theme="1" tint="0.14999847407452621"/>
      <name val="Meiryo UI"/>
      <family val="3"/>
      <charset val="128"/>
    </font>
    <font>
      <sz val="9"/>
      <color rgb="FF0000FF"/>
      <name val="ＭＳ Ｐ明朝"/>
      <family val="1"/>
      <charset val="128"/>
    </font>
    <font>
      <sz val="10"/>
      <color rgb="FFFF0000"/>
      <name val="ＭＳ Ｐ明朝"/>
      <family val="1"/>
      <charset val="128"/>
    </font>
    <font>
      <sz val="11"/>
      <color rgb="FF0000FF"/>
      <name val="ＭＳ Ｐ明朝"/>
      <family val="1"/>
      <charset val="128"/>
    </font>
    <font>
      <b/>
      <u/>
      <sz val="12"/>
      <color theme="9" tint="0.59999389629810485"/>
      <name val="Meiryo UI"/>
      <family val="3"/>
      <charset val="136"/>
    </font>
    <font>
      <b/>
      <u/>
      <sz val="12"/>
      <color theme="0" tint="-0.14999847407452621"/>
      <name val="Meiryo UI"/>
      <family val="3"/>
      <charset val="136"/>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rgb="FFD9D9D9"/>
        <bgColor indexed="64"/>
      </patternFill>
    </fill>
    <fill>
      <patternFill patternType="solid">
        <fgColor rgb="FFFFFFFF"/>
        <bgColor indexed="64"/>
      </patternFill>
    </fill>
    <fill>
      <patternFill patternType="solid">
        <fgColor rgb="FF00BFB2"/>
        <bgColor indexed="64"/>
      </patternFill>
    </fill>
    <fill>
      <patternFill patternType="solid">
        <fgColor theme="3" tint="-0.249977111117893"/>
        <bgColor indexed="64"/>
      </patternFill>
    </fill>
    <fill>
      <patternFill patternType="solid">
        <fgColor theme="0" tint="-0.34998626667073579"/>
        <bgColor indexed="64"/>
      </patternFill>
    </fill>
    <fill>
      <patternFill patternType="solid">
        <fgColor rgb="FFBBE0DD"/>
        <bgColor indexed="64"/>
      </patternFill>
    </fill>
    <fill>
      <patternFill patternType="solid">
        <fgColor rgb="FFFF3399"/>
        <bgColor indexed="64"/>
      </patternFill>
    </fill>
    <fill>
      <patternFill patternType="solid">
        <fgColor theme="9" tint="0.59999389629810485"/>
        <bgColor indexed="64"/>
      </patternFill>
    </fill>
    <fill>
      <patternFill patternType="solid">
        <fgColor theme="6" tint="0.59999389629810485"/>
        <bgColor indexed="64"/>
      </patternFill>
    </fill>
  </fills>
  <borders count="16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style="thin">
        <color indexed="64"/>
      </left>
      <right/>
      <top/>
      <bottom style="medium">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hair">
        <color indexed="64"/>
      </left>
      <right style="thin">
        <color indexed="64"/>
      </right>
      <top style="dashed">
        <color indexed="64"/>
      </top>
      <bottom style="hair">
        <color indexed="64"/>
      </bottom>
      <diagonal/>
    </border>
    <border>
      <left/>
      <right/>
      <top style="dashed">
        <color indexed="64"/>
      </top>
      <bottom style="thin">
        <color indexed="64"/>
      </bottom>
      <diagonal/>
    </border>
    <border>
      <left/>
      <right/>
      <top style="dashed">
        <color indexed="64"/>
      </top>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theme="0"/>
      </left>
      <right style="thin">
        <color theme="0"/>
      </right>
      <top/>
      <bottom style="thin">
        <color theme="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dotted">
        <color theme="1" tint="0.34998626667073579"/>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style="dotted">
        <color theme="1" tint="0.34998626667073579"/>
      </top>
      <bottom style="dotted">
        <color theme="1" tint="0.34998626667073579"/>
      </bottom>
      <diagonal/>
    </border>
    <border>
      <left style="thin">
        <color theme="1" tint="0.34998626667073579"/>
      </left>
      <right/>
      <top style="dotted">
        <color theme="1" tint="0.34998626667073579"/>
      </top>
      <bottom style="dotted">
        <color theme="1" tint="0.34998626667073579"/>
      </bottom>
      <diagonal/>
    </border>
    <border>
      <left/>
      <right style="thin">
        <color theme="1" tint="0.34998626667073579"/>
      </right>
      <top style="dotted">
        <color theme="1" tint="0.34998626667073579"/>
      </top>
      <bottom style="dotted">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style="dotted">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right/>
      <top/>
      <bottom style="thin">
        <color theme="0" tint="-0.24997711111789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
      <left/>
      <right/>
      <top/>
      <bottom style="dotted">
        <color theme="0" tint="-0.14993743705557422"/>
      </bottom>
      <diagonal/>
    </border>
    <border>
      <left/>
      <right/>
      <top style="dotted">
        <color theme="0" tint="-0.14993743705557422"/>
      </top>
      <bottom style="dotted">
        <color theme="0" tint="-0.14993743705557422"/>
      </bottom>
      <diagonal/>
    </border>
    <border>
      <left/>
      <right/>
      <top style="dotted">
        <color theme="0" tint="-0.14993743705557422"/>
      </top>
      <bottom/>
      <diagonal/>
    </border>
    <border>
      <left/>
      <right/>
      <top/>
      <bottom style="dotted">
        <color theme="1" tint="0.499984740745262"/>
      </bottom>
      <diagonal/>
    </border>
    <border>
      <left/>
      <right/>
      <top style="thin">
        <color theme="1" tint="0.499984740745262"/>
      </top>
      <bottom style="thin">
        <color theme="1" tint="0.499984740745262"/>
      </bottom>
      <diagonal/>
    </border>
    <border>
      <left style="thin">
        <color theme="0" tint="-0.499984740745262"/>
      </left>
      <right style="thin">
        <color theme="0" tint="-0.499984740745262"/>
      </right>
      <top style="thin">
        <color theme="0" tint="-0.499984740745262"/>
      </top>
      <bottom/>
      <diagonal/>
    </border>
    <border>
      <left/>
      <right/>
      <top style="thin">
        <color rgb="FFFFFFFF"/>
      </top>
      <bottom style="thin">
        <color theme="0"/>
      </bottom>
      <diagonal/>
    </border>
    <border>
      <left style="thin">
        <color theme="1" tint="0.499984740745262"/>
      </left>
      <right style="thin">
        <color theme="1" tint="0.499984740745262"/>
      </right>
      <top style="thin">
        <color theme="1" tint="0.499984740745262"/>
      </top>
      <bottom/>
      <diagonal/>
    </border>
    <border>
      <left/>
      <right style="thin">
        <color theme="1" tint="0.499984740745262"/>
      </right>
      <top/>
      <bottom/>
      <diagonal/>
    </border>
    <border>
      <left style="thin">
        <color theme="1" tint="0.499984740745262"/>
      </left>
      <right/>
      <top/>
      <bottom/>
      <diagonal/>
    </border>
    <border>
      <left/>
      <right/>
      <top style="thin">
        <color rgb="FFFFFFFF"/>
      </top>
      <bottom style="thin">
        <color rgb="FFFFFFFF"/>
      </bottom>
      <diagonal/>
    </border>
    <border>
      <left/>
      <right/>
      <top style="double">
        <color rgb="FFFFFFFF"/>
      </top>
      <bottom/>
      <diagonal/>
    </border>
    <border>
      <left/>
      <right/>
      <top style="double">
        <color rgb="FFFFFFFF"/>
      </top>
      <bottom style="thin">
        <color rgb="FFFFFFFF"/>
      </bottom>
      <diagonal/>
    </border>
    <border>
      <left/>
      <right/>
      <top/>
      <bottom style="thin">
        <color theme="1" tint="0.499984740745262"/>
      </bottom>
      <diagonal/>
    </border>
    <border>
      <left/>
      <right/>
      <top style="thin">
        <color theme="1" tint="0.499984740745262"/>
      </top>
      <bottom/>
      <diagonal/>
    </border>
    <border>
      <left style="thin">
        <color theme="0" tint="-0.499984740745262"/>
      </left>
      <right style="thin">
        <color theme="0" tint="-0.499984740745262"/>
      </right>
      <top style="thin">
        <color theme="1" tint="0.499984740745262"/>
      </top>
      <bottom style="thin">
        <color theme="0" tint="-0.499984740745262"/>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rgb="FFFFFFFF"/>
      </right>
      <top/>
      <bottom/>
      <diagonal/>
    </border>
    <border>
      <left/>
      <right style="thin">
        <color rgb="FFFFFFFF"/>
      </right>
      <top style="thin">
        <color theme="0"/>
      </top>
      <bottom/>
      <diagonal/>
    </border>
    <border>
      <left style="thin">
        <color theme="1" tint="0.34998626667073579"/>
      </left>
      <right style="thin">
        <color theme="1" tint="0.34998626667073579"/>
      </right>
      <top/>
      <bottom style="dotted">
        <color theme="1" tint="0.34998626667073579"/>
      </bottom>
      <diagonal/>
    </border>
    <border>
      <left style="thin">
        <color theme="1" tint="0.34998626667073579"/>
      </left>
      <right style="thin">
        <color theme="1" tint="0.34998626667073579"/>
      </right>
      <top style="dotted">
        <color theme="1" tint="0.34998626667073579"/>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dotted">
        <color theme="0" tint="-0.14993743705557422"/>
      </top>
      <bottom style="dotted">
        <color theme="0" tint="-0.14990691854609822"/>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double">
        <color indexed="64"/>
      </top>
      <bottom style="medium">
        <color indexed="64"/>
      </bottom>
      <diagonal/>
    </border>
    <border>
      <left style="thin">
        <color theme="0"/>
      </left>
      <right style="thin">
        <color theme="0"/>
      </right>
      <top/>
      <bottom/>
      <diagonal/>
    </border>
    <border>
      <left style="medium">
        <color indexed="64"/>
      </left>
      <right style="thin">
        <color indexed="64"/>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theme="1" tint="0.34998626667073579"/>
      </left>
      <right style="thin">
        <color theme="1" tint="0.34998626667073579"/>
      </right>
      <top style="thin">
        <color theme="1" tint="0.34998626667073579"/>
      </top>
      <bottom style="dashed">
        <color theme="1" tint="0.34998626667073579"/>
      </bottom>
      <diagonal/>
    </border>
    <border>
      <left style="thin">
        <color theme="1" tint="0.34998626667073579"/>
      </left>
      <right style="thin">
        <color theme="1" tint="0.34998626667073579"/>
      </right>
      <top style="dashed">
        <color theme="1" tint="0.34998626667073579"/>
      </top>
      <bottom style="thin">
        <color theme="1" tint="0.34998626667073579"/>
      </bottom>
      <diagonal/>
    </border>
    <border>
      <left style="thin">
        <color theme="1" tint="0.34998626667073579"/>
      </left>
      <right/>
      <top style="thin">
        <color theme="1" tint="0.34998626667073579"/>
      </top>
      <bottom/>
      <diagonal/>
    </border>
    <border>
      <left style="thin">
        <color theme="1" tint="0.34998626667073579"/>
      </left>
      <right/>
      <top/>
      <bottom/>
      <diagonal/>
    </border>
    <border>
      <left style="thin">
        <color theme="1" tint="0.34998626667073579"/>
      </left>
      <right/>
      <top/>
      <bottom style="thin">
        <color theme="1" tint="0.34998626667073579"/>
      </bottom>
      <diagonal/>
    </border>
  </borders>
  <cellStyleXfs count="2478">
    <xf numFmtId="0" fontId="0" fillId="0" borderId="0"/>
    <xf numFmtId="9" fontId="19" fillId="0" borderId="0" applyFon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38" fontId="19" fillId="0" borderId="0" applyFont="0" applyFill="0" applyBorder="0" applyAlignment="0" applyProtection="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38" fontId="19"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7" fillId="0" borderId="0">
      <alignment vertical="center"/>
    </xf>
    <xf numFmtId="0" fontId="28" fillId="0" borderId="0">
      <alignment vertical="center"/>
    </xf>
    <xf numFmtId="0" fontId="27" fillId="0" borderId="0">
      <alignment vertical="center"/>
    </xf>
    <xf numFmtId="9" fontId="18" fillId="0" borderId="0" applyFont="0" applyFill="0" applyBorder="0" applyAlignment="0" applyProtection="0">
      <alignment vertical="center"/>
    </xf>
    <xf numFmtId="0" fontId="19" fillId="0" borderId="0"/>
    <xf numFmtId="0" fontId="18" fillId="0" borderId="0">
      <alignment vertical="center"/>
    </xf>
    <xf numFmtId="0" fontId="17" fillId="0" borderId="0">
      <alignment vertical="center"/>
    </xf>
    <xf numFmtId="38" fontId="17"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0" fontId="19" fillId="0" borderId="0"/>
    <xf numFmtId="9" fontId="19" fillId="0" borderId="0" applyFont="0" applyFill="0" applyBorder="0" applyAlignment="0" applyProtection="0">
      <alignment vertical="center"/>
    </xf>
    <xf numFmtId="0" fontId="19" fillId="0" borderId="0"/>
    <xf numFmtId="0" fontId="19" fillId="0" borderId="0"/>
    <xf numFmtId="0" fontId="15" fillId="0" borderId="0">
      <alignment vertical="center"/>
    </xf>
    <xf numFmtId="38" fontId="15"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3" fillId="0" borderId="0">
      <alignment vertical="center"/>
    </xf>
    <xf numFmtId="0" fontId="13" fillId="0" borderId="0">
      <alignment vertical="center"/>
    </xf>
    <xf numFmtId="38" fontId="13" fillId="0" borderId="0" applyFont="0" applyFill="0" applyBorder="0" applyAlignment="0" applyProtection="0">
      <alignment vertical="center"/>
    </xf>
    <xf numFmtId="9" fontId="12" fillId="0" borderId="0" applyFont="0" applyFill="0" applyBorder="0" applyAlignment="0" applyProtection="0">
      <alignment vertical="center"/>
    </xf>
    <xf numFmtId="0" fontId="12" fillId="0" borderId="0">
      <alignment vertical="center"/>
    </xf>
    <xf numFmtId="0" fontId="12" fillId="0" borderId="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9" fontId="19" fillId="0" borderId="0" applyFont="0" applyFill="0" applyBorder="0" applyAlignment="0" applyProtection="0"/>
    <xf numFmtId="9" fontId="27" fillId="0" borderId="0" applyFont="0" applyFill="0" applyBorder="0" applyAlignment="0" applyProtection="0">
      <alignment vertical="center"/>
    </xf>
    <xf numFmtId="9" fontId="19" fillId="0" borderId="0" applyFont="0" applyFill="0" applyBorder="0" applyAlignment="0" applyProtection="0">
      <alignment vertical="center"/>
    </xf>
    <xf numFmtId="3" fontId="28" fillId="0" borderId="0" applyFont="0" applyFill="0" applyBorder="0" applyAlignment="0" applyProtection="0">
      <alignment vertical="center"/>
    </xf>
    <xf numFmtId="38" fontId="27" fillId="0" borderId="0" applyFont="0" applyFill="0" applyBorder="0" applyAlignment="0" applyProtection="0">
      <alignment vertical="center"/>
    </xf>
    <xf numFmtId="3" fontId="28" fillId="0" borderId="0" applyFont="0" applyFill="0" applyBorder="0" applyAlignment="0" applyProtection="0">
      <alignment vertical="center"/>
    </xf>
    <xf numFmtId="0" fontId="27" fillId="0" borderId="0">
      <alignment vertical="center"/>
    </xf>
    <xf numFmtId="0" fontId="19" fillId="0" borderId="0"/>
    <xf numFmtId="0" fontId="27" fillId="0" borderId="0"/>
    <xf numFmtId="0" fontId="28" fillId="0" borderId="0">
      <alignment vertical="center"/>
    </xf>
    <xf numFmtId="0" fontId="11" fillId="0" borderId="0">
      <alignment vertical="center"/>
    </xf>
    <xf numFmtId="0" fontId="11" fillId="0" borderId="0">
      <alignment vertical="center"/>
    </xf>
    <xf numFmtId="0" fontId="38" fillId="0" borderId="0">
      <alignment vertical="center"/>
    </xf>
    <xf numFmtId="0" fontId="10" fillId="0" borderId="0">
      <alignment vertical="center"/>
    </xf>
    <xf numFmtId="0" fontId="10" fillId="0" borderId="0">
      <alignment vertical="center"/>
    </xf>
    <xf numFmtId="9" fontId="9" fillId="0" borderId="0" applyFont="0" applyFill="0" applyBorder="0" applyAlignment="0" applyProtection="0">
      <alignment vertical="center"/>
    </xf>
    <xf numFmtId="0" fontId="9" fillId="0" borderId="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9" fillId="0" borderId="0">
      <alignment vertical="center"/>
    </xf>
    <xf numFmtId="0" fontId="9" fillId="0" borderId="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3" fillId="0" borderId="0"/>
    <xf numFmtId="9" fontId="19" fillId="0" borderId="0" applyFont="0" applyFill="0" applyBorder="0" applyAlignment="0" applyProtection="0">
      <alignment vertical="center"/>
    </xf>
    <xf numFmtId="9" fontId="27" fillId="0" borderId="0" applyFont="0" applyFill="0" applyBorder="0" applyAlignment="0" applyProtection="0">
      <alignment vertical="center"/>
    </xf>
    <xf numFmtId="9" fontId="8" fillId="0" borderId="0" applyFont="0" applyFill="0" applyBorder="0" applyAlignment="0" applyProtection="0">
      <alignment vertical="center"/>
    </xf>
    <xf numFmtId="38" fontId="19" fillId="0" borderId="0" applyFont="0" applyFill="0" applyBorder="0" applyAlignment="0" applyProtection="0">
      <alignment vertical="center"/>
    </xf>
    <xf numFmtId="38" fontId="8" fillId="0" borderId="0" applyFont="0" applyFill="0" applyBorder="0" applyAlignment="0" applyProtection="0">
      <alignment vertical="center"/>
    </xf>
    <xf numFmtId="38" fontId="27"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9" fillId="0" borderId="0"/>
    <xf numFmtId="0" fontId="27" fillId="0" borderId="0">
      <alignment vertical="center"/>
    </xf>
    <xf numFmtId="0" fontId="27"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66" fillId="0" borderId="0">
      <alignment vertical="center"/>
    </xf>
    <xf numFmtId="0" fontId="19" fillId="0" borderId="0"/>
    <xf numFmtId="38" fontId="19"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9" fontId="19"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xf numFmtId="38" fontId="19"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19"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868">
    <xf numFmtId="0" fontId="0" fillId="0" borderId="0" xfId="0"/>
    <xf numFmtId="49" fontId="30" fillId="0" borderId="0" xfId="0" applyNumberFormat="1" applyFont="1" applyAlignment="1">
      <alignment horizontal="left" vertical="center"/>
    </xf>
    <xf numFmtId="0" fontId="31" fillId="0" borderId="0" xfId="0" applyFont="1" applyAlignment="1">
      <alignment vertical="center"/>
    </xf>
    <xf numFmtId="0" fontId="30" fillId="0" borderId="0" xfId="0" applyFont="1" applyAlignment="1">
      <alignment vertical="center"/>
    </xf>
    <xf numFmtId="0" fontId="30" fillId="0" borderId="0" xfId="0" applyFont="1" applyAlignment="1">
      <alignment horizontal="center" vertical="center"/>
    </xf>
    <xf numFmtId="49" fontId="30" fillId="0" borderId="0" xfId="0" applyNumberFormat="1" applyFont="1" applyAlignment="1">
      <alignment horizontal="right" vertical="center"/>
    </xf>
    <xf numFmtId="0" fontId="22" fillId="0" borderId="0" xfId="0" applyFont="1" applyAlignment="1">
      <alignment horizontal="center"/>
    </xf>
    <xf numFmtId="49" fontId="30" fillId="0" borderId="0" xfId="0" applyNumberFormat="1" applyFont="1" applyAlignment="1">
      <alignment vertical="center"/>
    </xf>
    <xf numFmtId="49" fontId="22" fillId="0" borderId="0" xfId="0" applyNumberFormat="1" applyFont="1" applyAlignment="1">
      <alignment horizontal="right" vertical="center"/>
    </xf>
    <xf numFmtId="0" fontId="22" fillId="0" borderId="0" xfId="0" applyFont="1" applyAlignment="1">
      <alignment horizontal="left" vertical="center"/>
    </xf>
    <xf numFmtId="38" fontId="22" fillId="0" borderId="0" xfId="13" applyFont="1" applyFill="1" applyBorder="1" applyAlignment="1" applyProtection="1">
      <alignment horizontal="center" vertical="center"/>
    </xf>
    <xf numFmtId="0" fontId="22" fillId="0" borderId="0" xfId="0" applyFont="1"/>
    <xf numFmtId="0" fontId="22" fillId="0" borderId="0" xfId="0" applyFont="1" applyAlignment="1">
      <alignment horizontal="center" vertical="center"/>
    </xf>
    <xf numFmtId="0" fontId="29" fillId="0" borderId="0" xfId="0" applyFont="1" applyAlignment="1">
      <alignment vertical="center"/>
    </xf>
    <xf numFmtId="38" fontId="22" fillId="0" borderId="0" xfId="0" applyNumberFormat="1" applyFont="1" applyAlignment="1">
      <alignment horizontal="center" vertical="center" wrapText="1"/>
    </xf>
    <xf numFmtId="49" fontId="22" fillId="0" borderId="0" xfId="0" applyNumberFormat="1" applyFont="1" applyAlignment="1">
      <alignment vertical="center"/>
    </xf>
    <xf numFmtId="0" fontId="25" fillId="0" borderId="0" xfId="0" applyFont="1"/>
    <xf numFmtId="0" fontId="33" fillId="0" borderId="0" xfId="0" applyFont="1" applyAlignment="1">
      <alignment vertical="center"/>
    </xf>
    <xf numFmtId="0" fontId="31" fillId="11" borderId="71" xfId="0" applyFont="1" applyFill="1" applyBorder="1" applyAlignment="1">
      <alignment horizontal="center" vertical="center" wrapText="1" readingOrder="1"/>
    </xf>
    <xf numFmtId="0" fontId="34" fillId="11" borderId="71" xfId="0" applyFont="1" applyFill="1" applyBorder="1" applyAlignment="1">
      <alignment horizontal="center" vertical="center" wrapText="1" readingOrder="1"/>
    </xf>
    <xf numFmtId="0" fontId="0" fillId="0" borderId="0" xfId="0" applyAlignment="1">
      <alignment vertical="center"/>
    </xf>
    <xf numFmtId="0" fontId="22" fillId="2" borderId="0" xfId="0" applyFont="1" applyFill="1"/>
    <xf numFmtId="0" fontId="30" fillId="0" borderId="0" xfId="0" applyFont="1" applyAlignment="1">
      <alignment vertical="center" wrapText="1"/>
    </xf>
    <xf numFmtId="0" fontId="22" fillId="0" borderId="0" xfId="0" applyFont="1" applyAlignment="1">
      <alignment vertical="top"/>
    </xf>
    <xf numFmtId="0" fontId="25" fillId="0" borderId="0" xfId="0" applyFont="1" applyAlignment="1">
      <alignment vertical="center"/>
    </xf>
    <xf numFmtId="0" fontId="31" fillId="0" borderId="0" xfId="0" applyFont="1" applyAlignment="1">
      <alignment horizontal="left" vertical="center"/>
    </xf>
    <xf numFmtId="0" fontId="31" fillId="0" borderId="0" xfId="0" applyFont="1" applyAlignment="1">
      <alignment horizontal="center" vertical="center"/>
    </xf>
    <xf numFmtId="0" fontId="31" fillId="0" borderId="14" xfId="66" applyFont="1" applyBorder="1" applyAlignment="1">
      <alignment horizontal="left"/>
    </xf>
    <xf numFmtId="0" fontId="31" fillId="0" borderId="14" xfId="66" applyFont="1" applyBorder="1">
      <alignment vertical="center"/>
    </xf>
    <xf numFmtId="0" fontId="31" fillId="0" borderId="0" xfId="66" applyFont="1">
      <alignment vertical="center"/>
    </xf>
    <xf numFmtId="0" fontId="31" fillId="0" borderId="15" xfId="66" applyFont="1" applyBorder="1" applyAlignment="1">
      <alignment horizontal="left"/>
    </xf>
    <xf numFmtId="0" fontId="31" fillId="0" borderId="0" xfId="0" applyFont="1" applyAlignment="1">
      <alignment horizontal="distributed" vertical="center"/>
    </xf>
    <xf numFmtId="0" fontId="30" fillId="0" borderId="0" xfId="0" applyFont="1" applyAlignment="1">
      <alignment horizontal="left" vertical="center"/>
    </xf>
    <xf numFmtId="0" fontId="25" fillId="0" borderId="0" xfId="0" applyFont="1" applyAlignment="1">
      <alignment horizontal="center" vertical="center" wrapText="1"/>
    </xf>
    <xf numFmtId="0" fontId="41" fillId="0" borderId="0" xfId="0" applyFont="1" applyAlignment="1">
      <alignment vertical="center"/>
    </xf>
    <xf numFmtId="0" fontId="24" fillId="0" borderId="0" xfId="0" applyFont="1"/>
    <xf numFmtId="0" fontId="42" fillId="0" borderId="0" xfId="0" applyFont="1" applyAlignment="1">
      <alignment horizontal="center" vertical="center"/>
    </xf>
    <xf numFmtId="0" fontId="22" fillId="0" borderId="0" xfId="2" applyFont="1" applyFill="1" applyBorder="1" applyAlignment="1" applyProtection="1">
      <alignment horizontal="center" vertical="center" wrapText="1"/>
    </xf>
    <xf numFmtId="0" fontId="22" fillId="0" borderId="0" xfId="2" applyFont="1" applyFill="1" applyBorder="1" applyAlignment="1" applyProtection="1">
      <alignment horizontal="left" vertical="center" wrapText="1"/>
    </xf>
    <xf numFmtId="0" fontId="30" fillId="0" borderId="0" xfId="0" applyFont="1" applyAlignment="1">
      <alignment horizontal="right" vertical="center"/>
    </xf>
    <xf numFmtId="0" fontId="44" fillId="18" borderId="97" xfId="0" applyFont="1" applyFill="1" applyBorder="1" applyAlignment="1" applyProtection="1">
      <alignment horizontal="left" vertical="center" shrinkToFit="1"/>
      <protection locked="0"/>
    </xf>
    <xf numFmtId="181" fontId="44" fillId="18" borderId="97" xfId="0" applyNumberFormat="1" applyFont="1" applyFill="1" applyBorder="1" applyAlignment="1" applyProtection="1">
      <alignment horizontal="right" vertical="center" shrinkToFit="1"/>
      <protection locked="0"/>
    </xf>
    <xf numFmtId="0" fontId="60" fillId="0" borderId="0" xfId="0" applyFont="1" applyAlignment="1">
      <alignment horizontal="center"/>
    </xf>
    <xf numFmtId="0" fontId="60" fillId="0" borderId="0" xfId="0" applyFont="1" applyAlignment="1">
      <alignment horizontal="center" shrinkToFit="1"/>
    </xf>
    <xf numFmtId="0" fontId="60" fillId="0" borderId="5" xfId="0" applyFont="1" applyBorder="1" applyAlignment="1">
      <alignment horizontal="center" shrinkToFit="1"/>
    </xf>
    <xf numFmtId="0" fontId="59" fillId="18" borderId="97" xfId="0" applyFont="1" applyFill="1" applyBorder="1" applyAlignment="1" applyProtection="1">
      <alignment horizontal="left" vertical="center" shrinkToFit="1"/>
      <protection locked="0"/>
    </xf>
    <xf numFmtId="0" fontId="60" fillId="0" borderId="18" xfId="0" applyFont="1" applyBorder="1" applyAlignment="1">
      <alignment horizontal="center" shrinkToFit="1"/>
    </xf>
    <xf numFmtId="184" fontId="59" fillId="18" borderId="107" xfId="0" applyNumberFormat="1" applyFont="1" applyFill="1" applyBorder="1" applyAlignment="1" applyProtection="1">
      <alignment horizontal="left" vertical="center" shrinkToFit="1"/>
      <protection locked="0"/>
    </xf>
    <xf numFmtId="0" fontId="0" fillId="0" borderId="33" xfId="0" applyBorder="1" applyAlignment="1">
      <alignment vertical="center"/>
    </xf>
    <xf numFmtId="0" fontId="68" fillId="0" borderId="27" xfId="0" applyFont="1" applyBorder="1" applyAlignment="1">
      <alignment vertical="center" shrinkToFit="1"/>
    </xf>
    <xf numFmtId="0" fontId="68" fillId="0" borderId="23" xfId="0" applyFont="1" applyBorder="1" applyAlignment="1">
      <alignment horizontal="center" vertical="center" shrinkToFit="1"/>
    </xf>
    <xf numFmtId="0" fontId="68" fillId="0" borderId="11" xfId="0" applyFont="1" applyBorder="1" applyAlignment="1">
      <alignment horizontal="center" vertical="center" shrinkToFit="1"/>
    </xf>
    <xf numFmtId="0" fontId="68" fillId="0" borderId="6" xfId="0" applyFont="1" applyBorder="1" applyAlignment="1">
      <alignment horizontal="center" vertical="center" shrinkToFit="1"/>
    </xf>
    <xf numFmtId="0" fontId="68" fillId="0" borderId="34" xfId="0" applyFont="1" applyBorder="1" applyAlignment="1">
      <alignment vertical="center" shrinkToFit="1"/>
    </xf>
    <xf numFmtId="176" fontId="68" fillId="4" borderId="1" xfId="0" applyNumberFormat="1" applyFont="1" applyFill="1" applyBorder="1" applyAlignment="1">
      <alignment horizontal="center" vertical="center" shrinkToFit="1"/>
    </xf>
    <xf numFmtId="176" fontId="68" fillId="5" borderId="1" xfId="0" applyNumberFormat="1" applyFont="1" applyFill="1" applyBorder="1" applyAlignment="1">
      <alignment horizontal="center" vertical="center" shrinkToFit="1"/>
    </xf>
    <xf numFmtId="176" fontId="68" fillId="0" borderId="1" xfId="0" applyNumberFormat="1" applyFont="1" applyBorder="1" applyAlignment="1">
      <alignment horizontal="center" vertical="center" shrinkToFit="1"/>
    </xf>
    <xf numFmtId="176" fontId="68" fillId="0" borderId="26" xfId="0" applyNumberFormat="1" applyFont="1" applyBorder="1" applyAlignment="1">
      <alignment horizontal="center" vertical="center" shrinkToFit="1"/>
    </xf>
    <xf numFmtId="0" fontId="68" fillId="0" borderId="16" xfId="0" applyFont="1" applyBorder="1" applyAlignment="1">
      <alignment vertical="center" shrinkToFit="1"/>
    </xf>
    <xf numFmtId="176" fontId="72" fillId="0" borderId="0" xfId="0" applyNumberFormat="1" applyFont="1" applyAlignment="1">
      <alignment vertical="center" shrinkToFit="1"/>
    </xf>
    <xf numFmtId="0" fontId="68" fillId="0" borderId="19" xfId="0" applyFont="1" applyBorder="1" applyAlignment="1" applyProtection="1">
      <alignment horizontal="center" vertical="center" shrinkToFit="1"/>
      <protection locked="0"/>
    </xf>
    <xf numFmtId="177" fontId="68" fillId="0" borderId="12" xfId="0" applyNumberFormat="1" applyFont="1" applyBorder="1" applyAlignment="1" applyProtection="1">
      <alignment horizontal="center" vertical="center" shrinkToFit="1"/>
      <protection locked="0"/>
    </xf>
    <xf numFmtId="176" fontId="72" fillId="0" borderId="7" xfId="0" applyNumberFormat="1" applyFont="1" applyBorder="1" applyAlignment="1" applyProtection="1">
      <alignment vertical="center" shrinkToFit="1"/>
      <protection locked="0"/>
    </xf>
    <xf numFmtId="176" fontId="72" fillId="4" borderId="5" xfId="0" applyNumberFormat="1" applyFont="1" applyFill="1" applyBorder="1" applyAlignment="1" applyProtection="1">
      <alignment vertical="center" shrinkToFit="1"/>
      <protection locked="0"/>
    </xf>
    <xf numFmtId="176" fontId="72" fillId="4" borderId="5" xfId="0" applyNumberFormat="1" applyFont="1" applyFill="1" applyBorder="1" applyAlignment="1">
      <alignment vertical="center" shrinkToFit="1"/>
    </xf>
    <xf numFmtId="176" fontId="72" fillId="5" borderId="5" xfId="0" applyNumberFormat="1" applyFont="1" applyFill="1" applyBorder="1" applyAlignment="1" applyProtection="1">
      <alignment vertical="center" shrinkToFit="1"/>
      <protection locked="0"/>
    </xf>
    <xf numFmtId="176" fontId="72" fillId="5" borderId="5" xfId="0" applyNumberFormat="1" applyFont="1" applyFill="1" applyBorder="1" applyAlignment="1">
      <alignment vertical="center" shrinkToFit="1"/>
    </xf>
    <xf numFmtId="176" fontId="72" fillId="0" borderId="5" xfId="0" applyNumberFormat="1" applyFont="1" applyBorder="1" applyAlignment="1" applyProtection="1">
      <alignment vertical="center" shrinkToFit="1"/>
      <protection locked="0"/>
    </xf>
    <xf numFmtId="176" fontId="72" fillId="0" borderId="12" xfId="0" applyNumberFormat="1" applyFont="1" applyBorder="1" applyAlignment="1">
      <alignment vertical="center" shrinkToFit="1"/>
    </xf>
    <xf numFmtId="0" fontId="68" fillId="0" borderId="6" xfId="0" applyFont="1" applyBorder="1" applyAlignment="1">
      <alignment vertical="center" shrinkToFit="1"/>
    </xf>
    <xf numFmtId="0" fontId="68" fillId="0" borderId="84" xfId="0" applyFont="1" applyBorder="1" applyAlignment="1" applyProtection="1">
      <alignment horizontal="center" vertical="center" shrinkToFit="1"/>
      <protection locked="0"/>
    </xf>
    <xf numFmtId="0" fontId="68" fillId="0" borderId="21" xfId="0" applyFont="1" applyBorder="1" applyAlignment="1" applyProtection="1">
      <alignment vertical="center" shrinkToFit="1"/>
      <protection locked="0"/>
    </xf>
    <xf numFmtId="177" fontId="68" fillId="0" borderId="119" xfId="0" applyNumberFormat="1" applyFont="1" applyBorder="1" applyAlignment="1" applyProtection="1">
      <alignment horizontal="center" vertical="center" shrinkToFit="1"/>
      <protection locked="0"/>
    </xf>
    <xf numFmtId="176" fontId="72" fillId="0" borderId="9" xfId="0" applyNumberFormat="1" applyFont="1" applyBorder="1" applyAlignment="1" applyProtection="1">
      <alignment vertical="center" shrinkToFit="1"/>
      <protection locked="0"/>
    </xf>
    <xf numFmtId="176" fontId="72" fillId="4" borderId="8" xfId="0" applyNumberFormat="1" applyFont="1" applyFill="1" applyBorder="1" applyAlignment="1" applyProtection="1">
      <alignment vertical="center" shrinkToFit="1"/>
      <protection locked="0"/>
    </xf>
    <xf numFmtId="176" fontId="72" fillId="4" borderId="8" xfId="0" applyNumberFormat="1" applyFont="1" applyFill="1" applyBorder="1" applyAlignment="1">
      <alignment vertical="center" shrinkToFit="1"/>
    </xf>
    <xf numFmtId="176" fontId="72" fillId="5" borderId="8" xfId="0" applyNumberFormat="1" applyFont="1" applyFill="1" applyBorder="1" applyAlignment="1" applyProtection="1">
      <alignment vertical="center" shrinkToFit="1"/>
      <protection locked="0"/>
    </xf>
    <xf numFmtId="176" fontId="72" fillId="5" borderId="8" xfId="0" applyNumberFormat="1" applyFont="1" applyFill="1" applyBorder="1" applyAlignment="1">
      <alignment vertical="center" shrinkToFit="1"/>
    </xf>
    <xf numFmtId="176" fontId="72" fillId="0" borderId="8" xfId="0" applyNumberFormat="1" applyFont="1" applyBorder="1" applyAlignment="1" applyProtection="1">
      <alignment vertical="center" shrinkToFit="1"/>
      <protection locked="0"/>
    </xf>
    <xf numFmtId="176" fontId="72" fillId="0" borderId="119" xfId="0" applyNumberFormat="1" applyFont="1" applyBorder="1" applyAlignment="1">
      <alignment vertical="center" shrinkToFit="1"/>
    </xf>
    <xf numFmtId="0" fontId="68" fillId="0" borderId="120" xfId="0" applyFont="1" applyBorder="1" applyAlignment="1">
      <alignment vertical="center" shrinkToFit="1"/>
    </xf>
    <xf numFmtId="176" fontId="72" fillId="0" borderId="5" xfId="0" applyNumberFormat="1" applyFont="1" applyBorder="1" applyAlignment="1">
      <alignment vertical="center" shrinkToFit="1"/>
    </xf>
    <xf numFmtId="0" fontId="68" fillId="0" borderId="0" xfId="0" applyFont="1" applyAlignment="1">
      <alignment horizontal="center" vertical="center" shrinkToFit="1"/>
    </xf>
    <xf numFmtId="0" fontId="68" fillId="0" borderId="0" xfId="0" applyFont="1" applyAlignment="1">
      <alignment vertical="center" shrinkToFit="1"/>
    </xf>
    <xf numFmtId="177" fontId="68" fillId="0" borderId="0" xfId="0" applyNumberFormat="1" applyFont="1" applyAlignment="1">
      <alignment horizontal="center" vertical="center" shrinkToFit="1"/>
    </xf>
    <xf numFmtId="0" fontId="0" fillId="0" borderId="0" xfId="0" applyAlignment="1">
      <alignment horizontal="center" vertical="center"/>
    </xf>
    <xf numFmtId="0" fontId="0" fillId="0" borderId="0" xfId="0" applyAlignment="1">
      <alignment vertical="center" shrinkToFit="1"/>
    </xf>
    <xf numFmtId="176" fontId="0" fillId="0" borderId="0" xfId="0" applyNumberFormat="1" applyAlignment="1">
      <alignment vertical="center"/>
    </xf>
    <xf numFmtId="176" fontId="0" fillId="0" borderId="0" xfId="0" applyNumberFormat="1" applyAlignment="1">
      <alignment horizontal="center" vertical="center"/>
    </xf>
    <xf numFmtId="0" fontId="35" fillId="0" borderId="0" xfId="0" applyFont="1" applyAlignment="1">
      <alignment horizontal="center" vertical="center" shrinkToFit="1"/>
    </xf>
    <xf numFmtId="0" fontId="60" fillId="0" borderId="7" xfId="0" applyFont="1" applyBorder="1" applyAlignment="1">
      <alignment horizontal="center" shrinkToFit="1"/>
    </xf>
    <xf numFmtId="0" fontId="68" fillId="0" borderId="124" xfId="0" applyFont="1" applyBorder="1" applyAlignment="1" applyProtection="1">
      <alignment horizontal="center" vertical="center" shrinkToFit="1"/>
      <protection locked="0"/>
    </xf>
    <xf numFmtId="176" fontId="72" fillId="4" borderId="123" xfId="0" applyNumberFormat="1" applyFont="1" applyFill="1" applyBorder="1" applyAlignment="1">
      <alignment vertical="center" shrinkToFit="1"/>
    </xf>
    <xf numFmtId="176" fontId="72" fillId="5" borderId="123" xfId="0" applyNumberFormat="1" applyFont="1" applyFill="1" applyBorder="1" applyAlignment="1">
      <alignment vertical="center" shrinkToFit="1"/>
    </xf>
    <xf numFmtId="176" fontId="72" fillId="0" borderId="123" xfId="0" applyNumberFormat="1" applyFont="1" applyBorder="1" applyAlignment="1">
      <alignment vertical="center" shrinkToFit="1"/>
    </xf>
    <xf numFmtId="0" fontId="68" fillId="0" borderId="126" xfId="0" applyFont="1" applyBorder="1" applyAlignment="1">
      <alignment vertical="center" shrinkToFit="1"/>
    </xf>
    <xf numFmtId="176" fontId="74" fillId="4" borderId="123" xfId="0" applyNumberFormat="1" applyFont="1" applyFill="1" applyBorder="1" applyAlignment="1">
      <alignment vertical="center" shrinkToFit="1"/>
    </xf>
    <xf numFmtId="176" fontId="74" fillId="5" borderId="123" xfId="0" applyNumberFormat="1" applyFont="1" applyFill="1" applyBorder="1" applyAlignment="1">
      <alignment vertical="center" shrinkToFit="1"/>
    </xf>
    <xf numFmtId="176" fontId="74" fillId="0" borderId="125" xfId="0" applyNumberFormat="1" applyFont="1" applyBorder="1" applyAlignment="1">
      <alignment vertical="center" shrinkToFit="1"/>
    </xf>
    <xf numFmtId="177" fontId="68" fillId="0" borderId="26" xfId="0" applyNumberFormat="1" applyFont="1" applyBorder="1" applyAlignment="1" applyProtection="1">
      <alignment horizontal="center" vertical="center" shrinkToFit="1"/>
      <protection locked="0"/>
    </xf>
    <xf numFmtId="176" fontId="72" fillId="0" borderId="24" xfId="0" applyNumberFormat="1" applyFont="1" applyBorder="1" applyAlignment="1" applyProtection="1">
      <alignment vertical="center" shrinkToFit="1"/>
      <protection locked="0"/>
    </xf>
    <xf numFmtId="176" fontId="72" fillId="4" borderId="1" xfId="0" applyNumberFormat="1" applyFont="1" applyFill="1" applyBorder="1" applyAlignment="1" applyProtection="1">
      <alignment vertical="center" shrinkToFit="1"/>
      <protection locked="0"/>
    </xf>
    <xf numFmtId="176" fontId="72" fillId="5" borderId="1" xfId="0" applyNumberFormat="1" applyFont="1" applyFill="1" applyBorder="1" applyAlignment="1" applyProtection="1">
      <alignment vertical="center" shrinkToFit="1"/>
      <protection locked="0"/>
    </xf>
    <xf numFmtId="176" fontId="72" fillId="0" borderId="26" xfId="0" applyNumberFormat="1" applyFont="1" applyBorder="1" applyAlignment="1">
      <alignment vertical="center" shrinkToFit="1"/>
    </xf>
    <xf numFmtId="0" fontId="73" fillId="0" borderId="55" xfId="0" applyFont="1" applyBorder="1" applyAlignment="1">
      <alignment horizontal="right" vertical="center" shrinkToFit="1"/>
    </xf>
    <xf numFmtId="177" fontId="68" fillId="0" borderId="125" xfId="0" applyNumberFormat="1" applyFont="1" applyBorder="1" applyAlignment="1">
      <alignment horizontal="center" vertical="center" shrinkToFit="1"/>
    </xf>
    <xf numFmtId="176" fontId="72" fillId="0" borderId="56" xfId="0" applyNumberFormat="1" applyFont="1" applyBorder="1" applyAlignment="1">
      <alignment vertical="center" shrinkToFit="1"/>
    </xf>
    <xf numFmtId="0" fontId="24" fillId="0" borderId="0" xfId="0" applyFont="1" applyAlignment="1">
      <alignment vertical="center"/>
    </xf>
    <xf numFmtId="0" fontId="22" fillId="0" borderId="0" xfId="0" applyFont="1" applyProtection="1">
      <protection locked="0"/>
    </xf>
    <xf numFmtId="176" fontId="72" fillId="0" borderId="22" xfId="0" applyNumberFormat="1" applyFont="1" applyBorder="1" applyAlignment="1">
      <alignment vertical="center" shrinkToFit="1"/>
    </xf>
    <xf numFmtId="176" fontId="72" fillId="4" borderId="20" xfId="0" applyNumberFormat="1" applyFont="1" applyFill="1" applyBorder="1" applyAlignment="1">
      <alignment vertical="center" shrinkToFit="1"/>
    </xf>
    <xf numFmtId="176" fontId="72" fillId="5" borderId="20" xfId="0" applyNumberFormat="1" applyFont="1" applyFill="1" applyBorder="1" applyAlignment="1">
      <alignment vertical="center" shrinkToFit="1"/>
    </xf>
    <xf numFmtId="176" fontId="72" fillId="0" borderId="20" xfId="0" applyNumberFormat="1" applyFont="1" applyBorder="1" applyAlignment="1">
      <alignment vertical="center" shrinkToFit="1"/>
    </xf>
    <xf numFmtId="176" fontId="72" fillId="0" borderId="31" xfId="0" applyNumberFormat="1" applyFont="1" applyBorder="1" applyAlignment="1">
      <alignment vertical="center" shrinkToFit="1"/>
    </xf>
    <xf numFmtId="0" fontId="68" fillId="0" borderId="23" xfId="0" applyFont="1" applyBorder="1" applyAlignment="1">
      <alignment vertical="center" shrinkToFit="1"/>
    </xf>
    <xf numFmtId="176" fontId="72" fillId="4" borderId="1" xfId="0" applyNumberFormat="1" applyFont="1" applyFill="1" applyBorder="1" applyAlignment="1">
      <alignment vertical="center" shrinkToFit="1"/>
    </xf>
    <xf numFmtId="176" fontId="72" fillId="5" borderId="1" xfId="0" applyNumberFormat="1" applyFont="1" applyFill="1" applyBorder="1" applyAlignment="1">
      <alignment vertical="center" shrinkToFit="1"/>
    </xf>
    <xf numFmtId="176" fontId="72" fillId="0" borderId="1" xfId="0" applyNumberFormat="1" applyFont="1" applyBorder="1" applyAlignment="1">
      <alignment vertical="center" shrinkToFit="1"/>
    </xf>
    <xf numFmtId="0" fontId="68" fillId="0" borderId="29" xfId="0" applyFont="1" applyBorder="1" applyAlignment="1" applyProtection="1">
      <alignment horizontal="center" vertical="center" shrinkToFit="1"/>
      <protection locked="0"/>
    </xf>
    <xf numFmtId="0" fontId="68" fillId="0" borderId="18" xfId="0" applyFont="1" applyBorder="1" applyAlignment="1" applyProtection="1">
      <alignment vertical="center" shrinkToFit="1"/>
      <protection locked="0"/>
    </xf>
    <xf numFmtId="0" fontId="25" fillId="0" borderId="0" xfId="0" applyFont="1" applyAlignment="1">
      <alignment horizontal="center" vertical="center"/>
    </xf>
    <xf numFmtId="184" fontId="57" fillId="0" borderId="0" xfId="0" applyNumberFormat="1" applyFont="1" applyAlignment="1">
      <alignment horizontal="center" vertical="center" shrinkToFit="1"/>
    </xf>
    <xf numFmtId="0" fontId="31" fillId="0" borderId="0" xfId="66" applyFont="1" applyAlignment="1">
      <alignment horizontal="left"/>
    </xf>
    <xf numFmtId="0" fontId="31" fillId="0" borderId="0" xfId="66" applyFont="1" applyAlignment="1">
      <alignment wrapText="1"/>
    </xf>
    <xf numFmtId="0" fontId="59" fillId="0" borderId="0" xfId="0" applyFont="1" applyAlignment="1">
      <alignment horizontal="center" vertical="center" shrinkToFit="1"/>
    </xf>
    <xf numFmtId="181" fontId="60" fillId="0" borderId="5" xfId="0" applyNumberFormat="1" applyFont="1" applyBorder="1" applyAlignment="1">
      <alignment horizontal="center" shrinkToFit="1"/>
    </xf>
    <xf numFmtId="0" fontId="58" fillId="0" borderId="0" xfId="0" applyFont="1" applyAlignment="1">
      <alignment vertical="center"/>
    </xf>
    <xf numFmtId="0" fontId="60" fillId="0" borderId="0" xfId="0" applyFont="1" applyAlignment="1">
      <alignment horizontal="center" vertical="center"/>
    </xf>
    <xf numFmtId="0" fontId="60" fillId="0" borderId="8" xfId="0" applyFont="1" applyBorder="1" applyAlignment="1">
      <alignment horizontal="center" shrinkToFit="1"/>
    </xf>
    <xf numFmtId="0" fontId="60" fillId="0" borderId="17" xfId="0" applyFont="1" applyBorder="1" applyAlignment="1">
      <alignment horizontal="center" shrinkToFit="1"/>
    </xf>
    <xf numFmtId="181" fontId="60" fillId="0" borderId="8" xfId="0" applyNumberFormat="1" applyFont="1" applyBorder="1" applyAlignment="1">
      <alignment horizontal="center" shrinkToFit="1"/>
    </xf>
    <xf numFmtId="0" fontId="59" fillId="0" borderId="9" xfId="0" applyFont="1" applyBorder="1" applyAlignment="1">
      <alignment horizontal="center" vertical="center" shrinkToFit="1"/>
    </xf>
    <xf numFmtId="0" fontId="59" fillId="0" borderId="8" xfId="0" applyFont="1" applyBorder="1" applyAlignment="1">
      <alignment horizontal="center" vertical="center" shrinkToFit="1"/>
    </xf>
    <xf numFmtId="0" fontId="60" fillId="19" borderId="5" xfId="0" applyFont="1" applyFill="1" applyBorder="1" applyAlignment="1">
      <alignment horizontal="center" vertical="center"/>
    </xf>
    <xf numFmtId="0" fontId="60" fillId="19" borderId="5" xfId="0" applyFont="1" applyFill="1" applyBorder="1" applyAlignment="1">
      <alignment horizontal="center" vertical="center" shrinkToFit="1"/>
    </xf>
    <xf numFmtId="0" fontId="59" fillId="19" borderId="5" xfId="0" applyFont="1" applyFill="1" applyBorder="1" applyAlignment="1">
      <alignment horizontal="center" vertical="center" shrinkToFit="1"/>
    </xf>
    <xf numFmtId="0" fontId="60" fillId="0" borderId="13" xfId="0" applyFont="1" applyBorder="1" applyAlignment="1">
      <alignment horizontal="center" shrinkToFit="1"/>
    </xf>
    <xf numFmtId="0" fontId="60" fillId="0" borderId="4" xfId="0" applyFont="1" applyBorder="1" applyAlignment="1">
      <alignment horizontal="center" shrinkToFit="1"/>
    </xf>
    <xf numFmtId="0" fontId="60" fillId="0" borderId="11" xfId="0" applyFont="1" applyBorder="1" applyAlignment="1">
      <alignment horizontal="center" shrinkToFit="1"/>
    </xf>
    <xf numFmtId="0" fontId="60" fillId="0" borderId="14" xfId="0" applyFont="1" applyBorder="1" applyAlignment="1">
      <alignment horizontal="center" shrinkToFit="1"/>
    </xf>
    <xf numFmtId="0" fontId="60" fillId="0" borderId="11" xfId="0" applyFont="1" applyBorder="1" applyAlignment="1">
      <alignment horizontal="center" vertical="center" shrinkToFit="1"/>
    </xf>
    <xf numFmtId="0" fontId="60" fillId="0" borderId="0" xfId="0" applyFont="1" applyAlignment="1">
      <alignment horizontal="center" vertical="center" shrinkToFit="1"/>
    </xf>
    <xf numFmtId="0" fontId="60" fillId="0" borderId="5" xfId="0" applyFont="1" applyBorder="1" applyAlignment="1">
      <alignment horizontal="center" vertical="center" shrinkToFit="1"/>
    </xf>
    <xf numFmtId="0" fontId="25" fillId="0" borderId="5" xfId="0" applyFont="1" applyBorder="1" applyAlignment="1" applyProtection="1">
      <alignment horizontal="center" vertical="center" shrinkToFit="1"/>
      <protection locked="0"/>
    </xf>
    <xf numFmtId="180" fontId="25" fillId="0" borderId="5" xfId="0" applyNumberFormat="1" applyFont="1" applyBorder="1" applyAlignment="1" applyProtection="1">
      <alignment horizontal="center" vertical="center" shrinkToFit="1"/>
      <protection locked="0"/>
    </xf>
    <xf numFmtId="0" fontId="65" fillId="0" borderId="0" xfId="0" applyFont="1" applyAlignment="1">
      <alignment horizontal="center" vertical="center" wrapText="1"/>
    </xf>
    <xf numFmtId="0" fontId="59" fillId="19" borderId="9" xfId="0" applyFont="1" applyFill="1" applyBorder="1" applyAlignment="1">
      <alignment horizontal="center" vertical="center" shrinkToFit="1"/>
    </xf>
    <xf numFmtId="0" fontId="60" fillId="19" borderId="9" xfId="0" applyFont="1" applyFill="1" applyBorder="1" applyAlignment="1">
      <alignment horizontal="center" shrinkToFit="1"/>
    </xf>
    <xf numFmtId="0" fontId="59" fillId="0" borderId="14" xfId="0" applyFont="1" applyBorder="1" applyAlignment="1">
      <alignment horizontal="center" vertical="center" shrinkToFit="1"/>
    </xf>
    <xf numFmtId="0" fontId="60" fillId="19" borderId="21" xfId="0" applyFont="1" applyFill="1" applyBorder="1" applyAlignment="1">
      <alignment horizontal="center" shrinkToFit="1"/>
    </xf>
    <xf numFmtId="0" fontId="60" fillId="0" borderId="15" xfId="0" applyFont="1" applyBorder="1" applyAlignment="1">
      <alignment horizontal="center" shrinkToFit="1"/>
    </xf>
    <xf numFmtId="0" fontId="30" fillId="3" borderId="0" xfId="0" applyFont="1" applyFill="1" applyAlignment="1">
      <alignment horizontal="left" vertical="center"/>
    </xf>
    <xf numFmtId="0" fontId="30" fillId="0" borderId="0" xfId="0" applyFont="1" applyAlignment="1">
      <alignment horizontal="center" vertical="center" wrapText="1"/>
    </xf>
    <xf numFmtId="0" fontId="30" fillId="3" borderId="0" xfId="0" applyFont="1" applyFill="1" applyAlignment="1">
      <alignment horizontal="center" vertical="center" wrapText="1"/>
    </xf>
    <xf numFmtId="0" fontId="30" fillId="3" borderId="0" xfId="0" applyFont="1" applyFill="1" applyAlignment="1">
      <alignment vertical="center"/>
    </xf>
    <xf numFmtId="49" fontId="30" fillId="0" borderId="0" xfId="0" applyNumberFormat="1" applyFont="1" applyAlignment="1">
      <alignment horizontal="center" vertical="center"/>
    </xf>
    <xf numFmtId="0" fontId="30" fillId="3" borderId="0" xfId="0" applyFont="1" applyFill="1" applyAlignment="1">
      <alignment vertical="center" wrapText="1"/>
    </xf>
    <xf numFmtId="0" fontId="30" fillId="2" borderId="0" xfId="0" applyFont="1" applyFill="1" applyAlignment="1">
      <alignment horizontal="left" vertical="center"/>
    </xf>
    <xf numFmtId="0" fontId="42" fillId="0" borderId="0" xfId="0" applyFont="1" applyAlignment="1">
      <alignment horizontal="left" vertical="center"/>
    </xf>
    <xf numFmtId="0" fontId="30" fillId="0" borderId="0" xfId="0" applyFont="1" applyAlignment="1">
      <alignment vertical="center" shrinkToFit="1"/>
    </xf>
    <xf numFmtId="180" fontId="30" fillId="0" borderId="0" xfId="0" applyNumberFormat="1" applyFont="1" applyAlignment="1">
      <alignment horizontal="center" vertical="center" shrinkToFit="1"/>
    </xf>
    <xf numFmtId="180" fontId="30" fillId="0" borderId="0" xfId="0" applyNumberFormat="1" applyFont="1" applyAlignment="1">
      <alignment horizontal="center" vertical="center"/>
    </xf>
    <xf numFmtId="0" fontId="30" fillId="2" borderId="0" xfId="0" applyFont="1" applyFill="1" applyAlignment="1">
      <alignment vertical="center"/>
    </xf>
    <xf numFmtId="0" fontId="30" fillId="0" borderId="0" xfId="0" applyFont="1" applyAlignment="1">
      <alignment vertical="top"/>
    </xf>
    <xf numFmtId="0" fontId="25" fillId="0" borderId="0" xfId="0" applyFont="1" applyAlignment="1">
      <alignment vertical="center" wrapText="1"/>
    </xf>
    <xf numFmtId="0" fontId="25" fillId="0" borderId="0" xfId="0" applyFont="1" applyAlignment="1">
      <alignment vertical="top" wrapText="1"/>
    </xf>
    <xf numFmtId="0" fontId="30" fillId="0" borderId="0" xfId="0" applyFont="1" applyAlignment="1">
      <alignment horizontal="left" vertical="top"/>
    </xf>
    <xf numFmtId="0" fontId="30" fillId="0" borderId="0" xfId="0" applyFont="1" applyAlignment="1">
      <alignment vertical="top" wrapText="1"/>
    </xf>
    <xf numFmtId="0" fontId="31" fillId="0" borderId="0" xfId="0" applyFont="1" applyAlignment="1" applyProtection="1">
      <alignment horizontal="center" vertical="center"/>
      <protection locked="0"/>
    </xf>
    <xf numFmtId="38" fontId="30" fillId="3" borderId="0" xfId="13" applyFont="1" applyFill="1" applyAlignment="1" applyProtection="1">
      <alignment horizontal="left" vertical="center"/>
    </xf>
    <xf numFmtId="0" fontId="31" fillId="0" borderId="21" xfId="66" applyFont="1" applyBorder="1" applyAlignment="1">
      <alignment horizontal="left"/>
    </xf>
    <xf numFmtId="0" fontId="31" fillId="0" borderId="21" xfId="66" applyFont="1" applyBorder="1" applyAlignment="1">
      <alignment wrapText="1"/>
    </xf>
    <xf numFmtId="0" fontId="31" fillId="0" borderId="0" xfId="66" applyFont="1" applyProtection="1">
      <alignment vertical="center"/>
      <protection locked="0"/>
    </xf>
    <xf numFmtId="0" fontId="31" fillId="0" borderId="0" xfId="66" applyFont="1" applyAlignment="1">
      <alignment horizontal="distributed" vertical="center"/>
    </xf>
    <xf numFmtId="0" fontId="30" fillId="3" borderId="0" xfId="0" applyFont="1" applyFill="1" applyAlignment="1">
      <alignment horizontal="center" vertical="center"/>
    </xf>
    <xf numFmtId="0" fontId="32" fillId="0" borderId="5" xfId="0" applyFont="1" applyBorder="1" applyAlignment="1">
      <alignment horizontal="center" vertical="center"/>
    </xf>
    <xf numFmtId="0" fontId="25" fillId="6" borderId="18" xfId="0" applyFont="1" applyFill="1" applyBorder="1" applyAlignment="1">
      <alignment horizontal="center" vertical="center" wrapText="1"/>
    </xf>
    <xf numFmtId="0" fontId="25" fillId="6" borderId="17" xfId="0" applyFont="1" applyFill="1" applyBorder="1" applyAlignment="1">
      <alignment horizontal="center" vertical="center" wrapText="1"/>
    </xf>
    <xf numFmtId="0" fontId="44" fillId="3" borderId="0" xfId="0" applyFont="1" applyFill="1" applyAlignment="1" applyProtection="1">
      <alignment horizontal="left" vertical="center"/>
      <protection locked="0"/>
    </xf>
    <xf numFmtId="0" fontId="44" fillId="3" borderId="0" xfId="0" applyFont="1" applyFill="1" applyAlignment="1" applyProtection="1">
      <alignment horizontal="right" vertical="center"/>
      <protection locked="0"/>
    </xf>
    <xf numFmtId="0" fontId="44" fillId="3" borderId="0" xfId="0" applyFont="1" applyFill="1" applyAlignment="1" applyProtection="1">
      <alignment horizontal="center" vertical="center" shrinkToFit="1"/>
      <protection locked="0"/>
    </xf>
    <xf numFmtId="0" fontId="44" fillId="3" borderId="0" xfId="0" applyFont="1" applyFill="1" applyAlignment="1" applyProtection="1">
      <alignment horizontal="left" vertical="center" shrinkToFit="1"/>
      <protection locked="0"/>
    </xf>
    <xf numFmtId="0" fontId="48" fillId="3" borderId="0" xfId="0" applyFont="1" applyFill="1" applyAlignment="1" applyProtection="1">
      <alignment horizontal="left" vertical="center"/>
      <protection locked="0"/>
    </xf>
    <xf numFmtId="0" fontId="44" fillId="3" borderId="87" xfId="0" applyFont="1" applyFill="1" applyBorder="1" applyAlignment="1" applyProtection="1">
      <alignment horizontal="left" vertical="center"/>
      <protection locked="0"/>
    </xf>
    <xf numFmtId="0" fontId="44" fillId="3" borderId="88" xfId="0" applyFont="1" applyFill="1" applyBorder="1" applyAlignment="1" applyProtection="1">
      <alignment horizontal="left" vertical="center"/>
      <protection locked="0"/>
    </xf>
    <xf numFmtId="0" fontId="59" fillId="3" borderId="88" xfId="0" applyFont="1" applyFill="1" applyBorder="1" applyAlignment="1" applyProtection="1">
      <alignment horizontal="right" vertical="center"/>
      <protection locked="0"/>
    </xf>
    <xf numFmtId="0" fontId="44" fillId="3" borderId="88" xfId="0" applyFont="1" applyFill="1" applyBorder="1" applyAlignment="1" applyProtection="1">
      <alignment horizontal="right" vertical="center"/>
      <protection locked="0"/>
    </xf>
    <xf numFmtId="0" fontId="44" fillId="3" borderId="88" xfId="0" applyFont="1" applyFill="1" applyBorder="1" applyAlignment="1" applyProtection="1">
      <alignment horizontal="center" vertical="center" shrinkToFit="1"/>
      <protection locked="0"/>
    </xf>
    <xf numFmtId="0" fontId="44" fillId="3" borderId="88" xfId="0" applyFont="1" applyFill="1" applyBorder="1" applyAlignment="1" applyProtection="1">
      <alignment horizontal="left" vertical="center" shrinkToFit="1"/>
      <protection locked="0"/>
    </xf>
    <xf numFmtId="0" fontId="48" fillId="3" borderId="88" xfId="0" applyFont="1" applyFill="1" applyBorder="1" applyAlignment="1" applyProtection="1">
      <alignment horizontal="left" vertical="center"/>
      <protection locked="0"/>
    </xf>
    <xf numFmtId="0" fontId="44" fillId="3" borderId="89" xfId="0" applyFont="1" applyFill="1" applyBorder="1" applyAlignment="1" applyProtection="1">
      <alignment horizontal="left" vertical="center"/>
      <protection locked="0"/>
    </xf>
    <xf numFmtId="0" fontId="44" fillId="3" borderId="90" xfId="0" applyFont="1" applyFill="1" applyBorder="1" applyAlignment="1" applyProtection="1">
      <alignment horizontal="left" vertical="center"/>
      <protection locked="0"/>
    </xf>
    <xf numFmtId="0" fontId="44" fillId="3" borderId="91" xfId="0" applyFont="1" applyFill="1" applyBorder="1" applyAlignment="1" applyProtection="1">
      <alignment horizontal="left" vertical="center"/>
      <protection locked="0"/>
    </xf>
    <xf numFmtId="0" fontId="44" fillId="14" borderId="0" xfId="0" applyFont="1" applyFill="1" applyAlignment="1" applyProtection="1">
      <alignment horizontal="left" vertical="center"/>
      <protection locked="0"/>
    </xf>
    <xf numFmtId="0" fontId="46" fillId="3" borderId="0" xfId="0" applyFont="1" applyFill="1" applyAlignment="1" applyProtection="1">
      <alignment horizontal="left" vertical="center"/>
      <protection locked="0"/>
    </xf>
    <xf numFmtId="0" fontId="46" fillId="17" borderId="0" xfId="0" applyFont="1" applyFill="1" applyAlignment="1" applyProtection="1">
      <alignment horizontal="left" vertical="center"/>
      <protection locked="0"/>
    </xf>
    <xf numFmtId="0" fontId="48" fillId="3" borderId="0" xfId="0" applyFont="1" applyFill="1" applyAlignment="1" applyProtection="1">
      <alignment horizontal="center" vertical="center" shrinkToFit="1"/>
      <protection locked="0"/>
    </xf>
    <xf numFmtId="0" fontId="46" fillId="3" borderId="0" xfId="0" applyFont="1" applyFill="1" applyAlignment="1" applyProtection="1">
      <alignment horizontal="left" vertical="center" shrinkToFit="1"/>
      <protection locked="0"/>
    </xf>
    <xf numFmtId="0" fontId="47" fillId="3" borderId="0" xfId="0" applyFont="1" applyFill="1" applyAlignment="1" applyProtection="1">
      <alignment horizontal="left" vertical="center"/>
      <protection locked="0"/>
    </xf>
    <xf numFmtId="0" fontId="49" fillId="3" borderId="90" xfId="0" applyFont="1" applyFill="1" applyBorder="1" applyAlignment="1" applyProtection="1">
      <alignment horizontal="left" vertical="center"/>
      <protection locked="0"/>
    </xf>
    <xf numFmtId="0" fontId="49" fillId="3" borderId="0" xfId="0" applyFont="1" applyFill="1" applyAlignment="1" applyProtection="1">
      <alignment horizontal="left" vertical="center"/>
      <protection locked="0"/>
    </xf>
    <xf numFmtId="0" fontId="49" fillId="3" borderId="91" xfId="0" applyFont="1" applyFill="1" applyBorder="1" applyAlignment="1" applyProtection="1">
      <alignment horizontal="left" vertical="center"/>
      <protection locked="0"/>
    </xf>
    <xf numFmtId="0" fontId="49" fillId="3" borderId="0" xfId="0" applyFont="1" applyFill="1" applyAlignment="1" applyProtection="1">
      <alignment horizontal="right" vertical="center"/>
      <protection locked="0"/>
    </xf>
    <xf numFmtId="0" fontId="44" fillId="3" borderId="102" xfId="0" applyFont="1" applyFill="1" applyBorder="1" applyAlignment="1" applyProtection="1">
      <alignment horizontal="center" vertical="center" shrinkToFit="1"/>
      <protection locked="0"/>
    </xf>
    <xf numFmtId="0" fontId="44" fillId="3" borderId="70" xfId="0" applyFont="1" applyFill="1" applyBorder="1" applyAlignment="1" applyProtection="1">
      <alignment horizontal="center" vertical="center" shrinkToFit="1"/>
      <protection locked="0"/>
    </xf>
    <xf numFmtId="0" fontId="49" fillId="3" borderId="0" xfId="0" applyFont="1" applyFill="1" applyAlignment="1" applyProtection="1">
      <alignment horizontal="left" vertical="center" shrinkToFit="1"/>
      <protection locked="0"/>
    </xf>
    <xf numFmtId="0" fontId="44" fillId="3" borderId="96" xfId="0" applyFont="1" applyFill="1" applyBorder="1" applyAlignment="1" applyProtection="1">
      <alignment horizontal="center" vertical="center" shrinkToFit="1"/>
      <protection locked="0"/>
    </xf>
    <xf numFmtId="0" fontId="44" fillId="3" borderId="117" xfId="0" applyFont="1" applyFill="1" applyBorder="1" applyAlignment="1" applyProtection="1">
      <alignment horizontal="left" vertical="center" shrinkToFit="1"/>
      <protection locked="0"/>
    </xf>
    <xf numFmtId="0" fontId="75" fillId="0" borderId="0" xfId="0" applyFont="1" applyAlignment="1">
      <alignment horizontal="left" vertical="center"/>
    </xf>
    <xf numFmtId="0" fontId="31" fillId="0" borderId="0" xfId="66" applyFont="1" applyAlignment="1">
      <alignment horizontal="center" vertical="center"/>
    </xf>
    <xf numFmtId="0" fontId="31" fillId="0" borderId="14" xfId="66" applyFont="1" applyBorder="1" applyAlignment="1"/>
    <xf numFmtId="0" fontId="31" fillId="0" borderId="0" xfId="66" applyFont="1" applyAlignment="1">
      <alignment horizontal="left" vertical="center" wrapText="1"/>
    </xf>
    <xf numFmtId="0" fontId="40" fillId="9" borderId="71" xfId="0" applyFont="1" applyFill="1" applyBorder="1" applyAlignment="1">
      <alignment horizontal="center" vertical="center" wrapText="1" readingOrder="1"/>
    </xf>
    <xf numFmtId="0" fontId="40" fillId="9" borderId="73" xfId="0" applyFont="1" applyFill="1" applyBorder="1" applyAlignment="1">
      <alignment horizontal="center" vertical="center" wrapText="1" readingOrder="1"/>
    </xf>
    <xf numFmtId="0" fontId="39" fillId="0" borderId="71" xfId="0" applyFont="1" applyBorder="1" applyAlignment="1">
      <alignment horizontal="center" vertical="center" wrapText="1" readingOrder="1"/>
    </xf>
    <xf numFmtId="0" fontId="26" fillId="0" borderId="0" xfId="0" applyFont="1" applyAlignment="1">
      <alignment vertical="center"/>
    </xf>
    <xf numFmtId="0" fontId="26" fillId="0" borderId="0" xfId="0" applyFont="1"/>
    <xf numFmtId="0" fontId="34" fillId="0" borderId="0" xfId="0" applyFont="1" applyAlignment="1">
      <alignment vertical="center"/>
    </xf>
    <xf numFmtId="0" fontId="31" fillId="0" borderId="0" xfId="0" applyFont="1" applyAlignment="1">
      <alignment horizontal="left" vertical="center" wrapText="1" readingOrder="1"/>
    </xf>
    <xf numFmtId="0" fontId="39" fillId="12" borderId="71" xfId="0" applyFont="1" applyFill="1" applyBorder="1" applyAlignment="1">
      <alignment horizontal="center" vertical="center" wrapText="1" readingOrder="1"/>
    </xf>
    <xf numFmtId="0" fontId="31" fillId="12" borderId="0" xfId="0" applyFont="1" applyFill="1" applyAlignment="1">
      <alignment horizontal="left" vertical="center" readingOrder="1"/>
    </xf>
    <xf numFmtId="0" fontId="31" fillId="0" borderId="0" xfId="66" applyFont="1" applyAlignment="1">
      <alignment vertical="top"/>
    </xf>
    <xf numFmtId="0" fontId="76" fillId="0" borderId="0" xfId="0" applyFont="1" applyAlignment="1">
      <alignment horizontal="left" vertical="center"/>
    </xf>
    <xf numFmtId="0" fontId="31" fillId="0" borderId="75" xfId="0" applyFont="1" applyBorder="1" applyAlignment="1">
      <alignment horizontal="center" vertical="center" wrapText="1" readingOrder="1"/>
    </xf>
    <xf numFmtId="0" fontId="31" fillId="0" borderId="73" xfId="0" applyFont="1" applyBorder="1" applyAlignment="1">
      <alignment horizontal="center" vertical="center" wrapText="1" readingOrder="1"/>
    </xf>
    <xf numFmtId="0" fontId="31" fillId="0" borderId="79" xfId="0" applyFont="1" applyBorder="1" applyAlignment="1">
      <alignment horizontal="center" vertical="center" wrapText="1" readingOrder="1"/>
    </xf>
    <xf numFmtId="0" fontId="31" fillId="0" borderId="71" xfId="0" applyFont="1" applyBorder="1" applyAlignment="1">
      <alignment horizontal="left" vertical="center" wrapText="1" readingOrder="1"/>
    </xf>
    <xf numFmtId="0" fontId="31" fillId="0" borderId="71" xfId="0" applyFont="1" applyBorder="1" applyAlignment="1">
      <alignment horizontal="center" vertical="center" wrapText="1" readingOrder="1"/>
    </xf>
    <xf numFmtId="0" fontId="31" fillId="0" borderId="73" xfId="0" applyFont="1" applyBorder="1" applyAlignment="1">
      <alignment horizontal="left" vertical="center" wrapText="1" readingOrder="1"/>
    </xf>
    <xf numFmtId="0" fontId="67" fillId="0" borderId="0" xfId="0" applyFont="1" applyProtection="1">
      <protection locked="0"/>
    </xf>
    <xf numFmtId="0" fontId="25" fillId="0" borderId="0" xfId="0" applyFont="1" applyAlignment="1">
      <alignment horizontal="right"/>
    </xf>
    <xf numFmtId="0" fontId="25" fillId="0" borderId="0" xfId="0" applyFont="1" applyAlignment="1">
      <alignment horizontal="center"/>
    </xf>
    <xf numFmtId="0" fontId="26" fillId="0" borderId="0" xfId="0" applyFont="1" applyAlignment="1">
      <alignment horizontal="center"/>
    </xf>
    <xf numFmtId="0" fontId="31" fillId="0" borderId="0" xfId="0" applyFont="1" applyAlignment="1">
      <alignment horizontal="center" vertical="center" wrapText="1" readingOrder="1"/>
    </xf>
    <xf numFmtId="0" fontId="31" fillId="12" borderId="0" xfId="0" applyFont="1" applyFill="1" applyAlignment="1">
      <alignment horizontal="center" vertical="center" readingOrder="1"/>
    </xf>
    <xf numFmtId="0" fontId="0" fillId="0" borderId="0" xfId="0" applyAlignment="1">
      <alignment horizontal="center"/>
    </xf>
    <xf numFmtId="49" fontId="25" fillId="0" borderId="0" xfId="2" applyNumberFormat="1" applyFont="1" applyFill="1" applyBorder="1" applyAlignment="1" applyProtection="1">
      <alignment horizontal="left" vertical="center" wrapText="1" indent="1"/>
    </xf>
    <xf numFmtId="0" fontId="80" fillId="3" borderId="0" xfId="0" applyFont="1" applyFill="1" applyAlignment="1" applyProtection="1">
      <alignment horizontal="left" vertical="center"/>
      <protection locked="0"/>
    </xf>
    <xf numFmtId="0" fontId="31" fillId="12" borderId="75" xfId="0" applyFont="1" applyFill="1" applyBorder="1" applyAlignment="1">
      <alignment vertical="center" wrapText="1" readingOrder="1"/>
    </xf>
    <xf numFmtId="0" fontId="30" fillId="0" borderId="0" xfId="27" applyFont="1" applyAlignment="1">
      <alignment horizontal="center" vertical="center"/>
    </xf>
    <xf numFmtId="0" fontId="31" fillId="0" borderId="15" xfId="1215" applyFont="1" applyBorder="1" applyAlignment="1">
      <alignment horizontal="left"/>
    </xf>
    <xf numFmtId="0" fontId="31" fillId="0" borderId="0" xfId="1215" applyFont="1">
      <alignment vertical="center"/>
    </xf>
    <xf numFmtId="0" fontId="31" fillId="0" borderId="72" xfId="0" applyFont="1" applyBorder="1" applyAlignment="1">
      <alignment vertical="center" wrapText="1" readingOrder="1"/>
    </xf>
    <xf numFmtId="0" fontId="81" fillId="0" borderId="0" xfId="0" applyFont="1" applyProtection="1">
      <protection locked="0"/>
    </xf>
    <xf numFmtId="0" fontId="86" fillId="0" borderId="0" xfId="0" applyFont="1" applyAlignment="1">
      <alignment vertical="center"/>
    </xf>
    <xf numFmtId="0" fontId="87" fillId="0" borderId="0" xfId="0" applyFont="1" applyAlignment="1">
      <alignment vertical="center"/>
    </xf>
    <xf numFmtId="0" fontId="67" fillId="0" borderId="0" xfId="0" applyFont="1" applyAlignment="1">
      <alignment vertical="top"/>
    </xf>
    <xf numFmtId="0" fontId="40" fillId="9" borderId="79" xfId="0" applyFont="1" applyFill="1" applyBorder="1" applyAlignment="1">
      <alignment horizontal="center" vertical="center" wrapText="1" readingOrder="1"/>
    </xf>
    <xf numFmtId="0" fontId="31" fillId="0" borderId="130" xfId="0" applyFont="1" applyBorder="1" applyAlignment="1">
      <alignment vertical="center" wrapText="1" readingOrder="1"/>
    </xf>
    <xf numFmtId="0" fontId="61" fillId="3" borderId="0" xfId="0" applyFont="1" applyFill="1" applyAlignment="1" applyProtection="1">
      <alignment horizontal="left" vertical="center"/>
      <protection locked="0"/>
    </xf>
    <xf numFmtId="0" fontId="59" fillId="3" borderId="0" xfId="0" applyFont="1" applyFill="1" applyAlignment="1" applyProtection="1">
      <alignment horizontal="left" vertical="center"/>
      <protection locked="0"/>
    </xf>
    <xf numFmtId="184" fontId="59" fillId="18" borderId="118" xfId="0" applyNumberFormat="1" applyFont="1" applyFill="1" applyBorder="1" applyAlignment="1" applyProtection="1">
      <alignment horizontal="left" vertical="center" shrinkToFit="1"/>
      <protection locked="0"/>
    </xf>
    <xf numFmtId="184" fontId="59" fillId="18" borderId="93" xfId="0" applyNumberFormat="1" applyFont="1" applyFill="1" applyBorder="1" applyAlignment="1" applyProtection="1">
      <alignment horizontal="left" vertical="center" shrinkToFit="1"/>
      <protection locked="0"/>
    </xf>
    <xf numFmtId="0" fontId="59" fillId="18" borderId="97" xfId="0" applyFont="1" applyFill="1" applyBorder="1" applyAlignment="1" applyProtection="1">
      <alignment horizontal="left" vertical="center" wrapText="1" shrinkToFit="1"/>
      <protection locked="0"/>
    </xf>
    <xf numFmtId="0" fontId="59" fillId="18" borderId="93" xfId="0" applyFont="1" applyFill="1" applyBorder="1" applyAlignment="1" applyProtection="1">
      <alignment horizontal="left" vertical="center" shrinkToFit="1"/>
      <protection locked="0"/>
    </xf>
    <xf numFmtId="49" fontId="59" fillId="18" borderId="97" xfId="0" applyNumberFormat="1" applyFont="1" applyFill="1" applyBorder="1" applyAlignment="1" applyProtection="1">
      <alignment horizontal="left" vertical="center" shrinkToFit="1"/>
      <protection locked="0"/>
    </xf>
    <xf numFmtId="181" fontId="59" fillId="18" borderId="97" xfId="0" applyNumberFormat="1" applyFont="1" applyFill="1" applyBorder="1" applyAlignment="1" applyProtection="1">
      <alignment horizontal="left" vertical="center" shrinkToFit="1"/>
      <protection locked="0"/>
    </xf>
    <xf numFmtId="182" fontId="59" fillId="18" borderId="97" xfId="0" applyNumberFormat="1" applyFont="1" applyFill="1" applyBorder="1" applyAlignment="1" applyProtection="1">
      <alignment horizontal="right" vertical="center" shrinkToFit="1"/>
      <protection locked="0"/>
    </xf>
    <xf numFmtId="0" fontId="80" fillId="3" borderId="111" xfId="0" applyFont="1" applyFill="1" applyBorder="1" applyAlignment="1" applyProtection="1">
      <alignment horizontal="left" vertical="center"/>
      <protection locked="0"/>
    </xf>
    <xf numFmtId="10" fontId="59" fillId="18" borderId="110" xfId="0" applyNumberFormat="1" applyFont="1" applyFill="1" applyBorder="1" applyAlignment="1" applyProtection="1">
      <alignment horizontal="left" vertical="center" shrinkToFit="1"/>
      <protection locked="0"/>
    </xf>
    <xf numFmtId="10" fontId="59" fillId="6" borderId="107" xfId="0" applyNumberFormat="1" applyFont="1" applyFill="1" applyBorder="1" applyAlignment="1" applyProtection="1">
      <alignment horizontal="right" vertical="center" shrinkToFit="1"/>
      <protection locked="0"/>
    </xf>
    <xf numFmtId="0" fontId="80" fillId="3" borderId="112" xfId="0" applyFont="1" applyFill="1" applyBorder="1" applyAlignment="1" applyProtection="1">
      <alignment horizontal="left" vertical="center"/>
      <protection locked="0"/>
    </xf>
    <xf numFmtId="0" fontId="59" fillId="18" borderId="108" xfId="0" applyFont="1" applyFill="1" applyBorder="1" applyAlignment="1" applyProtection="1">
      <alignment horizontal="left" vertical="center" shrinkToFit="1"/>
      <protection locked="0"/>
    </xf>
    <xf numFmtId="0" fontId="31" fillId="0" borderId="79" xfId="0" applyFont="1" applyBorder="1" applyAlignment="1">
      <alignment vertical="center" wrapText="1" readingOrder="1"/>
    </xf>
    <xf numFmtId="0" fontId="86" fillId="0" borderId="0" xfId="0" applyFont="1" applyProtection="1">
      <protection locked="0"/>
    </xf>
    <xf numFmtId="0" fontId="91" fillId="0" borderId="0" xfId="0" applyFont="1" applyAlignment="1">
      <alignment horizontal="left" vertical="center"/>
    </xf>
    <xf numFmtId="0" fontId="62" fillId="0" borderId="0" xfId="0" applyFont="1" applyAlignment="1">
      <alignment horizontal="left" vertical="center"/>
    </xf>
    <xf numFmtId="0" fontId="40" fillId="9" borderId="75" xfId="0" applyFont="1" applyFill="1" applyBorder="1" applyAlignment="1">
      <alignment horizontal="center" vertical="center" wrapText="1" readingOrder="1"/>
    </xf>
    <xf numFmtId="0" fontId="95" fillId="0" borderId="0" xfId="0" applyFont="1" applyAlignment="1">
      <alignment horizontal="left" vertical="center"/>
    </xf>
    <xf numFmtId="49" fontId="59" fillId="18" borderId="93" xfId="0" applyNumberFormat="1" applyFont="1" applyFill="1" applyBorder="1" applyAlignment="1" applyProtection="1">
      <alignment horizontal="left" vertical="center" wrapText="1" shrinkToFit="1"/>
      <protection locked="0"/>
    </xf>
    <xf numFmtId="0" fontId="80" fillId="18" borderId="97" xfId="0" applyFont="1" applyFill="1" applyBorder="1" applyAlignment="1" applyProtection="1">
      <alignment horizontal="left" vertical="center" shrinkToFit="1"/>
      <protection locked="0"/>
    </xf>
    <xf numFmtId="49" fontId="80" fillId="18" borderId="97" xfId="0" applyNumberFormat="1" applyFont="1" applyFill="1" applyBorder="1" applyAlignment="1" applyProtection="1">
      <alignment horizontal="left" vertical="center" shrinkToFit="1"/>
      <protection locked="0"/>
    </xf>
    <xf numFmtId="0" fontId="30" fillId="0" borderId="0" xfId="0" applyFont="1" applyAlignment="1">
      <alignment horizontal="center" vertical="center"/>
    </xf>
    <xf numFmtId="0" fontId="99" fillId="0" borderId="0" xfId="0" applyFont="1" applyAlignment="1">
      <alignment horizontal="left" vertical="center"/>
    </xf>
    <xf numFmtId="0" fontId="60" fillId="0" borderId="0" xfId="0" applyFont="1" applyBorder="1" applyAlignment="1">
      <alignment horizontal="center" shrinkToFit="1"/>
    </xf>
    <xf numFmtId="0" fontId="30" fillId="0" borderId="0" xfId="0" applyFont="1" applyAlignment="1">
      <alignment horizontal="center" vertical="center"/>
    </xf>
    <xf numFmtId="0" fontId="31" fillId="0" borderId="0" xfId="66" applyFont="1" applyAlignment="1">
      <alignment horizontal="center" vertical="center"/>
    </xf>
    <xf numFmtId="0" fontId="30" fillId="0" borderId="0" xfId="0" applyFont="1" applyAlignment="1">
      <alignment horizontal="center" vertical="center"/>
    </xf>
    <xf numFmtId="0" fontId="98" fillId="3" borderId="0" xfId="0" applyFont="1" applyFill="1" applyAlignment="1">
      <alignment horizontal="left" vertical="center"/>
    </xf>
    <xf numFmtId="0" fontId="79" fillId="2" borderId="0" xfId="0" applyFont="1" applyFill="1" applyBorder="1" applyAlignment="1">
      <alignment horizontal="center" vertical="center" wrapText="1"/>
    </xf>
    <xf numFmtId="0" fontId="79" fillId="2" borderId="0" xfId="0" applyFont="1" applyFill="1" applyBorder="1" applyAlignment="1">
      <alignment horizontal="center" vertical="center"/>
    </xf>
    <xf numFmtId="177" fontId="79" fillId="0" borderId="0" xfId="0" applyNumberFormat="1" applyFont="1" applyBorder="1" applyAlignment="1">
      <alignment horizontal="center" vertical="center"/>
    </xf>
    <xf numFmtId="179" fontId="79" fillId="0" borderId="0" xfId="0" applyNumberFormat="1" applyFont="1" applyBorder="1" applyAlignment="1">
      <alignment vertical="center"/>
    </xf>
    <xf numFmtId="177" fontId="79" fillId="0" borderId="0" xfId="0" applyNumberFormat="1" applyFont="1" applyFill="1" applyBorder="1" applyAlignment="1">
      <alignment horizontal="center" vertical="center"/>
    </xf>
    <xf numFmtId="12" fontId="79" fillId="0" borderId="0" xfId="0" applyNumberFormat="1" applyFont="1" applyFill="1" applyBorder="1" applyAlignment="1">
      <alignment horizontal="center" vertical="center" wrapText="1"/>
    </xf>
    <xf numFmtId="179" fontId="79" fillId="0" borderId="0" xfId="0" applyNumberFormat="1" applyFont="1" applyFill="1" applyBorder="1" applyAlignment="1">
      <alignment vertical="center"/>
    </xf>
    <xf numFmtId="0" fontId="0" fillId="0" borderId="0" xfId="0" applyBorder="1" applyAlignment="1">
      <alignment vertical="center"/>
    </xf>
    <xf numFmtId="0" fontId="31" fillId="0" borderId="71" xfId="0" applyFont="1" applyBorder="1" applyAlignment="1">
      <alignment horizontal="left" vertical="center" wrapText="1" readingOrder="1"/>
    </xf>
    <xf numFmtId="0" fontId="30" fillId="0" borderId="0" xfId="0" applyFont="1" applyAlignment="1">
      <alignment horizontal="center" vertical="center"/>
    </xf>
    <xf numFmtId="0" fontId="30" fillId="0" borderId="0" xfId="0" applyFont="1" applyAlignment="1">
      <alignment horizontal="left" vertical="center"/>
    </xf>
    <xf numFmtId="0" fontId="44" fillId="0" borderId="0" xfId="0" applyFont="1" applyFill="1" applyAlignment="1" applyProtection="1">
      <alignment horizontal="left" vertical="center"/>
      <protection locked="0"/>
    </xf>
    <xf numFmtId="0" fontId="54" fillId="0" borderId="0" xfId="0" applyFont="1" applyFill="1" applyAlignment="1" applyProtection="1">
      <alignment horizontal="left" vertical="center"/>
      <protection locked="0"/>
    </xf>
    <xf numFmtId="0" fontId="53" fillId="0" borderId="0" xfId="0" applyFont="1" applyFill="1" applyAlignment="1" applyProtection="1">
      <alignment horizontal="left" vertical="top"/>
      <protection locked="0"/>
    </xf>
    <xf numFmtId="0" fontId="52" fillId="0" borderId="0" xfId="0" applyFont="1" applyFill="1" applyAlignment="1" applyProtection="1">
      <alignment horizontal="left" vertical="top"/>
      <protection locked="0"/>
    </xf>
    <xf numFmtId="0" fontId="44" fillId="0" borderId="0" xfId="0" applyFont="1" applyFill="1" applyAlignment="1" applyProtection="1">
      <alignment horizontal="center" vertical="center" shrinkToFit="1"/>
      <protection locked="0"/>
    </xf>
    <xf numFmtId="0" fontId="52" fillId="0" borderId="0" xfId="0" applyFont="1" applyFill="1" applyAlignment="1" applyProtection="1">
      <alignment horizontal="left" vertical="center"/>
      <protection locked="0"/>
    </xf>
    <xf numFmtId="0" fontId="55" fillId="0" borderId="0" xfId="0" applyFont="1" applyFill="1" applyAlignment="1" applyProtection="1">
      <alignment horizontal="left" vertical="center"/>
      <protection locked="0"/>
    </xf>
    <xf numFmtId="0" fontId="49" fillId="0" borderId="0" xfId="0" applyFont="1" applyFill="1" applyAlignment="1" applyProtection="1">
      <alignment horizontal="left" vertical="center"/>
      <protection locked="0"/>
    </xf>
    <xf numFmtId="0" fontId="71" fillId="0" borderId="0" xfId="0" applyFont="1" applyFill="1" applyAlignment="1" applyProtection="1">
      <alignment horizontal="left" vertical="center"/>
      <protection locked="0"/>
    </xf>
    <xf numFmtId="0" fontId="50" fillId="0" borderId="0" xfId="0" applyFont="1" applyFill="1" applyAlignment="1" applyProtection="1">
      <alignment horizontal="left" vertical="center" wrapText="1"/>
      <protection locked="0"/>
    </xf>
    <xf numFmtId="0" fontId="50" fillId="0" borderId="0" xfId="2" applyFont="1" applyFill="1" applyAlignment="1" applyProtection="1">
      <alignment horizontal="left" vertical="center" wrapText="1"/>
      <protection locked="0"/>
    </xf>
    <xf numFmtId="0" fontId="75" fillId="0" borderId="0" xfId="0" applyFont="1" applyFill="1" applyAlignment="1">
      <alignment horizontal="left" vertical="center"/>
    </xf>
    <xf numFmtId="0" fontId="88" fillId="0" borderId="0" xfId="0" applyFont="1" applyFill="1" applyAlignment="1" applyProtection="1">
      <alignment horizontal="left" vertical="center"/>
      <protection locked="0"/>
    </xf>
    <xf numFmtId="0" fontId="91" fillId="0" borderId="0" xfId="0" applyFont="1" applyFill="1" applyAlignment="1">
      <alignment horizontal="left" vertical="center"/>
    </xf>
    <xf numFmtId="0" fontId="75" fillId="0" borderId="0" xfId="0" applyFont="1" applyFill="1" applyAlignment="1" applyProtection="1">
      <alignment horizontal="left" vertical="center"/>
      <protection locked="0"/>
    </xf>
    <xf numFmtId="0" fontId="89" fillId="0" borderId="0" xfId="0" applyFont="1" applyFill="1" applyAlignment="1" applyProtection="1">
      <alignment horizontal="left" vertical="center"/>
      <protection locked="0"/>
    </xf>
    <xf numFmtId="0" fontId="90" fillId="0" borderId="0" xfId="0" applyFont="1" applyFill="1" applyAlignment="1" applyProtection="1">
      <alignment horizontal="left" vertical="center"/>
      <protection locked="0"/>
    </xf>
    <xf numFmtId="0" fontId="85" fillId="0" borderId="0" xfId="0" applyFont="1" applyFill="1" applyAlignment="1" applyProtection="1">
      <alignment horizontal="left" vertical="center"/>
      <protection locked="0"/>
    </xf>
    <xf numFmtId="0" fontId="84" fillId="0" borderId="0" xfId="0" applyFont="1" applyFill="1" applyAlignment="1" applyProtection="1">
      <alignment horizontal="left" vertical="center"/>
      <protection locked="0"/>
    </xf>
    <xf numFmtId="0" fontId="44" fillId="0" borderId="0" xfId="0" applyFont="1" applyFill="1" applyAlignment="1" applyProtection="1">
      <alignment horizontal="right" vertical="center"/>
      <protection locked="0"/>
    </xf>
    <xf numFmtId="0" fontId="44" fillId="0" borderId="0" xfId="0" applyFont="1" applyFill="1" applyAlignment="1" applyProtection="1">
      <alignment horizontal="left" vertical="center" shrinkToFit="1"/>
      <protection locked="0"/>
    </xf>
    <xf numFmtId="0" fontId="48"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protection locked="0"/>
    </xf>
    <xf numFmtId="0" fontId="48" fillId="0" borderId="0" xfId="0" applyFont="1" applyFill="1" applyAlignment="1" applyProtection="1">
      <alignment horizontal="center" vertical="center" shrinkToFit="1"/>
      <protection locked="0"/>
    </xf>
    <xf numFmtId="0" fontId="46" fillId="0" borderId="0" xfId="0" applyFont="1" applyFill="1" applyAlignment="1" applyProtection="1">
      <alignment horizontal="left" vertical="center" shrinkToFit="1"/>
      <protection locked="0"/>
    </xf>
    <xf numFmtId="0" fontId="47" fillId="0" borderId="0" xfId="0" applyFont="1" applyFill="1" applyAlignment="1" applyProtection="1">
      <alignment horizontal="left" vertical="center"/>
      <protection locked="0"/>
    </xf>
    <xf numFmtId="0" fontId="44" fillId="6" borderId="0" xfId="0" applyFont="1" applyFill="1" applyAlignment="1" applyProtection="1">
      <alignment horizontal="right" vertical="center"/>
    </xf>
    <xf numFmtId="0" fontId="44" fillId="13" borderId="0" xfId="0" applyFont="1" applyFill="1" applyAlignment="1" applyProtection="1">
      <alignment horizontal="right" vertical="center"/>
    </xf>
    <xf numFmtId="0" fontId="61" fillId="3" borderId="103" xfId="0" applyFont="1" applyFill="1" applyBorder="1" applyAlignment="1" applyProtection="1">
      <alignment horizontal="left" vertical="center"/>
    </xf>
    <xf numFmtId="0" fontId="61" fillId="3" borderId="104" xfId="0" applyFont="1" applyFill="1" applyBorder="1" applyAlignment="1" applyProtection="1">
      <alignment horizontal="left" vertical="center"/>
    </xf>
    <xf numFmtId="0" fontId="44" fillId="13" borderId="0" xfId="0" applyFont="1" applyFill="1" applyAlignment="1" applyProtection="1">
      <alignment vertical="center"/>
    </xf>
    <xf numFmtId="0" fontId="44" fillId="16" borderId="99" xfId="0" applyFont="1" applyFill="1" applyBorder="1" applyAlignment="1" applyProtection="1">
      <alignment horizontal="center" vertical="center" shrinkToFit="1"/>
    </xf>
    <xf numFmtId="0" fontId="59" fillId="16" borderId="99" xfId="0" applyFont="1" applyFill="1" applyBorder="1" applyAlignment="1" applyProtection="1">
      <alignment horizontal="center" vertical="center" shrinkToFit="1"/>
    </xf>
    <xf numFmtId="0" fontId="59" fillId="16" borderId="95" xfId="0" applyFont="1" applyFill="1" applyBorder="1" applyAlignment="1" applyProtection="1">
      <alignment horizontal="center" vertical="center" shrinkToFit="1"/>
    </xf>
    <xf numFmtId="0" fontId="61" fillId="3" borderId="105" xfId="0" applyFont="1" applyFill="1" applyBorder="1" applyAlignment="1" applyProtection="1">
      <alignment horizontal="left" vertical="center"/>
    </xf>
    <xf numFmtId="0" fontId="44" fillId="6" borderId="0" xfId="0" applyFont="1" applyFill="1" applyAlignment="1" applyProtection="1">
      <alignment vertical="center"/>
    </xf>
    <xf numFmtId="0" fontId="59" fillId="16" borderId="70" xfId="0" applyFont="1" applyFill="1" applyBorder="1" applyAlignment="1" applyProtection="1">
      <alignment horizontal="center" vertical="center" wrapText="1" shrinkToFit="1"/>
    </xf>
    <xf numFmtId="0" fontId="59" fillId="16" borderId="70" xfId="0" applyFont="1" applyFill="1" applyBorder="1" applyAlignment="1" applyProtection="1">
      <alignment horizontal="center" vertical="center" shrinkToFit="1"/>
    </xf>
    <xf numFmtId="0" fontId="61" fillId="3" borderId="103" xfId="0" applyFont="1" applyFill="1" applyBorder="1" applyAlignment="1" applyProtection="1">
      <alignment horizontal="left" vertical="center" wrapText="1"/>
    </xf>
    <xf numFmtId="0" fontId="44" fillId="16" borderId="70" xfId="0" applyFont="1" applyFill="1" applyBorder="1" applyAlignment="1" applyProtection="1">
      <alignment horizontal="center" vertical="center" shrinkToFit="1"/>
    </xf>
    <xf numFmtId="0" fontId="44" fillId="16" borderId="70" xfId="0" applyFont="1" applyFill="1" applyBorder="1" applyAlignment="1" applyProtection="1">
      <alignment horizontal="center" vertical="center" wrapText="1" shrinkToFit="1"/>
    </xf>
    <xf numFmtId="0" fontId="48" fillId="3" borderId="103" xfId="0" applyFont="1" applyFill="1" applyBorder="1" applyAlignment="1" applyProtection="1">
      <alignment horizontal="left" vertical="center"/>
    </xf>
    <xf numFmtId="0" fontId="48" fillId="3" borderId="104" xfId="0" applyFont="1" applyFill="1" applyBorder="1" applyAlignment="1" applyProtection="1">
      <alignment horizontal="left" vertical="center"/>
    </xf>
    <xf numFmtId="0" fontId="44" fillId="6" borderId="114" xfId="0" applyFont="1" applyFill="1" applyBorder="1" applyAlignment="1" applyProtection="1">
      <alignment vertical="center"/>
    </xf>
    <xf numFmtId="0" fontId="44" fillId="13" borderId="114" xfId="0" applyFont="1" applyFill="1" applyBorder="1" applyAlignment="1" applyProtection="1">
      <alignment vertical="center"/>
    </xf>
    <xf numFmtId="0" fontId="0" fillId="0" borderId="0" xfId="0" applyFill="1" applyAlignment="1">
      <alignment vertical="center"/>
    </xf>
    <xf numFmtId="0" fontId="0" fillId="0" borderId="0" xfId="0" applyFill="1" applyBorder="1" applyAlignment="1">
      <alignment vertical="center"/>
    </xf>
    <xf numFmtId="0" fontId="64" fillId="0" borderId="0" xfId="0" applyFont="1" applyFill="1" applyBorder="1" applyAlignment="1">
      <alignment vertical="center"/>
    </xf>
    <xf numFmtId="38" fontId="64" fillId="0" borderId="0" xfId="0" applyNumberFormat="1" applyFont="1" applyFill="1" applyBorder="1" applyAlignment="1">
      <alignment vertical="center"/>
    </xf>
    <xf numFmtId="0" fontId="64" fillId="0" borderId="0" xfId="0" applyFont="1" applyFill="1" applyBorder="1" applyAlignment="1">
      <alignment horizontal="center" vertical="center"/>
    </xf>
    <xf numFmtId="0" fontId="51" fillId="0" borderId="0" xfId="0" applyFont="1" applyFill="1" applyAlignment="1">
      <alignment vertical="center"/>
    </xf>
    <xf numFmtId="0" fontId="0" fillId="0" borderId="0" xfId="0" applyFill="1" applyAlignment="1">
      <alignment horizontal="center" vertical="center"/>
    </xf>
    <xf numFmtId="176" fontId="0" fillId="0" borderId="0" xfId="0" applyNumberFormat="1" applyFill="1" applyAlignment="1">
      <alignment vertical="center"/>
    </xf>
    <xf numFmtId="176" fontId="0" fillId="0" borderId="0" xfId="0" applyNumberFormat="1" applyFill="1" applyAlignment="1">
      <alignment horizontal="center" vertical="center"/>
    </xf>
    <xf numFmtId="0" fontId="35" fillId="0" borderId="0" xfId="0" applyFont="1" applyFill="1" applyAlignment="1">
      <alignment horizontal="center" vertical="center" shrinkToFit="1"/>
    </xf>
    <xf numFmtId="0" fontId="0" fillId="0" borderId="0" xfId="0" applyFill="1" applyAlignment="1">
      <alignment vertical="center" shrinkToFit="1"/>
    </xf>
    <xf numFmtId="0" fontId="71" fillId="0" borderId="0" xfId="0" applyFont="1" applyFill="1" applyAlignment="1">
      <alignment vertical="center"/>
    </xf>
    <xf numFmtId="0" fontId="78" fillId="0" borderId="0" xfId="0" applyFont="1" applyFill="1" applyAlignment="1">
      <alignment vertical="center"/>
    </xf>
    <xf numFmtId="0" fontId="68" fillId="0" borderId="30" xfId="0" applyFont="1" applyFill="1" applyBorder="1" applyAlignment="1">
      <alignment horizontal="center" vertical="center" shrinkToFit="1"/>
    </xf>
    <xf numFmtId="176" fontId="68" fillId="0" borderId="30" xfId="0" applyNumberFormat="1" applyFont="1" applyFill="1" applyBorder="1" applyAlignment="1">
      <alignment vertical="center" shrinkToFit="1"/>
    </xf>
    <xf numFmtId="176" fontId="68" fillId="0" borderId="30" xfId="0" applyNumberFormat="1" applyFont="1" applyFill="1" applyBorder="1" applyAlignment="1">
      <alignment horizontal="center" vertical="center" shrinkToFit="1"/>
    </xf>
    <xf numFmtId="0" fontId="70" fillId="0" borderId="30" xfId="0" applyFont="1" applyFill="1" applyBorder="1" applyAlignment="1">
      <alignment horizontal="center" vertical="center" shrinkToFit="1"/>
    </xf>
    <xf numFmtId="0" fontId="61" fillId="3" borderId="104" xfId="0" applyFont="1" applyFill="1" applyBorder="1" applyAlignment="1" applyProtection="1">
      <alignment horizontal="left" vertical="center"/>
      <protection locked="0"/>
    </xf>
    <xf numFmtId="0" fontId="30" fillId="0" borderId="0" xfId="27" applyFont="1" applyFill="1" applyAlignment="1">
      <alignment horizontal="center" vertical="center"/>
    </xf>
    <xf numFmtId="0" fontId="83" fillId="0" borderId="0" xfId="47" applyFont="1" applyFill="1">
      <alignment vertical="center"/>
    </xf>
    <xf numFmtId="0" fontId="30" fillId="0" borderId="0" xfId="0" applyFont="1" applyFill="1" applyAlignment="1">
      <alignment horizontal="center" vertical="center"/>
    </xf>
    <xf numFmtId="0" fontId="22" fillId="0" borderId="0" xfId="0" applyFont="1" applyFill="1" applyAlignment="1">
      <alignment horizontal="center" vertical="center"/>
    </xf>
    <xf numFmtId="0" fontId="30" fillId="0" borderId="0" xfId="0" applyNumberFormat="1" applyFont="1" applyAlignment="1">
      <alignment horizontal="center" vertical="center"/>
    </xf>
    <xf numFmtId="0" fontId="25" fillId="0" borderId="15" xfId="0" applyNumberFormat="1" applyFont="1" applyBorder="1" applyAlignment="1">
      <alignment horizontal="center" vertical="center" wrapText="1"/>
    </xf>
    <xf numFmtId="0" fontId="25" fillId="0" borderId="15" xfId="0" applyNumberFormat="1" applyFont="1" applyBorder="1" applyAlignment="1">
      <alignment vertical="center" wrapText="1"/>
    </xf>
    <xf numFmtId="0" fontId="25" fillId="0" borderId="7" xfId="0" applyNumberFormat="1" applyFont="1" applyBorder="1" applyAlignment="1">
      <alignment horizontal="center" vertical="center" wrapText="1"/>
    </xf>
    <xf numFmtId="0" fontId="59" fillId="0" borderId="0" xfId="0" applyFont="1" applyFill="1" applyAlignment="1" applyProtection="1">
      <alignment horizontal="left" vertical="center"/>
      <protection locked="0"/>
    </xf>
    <xf numFmtId="0" fontId="30" fillId="0" borderId="0" xfId="0" applyFont="1" applyAlignment="1">
      <alignment horizontal="center" vertical="center"/>
    </xf>
    <xf numFmtId="0" fontId="49" fillId="0" borderId="0" xfId="0" applyFont="1" applyFill="1" applyAlignment="1" applyProtection="1">
      <alignment horizontal="right" vertical="center"/>
      <protection locked="0"/>
    </xf>
    <xf numFmtId="0" fontId="49" fillId="0" borderId="0" xfId="0" applyFont="1" applyFill="1" applyAlignment="1" applyProtection="1">
      <alignment horizontal="left" vertical="center" shrinkToFit="1"/>
      <protection locked="0"/>
    </xf>
    <xf numFmtId="0" fontId="30" fillId="0" borderId="0" xfId="0" applyFont="1" applyAlignment="1">
      <alignment horizontal="center" vertical="center"/>
    </xf>
    <xf numFmtId="0" fontId="30" fillId="0" borderId="0" xfId="0" applyFont="1" applyAlignment="1">
      <alignment horizontal="left" vertical="center"/>
    </xf>
    <xf numFmtId="0" fontId="30" fillId="0" borderId="0" xfId="0" applyFont="1" applyAlignment="1">
      <alignment horizontal="center" vertical="center" shrinkToFit="1"/>
    </xf>
    <xf numFmtId="0" fontId="44" fillId="16" borderId="99" xfId="0" applyFont="1" applyFill="1" applyBorder="1" applyAlignment="1" applyProtection="1">
      <alignment horizontal="center" vertical="center" shrinkToFit="1"/>
    </xf>
    <xf numFmtId="0" fontId="61" fillId="3" borderId="103" xfId="0" applyFont="1" applyFill="1" applyBorder="1" applyAlignment="1" applyProtection="1">
      <alignment horizontal="left" vertical="center"/>
    </xf>
    <xf numFmtId="0" fontId="30" fillId="0" borderId="0" xfId="0" applyFont="1" applyAlignment="1" applyProtection="1">
      <alignment vertical="top" wrapText="1"/>
      <protection locked="0"/>
    </xf>
    <xf numFmtId="0" fontId="61" fillId="3" borderId="103" xfId="0" applyFont="1" applyFill="1" applyBorder="1" applyAlignment="1" applyProtection="1">
      <alignment horizontal="left" vertical="center"/>
    </xf>
    <xf numFmtId="0" fontId="44" fillId="13" borderId="0" xfId="0" applyFont="1" applyFill="1" applyAlignment="1" applyProtection="1">
      <alignment horizontal="right" vertical="center"/>
    </xf>
    <xf numFmtId="0" fontId="44" fillId="6" borderId="0" xfId="0" applyFont="1" applyFill="1" applyAlignment="1" applyProtection="1">
      <alignment horizontal="right" vertical="center"/>
    </xf>
    <xf numFmtId="0" fontId="44" fillId="16" borderId="99" xfId="0" applyFont="1" applyFill="1" applyBorder="1" applyAlignment="1" applyProtection="1">
      <alignment horizontal="center" vertical="center" shrinkToFit="1"/>
    </xf>
    <xf numFmtId="0" fontId="31" fillId="0" borderId="0" xfId="66" applyFont="1" applyBorder="1" applyAlignment="1">
      <alignment vertical="center" wrapText="1"/>
    </xf>
    <xf numFmtId="0" fontId="31" fillId="0" borderId="0" xfId="0" applyFont="1" applyBorder="1" applyAlignment="1">
      <alignment horizontal="center" vertical="center"/>
    </xf>
    <xf numFmtId="0" fontId="31" fillId="0" borderId="0" xfId="66" applyFont="1" applyBorder="1" applyAlignment="1">
      <alignment horizontal="center" vertical="center"/>
    </xf>
    <xf numFmtId="0" fontId="31" fillId="0" borderId="0" xfId="66"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0" xfId="66" applyFont="1" applyBorder="1">
      <alignment vertical="center"/>
    </xf>
    <xf numFmtId="0" fontId="67" fillId="0" borderId="0" xfId="0" applyFont="1" applyFill="1" applyAlignment="1" applyProtection="1">
      <alignment horizontal="left" vertical="center"/>
      <protection locked="0"/>
    </xf>
    <xf numFmtId="0" fontId="49" fillId="0" borderId="0" xfId="0" applyFont="1" applyFill="1" applyBorder="1" applyAlignment="1" applyProtection="1">
      <alignment horizontal="left" vertical="center"/>
      <protection locked="0"/>
    </xf>
    <xf numFmtId="0" fontId="50" fillId="0" borderId="0" xfId="2" applyFont="1" applyFill="1" applyBorder="1" applyAlignment="1" applyProtection="1">
      <alignment horizontal="left" vertical="center" wrapText="1"/>
      <protection locked="0"/>
    </xf>
    <xf numFmtId="0" fontId="44" fillId="0" borderId="0" xfId="0" applyFont="1" applyFill="1" applyBorder="1" applyAlignment="1" applyProtection="1">
      <alignment horizontal="center" vertical="center"/>
    </xf>
    <xf numFmtId="0" fontId="44" fillId="0" borderId="0" xfId="0" applyFont="1" applyFill="1" applyBorder="1" applyAlignment="1" applyProtection="1">
      <alignment horizontal="right" vertical="center"/>
    </xf>
    <xf numFmtId="0" fontId="44" fillId="0" borderId="0" xfId="0" applyFont="1" applyFill="1" applyBorder="1" applyAlignment="1" applyProtection="1">
      <alignment vertical="center"/>
    </xf>
    <xf numFmtId="0" fontId="44" fillId="0" borderId="0" xfId="0" applyFont="1" applyFill="1" applyBorder="1" applyAlignment="1" applyProtection="1">
      <alignment horizontal="center" vertical="center" shrinkToFit="1"/>
    </xf>
    <xf numFmtId="0" fontId="59" fillId="0" borderId="0" xfId="0" applyFont="1" applyFill="1" applyBorder="1" applyAlignment="1" applyProtection="1">
      <alignment horizontal="center" vertical="center" shrinkToFit="1"/>
    </xf>
    <xf numFmtId="0" fontId="61" fillId="0" borderId="0" xfId="0" applyFont="1" applyFill="1" applyBorder="1" applyAlignment="1" applyProtection="1">
      <alignment horizontal="left" vertical="center"/>
    </xf>
    <xf numFmtId="0" fontId="30" fillId="0" borderId="0" xfId="0" applyFont="1" applyAlignment="1">
      <alignment horizontal="left" vertical="center"/>
    </xf>
    <xf numFmtId="0" fontId="25" fillId="6" borderId="18" xfId="0" applyFont="1" applyFill="1" applyBorder="1" applyAlignment="1">
      <alignment horizontal="center" vertical="center" wrapText="1"/>
    </xf>
    <xf numFmtId="0" fontId="25" fillId="6" borderId="17" xfId="0" applyFont="1" applyFill="1" applyBorder="1" applyAlignment="1">
      <alignment horizontal="center" vertical="center" wrapText="1"/>
    </xf>
    <xf numFmtId="0" fontId="59" fillId="0" borderId="116" xfId="0" applyFont="1" applyFill="1" applyBorder="1" applyAlignment="1" applyProtection="1">
      <alignment horizontal="left" vertical="center" shrinkToFit="1"/>
      <protection locked="0"/>
    </xf>
    <xf numFmtId="0" fontId="61" fillId="3" borderId="104" xfId="0" applyFont="1" applyFill="1" applyBorder="1" applyAlignment="1" applyProtection="1">
      <alignment horizontal="left" vertical="center"/>
      <extLst>
        <ext xmlns:xfpb="http://schemas.microsoft.com/office/spreadsheetml/2022/featurepropertybag" uri="{C7286773-470A-42A8-94C5-96B5CB345126}">
          <xfpb:xfComplement i="0"/>
        </ext>
      </extLst>
    </xf>
    <xf numFmtId="0" fontId="61" fillId="3" borderId="142" xfId="0" applyFont="1" applyFill="1" applyBorder="1" applyAlignment="1" applyProtection="1">
      <alignment vertical="center" wrapText="1"/>
    </xf>
    <xf numFmtId="0" fontId="60" fillId="0" borderId="18" xfId="0" applyFont="1" applyBorder="1" applyAlignment="1" applyProtection="1">
      <alignment horizontal="center" shrinkToFit="1"/>
    </xf>
    <xf numFmtId="0" fontId="60" fillId="0" borderId="17" xfId="0" applyFont="1" applyBorder="1" applyAlignment="1" applyProtection="1">
      <alignment horizontal="center" shrinkToFit="1"/>
    </xf>
    <xf numFmtId="0" fontId="60" fillId="0" borderId="13" xfId="0" applyFont="1" applyBorder="1" applyAlignment="1" applyProtection="1">
      <alignment horizontal="center" shrinkToFit="1"/>
    </xf>
    <xf numFmtId="0" fontId="60" fillId="19" borderId="21" xfId="0" applyFont="1" applyFill="1" applyBorder="1" applyAlignment="1" applyProtection="1">
      <alignment horizontal="center" shrinkToFit="1"/>
    </xf>
    <xf numFmtId="0" fontId="60" fillId="0" borderId="11" xfId="0" applyFont="1" applyBorder="1" applyAlignment="1" applyProtection="1">
      <alignment horizontal="center" shrinkToFit="1"/>
    </xf>
    <xf numFmtId="0" fontId="68" fillId="0" borderId="18" xfId="0" applyFont="1" applyBorder="1" applyAlignment="1" applyProtection="1">
      <alignment vertical="center" shrinkToFit="1"/>
      <protection locked="0"/>
    </xf>
    <xf numFmtId="0" fontId="68" fillId="0" borderId="18" xfId="0" applyFont="1" applyBorder="1" applyAlignment="1" applyProtection="1">
      <alignment horizontal="left" vertical="center" shrinkToFit="1"/>
      <protection locked="0"/>
    </xf>
    <xf numFmtId="0" fontId="100" fillId="3" borderId="90" xfId="0" applyFont="1" applyFill="1" applyBorder="1" applyAlignment="1" applyProtection="1">
      <alignment horizontal="left" vertical="center"/>
      <protection locked="0"/>
    </xf>
    <xf numFmtId="0" fontId="30" fillId="0" borderId="0" xfId="0" applyFont="1" applyBorder="1" applyAlignment="1" applyProtection="1">
      <alignment vertical="center"/>
      <protection locked="0"/>
    </xf>
    <xf numFmtId="0" fontId="31" fillId="0" borderId="0" xfId="0" applyFont="1" applyBorder="1" applyAlignment="1" applyProtection="1">
      <alignment vertical="center"/>
      <protection locked="0"/>
    </xf>
    <xf numFmtId="0" fontId="25" fillId="0" borderId="11" xfId="62" applyFont="1" applyBorder="1" applyAlignment="1">
      <alignment vertical="center" wrapText="1" shrinkToFit="1"/>
    </xf>
    <xf numFmtId="184" fontId="25" fillId="6" borderId="43" xfId="0" applyNumberFormat="1" applyFont="1" applyFill="1" applyBorder="1" applyAlignment="1">
      <alignment vertical="center" shrinkToFit="1"/>
    </xf>
    <xf numFmtId="38" fontId="64" fillId="0" borderId="0" xfId="13" applyFont="1" applyFill="1" applyBorder="1" applyAlignment="1">
      <alignment vertical="center"/>
    </xf>
    <xf numFmtId="176" fontId="72" fillId="0" borderId="143" xfId="0" applyNumberFormat="1" applyFont="1" applyBorder="1" applyAlignment="1">
      <alignment vertical="center" shrinkToFit="1"/>
    </xf>
    <xf numFmtId="176" fontId="72" fillId="4" borderId="144" xfId="0" applyNumberFormat="1" applyFont="1" applyFill="1" applyBorder="1" applyAlignment="1">
      <alignment vertical="center" shrinkToFit="1"/>
    </xf>
    <xf numFmtId="176" fontId="72" fillId="5" borderId="144" xfId="0" applyNumberFormat="1" applyFont="1" applyFill="1" applyBorder="1" applyAlignment="1">
      <alignment vertical="center" shrinkToFit="1"/>
    </xf>
    <xf numFmtId="176" fontId="72" fillId="0" borderId="144" xfId="0" applyNumberFormat="1" applyFont="1" applyBorder="1" applyAlignment="1">
      <alignment vertical="center" shrinkToFit="1"/>
    </xf>
    <xf numFmtId="176" fontId="72" fillId="0" borderId="145" xfId="0" applyNumberFormat="1" applyFont="1" applyBorder="1" applyAlignment="1">
      <alignment vertical="center" shrinkToFit="1"/>
    </xf>
    <xf numFmtId="0" fontId="68" fillId="0" borderId="83" xfId="0" applyFont="1" applyBorder="1" applyAlignment="1">
      <alignment vertical="center" shrinkToFit="1"/>
    </xf>
    <xf numFmtId="0" fontId="61" fillId="3" borderId="103" xfId="0" applyFont="1" applyFill="1" applyBorder="1" applyAlignment="1" applyProtection="1">
      <alignment horizontal="left" vertical="center"/>
    </xf>
    <xf numFmtId="0" fontId="30" fillId="0" borderId="0" xfId="0" applyFont="1" applyAlignment="1">
      <alignment horizontal="center" vertical="center"/>
    </xf>
    <xf numFmtId="0" fontId="30" fillId="0" borderId="0" xfId="0" applyFont="1" applyAlignment="1">
      <alignment horizontal="center" vertical="center" shrinkToFit="1"/>
    </xf>
    <xf numFmtId="0" fontId="68" fillId="0" borderId="146" xfId="0" applyFont="1" applyBorder="1" applyAlignment="1" applyProtection="1">
      <alignment horizontal="center" vertical="center" shrinkToFit="1"/>
      <protection locked="0"/>
    </xf>
    <xf numFmtId="0" fontId="68" fillId="0" borderId="13" xfId="0" applyFont="1" applyBorder="1" applyAlignment="1" applyProtection="1">
      <alignment vertical="center" shrinkToFit="1"/>
      <protection locked="0"/>
    </xf>
    <xf numFmtId="177" fontId="68" fillId="0" borderId="147" xfId="0" applyNumberFormat="1" applyFont="1" applyBorder="1" applyAlignment="1" applyProtection="1">
      <alignment horizontal="center" vertical="center" shrinkToFit="1"/>
      <protection locked="0"/>
    </xf>
    <xf numFmtId="176" fontId="72" fillId="0" borderId="4" xfId="0" applyNumberFormat="1" applyFont="1" applyBorder="1" applyAlignment="1" applyProtection="1">
      <alignment vertical="center" shrinkToFit="1"/>
      <protection locked="0"/>
    </xf>
    <xf numFmtId="176" fontId="72" fillId="4" borderId="3" xfId="0" applyNumberFormat="1" applyFont="1" applyFill="1" applyBorder="1" applyAlignment="1" applyProtection="1">
      <alignment vertical="center" shrinkToFit="1"/>
      <protection locked="0"/>
    </xf>
    <xf numFmtId="176" fontId="72" fillId="4" borderId="3" xfId="0" applyNumberFormat="1" applyFont="1" applyFill="1" applyBorder="1" applyAlignment="1">
      <alignment vertical="center" shrinkToFit="1"/>
    </xf>
    <xf numFmtId="176" fontId="72" fillId="5" borderId="3" xfId="0" applyNumberFormat="1" applyFont="1" applyFill="1" applyBorder="1" applyAlignment="1" applyProtection="1">
      <alignment vertical="center" shrinkToFit="1"/>
      <protection locked="0"/>
    </xf>
    <xf numFmtId="176" fontId="72" fillId="5" borderId="3" xfId="0" applyNumberFormat="1" applyFont="1" applyFill="1" applyBorder="1" applyAlignment="1">
      <alignment vertical="center" shrinkToFit="1"/>
    </xf>
    <xf numFmtId="176" fontId="72" fillId="0" borderId="3" xfId="0" applyNumberFormat="1" applyFont="1" applyBorder="1" applyAlignment="1">
      <alignment vertical="center" shrinkToFit="1"/>
    </xf>
    <xf numFmtId="176" fontId="72" fillId="0" borderId="147" xfId="0" applyNumberFormat="1" applyFont="1" applyBorder="1" applyAlignment="1">
      <alignment vertical="center" shrinkToFit="1"/>
    </xf>
    <xf numFmtId="0" fontId="68" fillId="0" borderId="148" xfId="0" applyFont="1" applyBorder="1" applyAlignment="1">
      <alignment vertical="center" shrinkToFit="1"/>
    </xf>
    <xf numFmtId="0" fontId="68" fillId="0" borderId="143" xfId="0" applyFont="1" applyBorder="1" applyAlignment="1" applyProtection="1">
      <alignment horizontal="center" vertical="center" shrinkToFit="1"/>
      <protection locked="0"/>
    </xf>
    <xf numFmtId="0" fontId="73" fillId="0" borderId="149" xfId="0" applyFont="1" applyBorder="1" applyAlignment="1">
      <alignment horizontal="right" vertical="center" shrinkToFit="1"/>
    </xf>
    <xf numFmtId="177" fontId="68" fillId="0" borderId="145" xfId="0" applyNumberFormat="1" applyFont="1" applyBorder="1" applyAlignment="1">
      <alignment horizontal="center" vertical="center" shrinkToFit="1"/>
    </xf>
    <xf numFmtId="176" fontId="72" fillId="0" borderId="150" xfId="0" applyNumberFormat="1" applyFont="1" applyBorder="1" applyAlignment="1">
      <alignment vertical="center" shrinkToFit="1"/>
    </xf>
    <xf numFmtId="176" fontId="74" fillId="4" borderId="144" xfId="0" applyNumberFormat="1" applyFont="1" applyFill="1" applyBorder="1" applyAlignment="1">
      <alignment vertical="center" shrinkToFit="1"/>
    </xf>
    <xf numFmtId="176" fontId="74" fillId="5" borderId="144" xfId="0" applyNumberFormat="1" applyFont="1" applyFill="1" applyBorder="1" applyAlignment="1">
      <alignment vertical="center" shrinkToFit="1"/>
    </xf>
    <xf numFmtId="176" fontId="74" fillId="0" borderId="145" xfId="0" applyNumberFormat="1" applyFont="1" applyBorder="1" applyAlignment="1">
      <alignment vertical="center" shrinkToFit="1"/>
    </xf>
    <xf numFmtId="0" fontId="52" fillId="3" borderId="0" xfId="0" applyFont="1" applyFill="1" applyAlignment="1" applyProtection="1">
      <alignment horizontal="left" vertical="center"/>
      <protection locked="0"/>
    </xf>
    <xf numFmtId="0" fontId="52" fillId="3" borderId="90" xfId="0" applyFont="1" applyFill="1" applyBorder="1" applyAlignment="1" applyProtection="1">
      <alignment horizontal="left" vertical="center"/>
      <protection locked="0"/>
    </xf>
    <xf numFmtId="0" fontId="52" fillId="3" borderId="91" xfId="0" applyFont="1" applyFill="1" applyBorder="1" applyAlignment="1" applyProtection="1">
      <alignment horizontal="left" vertical="center"/>
      <protection locked="0"/>
    </xf>
    <xf numFmtId="0" fontId="52" fillId="0" borderId="0" xfId="0" applyFont="1" applyAlignment="1" applyProtection="1">
      <alignment horizontal="left" vertical="center"/>
      <protection locked="0"/>
    </xf>
    <xf numFmtId="0" fontId="55" fillId="0" borderId="0" xfId="0" applyFont="1" applyAlignment="1" applyProtection="1">
      <alignment horizontal="left" vertical="center"/>
      <protection locked="0"/>
    </xf>
    <xf numFmtId="0" fontId="22" fillId="0" borderId="0" xfId="0" applyFont="1" applyAlignment="1">
      <alignment horizontal="left"/>
    </xf>
    <xf numFmtId="0" fontId="30" fillId="0" borderId="0" xfId="0" applyFont="1" applyAlignment="1" applyProtection="1">
      <alignment horizontal="left" vertical="top" wrapText="1" shrinkToFit="1"/>
      <protection locked="0"/>
    </xf>
    <xf numFmtId="0" fontId="79" fillId="0" borderId="0" xfId="0" applyFont="1" applyAlignment="1">
      <alignment vertical="center" wrapText="1"/>
    </xf>
    <xf numFmtId="0" fontId="22" fillId="0" borderId="0" xfId="0" applyFont="1" applyAlignment="1">
      <alignment wrapText="1"/>
    </xf>
    <xf numFmtId="0" fontId="79" fillId="0" borderId="0" xfId="0" applyFont="1" applyAlignment="1">
      <alignment vertical="top"/>
    </xf>
    <xf numFmtId="176" fontId="72" fillId="0" borderId="28" xfId="0" applyNumberFormat="1" applyFont="1" applyFill="1" applyBorder="1" applyAlignment="1">
      <alignment vertical="center" shrinkToFit="1"/>
    </xf>
    <xf numFmtId="176" fontId="72" fillId="0" borderId="12" xfId="0" applyNumberFormat="1" applyFont="1" applyFill="1" applyBorder="1" applyAlignment="1">
      <alignment vertical="center" shrinkToFit="1"/>
    </xf>
    <xf numFmtId="176" fontId="74" fillId="0" borderId="151" xfId="0" applyNumberFormat="1" applyFont="1" applyBorder="1" applyAlignment="1">
      <alignment vertical="center" shrinkToFit="1"/>
    </xf>
    <xf numFmtId="0" fontId="44" fillId="6" borderId="0" xfId="0" applyFont="1" applyFill="1" applyAlignment="1" applyProtection="1">
      <alignment horizontal="center" vertical="center"/>
    </xf>
    <xf numFmtId="184" fontId="59" fillId="6" borderId="118" xfId="0" applyNumberFormat="1" applyFont="1" applyFill="1" applyBorder="1" applyAlignment="1" applyProtection="1">
      <alignment horizontal="left" vertical="center" shrinkToFit="1"/>
      <protection locked="0"/>
    </xf>
    <xf numFmtId="0" fontId="25" fillId="0" borderId="0" xfId="0" applyFont="1" applyBorder="1" applyAlignment="1" applyProtection="1">
      <alignment vertical="center" wrapText="1"/>
      <protection locked="0"/>
    </xf>
    <xf numFmtId="0" fontId="44" fillId="0" borderId="101" xfId="0" applyFont="1" applyFill="1" applyBorder="1" applyAlignment="1" applyProtection="1">
      <alignment horizontal="center" vertical="center" shrinkToFit="1"/>
      <protection locked="0"/>
    </xf>
    <xf numFmtId="0" fontId="44" fillId="0" borderId="152" xfId="0" applyFont="1" applyFill="1" applyBorder="1" applyAlignment="1" applyProtection="1">
      <alignment horizontal="center" vertical="center" shrinkToFit="1"/>
      <protection locked="0"/>
    </xf>
    <xf numFmtId="0" fontId="80" fillId="0" borderId="0" xfId="0" applyFont="1" applyFill="1" applyBorder="1" applyAlignment="1" applyProtection="1">
      <alignment horizontal="left" vertical="center"/>
      <protection locked="0"/>
    </xf>
    <xf numFmtId="0" fontId="59" fillId="18" borderId="110" xfId="0" applyFont="1" applyFill="1" applyBorder="1" applyAlignment="1" applyProtection="1">
      <alignment horizontal="left" vertical="center" shrinkToFit="1"/>
      <protection locked="0"/>
    </xf>
    <xf numFmtId="0" fontId="59" fillId="18" borderId="108" xfId="0" applyFont="1" applyFill="1" applyBorder="1" applyAlignment="1" applyProtection="1">
      <alignment horizontal="left" vertical="center" wrapText="1" shrinkToFit="1"/>
      <protection locked="0"/>
    </xf>
    <xf numFmtId="0" fontId="105" fillId="0" borderId="0" xfId="0" applyFont="1"/>
    <xf numFmtId="0" fontId="103" fillId="0" borderId="0" xfId="0" applyFont="1" applyBorder="1" applyAlignment="1" applyProtection="1">
      <alignment vertical="center"/>
      <protection locked="0"/>
    </xf>
    <xf numFmtId="0" fontId="68" fillId="0" borderId="153" xfId="0" applyFont="1" applyBorder="1" applyAlignment="1">
      <alignment horizontal="center" vertical="center" shrinkToFit="1"/>
    </xf>
    <xf numFmtId="0" fontId="73" fillId="0" borderId="154" xfId="0" applyFont="1" applyBorder="1" applyAlignment="1">
      <alignment horizontal="right" vertical="center" shrinkToFit="1"/>
    </xf>
    <xf numFmtId="177" fontId="73" fillId="0" borderId="151" xfId="0" applyNumberFormat="1" applyFont="1" applyBorder="1" applyAlignment="1">
      <alignment horizontal="center" vertical="center" shrinkToFit="1"/>
    </xf>
    <xf numFmtId="176" fontId="74" fillId="0" borderId="155" xfId="0" applyNumberFormat="1" applyFont="1" applyBorder="1" applyAlignment="1">
      <alignment vertical="center" shrinkToFit="1"/>
    </xf>
    <xf numFmtId="176" fontId="74" fillId="4" borderId="156" xfId="0" applyNumberFormat="1" applyFont="1" applyFill="1" applyBorder="1" applyAlignment="1">
      <alignment vertical="center" shrinkToFit="1"/>
    </xf>
    <xf numFmtId="176" fontId="74" fillId="5" borderId="156" xfId="0" applyNumberFormat="1" applyFont="1" applyFill="1" applyBorder="1" applyAlignment="1">
      <alignment vertical="center" shrinkToFit="1"/>
    </xf>
    <xf numFmtId="176" fontId="74" fillId="0" borderId="156" xfId="0" applyNumberFormat="1" applyFont="1" applyBorder="1" applyAlignment="1">
      <alignment vertical="center" shrinkToFit="1"/>
    </xf>
    <xf numFmtId="0" fontId="68" fillId="0" borderId="157" xfId="0" applyFont="1" applyBorder="1" applyAlignment="1">
      <alignment vertical="center" shrinkToFit="1"/>
    </xf>
    <xf numFmtId="0" fontId="61" fillId="3" borderId="103" xfId="0" applyFont="1" applyFill="1" applyBorder="1" applyAlignment="1" applyProtection="1">
      <alignment horizontal="left" vertical="center"/>
    </xf>
    <xf numFmtId="0" fontId="59" fillId="16" borderId="95" xfId="0" applyFont="1" applyFill="1" applyBorder="1" applyAlignment="1" applyProtection="1">
      <alignment horizontal="center" vertical="center" shrinkToFit="1"/>
    </xf>
    <xf numFmtId="0" fontId="31" fillId="0" borderId="71" xfId="0" applyFont="1" applyBorder="1" applyAlignment="1">
      <alignment horizontal="left" vertical="center" wrapText="1" readingOrder="1"/>
    </xf>
    <xf numFmtId="49" fontId="68" fillId="0" borderId="19" xfId="0" applyNumberFormat="1" applyFont="1" applyBorder="1" applyAlignment="1" applyProtection="1">
      <alignment horizontal="center" vertical="center" shrinkToFit="1"/>
      <protection locked="0"/>
    </xf>
    <xf numFmtId="0" fontId="68" fillId="0" borderId="19" xfId="0" applyNumberFormat="1" applyFont="1" applyBorder="1" applyAlignment="1" applyProtection="1">
      <alignment horizontal="center" vertical="center" shrinkToFit="1"/>
      <protection locked="0"/>
    </xf>
    <xf numFmtId="0" fontId="68" fillId="0" borderId="25" xfId="0" applyFont="1" applyBorder="1" applyAlignment="1" applyProtection="1">
      <alignment vertical="center" shrinkToFit="1"/>
      <protection locked="0"/>
    </xf>
    <xf numFmtId="0" fontId="61" fillId="3" borderId="103" xfId="0" applyFont="1" applyFill="1" applyBorder="1" applyAlignment="1" applyProtection="1">
      <alignment horizontal="left" vertical="center"/>
    </xf>
    <xf numFmtId="0" fontId="31" fillId="11" borderId="71" xfId="0" applyFont="1" applyFill="1" applyBorder="1" applyAlignment="1">
      <alignment horizontal="center" vertical="center" wrapText="1" readingOrder="1"/>
    </xf>
    <xf numFmtId="0" fontId="30" fillId="0" borderId="0" xfId="0" applyFont="1" applyAlignment="1">
      <alignment horizontal="center" vertical="center"/>
    </xf>
    <xf numFmtId="0" fontId="25" fillId="6" borderId="5" xfId="0" applyFont="1" applyFill="1" applyBorder="1" applyAlignment="1">
      <alignment horizontal="center" vertical="center" wrapText="1"/>
    </xf>
    <xf numFmtId="0" fontId="100" fillId="0" borderId="93" xfId="0" applyFont="1" applyFill="1" applyBorder="1" applyAlignment="1" applyProtection="1">
      <alignment horizontal="left" vertical="center" wrapText="1" shrinkToFit="1"/>
      <protection locked="0"/>
    </xf>
    <xf numFmtId="0" fontId="51" fillId="0" borderId="0" xfId="0" applyFont="1" applyFill="1" applyAlignment="1" applyProtection="1">
      <alignment vertical="center" wrapText="1"/>
      <protection locked="0"/>
    </xf>
    <xf numFmtId="0" fontId="51" fillId="0" borderId="0" xfId="0" applyFont="1" applyFill="1" applyAlignment="1" applyProtection="1">
      <alignment vertical="center"/>
      <protection locked="0"/>
    </xf>
    <xf numFmtId="0" fontId="51" fillId="0" borderId="0" xfId="0" applyFont="1" applyFill="1" applyAlignment="1" applyProtection="1">
      <alignment vertical="top"/>
      <protection locked="0"/>
    </xf>
    <xf numFmtId="0" fontId="51" fillId="0" borderId="0" xfId="0" applyFont="1" applyFill="1" applyAlignment="1" applyProtection="1">
      <alignment vertical="top" wrapText="1"/>
      <protection locked="0"/>
    </xf>
    <xf numFmtId="0" fontId="31" fillId="12" borderId="130" xfId="0" applyFont="1" applyFill="1" applyBorder="1" applyAlignment="1">
      <alignment vertical="center" wrapText="1" readingOrder="1"/>
    </xf>
    <xf numFmtId="0" fontId="31" fillId="7" borderId="158" xfId="0" applyFont="1" applyFill="1" applyBorder="1" applyAlignment="1">
      <alignment horizontal="center" vertical="center" wrapText="1" readingOrder="1"/>
    </xf>
    <xf numFmtId="0" fontId="40" fillId="9" borderId="158" xfId="0" applyFont="1" applyFill="1" applyBorder="1" applyAlignment="1">
      <alignment horizontal="center" vertical="center" wrapText="1" readingOrder="1"/>
    </xf>
    <xf numFmtId="0" fontId="31" fillId="12" borderId="158" xfId="0" applyFont="1" applyFill="1" applyBorder="1" applyAlignment="1">
      <alignment vertical="center" wrapText="1" readingOrder="1"/>
    </xf>
    <xf numFmtId="0" fontId="31" fillId="0" borderId="159" xfId="0" applyFont="1" applyBorder="1" applyAlignment="1">
      <alignment horizontal="center" vertical="center" wrapText="1" readingOrder="1"/>
    </xf>
    <xf numFmtId="0" fontId="40" fillId="9" borderId="159" xfId="0" applyFont="1" applyFill="1" applyBorder="1" applyAlignment="1">
      <alignment horizontal="center" vertical="center" wrapText="1" readingOrder="1"/>
    </xf>
    <xf numFmtId="0" fontId="31" fillId="0" borderId="73" xfId="0" applyFont="1" applyBorder="1" applyAlignment="1" applyProtection="1">
      <alignment horizontal="center" vertical="center" wrapText="1" readingOrder="1"/>
      <protection locked="0"/>
    </xf>
    <xf numFmtId="0" fontId="31" fillId="0" borderId="75" xfId="0" applyFont="1" applyBorder="1" applyAlignment="1" applyProtection="1">
      <alignment horizontal="center" vertical="center" wrapText="1" readingOrder="1"/>
      <protection locked="0"/>
    </xf>
    <xf numFmtId="0" fontId="31" fillId="0" borderId="79" xfId="0" applyFont="1" applyBorder="1" applyAlignment="1" applyProtection="1">
      <alignment horizontal="center" vertical="center" wrapText="1" readingOrder="1"/>
      <protection locked="0"/>
    </xf>
    <xf numFmtId="0" fontId="31" fillId="0" borderId="71" xfId="0" applyFont="1" applyBorder="1" applyAlignment="1" applyProtection="1">
      <alignment horizontal="center" vertical="center" wrapText="1" readingOrder="1"/>
      <protection locked="0"/>
    </xf>
    <xf numFmtId="0" fontId="31" fillId="0" borderId="80" xfId="0" applyFont="1" applyBorder="1" applyAlignment="1">
      <alignment horizontal="center" vertical="center" wrapText="1" readingOrder="1"/>
    </xf>
    <xf numFmtId="0" fontId="31" fillId="11" borderId="80" xfId="0" applyFont="1" applyFill="1" applyBorder="1" applyAlignment="1">
      <alignment horizontal="center" vertical="center" wrapText="1" readingOrder="1"/>
    </xf>
    <xf numFmtId="0" fontId="25" fillId="0" borderId="0" xfId="0" applyFont="1" applyBorder="1" applyAlignment="1">
      <alignment horizontal="center"/>
    </xf>
    <xf numFmtId="0" fontId="59" fillId="19" borderId="13" xfId="0" applyFont="1" applyFill="1" applyBorder="1" applyAlignment="1">
      <alignment horizontal="center" vertical="center" shrinkToFit="1"/>
    </xf>
    <xf numFmtId="0" fontId="59" fillId="19" borderId="14" xfId="0" applyFont="1" applyFill="1" applyBorder="1" applyAlignment="1">
      <alignment horizontal="center" vertical="center" shrinkToFit="1"/>
    </xf>
    <xf numFmtId="0" fontId="59" fillId="19" borderId="4" xfId="0" applyFont="1" applyFill="1" applyBorder="1" applyAlignment="1">
      <alignment horizontal="center" vertical="center" shrinkToFit="1"/>
    </xf>
    <xf numFmtId="0" fontId="60" fillId="19" borderId="15" xfId="0" applyFont="1" applyFill="1" applyBorder="1" applyAlignment="1">
      <alignment horizontal="center" vertical="center"/>
    </xf>
    <xf numFmtId="0" fontId="44" fillId="16" borderId="98" xfId="0" applyFont="1" applyFill="1" applyBorder="1" applyAlignment="1" applyProtection="1">
      <alignment horizontal="center" vertical="center" shrinkToFit="1"/>
    </xf>
    <xf numFmtId="0" fontId="44" fillId="16" borderId="98" xfId="0" applyFont="1" applyFill="1" applyBorder="1" applyAlignment="1" applyProtection="1">
      <alignment horizontal="center" vertical="center" wrapText="1" shrinkToFit="1"/>
    </xf>
    <xf numFmtId="0" fontId="44" fillId="16" borderId="95" xfId="0" applyFont="1" applyFill="1" applyBorder="1" applyAlignment="1" applyProtection="1">
      <alignment horizontal="center" vertical="center" shrinkToFit="1"/>
    </xf>
    <xf numFmtId="0" fontId="44" fillId="16" borderId="99" xfId="0" applyFont="1" applyFill="1" applyBorder="1" applyAlignment="1" applyProtection="1">
      <alignment horizontal="center" vertical="center" shrinkToFit="1"/>
    </xf>
    <xf numFmtId="0" fontId="44" fillId="16" borderId="100" xfId="0" applyFont="1" applyFill="1" applyBorder="1" applyAlignment="1" applyProtection="1">
      <alignment horizontal="center" vertical="center" shrinkToFit="1"/>
    </xf>
    <xf numFmtId="0" fontId="44" fillId="16" borderId="101" xfId="0" applyFont="1" applyFill="1" applyBorder="1" applyAlignment="1" applyProtection="1">
      <alignment horizontal="center" vertical="center" shrinkToFit="1"/>
    </xf>
    <xf numFmtId="0" fontId="44" fillId="16" borderId="102" xfId="0" applyFont="1" applyFill="1" applyBorder="1" applyAlignment="1" applyProtection="1">
      <alignment horizontal="center" vertical="center" shrinkToFit="1"/>
    </xf>
    <xf numFmtId="0" fontId="44" fillId="6" borderId="0" xfId="0" applyFont="1" applyFill="1" applyAlignment="1" applyProtection="1">
      <alignment horizontal="center" vertical="center"/>
    </xf>
    <xf numFmtId="0" fontId="43" fillId="13" borderId="0" xfId="0" applyFont="1" applyFill="1" applyAlignment="1" applyProtection="1">
      <alignment horizontal="left" vertical="center"/>
      <protection locked="0"/>
    </xf>
    <xf numFmtId="0" fontId="43" fillId="15" borderId="0" xfId="0" applyFont="1" applyFill="1" applyAlignment="1" applyProtection="1">
      <alignment horizontal="left" vertical="center"/>
      <protection locked="0"/>
    </xf>
    <xf numFmtId="0" fontId="44" fillId="16" borderId="94" xfId="0" applyFont="1" applyFill="1" applyBorder="1" applyAlignment="1" applyProtection="1">
      <alignment horizontal="center" vertical="center" shrinkToFit="1"/>
    </xf>
    <xf numFmtId="0" fontId="44" fillId="16" borderId="70" xfId="0" applyFont="1" applyFill="1" applyBorder="1" applyAlignment="1" applyProtection="1">
      <alignment horizontal="center" vertical="center" shrinkToFit="1"/>
    </xf>
    <xf numFmtId="0" fontId="44" fillId="6" borderId="0" xfId="0" applyFont="1" applyFill="1" applyAlignment="1" applyProtection="1">
      <alignment horizontal="right" vertical="center"/>
    </xf>
    <xf numFmtId="0" fontId="44" fillId="16" borderId="100" xfId="0" applyFont="1" applyFill="1" applyBorder="1" applyAlignment="1" applyProtection="1">
      <alignment horizontal="center" vertical="center" wrapText="1" shrinkToFit="1"/>
    </xf>
    <xf numFmtId="0" fontId="43" fillId="0" borderId="0" xfId="0" applyFont="1" applyFill="1" applyAlignment="1" applyProtection="1">
      <alignment horizontal="left" vertical="center"/>
      <protection locked="0"/>
    </xf>
    <xf numFmtId="0" fontId="97" fillId="3" borderId="92" xfId="0" applyFont="1" applyFill="1" applyBorder="1" applyAlignment="1" applyProtection="1">
      <alignment horizontal="left" vertical="center"/>
    </xf>
    <xf numFmtId="0" fontId="48" fillId="3" borderId="92" xfId="0" applyFont="1" applyFill="1" applyBorder="1" applyAlignment="1" applyProtection="1">
      <alignment horizontal="left" vertical="center"/>
      <protection locked="0"/>
    </xf>
    <xf numFmtId="0" fontId="45" fillId="8" borderId="0" xfId="0" applyFont="1" applyFill="1" applyAlignment="1" applyProtection="1">
      <alignment horizontal="left" vertical="center"/>
      <protection locked="0"/>
    </xf>
    <xf numFmtId="0" fontId="44" fillId="16" borderId="96" xfId="0" applyFont="1" applyFill="1" applyBorder="1" applyAlignment="1" applyProtection="1">
      <alignment horizontal="center" vertical="center" shrinkToFit="1"/>
    </xf>
    <xf numFmtId="0" fontId="44" fillId="13" borderId="0" xfId="0" applyFont="1" applyFill="1" applyAlignment="1" applyProtection="1">
      <alignment horizontal="right" vertical="center"/>
    </xf>
    <xf numFmtId="0" fontId="59" fillId="16" borderId="95" xfId="0" applyFont="1" applyFill="1" applyBorder="1" applyAlignment="1" applyProtection="1">
      <alignment horizontal="center" vertical="center" shrinkToFit="1"/>
    </xf>
    <xf numFmtId="0" fontId="59" fillId="16" borderId="98" xfId="0" applyFont="1" applyFill="1" applyBorder="1" applyAlignment="1" applyProtection="1">
      <alignment horizontal="center" vertical="center" shrinkToFit="1"/>
    </xf>
    <xf numFmtId="0" fontId="44" fillId="6" borderId="114" xfId="0" applyFont="1" applyFill="1" applyBorder="1" applyAlignment="1" applyProtection="1">
      <alignment horizontal="center" vertical="center"/>
    </xf>
    <xf numFmtId="0" fontId="59" fillId="16" borderId="113" xfId="0" applyFont="1" applyFill="1" applyBorder="1" applyAlignment="1" applyProtection="1">
      <alignment horizontal="center" vertical="center" shrinkToFit="1"/>
    </xf>
    <xf numFmtId="0" fontId="59" fillId="16" borderId="109" xfId="0" applyFont="1" applyFill="1" applyBorder="1" applyAlignment="1" applyProtection="1">
      <alignment horizontal="center" vertical="center" shrinkToFit="1"/>
    </xf>
    <xf numFmtId="0" fontId="59" fillId="16" borderId="96" xfId="0" applyFont="1" applyFill="1" applyBorder="1" applyAlignment="1" applyProtection="1">
      <alignment horizontal="center" vertical="center" shrinkToFit="1"/>
    </xf>
    <xf numFmtId="0" fontId="44" fillId="16" borderId="115" xfId="0" applyFont="1" applyFill="1" applyBorder="1" applyAlignment="1" applyProtection="1">
      <alignment horizontal="center" vertical="center" shrinkToFit="1"/>
    </xf>
    <xf numFmtId="0" fontId="44" fillId="16" borderId="0" xfId="0" applyFont="1" applyFill="1" applyAlignment="1" applyProtection="1">
      <alignment horizontal="center" vertical="center" shrinkToFit="1"/>
    </xf>
    <xf numFmtId="0" fontId="61" fillId="3" borderId="105" xfId="0" applyFont="1" applyFill="1" applyBorder="1" applyAlignment="1" applyProtection="1">
      <alignment horizontal="left" vertical="center" wrapText="1"/>
    </xf>
    <xf numFmtId="0" fontId="61" fillId="3" borderId="103" xfId="0" applyFont="1" applyFill="1" applyBorder="1" applyAlignment="1" applyProtection="1">
      <alignment horizontal="left" vertical="center"/>
    </xf>
    <xf numFmtId="0" fontId="43" fillId="13" borderId="0" xfId="0" applyFont="1" applyFill="1" applyBorder="1" applyAlignment="1" applyProtection="1">
      <alignment horizontal="left" vertical="center"/>
      <protection locked="0"/>
    </xf>
    <xf numFmtId="0" fontId="59" fillId="16" borderId="128" xfId="0" applyFont="1" applyFill="1" applyBorder="1" applyAlignment="1" applyProtection="1">
      <alignment horizontal="center" vertical="center" wrapText="1" shrinkToFit="1"/>
    </xf>
    <xf numFmtId="0" fontId="59" fillId="16" borderId="127" xfId="0" applyFont="1" applyFill="1" applyBorder="1" applyAlignment="1" applyProtection="1">
      <alignment horizontal="center" vertical="center" wrapText="1" shrinkToFit="1"/>
    </xf>
    <xf numFmtId="0" fontId="59" fillId="16" borderId="100" xfId="0" applyFont="1" applyFill="1" applyBorder="1" applyAlignment="1" applyProtection="1">
      <alignment horizontal="center" vertical="center" wrapText="1" shrinkToFit="1"/>
    </xf>
    <xf numFmtId="0" fontId="59" fillId="16" borderId="101" xfId="0" applyFont="1" applyFill="1" applyBorder="1" applyAlignment="1" applyProtection="1">
      <alignment horizontal="center" vertical="center" shrinkToFit="1"/>
    </xf>
    <xf numFmtId="0" fontId="59" fillId="16" borderId="102" xfId="0" applyFont="1" applyFill="1" applyBorder="1" applyAlignment="1" applyProtection="1">
      <alignment horizontal="center" vertical="center" shrinkToFit="1"/>
    </xf>
    <xf numFmtId="0" fontId="59" fillId="16" borderId="94" xfId="0" applyFont="1" applyFill="1" applyBorder="1" applyAlignment="1" applyProtection="1">
      <alignment horizontal="center" vertical="center" shrinkToFit="1"/>
    </xf>
    <xf numFmtId="0" fontId="59" fillId="16" borderId="100" xfId="0" applyFont="1" applyFill="1" applyBorder="1" applyAlignment="1" applyProtection="1">
      <alignment horizontal="center" vertical="center" shrinkToFit="1"/>
    </xf>
    <xf numFmtId="0" fontId="101" fillId="3" borderId="0" xfId="0" applyFont="1" applyFill="1" applyAlignment="1" applyProtection="1">
      <alignment horizontal="left" vertical="center"/>
      <protection locked="0"/>
    </xf>
    <xf numFmtId="0" fontId="49" fillId="3" borderId="106" xfId="0" applyFont="1" applyFill="1" applyBorder="1" applyAlignment="1" applyProtection="1">
      <alignment horizontal="left" vertical="center"/>
      <protection locked="0"/>
    </xf>
    <xf numFmtId="0" fontId="31" fillId="0" borderId="72" xfId="0" applyFont="1" applyBorder="1" applyAlignment="1">
      <alignment horizontal="left" vertical="center" wrapText="1" readingOrder="1"/>
    </xf>
    <xf numFmtId="0" fontId="31" fillId="0" borderId="74" xfId="0" applyFont="1" applyBorder="1" applyAlignment="1">
      <alignment horizontal="left" vertical="center" wrapText="1" readingOrder="1"/>
    </xf>
    <xf numFmtId="0" fontId="31" fillId="0" borderId="73" xfId="0" applyFont="1" applyBorder="1" applyAlignment="1">
      <alignment horizontal="left" vertical="center" wrapText="1" readingOrder="1"/>
    </xf>
    <xf numFmtId="0" fontId="31" fillId="0" borderId="79" xfId="0" applyFont="1" applyBorder="1" applyAlignment="1">
      <alignment horizontal="left" vertical="center" wrapText="1" readingOrder="1"/>
    </xf>
    <xf numFmtId="0" fontId="31" fillId="0" borderId="130" xfId="0" applyFont="1" applyBorder="1" applyAlignment="1">
      <alignment horizontal="left" vertical="center" wrapText="1" readingOrder="1"/>
    </xf>
    <xf numFmtId="0" fontId="31" fillId="12" borderId="76" xfId="0" applyFont="1" applyFill="1" applyBorder="1" applyAlignment="1">
      <alignment horizontal="left" vertical="center" wrapText="1" readingOrder="1"/>
    </xf>
    <xf numFmtId="0" fontId="31" fillId="12" borderId="77" xfId="0" applyFont="1" applyFill="1" applyBorder="1" applyAlignment="1">
      <alignment horizontal="left" vertical="center" wrapText="1" readingOrder="1"/>
    </xf>
    <xf numFmtId="0" fontId="31" fillId="12" borderId="75" xfId="0" applyFont="1" applyFill="1" applyBorder="1" applyAlignment="1">
      <alignment horizontal="left" vertical="center" wrapText="1" readingOrder="1"/>
    </xf>
    <xf numFmtId="0" fontId="31" fillId="0" borderId="71" xfId="0" applyFont="1" applyBorder="1" applyAlignment="1">
      <alignment horizontal="center" vertical="center" wrapText="1" readingOrder="1"/>
    </xf>
    <xf numFmtId="0" fontId="31" fillId="0" borderId="71" xfId="0" applyFont="1" applyBorder="1" applyAlignment="1">
      <alignment horizontal="left" vertical="center" wrapText="1" readingOrder="1"/>
    </xf>
    <xf numFmtId="0" fontId="31" fillId="12" borderId="72" xfId="0" applyFont="1" applyFill="1" applyBorder="1" applyAlignment="1">
      <alignment horizontal="left" vertical="center" wrapText="1" readingOrder="1"/>
    </xf>
    <xf numFmtId="0" fontId="31" fillId="12" borderId="78" xfId="0" applyFont="1" applyFill="1" applyBorder="1" applyAlignment="1">
      <alignment horizontal="left" vertical="center" wrapText="1" readingOrder="1"/>
    </xf>
    <xf numFmtId="0" fontId="75" fillId="0" borderId="0" xfId="0" applyFont="1" applyAlignment="1">
      <alignment horizontal="left" vertical="center" wrapText="1"/>
    </xf>
    <xf numFmtId="0" fontId="31" fillId="7" borderId="72" xfId="0" applyFont="1" applyFill="1" applyBorder="1" applyAlignment="1">
      <alignment horizontal="center" vertical="center" wrapText="1" readingOrder="1"/>
    </xf>
    <xf numFmtId="0" fontId="31" fillId="7" borderId="74" xfId="0" applyFont="1" applyFill="1" applyBorder="1" applyAlignment="1">
      <alignment horizontal="center" vertical="center" wrapText="1" readingOrder="1"/>
    </xf>
    <xf numFmtId="0" fontId="40" fillId="9" borderId="72" xfId="0" applyFont="1" applyFill="1" applyBorder="1" applyAlignment="1">
      <alignment horizontal="center" vertical="center" wrapText="1" readingOrder="1"/>
    </xf>
    <xf numFmtId="0" fontId="40" fillId="9" borderId="74" xfId="0" applyFont="1" applyFill="1" applyBorder="1" applyAlignment="1">
      <alignment horizontal="center" vertical="center" wrapText="1" readingOrder="1"/>
    </xf>
    <xf numFmtId="0" fontId="31" fillId="0" borderId="160" xfId="0" applyFont="1" applyBorder="1" applyAlignment="1">
      <alignment horizontal="center" vertical="center" wrapText="1" readingOrder="1"/>
    </xf>
    <xf numFmtId="0" fontId="31" fillId="0" borderId="161" xfId="0" applyFont="1" applyBorder="1" applyAlignment="1">
      <alignment horizontal="center" vertical="center" wrapText="1" readingOrder="1"/>
    </xf>
    <xf numFmtId="0" fontId="31" fillId="0" borderId="162" xfId="0" applyFont="1" applyBorder="1" applyAlignment="1">
      <alignment horizontal="center" vertical="center" wrapText="1" readingOrder="1"/>
    </xf>
    <xf numFmtId="0" fontId="31" fillId="12" borderId="74" xfId="0" applyFont="1" applyFill="1" applyBorder="1" applyAlignment="1">
      <alignment horizontal="left" vertical="center" wrapText="1" readingOrder="1"/>
    </xf>
    <xf numFmtId="0" fontId="31" fillId="12" borderId="129" xfId="0" applyFont="1" applyFill="1" applyBorder="1" applyAlignment="1">
      <alignment horizontal="left" vertical="center" wrapText="1" readingOrder="1"/>
    </xf>
    <xf numFmtId="0" fontId="31" fillId="0" borderId="75" xfId="0" applyFont="1" applyBorder="1" applyAlignment="1">
      <alignment horizontal="left" vertical="center" wrapText="1" readingOrder="1"/>
    </xf>
    <xf numFmtId="0" fontId="31" fillId="0" borderId="158" xfId="0" applyFont="1" applyBorder="1" applyAlignment="1">
      <alignment horizontal="left" vertical="center" wrapText="1" readingOrder="1"/>
    </xf>
    <xf numFmtId="0" fontId="31" fillId="11" borderId="71" xfId="0" applyFont="1" applyFill="1" applyBorder="1" applyAlignment="1">
      <alignment horizontal="center" vertical="center" wrapText="1" readingOrder="1"/>
    </xf>
    <xf numFmtId="0" fontId="30" fillId="3" borderId="0" xfId="0" applyFont="1" applyFill="1" applyAlignment="1">
      <alignment horizontal="center" vertical="center"/>
    </xf>
    <xf numFmtId="0" fontId="30" fillId="0" borderId="0" xfId="0" applyFont="1" applyAlignment="1">
      <alignment horizontal="left" vertical="top" wrapText="1"/>
    </xf>
    <xf numFmtId="0" fontId="30" fillId="0" borderId="0" xfId="0" applyFont="1" applyAlignment="1" applyProtection="1">
      <alignment horizontal="left" vertical="top" wrapText="1" shrinkToFit="1"/>
      <protection locked="0"/>
    </xf>
    <xf numFmtId="0" fontId="30" fillId="0" borderId="5" xfId="0" applyFont="1" applyBorder="1" applyAlignment="1">
      <alignment horizontal="center" vertical="center" wrapText="1"/>
    </xf>
    <xf numFmtId="0" fontId="30" fillId="0" borderId="5" xfId="0" applyFont="1" applyBorder="1" applyAlignment="1">
      <alignment horizontal="left" vertical="center" wrapText="1"/>
    </xf>
    <xf numFmtId="180" fontId="30" fillId="0" borderId="5" xfId="0" applyNumberFormat="1" applyFont="1" applyBorder="1" applyAlignment="1">
      <alignment horizontal="left" vertical="center" wrapText="1"/>
    </xf>
    <xf numFmtId="0" fontId="30" fillId="0" borderId="5" xfId="0" applyFont="1" applyBorder="1" applyAlignment="1">
      <alignment vertical="center" wrapText="1"/>
    </xf>
    <xf numFmtId="0" fontId="94" fillId="0" borderId="5" xfId="0" applyFont="1" applyBorder="1" applyAlignment="1">
      <alignment horizontal="center" vertical="center" wrapText="1"/>
    </xf>
    <xf numFmtId="0" fontId="92" fillId="10" borderId="5" xfId="0" applyFont="1" applyFill="1" applyBorder="1" applyAlignment="1">
      <alignment horizontal="center" vertical="center"/>
    </xf>
    <xf numFmtId="0" fontId="30" fillId="0" borderId="14" xfId="0" applyFont="1" applyBorder="1" applyAlignment="1">
      <alignment horizontal="left" vertical="top" wrapText="1"/>
    </xf>
    <xf numFmtId="0" fontId="30" fillId="2" borderId="0" xfId="0" applyFont="1" applyFill="1" applyAlignment="1">
      <alignment horizontal="left" vertical="center"/>
    </xf>
    <xf numFmtId="0" fontId="30" fillId="2" borderId="0" xfId="0" applyFont="1" applyFill="1" applyAlignment="1">
      <alignment horizontal="left" vertical="top" wrapText="1"/>
    </xf>
    <xf numFmtId="0" fontId="25" fillId="0" borderId="18" xfId="0" applyFont="1" applyBorder="1" applyAlignment="1" applyProtection="1">
      <alignment vertical="center" shrinkToFit="1"/>
      <protection locked="0"/>
    </xf>
    <xf numFmtId="0" fontId="25" fillId="0" borderId="15" xfId="0" applyFont="1" applyBorder="1" applyAlignment="1" applyProtection="1">
      <alignment vertical="center" shrinkToFit="1"/>
      <protection locked="0"/>
    </xf>
    <xf numFmtId="0" fontId="25" fillId="0" borderId="7" xfId="0" applyFont="1" applyBorder="1" applyAlignment="1" applyProtection="1">
      <alignment vertical="center" shrinkToFit="1"/>
      <protection locked="0"/>
    </xf>
    <xf numFmtId="0" fontId="31" fillId="0" borderId="5" xfId="66" applyFont="1" applyBorder="1" applyAlignment="1">
      <alignment vertical="center" wrapText="1"/>
    </xf>
    <xf numFmtId="0" fontId="29" fillId="0" borderId="18" xfId="66" applyFont="1" applyBorder="1" applyAlignment="1" applyProtection="1">
      <alignment horizontal="center" vertical="center" wrapText="1"/>
      <protection locked="0"/>
    </xf>
    <xf numFmtId="0" fontId="29" fillId="0" borderId="7" xfId="66" applyFont="1" applyBorder="1" applyAlignment="1" applyProtection="1">
      <alignment horizontal="center" vertical="center" wrapText="1"/>
      <protection locked="0"/>
    </xf>
    <xf numFmtId="0" fontId="25" fillId="0" borderId="5" xfId="0" applyFont="1" applyBorder="1" applyAlignment="1" applyProtection="1">
      <alignment horizontal="left" vertical="center" shrinkToFit="1"/>
      <protection locked="0"/>
    </xf>
    <xf numFmtId="0" fontId="25" fillId="0" borderId="5" xfId="0" applyFont="1" applyBorder="1" applyAlignment="1" applyProtection="1">
      <alignment vertical="center" shrinkToFit="1"/>
      <protection locked="0"/>
    </xf>
    <xf numFmtId="0" fontId="25" fillId="0" borderId="0" xfId="0" applyFont="1" applyAlignment="1">
      <alignment horizontal="left" vertical="top" wrapText="1"/>
    </xf>
    <xf numFmtId="0" fontId="30" fillId="0" borderId="0" xfId="1215" applyFont="1" applyAlignment="1">
      <alignment horizontal="center" vertical="center"/>
    </xf>
    <xf numFmtId="0" fontId="31" fillId="0" borderId="18" xfId="1215" applyFont="1" applyBorder="1" applyAlignment="1">
      <alignment vertical="center" wrapText="1"/>
    </xf>
    <xf numFmtId="0" fontId="31" fillId="0" borderId="15" xfId="1215" applyFont="1" applyBorder="1" applyAlignment="1">
      <alignment vertical="center" wrapText="1"/>
    </xf>
    <xf numFmtId="0" fontId="31" fillId="0" borderId="7" xfId="1215" applyFont="1" applyBorder="1" applyAlignment="1">
      <alignment vertical="center" wrapText="1"/>
    </xf>
    <xf numFmtId="0" fontId="31" fillId="0" borderId="21" xfId="66" applyFont="1" applyBorder="1" applyAlignment="1">
      <alignment horizontal="center" vertical="center" wrapText="1"/>
    </xf>
    <xf numFmtId="0" fontId="30" fillId="0" borderId="0" xfId="0" applyFont="1" applyAlignment="1">
      <alignment horizontal="center" vertical="center"/>
    </xf>
    <xf numFmtId="0" fontId="30" fillId="0" borderId="0" xfId="0" applyFont="1" applyAlignment="1" applyProtection="1">
      <alignment horizontal="right" vertical="center"/>
      <protection locked="0"/>
    </xf>
    <xf numFmtId="0" fontId="30" fillId="3" borderId="0" xfId="0" applyFont="1" applyFill="1" applyAlignment="1">
      <alignment horizontal="distributed" vertical="distributed"/>
    </xf>
    <xf numFmtId="0" fontId="30" fillId="0" borderId="0" xfId="0" applyFont="1" applyAlignment="1">
      <alignment horizontal="left" vertical="center" wrapText="1"/>
    </xf>
    <xf numFmtId="0" fontId="30" fillId="0" borderId="0" xfId="0" applyFont="1" applyAlignment="1">
      <alignment horizontal="distributed" vertical="distributed"/>
    </xf>
    <xf numFmtId="185" fontId="30" fillId="0" borderId="0" xfId="0" applyNumberFormat="1" applyFont="1" applyAlignment="1">
      <alignment horizontal="left" vertical="center"/>
    </xf>
    <xf numFmtId="178" fontId="30" fillId="0" borderId="0" xfId="0" applyNumberFormat="1" applyFont="1" applyAlignment="1">
      <alignment horizontal="left" vertical="center"/>
    </xf>
    <xf numFmtId="0" fontId="31" fillId="0" borderId="0" xfId="66" applyFont="1" applyAlignment="1">
      <alignment horizontal="center" vertical="center" wrapText="1"/>
    </xf>
    <xf numFmtId="0" fontId="30" fillId="0" borderId="0" xfId="0" applyFont="1" applyAlignment="1">
      <alignment horizontal="left" vertical="center"/>
    </xf>
    <xf numFmtId="38" fontId="30" fillId="0" borderId="0" xfId="13" applyFont="1" applyAlignment="1" applyProtection="1">
      <alignment horizontal="right" vertical="center"/>
    </xf>
    <xf numFmtId="0" fontId="30" fillId="3" borderId="0" xfId="0" applyFont="1" applyFill="1" applyAlignment="1">
      <alignment horizontal="left" vertical="distributed" wrapText="1"/>
    </xf>
    <xf numFmtId="0" fontId="30" fillId="3" borderId="0" xfId="0" applyFont="1" applyFill="1" applyAlignment="1">
      <alignment horizontal="distributed" vertical="center"/>
    </xf>
    <xf numFmtId="0" fontId="30" fillId="0" borderId="0" xfId="0" applyFont="1" applyAlignment="1">
      <alignment horizontal="left" vertical="center" wrapText="1" shrinkToFit="1"/>
    </xf>
    <xf numFmtId="0" fontId="31" fillId="0" borderId="0" xfId="66" applyFont="1" applyBorder="1" applyAlignment="1"/>
    <xf numFmtId="0" fontId="31" fillId="0" borderId="0" xfId="66" applyFont="1" applyAlignment="1">
      <alignment horizontal="left" vertical="center" wrapText="1"/>
    </xf>
    <xf numFmtId="0" fontId="31" fillId="0" borderId="0" xfId="66" applyFont="1" applyAlignment="1">
      <alignment horizontal="center" vertical="center"/>
    </xf>
    <xf numFmtId="0" fontId="31" fillId="0" borderId="0" xfId="0" applyFont="1" applyAlignment="1">
      <alignment horizontal="left" vertical="center"/>
    </xf>
    <xf numFmtId="0" fontId="31" fillId="0" borderId="21" xfId="66" applyFont="1" applyBorder="1" applyAlignment="1">
      <alignment horizontal="center" vertical="center"/>
    </xf>
    <xf numFmtId="0" fontId="31" fillId="0" borderId="21" xfId="0" applyFont="1" applyBorder="1" applyAlignment="1">
      <alignment horizontal="left" vertical="center"/>
    </xf>
    <xf numFmtId="0" fontId="30" fillId="0" borderId="0" xfId="0" applyFont="1" applyAlignment="1">
      <alignment horizontal="center" vertical="center" shrinkToFit="1"/>
    </xf>
    <xf numFmtId="0" fontId="25" fillId="0" borderId="5" xfId="0" applyFont="1" applyBorder="1" applyAlignment="1">
      <alignment horizontal="center" vertical="center"/>
    </xf>
    <xf numFmtId="0" fontId="32" fillId="0" borderId="5"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4" xfId="0" applyFont="1" applyBorder="1" applyAlignment="1">
      <alignment horizontal="center" vertical="center"/>
    </xf>
    <xf numFmtId="0" fontId="25" fillId="0" borderId="17" xfId="0" applyFont="1" applyBorder="1" applyAlignment="1">
      <alignment horizontal="center" vertical="center"/>
    </xf>
    <xf numFmtId="0" fontId="25" fillId="0" borderId="21" xfId="0" applyFont="1" applyBorder="1" applyAlignment="1">
      <alignment horizontal="center" vertical="center"/>
    </xf>
    <xf numFmtId="0" fontId="25" fillId="0" borderId="9" xfId="0" applyFont="1" applyBorder="1" applyAlignment="1">
      <alignment horizontal="center" vertical="center"/>
    </xf>
    <xf numFmtId="0" fontId="30" fillId="2" borderId="14" xfId="0" applyFont="1" applyFill="1" applyBorder="1" applyAlignment="1">
      <alignment horizontal="center" vertical="center" wrapText="1"/>
    </xf>
    <xf numFmtId="0" fontId="30" fillId="2" borderId="14" xfId="0" applyFont="1" applyFill="1" applyBorder="1" applyAlignment="1">
      <alignment horizontal="center" vertical="center"/>
    </xf>
    <xf numFmtId="177" fontId="30" fillId="0" borderId="14" xfId="0" applyNumberFormat="1" applyFont="1" applyBorder="1" applyAlignment="1">
      <alignment horizontal="center" vertical="center"/>
    </xf>
    <xf numFmtId="12" fontId="30" fillId="8" borderId="131" xfId="0" applyNumberFormat="1" applyFont="1" applyFill="1" applyBorder="1" applyAlignment="1">
      <alignment horizontal="center" vertical="center" wrapText="1"/>
    </xf>
    <xf numFmtId="12" fontId="30" fillId="8" borderId="132" xfId="0" applyNumberFormat="1" applyFont="1" applyFill="1" applyBorder="1" applyAlignment="1">
      <alignment horizontal="center" vertical="center" wrapText="1"/>
    </xf>
    <xf numFmtId="12" fontId="30" fillId="8" borderId="133" xfId="0" applyNumberFormat="1" applyFont="1" applyFill="1" applyBorder="1" applyAlignment="1">
      <alignment horizontal="center" vertical="center" wrapText="1"/>
    </xf>
    <xf numFmtId="179" fontId="30" fillId="0" borderId="134" xfId="0" applyNumberFormat="1" applyFont="1" applyBorder="1" applyAlignment="1">
      <alignment vertical="center"/>
    </xf>
    <xf numFmtId="179" fontId="30" fillId="0" borderId="135" xfId="0" applyNumberFormat="1" applyFont="1" applyBorder="1" applyAlignment="1">
      <alignment vertical="center"/>
    </xf>
    <xf numFmtId="0" fontId="30" fillId="2" borderId="18" xfId="0" applyFont="1" applyFill="1" applyBorder="1" applyAlignment="1">
      <alignment horizontal="center" vertical="center" wrapText="1"/>
    </xf>
    <xf numFmtId="0" fontId="30" fillId="2" borderId="15" xfId="0" applyFont="1" applyFill="1" applyBorder="1" applyAlignment="1">
      <alignment horizontal="center" vertical="center" wrapText="1"/>
    </xf>
    <xf numFmtId="0" fontId="30" fillId="2" borderId="7" xfId="0" applyFont="1" applyFill="1" applyBorder="1" applyAlignment="1">
      <alignment horizontal="center" vertical="center" wrapText="1"/>
    </xf>
    <xf numFmtId="177" fontId="30" fillId="0" borderId="18" xfId="0" applyNumberFormat="1" applyFont="1" applyBorder="1" applyAlignment="1">
      <alignment vertical="center"/>
    </xf>
    <xf numFmtId="177" fontId="30" fillId="0" borderId="15" xfId="0" applyNumberFormat="1" applyFont="1" applyBorder="1" applyAlignment="1">
      <alignment vertical="center"/>
    </xf>
    <xf numFmtId="177" fontId="30" fillId="0" borderId="7" xfId="0" applyNumberFormat="1" applyFont="1" applyBorder="1" applyAlignment="1">
      <alignment vertical="center"/>
    </xf>
    <xf numFmtId="12" fontId="30" fillId="0" borderId="7" xfId="0" applyNumberFormat="1" applyFont="1" applyBorder="1" applyAlignment="1">
      <alignment horizontal="center" vertical="center"/>
    </xf>
    <xf numFmtId="12" fontId="30" fillId="0" borderId="5" xfId="0" applyNumberFormat="1" applyFont="1" applyBorder="1" applyAlignment="1">
      <alignment horizontal="center" vertical="center"/>
    </xf>
    <xf numFmtId="12" fontId="30" fillId="0" borderId="18" xfId="0" applyNumberFormat="1" applyFont="1" applyBorder="1" applyAlignment="1">
      <alignment horizontal="center" vertical="center"/>
    </xf>
    <xf numFmtId="12" fontId="30" fillId="0" borderId="4" xfId="0" applyNumberFormat="1" applyFont="1" applyBorder="1" applyAlignment="1">
      <alignment horizontal="center" vertical="center"/>
    </xf>
    <xf numFmtId="12" fontId="30" fillId="0" borderId="3" xfId="0" applyNumberFormat="1" applyFont="1" applyBorder="1" applyAlignment="1">
      <alignment horizontal="center" vertical="center"/>
    </xf>
    <xf numFmtId="12" fontId="30" fillId="0" borderId="13" xfId="0" applyNumberFormat="1" applyFont="1" applyBorder="1" applyAlignment="1">
      <alignment horizontal="center" vertical="center"/>
    </xf>
    <xf numFmtId="179" fontId="30" fillId="0" borderId="18" xfId="0" applyNumberFormat="1" applyFont="1" applyBorder="1" applyAlignment="1">
      <alignment vertical="center"/>
    </xf>
    <xf numFmtId="179" fontId="30" fillId="0" borderId="15" xfId="0" applyNumberFormat="1" applyFont="1" applyBorder="1" applyAlignment="1">
      <alignment vertical="center"/>
    </xf>
    <xf numFmtId="179" fontId="30" fillId="0" borderId="7" xfId="0" applyNumberFormat="1" applyFont="1" applyBorder="1" applyAlignment="1">
      <alignment vertical="center"/>
    </xf>
    <xf numFmtId="0" fontId="30" fillId="6" borderId="18" xfId="0" applyFont="1" applyFill="1" applyBorder="1" applyAlignment="1">
      <alignment horizontal="center" vertical="center" wrapText="1"/>
    </xf>
    <xf numFmtId="0" fontId="30" fillId="6" borderId="15" xfId="0" applyFont="1" applyFill="1" applyBorder="1" applyAlignment="1">
      <alignment horizontal="center" vertical="center" wrapText="1"/>
    </xf>
    <xf numFmtId="0" fontId="30" fillId="6" borderId="7" xfId="0" applyFont="1" applyFill="1" applyBorder="1" applyAlignment="1">
      <alignment horizontal="center" vertical="center" wrapText="1"/>
    </xf>
    <xf numFmtId="177" fontId="30" fillId="6" borderId="139" xfId="0" applyNumberFormat="1" applyFont="1" applyFill="1" applyBorder="1" applyAlignment="1">
      <alignment vertical="center"/>
    </xf>
    <xf numFmtId="177" fontId="30" fillId="6" borderId="140" xfId="0" applyNumberFormat="1" applyFont="1" applyFill="1" applyBorder="1" applyAlignment="1">
      <alignment vertical="center"/>
    </xf>
    <xf numFmtId="177" fontId="30" fillId="6" borderId="141" xfId="0" applyNumberFormat="1" applyFont="1" applyFill="1" applyBorder="1" applyAlignment="1">
      <alignment vertical="center"/>
    </xf>
    <xf numFmtId="179" fontId="30" fillId="6" borderId="139" xfId="0" applyNumberFormat="1" applyFont="1" applyFill="1" applyBorder="1" applyAlignment="1">
      <alignment vertical="center"/>
    </xf>
    <xf numFmtId="179" fontId="30" fillId="6" borderId="140" xfId="0" applyNumberFormat="1" applyFont="1" applyFill="1" applyBorder="1" applyAlignment="1">
      <alignment vertical="center"/>
    </xf>
    <xf numFmtId="179" fontId="30" fillId="6" borderId="141" xfId="0" applyNumberFormat="1" applyFont="1" applyFill="1" applyBorder="1" applyAlignment="1">
      <alignment vertical="center"/>
    </xf>
    <xf numFmtId="0" fontId="30" fillId="6" borderId="17" xfId="0" applyFont="1" applyFill="1" applyBorder="1" applyAlignment="1">
      <alignment horizontal="center" vertical="center" wrapText="1"/>
    </xf>
    <xf numFmtId="0" fontId="30" fillId="6" borderId="21" xfId="0" applyFont="1" applyFill="1" applyBorder="1" applyAlignment="1">
      <alignment horizontal="center" vertical="center" wrapText="1"/>
    </xf>
    <xf numFmtId="0" fontId="30" fillId="6" borderId="9" xfId="0" applyFont="1" applyFill="1" applyBorder="1" applyAlignment="1">
      <alignment horizontal="center" vertical="center" wrapText="1"/>
    </xf>
    <xf numFmtId="177" fontId="30" fillId="6" borderId="136" xfId="0" applyNumberFormat="1" applyFont="1" applyFill="1" applyBorder="1" applyAlignment="1">
      <alignment vertical="center"/>
    </xf>
    <xf numFmtId="177" fontId="30" fillId="6" borderId="137" xfId="0" applyNumberFormat="1" applyFont="1" applyFill="1" applyBorder="1" applyAlignment="1">
      <alignment vertical="center"/>
    </xf>
    <xf numFmtId="177" fontId="30" fillId="6" borderId="138" xfId="0" applyNumberFormat="1" applyFont="1" applyFill="1" applyBorder="1" applyAlignment="1">
      <alignment vertical="center"/>
    </xf>
    <xf numFmtId="179" fontId="30" fillId="6" borderId="136" xfId="0" applyNumberFormat="1" applyFont="1" applyFill="1" applyBorder="1" applyAlignment="1">
      <alignment vertical="center"/>
    </xf>
    <xf numFmtId="179" fontId="30" fillId="6" borderId="137" xfId="0" applyNumberFormat="1" applyFont="1" applyFill="1" applyBorder="1" applyAlignment="1">
      <alignment vertical="center"/>
    </xf>
    <xf numFmtId="179" fontId="30" fillId="6" borderId="138" xfId="0" applyNumberFormat="1" applyFont="1" applyFill="1" applyBorder="1" applyAlignment="1">
      <alignment vertical="center"/>
    </xf>
    <xf numFmtId="0" fontId="30" fillId="3" borderId="21" xfId="0" applyFont="1" applyFill="1" applyBorder="1" applyAlignment="1">
      <alignment horizontal="right" vertical="center"/>
    </xf>
    <xf numFmtId="0" fontId="30" fillId="0" borderId="3" xfId="0" applyFont="1" applyBorder="1" applyAlignment="1">
      <alignment horizontal="center" vertical="center" wrapText="1"/>
    </xf>
    <xf numFmtId="0" fontId="30" fillId="0" borderId="3" xfId="0" applyFont="1" applyBorder="1" applyAlignment="1">
      <alignment horizontal="center" vertical="center"/>
    </xf>
    <xf numFmtId="0" fontId="30" fillId="2" borderId="8" xfId="0" applyFont="1" applyFill="1" applyBorder="1" applyAlignment="1">
      <alignment horizontal="center" vertical="center"/>
    </xf>
    <xf numFmtId="177" fontId="30" fillId="0" borderId="3" xfId="0" applyNumberFormat="1" applyFont="1" applyBorder="1" applyAlignment="1">
      <alignment vertical="center"/>
    </xf>
    <xf numFmtId="12" fontId="30" fillId="0" borderId="14" xfId="0" applyNumberFormat="1" applyFont="1" applyBorder="1" applyAlignment="1">
      <alignment horizontal="center" vertical="center"/>
    </xf>
    <xf numFmtId="179" fontId="30" fillId="0" borderId="10" xfId="0" applyNumberFormat="1" applyFont="1" applyBorder="1" applyAlignment="1">
      <alignment vertical="center"/>
    </xf>
    <xf numFmtId="179" fontId="30" fillId="0" borderId="2" xfId="0" applyNumberFormat="1" applyFont="1" applyBorder="1" applyAlignment="1">
      <alignment vertical="center"/>
    </xf>
    <xf numFmtId="0" fontId="25" fillId="6" borderId="41" xfId="0" applyFont="1" applyFill="1" applyBorder="1" applyAlignment="1">
      <alignment horizontal="center" vertical="center" wrapText="1"/>
    </xf>
    <xf numFmtId="0" fontId="25" fillId="6" borderId="42" xfId="0" applyFont="1" applyFill="1" applyBorder="1" applyAlignment="1">
      <alignment horizontal="center" vertical="center" wrapText="1"/>
    </xf>
    <xf numFmtId="0" fontId="25" fillId="6" borderId="43" xfId="0" applyFont="1" applyFill="1" applyBorder="1" applyAlignment="1">
      <alignment horizontal="center" vertical="center" wrapText="1"/>
    </xf>
    <xf numFmtId="0" fontId="25" fillId="6" borderId="51" xfId="0" applyFont="1" applyFill="1" applyBorder="1" applyAlignment="1">
      <alignment horizontal="center" vertical="center" wrapText="1"/>
    </xf>
    <xf numFmtId="0" fontId="25" fillId="6" borderId="52" xfId="0" applyFont="1" applyFill="1" applyBorder="1" applyAlignment="1">
      <alignment horizontal="center" vertical="center" wrapText="1"/>
    </xf>
    <xf numFmtId="0" fontId="25" fillId="6" borderId="53" xfId="0" applyFont="1" applyFill="1" applyBorder="1" applyAlignment="1">
      <alignment horizontal="center" vertical="center" wrapText="1"/>
    </xf>
    <xf numFmtId="0" fontId="25" fillId="0" borderId="18" xfId="0" applyNumberFormat="1" applyFont="1" applyBorder="1" applyAlignment="1">
      <alignment vertical="center"/>
    </xf>
    <xf numFmtId="0" fontId="25" fillId="0" borderId="15" xfId="0" applyNumberFormat="1" applyFont="1" applyBorder="1" applyAlignment="1">
      <alignment vertical="center"/>
    </xf>
    <xf numFmtId="0" fontId="25" fillId="0" borderId="7" xfId="0" applyNumberFormat="1" applyFont="1" applyBorder="1" applyAlignment="1">
      <alignment vertical="center"/>
    </xf>
    <xf numFmtId="0" fontId="25" fillId="6" borderId="39" xfId="0" applyFont="1" applyFill="1" applyBorder="1" applyAlignment="1">
      <alignment horizontal="center" vertical="center"/>
    </xf>
    <xf numFmtId="0" fontId="25" fillId="6" borderId="40" xfId="0" applyFont="1" applyFill="1" applyBorder="1" applyAlignment="1">
      <alignment horizontal="center" vertical="center"/>
    </xf>
    <xf numFmtId="0" fontId="25" fillId="6" borderId="48" xfId="0" applyFont="1" applyFill="1" applyBorder="1" applyAlignment="1">
      <alignment horizontal="center" vertical="center"/>
    </xf>
    <xf numFmtId="0" fontId="25" fillId="0" borderId="5" xfId="0" applyFont="1" applyBorder="1" applyAlignment="1">
      <alignment horizontal="left" vertical="center" wrapText="1"/>
    </xf>
    <xf numFmtId="49" fontId="25" fillId="6" borderId="13" xfId="0" applyNumberFormat="1" applyFont="1" applyFill="1" applyBorder="1" applyAlignment="1">
      <alignment horizontal="center" vertical="center"/>
    </xf>
    <xf numFmtId="49" fontId="25" fillId="6" borderId="14" xfId="0" applyNumberFormat="1" applyFont="1" applyFill="1" applyBorder="1" applyAlignment="1">
      <alignment horizontal="center" vertical="center"/>
    </xf>
    <xf numFmtId="49" fontId="25" fillId="6" borderId="4" xfId="0" applyNumberFormat="1" applyFont="1" applyFill="1" applyBorder="1" applyAlignment="1">
      <alignment horizontal="center" vertical="center"/>
    </xf>
    <xf numFmtId="0" fontId="25" fillId="6" borderId="63" xfId="0" applyFont="1" applyFill="1" applyBorder="1" applyAlignment="1">
      <alignment horizontal="center" vertical="center"/>
    </xf>
    <xf numFmtId="0" fontId="25" fillId="6" borderId="35" xfId="0" applyFont="1" applyFill="1" applyBorder="1" applyAlignment="1">
      <alignment horizontal="center" vertical="center"/>
    </xf>
    <xf numFmtId="0" fontId="25" fillId="0" borderId="64" xfId="0" applyFont="1" applyBorder="1" applyAlignment="1">
      <alignment horizontal="left" vertical="center"/>
    </xf>
    <xf numFmtId="0" fontId="25" fillId="0" borderId="36" xfId="0" applyFont="1" applyBorder="1" applyAlignment="1">
      <alignment horizontal="left" vertical="center"/>
    </xf>
    <xf numFmtId="0" fontId="25" fillId="6" borderId="13" xfId="0" applyFont="1" applyFill="1" applyBorder="1" applyAlignment="1">
      <alignment horizontal="center" vertical="center"/>
    </xf>
    <xf numFmtId="0" fontId="25" fillId="6" borderId="14" xfId="0" applyFont="1" applyFill="1" applyBorder="1" applyAlignment="1">
      <alignment horizontal="center" vertical="center"/>
    </xf>
    <xf numFmtId="176" fontId="25" fillId="0" borderId="5" xfId="0" applyNumberFormat="1" applyFont="1" applyBorder="1" applyAlignment="1" applyProtection="1">
      <alignment horizontal="right" vertical="center" wrapText="1" indent="1"/>
      <protection locked="0"/>
    </xf>
    <xf numFmtId="0" fontId="25" fillId="0" borderId="15" xfId="0" applyFont="1" applyBorder="1" applyAlignment="1">
      <alignment horizontal="center" vertical="center" wrapText="1"/>
    </xf>
    <xf numFmtId="181" fontId="25" fillId="0" borderId="15" xfId="0" applyNumberFormat="1" applyFont="1" applyBorder="1" applyAlignment="1" applyProtection="1">
      <alignment horizontal="center" vertical="center" wrapText="1"/>
      <protection locked="0"/>
    </xf>
    <xf numFmtId="0" fontId="25" fillId="6" borderId="39" xfId="0" applyFont="1" applyFill="1" applyBorder="1" applyAlignment="1">
      <alignment horizontal="center" vertical="center" wrapText="1"/>
    </xf>
    <xf numFmtId="0" fontId="25" fillId="6" borderId="40" xfId="0" applyFont="1" applyFill="1" applyBorder="1" applyAlignment="1">
      <alignment horizontal="center" vertical="center" wrapText="1"/>
    </xf>
    <xf numFmtId="0" fontId="25" fillId="6" borderId="48" xfId="0" applyFont="1" applyFill="1" applyBorder="1" applyAlignment="1">
      <alignment horizontal="center" vertical="center" wrapText="1"/>
    </xf>
    <xf numFmtId="0" fontId="25" fillId="0" borderId="61" xfId="0" applyFont="1" applyBorder="1" applyAlignment="1">
      <alignment horizontal="left" vertical="center"/>
    </xf>
    <xf numFmtId="0" fontId="25" fillId="0" borderId="38" xfId="0" applyFont="1" applyBorder="1" applyAlignment="1">
      <alignment horizontal="left" vertical="center"/>
    </xf>
    <xf numFmtId="0" fontId="25" fillId="6" borderId="47" xfId="0" applyFont="1" applyFill="1" applyBorder="1" applyAlignment="1">
      <alignment horizontal="center" vertical="center" wrapText="1"/>
    </xf>
    <xf numFmtId="0" fontId="25" fillId="6" borderId="51" xfId="0" applyFont="1" applyFill="1" applyBorder="1" applyAlignment="1">
      <alignment horizontal="center" vertical="center"/>
    </xf>
    <xf numFmtId="0" fontId="25" fillId="6" borderId="52" xfId="0" applyFont="1" applyFill="1" applyBorder="1" applyAlignment="1">
      <alignment horizontal="center" vertical="center"/>
    </xf>
    <xf numFmtId="0" fontId="25" fillId="6" borderId="47" xfId="0" applyFont="1" applyFill="1" applyBorder="1" applyAlignment="1">
      <alignment horizontal="center" vertical="center"/>
    </xf>
    <xf numFmtId="0" fontId="25" fillId="6" borderId="18" xfId="0" applyFont="1" applyFill="1" applyBorder="1" applyAlignment="1">
      <alignment horizontal="center" vertical="center" wrapText="1"/>
    </xf>
    <xf numFmtId="0" fontId="25" fillId="6" borderId="15" xfId="0" applyFont="1" applyFill="1" applyBorder="1" applyAlignment="1">
      <alignment horizontal="center" vertical="center" wrapText="1"/>
    </xf>
    <xf numFmtId="0" fontId="25" fillId="6" borderId="7" xfId="0" applyFont="1" applyFill="1" applyBorder="1" applyAlignment="1">
      <alignment horizontal="center" vertical="center" wrapText="1"/>
    </xf>
    <xf numFmtId="183" fontId="25" fillId="0" borderId="18" xfId="0" applyNumberFormat="1" applyFont="1" applyBorder="1" applyAlignment="1">
      <alignment horizontal="left" vertical="center" wrapText="1"/>
    </xf>
    <xf numFmtId="183" fontId="25" fillId="0" borderId="15" xfId="0" applyNumberFormat="1" applyFont="1" applyBorder="1" applyAlignment="1">
      <alignment horizontal="left" vertical="center" wrapText="1"/>
    </xf>
    <xf numFmtId="183" fontId="25" fillId="0" borderId="7" xfId="0" applyNumberFormat="1" applyFont="1" applyBorder="1" applyAlignment="1">
      <alignment horizontal="left" vertical="center" wrapText="1"/>
    </xf>
    <xf numFmtId="0" fontId="25" fillId="6" borderId="57" xfId="0" applyFont="1" applyFill="1" applyBorder="1" applyAlignment="1">
      <alignment horizontal="center" vertical="center"/>
    </xf>
    <xf numFmtId="0" fontId="25" fillId="6" borderId="37" xfId="0" applyFont="1" applyFill="1" applyBorder="1" applyAlignment="1">
      <alignment horizontal="center" vertical="center"/>
    </xf>
    <xf numFmtId="0" fontId="25" fillId="6" borderId="3" xfId="0" applyFont="1" applyFill="1" applyBorder="1" applyAlignment="1">
      <alignment horizontal="center" vertical="center"/>
    </xf>
    <xf numFmtId="0" fontId="25" fillId="0" borderId="18" xfId="2" applyNumberFormat="1" applyFont="1" applyFill="1" applyBorder="1" applyAlignment="1" applyProtection="1">
      <alignment vertical="center" wrapText="1"/>
    </xf>
    <xf numFmtId="0" fontId="25" fillId="0" borderId="15" xfId="2" applyNumberFormat="1" applyFont="1" applyFill="1" applyBorder="1" applyAlignment="1" applyProtection="1">
      <alignment vertical="center" wrapText="1"/>
    </xf>
    <xf numFmtId="0" fontId="25" fillId="0" borderId="7" xfId="2" applyNumberFormat="1" applyFont="1" applyFill="1" applyBorder="1" applyAlignment="1" applyProtection="1">
      <alignment vertical="center" wrapText="1"/>
    </xf>
    <xf numFmtId="0" fontId="56" fillId="0" borderId="0" xfId="0" applyFont="1" applyAlignment="1">
      <alignment horizontal="center" vertical="center"/>
    </xf>
    <xf numFmtId="49" fontId="30" fillId="0" borderId="10" xfId="0" applyNumberFormat="1" applyFont="1" applyBorder="1" applyAlignment="1">
      <alignment horizontal="center" vertical="center" textRotation="255"/>
    </xf>
    <xf numFmtId="0" fontId="25" fillId="0" borderId="35" xfId="0" applyFont="1" applyBorder="1" applyAlignment="1">
      <alignment horizontal="left" vertical="center"/>
    </xf>
    <xf numFmtId="0" fontId="25" fillId="6" borderId="65" xfId="0" applyFont="1" applyFill="1" applyBorder="1" applyAlignment="1">
      <alignment horizontal="center" vertical="center" wrapText="1"/>
    </xf>
    <xf numFmtId="0" fontId="25" fillId="6" borderId="62" xfId="0" applyFont="1" applyFill="1" applyBorder="1" applyAlignment="1">
      <alignment horizontal="center" vertical="center" wrapText="1"/>
    </xf>
    <xf numFmtId="0" fontId="25" fillId="6" borderId="66" xfId="0" applyFont="1" applyFill="1" applyBorder="1" applyAlignment="1">
      <alignment horizontal="center" vertical="center" wrapText="1"/>
    </xf>
    <xf numFmtId="0" fontId="25" fillId="0" borderId="65" xfId="0" applyFont="1" applyBorder="1" applyAlignment="1">
      <alignment horizontal="left" vertical="center"/>
    </xf>
    <xf numFmtId="0" fontId="25" fillId="0" borderId="62" xfId="0" applyFont="1" applyBorder="1" applyAlignment="1">
      <alignment horizontal="left" vertical="center"/>
    </xf>
    <xf numFmtId="0" fontId="25" fillId="0" borderId="66" xfId="0" applyFont="1" applyBorder="1" applyAlignment="1">
      <alignment horizontal="left" vertical="center"/>
    </xf>
    <xf numFmtId="0" fontId="25" fillId="0" borderId="15" xfId="0" applyFont="1" applyBorder="1" applyAlignment="1">
      <alignment horizontal="left" vertical="center"/>
    </xf>
    <xf numFmtId="0" fontId="25" fillId="0" borderId="7" xfId="0" applyFont="1" applyBorder="1" applyAlignment="1">
      <alignment horizontal="left" vertical="center"/>
    </xf>
    <xf numFmtId="0" fontId="25" fillId="0" borderId="13" xfId="0" applyFont="1" applyBorder="1" applyAlignment="1">
      <alignment horizontal="left" vertical="center" wrapText="1"/>
    </xf>
    <xf numFmtId="0" fontId="25" fillId="0" borderId="14" xfId="0" applyFont="1" applyBorder="1" applyAlignment="1">
      <alignment horizontal="left" vertical="center" wrapText="1"/>
    </xf>
    <xf numFmtId="0" fontId="25" fillId="0" borderId="4" xfId="0" applyFont="1" applyBorder="1" applyAlignment="1">
      <alignment horizontal="left" vertical="center" wrapText="1"/>
    </xf>
    <xf numFmtId="0" fontId="25" fillId="0" borderId="17" xfId="0" applyFont="1" applyBorder="1" applyAlignment="1">
      <alignment horizontal="left" vertical="center" wrapText="1"/>
    </xf>
    <xf numFmtId="0" fontId="25" fillId="0" borderId="21" xfId="0" applyFont="1" applyBorder="1" applyAlignment="1">
      <alignment horizontal="left" vertical="center" wrapText="1"/>
    </xf>
    <xf numFmtId="0" fontId="25" fillId="0" borderId="9" xfId="0" applyFont="1" applyBorder="1" applyAlignment="1">
      <alignment horizontal="left" vertical="center" wrapText="1"/>
    </xf>
    <xf numFmtId="0" fontId="25" fillId="6" borderId="41" xfId="0" applyFont="1" applyFill="1" applyBorder="1" applyAlignment="1">
      <alignment horizontal="center" vertical="center"/>
    </xf>
    <xf numFmtId="0" fontId="25" fillId="6" borderId="42" xfId="0" applyFont="1" applyFill="1" applyBorder="1" applyAlignment="1">
      <alignment horizontal="center" vertical="center"/>
    </xf>
    <xf numFmtId="0" fontId="25" fillId="6" borderId="49" xfId="0" applyFont="1" applyFill="1" applyBorder="1" applyAlignment="1">
      <alignment horizontal="center" vertical="center"/>
    </xf>
    <xf numFmtId="0" fontId="25" fillId="6" borderId="85" xfId="0" applyFont="1" applyFill="1" applyBorder="1" applyAlignment="1">
      <alignment horizontal="center" vertical="center"/>
    </xf>
    <xf numFmtId="0" fontId="25" fillId="6" borderId="54" xfId="0" applyFont="1" applyFill="1" applyBorder="1" applyAlignment="1">
      <alignment horizontal="center" vertical="center"/>
    </xf>
    <xf numFmtId="0" fontId="25" fillId="6" borderId="86" xfId="0" applyFont="1" applyFill="1" applyBorder="1" applyAlignment="1">
      <alignment horizontal="center" vertical="center"/>
    </xf>
    <xf numFmtId="0" fontId="25" fillId="6" borderId="67" xfId="0" applyFont="1" applyFill="1" applyBorder="1" applyAlignment="1">
      <alignment horizontal="center" vertical="center"/>
    </xf>
    <xf numFmtId="0" fontId="25" fillId="6" borderId="68" xfId="0" applyFont="1" applyFill="1" applyBorder="1" applyAlignment="1">
      <alignment horizontal="center" vertical="center"/>
    </xf>
    <xf numFmtId="0" fontId="25" fillId="6" borderId="69" xfId="0" applyFont="1" applyFill="1" applyBorder="1" applyAlignment="1">
      <alignment horizontal="center" vertical="center"/>
    </xf>
    <xf numFmtId="0" fontId="25" fillId="6" borderId="44" xfId="0" applyFont="1" applyFill="1" applyBorder="1" applyAlignment="1">
      <alignment horizontal="center" vertical="center"/>
    </xf>
    <xf numFmtId="0" fontId="25" fillId="6" borderId="45" xfId="0" applyFont="1" applyFill="1" applyBorder="1" applyAlignment="1">
      <alignment horizontal="center" vertical="center"/>
    </xf>
    <xf numFmtId="0" fontId="25" fillId="6" borderId="46" xfId="0" applyFont="1" applyFill="1" applyBorder="1" applyAlignment="1">
      <alignment horizontal="center" vertical="center"/>
    </xf>
    <xf numFmtId="0" fontId="25" fillId="0" borderId="15" xfId="0" applyNumberFormat="1" applyFont="1" applyBorder="1" applyAlignment="1">
      <alignment horizontal="left" vertical="center" wrapText="1"/>
    </xf>
    <xf numFmtId="0" fontId="25" fillId="0" borderId="7" xfId="0" applyNumberFormat="1" applyFont="1" applyBorder="1" applyAlignment="1">
      <alignment horizontal="left" vertical="center" wrapText="1"/>
    </xf>
    <xf numFmtId="0" fontId="25" fillId="0" borderId="18" xfId="0" applyFont="1" applyBorder="1" applyAlignment="1">
      <alignment horizontal="left" vertical="center" wrapText="1"/>
    </xf>
    <xf numFmtId="0" fontId="25" fillId="0" borderId="15" xfId="0" applyFont="1" applyBorder="1" applyAlignment="1">
      <alignment horizontal="left" vertical="center" wrapText="1"/>
    </xf>
    <xf numFmtId="0" fontId="25" fillId="0" borderId="7" xfId="0" applyFont="1" applyBorder="1" applyAlignment="1">
      <alignment horizontal="left" vertical="center" wrapText="1"/>
    </xf>
    <xf numFmtId="49" fontId="25" fillId="6" borderId="35" xfId="0" applyNumberFormat="1" applyFont="1" applyFill="1" applyBorder="1" applyAlignment="1">
      <alignment horizontal="center" vertical="center"/>
    </xf>
    <xf numFmtId="49" fontId="25" fillId="6" borderId="64" xfId="0" applyNumberFormat="1" applyFont="1" applyFill="1" applyBorder="1" applyAlignment="1">
      <alignment horizontal="center" vertical="center"/>
    </xf>
    <xf numFmtId="49" fontId="25" fillId="6" borderId="36" xfId="0" applyNumberFormat="1" applyFont="1" applyFill="1" applyBorder="1" applyAlignment="1">
      <alignment horizontal="center" vertical="center"/>
    </xf>
    <xf numFmtId="0" fontId="25" fillId="6" borderId="64" xfId="0" applyFont="1" applyFill="1" applyBorder="1" applyAlignment="1">
      <alignment horizontal="center" vertical="center"/>
    </xf>
    <xf numFmtId="0" fontId="25" fillId="6" borderId="17" xfId="0" applyFont="1" applyFill="1" applyBorder="1" applyAlignment="1">
      <alignment horizontal="center" vertical="center" wrapText="1"/>
    </xf>
    <xf numFmtId="0" fontId="25" fillId="6" borderId="21" xfId="0" applyFont="1" applyFill="1" applyBorder="1" applyAlignment="1">
      <alignment horizontal="center" vertical="center" wrapText="1"/>
    </xf>
    <xf numFmtId="0" fontId="25" fillId="6" borderId="9" xfId="0" applyFont="1" applyFill="1" applyBorder="1" applyAlignment="1">
      <alignment horizontal="center" vertical="center" wrapText="1"/>
    </xf>
    <xf numFmtId="0" fontId="25" fillId="6" borderId="65" xfId="0" applyFont="1" applyFill="1" applyBorder="1" applyAlignment="1">
      <alignment horizontal="center" vertical="center"/>
    </xf>
    <xf numFmtId="0" fontId="25" fillId="6" borderId="62" xfId="0" applyFont="1" applyFill="1" applyBorder="1" applyAlignment="1">
      <alignment horizontal="center" vertical="center"/>
    </xf>
    <xf numFmtId="0" fontId="25" fillId="6" borderId="17" xfId="0" applyFont="1" applyFill="1" applyBorder="1" applyAlignment="1">
      <alignment horizontal="center" vertical="center"/>
    </xf>
    <xf numFmtId="0" fontId="25" fillId="6" borderId="21" xfId="0" applyFont="1" applyFill="1" applyBorder="1" applyAlignment="1">
      <alignment horizontal="center" vertical="center"/>
    </xf>
    <xf numFmtId="0" fontId="25" fillId="0" borderId="21" xfId="0" applyFont="1" applyBorder="1" applyAlignment="1">
      <alignment horizontal="left" vertical="center"/>
    </xf>
    <xf numFmtId="0" fontId="25" fillId="0" borderId="9" xfId="0" applyFont="1" applyBorder="1" applyAlignment="1">
      <alignment horizontal="left" vertical="center"/>
    </xf>
    <xf numFmtId="0" fontId="25" fillId="6" borderId="11" xfId="0" applyFont="1" applyFill="1" applyBorder="1" applyAlignment="1">
      <alignment horizontal="center" vertical="center" wrapText="1"/>
    </xf>
    <xf numFmtId="0" fontId="25" fillId="6" borderId="0" xfId="0" applyFont="1" applyFill="1" applyAlignment="1">
      <alignment horizontal="center" vertical="center" wrapText="1"/>
    </xf>
    <xf numFmtId="0" fontId="25" fillId="0" borderId="0" xfId="0" applyFont="1" applyAlignment="1">
      <alignment horizontal="left" vertical="center"/>
    </xf>
    <xf numFmtId="0" fontId="25" fillId="0" borderId="10" xfId="0" applyFont="1" applyBorder="1" applyAlignment="1">
      <alignment horizontal="left" vertical="center"/>
    </xf>
    <xf numFmtId="181" fontId="25" fillId="0" borderId="18" xfId="0" applyNumberFormat="1" applyFont="1" applyBorder="1" applyAlignment="1" applyProtection="1">
      <alignment horizontal="center" vertical="center" wrapText="1"/>
      <protection locked="0"/>
    </xf>
    <xf numFmtId="0" fontId="25" fillId="6" borderId="13" xfId="0" applyFont="1" applyFill="1" applyBorder="1" applyAlignment="1">
      <alignment horizontal="center" vertical="center" wrapText="1"/>
    </xf>
    <xf numFmtId="0" fontId="25" fillId="6" borderId="14" xfId="0" applyFont="1" applyFill="1" applyBorder="1" applyAlignment="1">
      <alignment horizontal="center" vertical="center" wrapText="1"/>
    </xf>
    <xf numFmtId="0" fontId="25" fillId="6" borderId="5" xfId="0" applyFont="1" applyFill="1" applyBorder="1" applyAlignment="1">
      <alignment horizontal="center" vertical="center"/>
    </xf>
    <xf numFmtId="0" fontId="25" fillId="3" borderId="5" xfId="0" applyFont="1" applyFill="1" applyBorder="1" applyAlignment="1">
      <alignment horizontal="center" vertical="center"/>
    </xf>
    <xf numFmtId="0" fontId="25" fillId="6" borderId="49" xfId="0" applyFont="1" applyFill="1" applyBorder="1" applyAlignment="1">
      <alignment horizontal="center" vertical="center" wrapText="1"/>
    </xf>
    <xf numFmtId="0" fontId="37" fillId="0" borderId="0" xfId="0" applyFont="1" applyAlignment="1">
      <alignment horizontal="center" vertical="center"/>
    </xf>
    <xf numFmtId="0" fontId="25" fillId="6" borderId="58" xfId="0" applyFont="1" applyFill="1" applyBorder="1" applyAlignment="1">
      <alignment horizontal="center" vertical="center"/>
    </xf>
    <xf numFmtId="0" fontId="25" fillId="6" borderId="59" xfId="0" applyFont="1" applyFill="1" applyBorder="1" applyAlignment="1">
      <alignment horizontal="center" vertical="center"/>
    </xf>
    <xf numFmtId="0" fontId="25" fillId="6" borderId="60" xfId="0" applyFont="1" applyFill="1" applyBorder="1" applyAlignment="1">
      <alignment horizontal="center" vertical="center"/>
    </xf>
    <xf numFmtId="0" fontId="25" fillId="0" borderId="13" xfId="62" applyFont="1" applyBorder="1" applyAlignment="1">
      <alignment horizontal="left" vertical="center" shrinkToFit="1"/>
    </xf>
    <xf numFmtId="0" fontId="25" fillId="0" borderId="14" xfId="62" applyFont="1" applyBorder="1" applyAlignment="1">
      <alignment horizontal="left" vertical="center" shrinkToFit="1"/>
    </xf>
    <xf numFmtId="0" fontId="25" fillId="0" borderId="4" xfId="62" applyFont="1" applyBorder="1" applyAlignment="1">
      <alignment horizontal="left" vertical="center" shrinkToFit="1"/>
    </xf>
    <xf numFmtId="0" fontId="25" fillId="0" borderId="11" xfId="62" applyFont="1" applyBorder="1" applyAlignment="1">
      <alignment horizontal="left" vertical="center" shrinkToFit="1"/>
    </xf>
    <xf numFmtId="0" fontId="25" fillId="0" borderId="0" xfId="62" applyFont="1" applyBorder="1" applyAlignment="1">
      <alignment horizontal="left" vertical="center" shrinkToFit="1"/>
    </xf>
    <xf numFmtId="0" fontId="25" fillId="0" borderId="10" xfId="62" applyFont="1" applyBorder="1" applyAlignment="1">
      <alignment horizontal="left" vertical="center" shrinkToFit="1"/>
    </xf>
    <xf numFmtId="0" fontId="25" fillId="0" borderId="17" xfId="62" applyFont="1" applyBorder="1" applyAlignment="1">
      <alignment horizontal="left" vertical="center" shrinkToFit="1"/>
    </xf>
    <xf numFmtId="0" fontId="25" fillId="0" borderId="21" xfId="62" applyFont="1" applyBorder="1" applyAlignment="1">
      <alignment horizontal="left" vertical="center" shrinkToFit="1"/>
    </xf>
    <xf numFmtId="0" fontId="25" fillId="0" borderId="9" xfId="62" applyFont="1" applyBorder="1" applyAlignment="1">
      <alignment horizontal="left" vertical="center" shrinkToFit="1"/>
    </xf>
    <xf numFmtId="0" fontId="25" fillId="6" borderId="13" xfId="62" applyFont="1" applyFill="1" applyBorder="1" applyAlignment="1">
      <alignment horizontal="center" vertical="center" shrinkToFit="1"/>
    </xf>
    <xf numFmtId="0" fontId="25" fillId="6" borderId="14" xfId="62" applyFont="1" applyFill="1" applyBorder="1" applyAlignment="1">
      <alignment horizontal="center" vertical="center" shrinkToFit="1"/>
    </xf>
    <xf numFmtId="0" fontId="25" fillId="6" borderId="4" xfId="62" applyFont="1" applyFill="1" applyBorder="1" applyAlignment="1">
      <alignment horizontal="center" vertical="center" shrinkToFit="1"/>
    </xf>
    <xf numFmtId="0" fontId="25" fillId="6" borderId="11" xfId="62" applyFont="1" applyFill="1" applyBorder="1" applyAlignment="1">
      <alignment horizontal="center" vertical="center" shrinkToFit="1"/>
    </xf>
    <xf numFmtId="0" fontId="25" fillId="6" borderId="0" xfId="62" applyFont="1" applyFill="1" applyBorder="1" applyAlignment="1">
      <alignment horizontal="center" vertical="center" shrinkToFit="1"/>
    </xf>
    <xf numFmtId="0" fontId="25" fillId="6" borderId="10" xfId="62" applyFont="1" applyFill="1" applyBorder="1" applyAlignment="1">
      <alignment horizontal="center" vertical="center" shrinkToFit="1"/>
    </xf>
    <xf numFmtId="0" fontId="25" fillId="6" borderId="17" xfId="62" applyFont="1" applyFill="1" applyBorder="1" applyAlignment="1">
      <alignment horizontal="center" vertical="center" shrinkToFit="1"/>
    </xf>
    <xf numFmtId="0" fontId="25" fillId="6" borderId="21" xfId="62" applyFont="1" applyFill="1" applyBorder="1" applyAlignment="1">
      <alignment horizontal="center" vertical="center" shrinkToFit="1"/>
    </xf>
    <xf numFmtId="0" fontId="25" fillId="6" borderId="9" xfId="62" applyFont="1" applyFill="1" applyBorder="1" applyAlignment="1">
      <alignment horizontal="center" vertical="center" shrinkToFit="1"/>
    </xf>
    <xf numFmtId="184" fontId="25" fillId="0" borderId="18" xfId="0" applyNumberFormat="1" applyFont="1" applyBorder="1" applyAlignment="1">
      <alignment horizontal="left" vertical="center" shrinkToFit="1"/>
    </xf>
    <xf numFmtId="184" fontId="25" fillId="0" borderId="15" xfId="0" applyNumberFormat="1" applyFont="1" applyBorder="1" applyAlignment="1">
      <alignment horizontal="left" vertical="center" shrinkToFit="1"/>
    </xf>
    <xf numFmtId="184" fontId="25" fillId="0" borderId="7" xfId="0" applyNumberFormat="1" applyFont="1" applyBorder="1" applyAlignment="1">
      <alignment horizontal="left" vertical="center" shrinkToFit="1"/>
    </xf>
    <xf numFmtId="0" fontId="25" fillId="6" borderId="18" xfId="0" applyFont="1" applyFill="1" applyBorder="1" applyAlignment="1">
      <alignment horizontal="center" vertical="center"/>
    </xf>
    <xf numFmtId="0" fontId="25" fillId="6" borderId="15" xfId="0" applyFont="1" applyFill="1" applyBorder="1" applyAlignment="1">
      <alignment horizontal="center" vertical="center"/>
    </xf>
    <xf numFmtId="0" fontId="25" fillId="6" borderId="7" xfId="0" applyFont="1" applyFill="1" applyBorder="1" applyAlignment="1">
      <alignment horizontal="center" vertical="center"/>
    </xf>
    <xf numFmtId="0" fontId="25" fillId="6" borderId="18" xfId="62" applyFont="1" applyFill="1" applyBorder="1" applyAlignment="1">
      <alignment horizontal="center" vertical="center" shrinkToFit="1"/>
    </xf>
    <xf numFmtId="0" fontId="25" fillId="6" borderId="15" xfId="62" applyFont="1" applyFill="1" applyBorder="1" applyAlignment="1">
      <alignment horizontal="center" vertical="center" shrinkToFit="1"/>
    </xf>
    <xf numFmtId="0" fontId="25" fillId="6" borderId="7" xfId="62" applyFont="1" applyFill="1" applyBorder="1" applyAlignment="1">
      <alignment horizontal="center" vertical="center" shrinkToFit="1"/>
    </xf>
    <xf numFmtId="0" fontId="25" fillId="0" borderId="18" xfId="0" applyFont="1" applyBorder="1" applyAlignment="1">
      <alignment horizontal="left" vertical="center"/>
    </xf>
    <xf numFmtId="184" fontId="25" fillId="0" borderId="5" xfId="0" applyNumberFormat="1" applyFont="1" applyBorder="1" applyAlignment="1">
      <alignment horizontal="left" vertical="center" shrinkToFit="1"/>
    </xf>
    <xf numFmtId="0" fontId="25" fillId="6" borderId="13" xfId="62" applyFont="1" applyFill="1" applyBorder="1" applyAlignment="1">
      <alignment horizontal="center" vertical="center" wrapText="1"/>
    </xf>
    <xf numFmtId="0" fontId="25" fillId="6" borderId="14" xfId="62" applyFont="1" applyFill="1" applyBorder="1" applyAlignment="1">
      <alignment horizontal="center" vertical="center" wrapText="1"/>
    </xf>
    <xf numFmtId="0" fontId="25" fillId="6" borderId="4" xfId="62" applyFont="1" applyFill="1" applyBorder="1" applyAlignment="1">
      <alignment horizontal="center" vertical="center" wrapText="1"/>
    </xf>
    <xf numFmtId="0" fontId="25" fillId="6" borderId="11" xfId="62" applyFont="1" applyFill="1" applyBorder="1" applyAlignment="1">
      <alignment horizontal="center" vertical="center" wrapText="1"/>
    </xf>
    <xf numFmtId="0" fontId="25" fillId="6" borderId="0" xfId="62" applyFont="1" applyFill="1" applyBorder="1" applyAlignment="1">
      <alignment horizontal="center" vertical="center" wrapText="1"/>
    </xf>
    <xf numFmtId="0" fontId="25" fillId="6" borderId="10" xfId="62" applyFont="1" applyFill="1" applyBorder="1" applyAlignment="1">
      <alignment horizontal="center" vertical="center" wrapText="1"/>
    </xf>
    <xf numFmtId="0" fontId="25" fillId="6" borderId="17" xfId="62" applyFont="1" applyFill="1" applyBorder="1" applyAlignment="1">
      <alignment horizontal="center" vertical="center" wrapText="1"/>
    </xf>
    <xf numFmtId="0" fontId="25" fillId="6" borderId="21" xfId="62" applyFont="1" applyFill="1" applyBorder="1" applyAlignment="1">
      <alignment horizontal="center" vertical="center" wrapText="1"/>
    </xf>
    <xf numFmtId="0" fontId="25" fillId="6" borderId="9" xfId="62" applyFont="1" applyFill="1" applyBorder="1" applyAlignment="1">
      <alignment horizontal="center" vertical="center" wrapText="1"/>
    </xf>
    <xf numFmtId="0" fontId="25" fillId="0" borderId="13" xfId="62" applyFont="1" applyBorder="1" applyAlignment="1">
      <alignment horizontal="left" vertical="center" wrapText="1" shrinkToFit="1"/>
    </xf>
    <xf numFmtId="0" fontId="25" fillId="0" borderId="14" xfId="62" applyFont="1" applyBorder="1" applyAlignment="1">
      <alignment horizontal="left" vertical="center" wrapText="1" shrinkToFit="1"/>
    </xf>
    <xf numFmtId="0" fontId="25" fillId="0" borderId="4" xfId="62" applyFont="1" applyBorder="1" applyAlignment="1">
      <alignment horizontal="left" vertical="center" wrapText="1" shrinkToFit="1"/>
    </xf>
    <xf numFmtId="0" fontId="25" fillId="0" borderId="11" xfId="62" applyFont="1" applyBorder="1" applyAlignment="1">
      <alignment horizontal="left" vertical="center" wrapText="1" shrinkToFit="1"/>
    </xf>
    <xf numFmtId="0" fontId="25" fillId="0" borderId="0" xfId="62" applyFont="1" applyBorder="1" applyAlignment="1">
      <alignment horizontal="left" vertical="center" wrapText="1" shrinkToFit="1"/>
    </xf>
    <xf numFmtId="0" fontId="25" fillId="0" borderId="10" xfId="62" applyFont="1" applyBorder="1" applyAlignment="1">
      <alignment horizontal="left" vertical="center" wrapText="1" shrinkToFit="1"/>
    </xf>
    <xf numFmtId="0" fontId="25" fillId="0" borderId="17" xfId="62" applyFont="1" applyBorder="1" applyAlignment="1">
      <alignment horizontal="left" vertical="center" wrapText="1" shrinkToFit="1"/>
    </xf>
    <xf numFmtId="0" fontId="25" fillId="0" borderId="21" xfId="62" applyFont="1" applyBorder="1" applyAlignment="1">
      <alignment horizontal="left" vertical="center" wrapText="1" shrinkToFit="1"/>
    </xf>
    <xf numFmtId="0" fontId="25" fillId="0" borderId="9" xfId="62" applyFont="1" applyBorder="1" applyAlignment="1">
      <alignment horizontal="left" vertical="center" wrapText="1" shrinkToFit="1"/>
    </xf>
    <xf numFmtId="0" fontId="25" fillId="6" borderId="5" xfId="0" applyFont="1" applyFill="1" applyBorder="1" applyAlignment="1">
      <alignment horizontal="center" vertical="center" wrapText="1"/>
    </xf>
    <xf numFmtId="0" fontId="22" fillId="0" borderId="5" xfId="0" applyFont="1" applyBorder="1" applyAlignment="1">
      <alignment horizontal="left" vertical="center"/>
    </xf>
    <xf numFmtId="181" fontId="22" fillId="0" borderId="49" xfId="0" applyNumberFormat="1" applyFont="1" applyBorder="1" applyAlignment="1">
      <alignment horizontal="center" vertical="center"/>
    </xf>
    <xf numFmtId="181" fontId="22" fillId="0" borderId="50" xfId="0" applyNumberFormat="1" applyFont="1" applyBorder="1" applyAlignment="1">
      <alignment horizontal="center" vertical="center"/>
    </xf>
    <xf numFmtId="184" fontId="25" fillId="6" borderId="41" xfId="0" applyNumberFormat="1" applyFont="1" applyFill="1" applyBorder="1" applyAlignment="1">
      <alignment horizontal="center" vertical="center" shrinkToFit="1"/>
    </xf>
    <xf numFmtId="184" fontId="25" fillId="6" borderId="42" xfId="0" applyNumberFormat="1" applyFont="1" applyFill="1" applyBorder="1" applyAlignment="1">
      <alignment horizontal="center" vertical="center" shrinkToFit="1"/>
    </xf>
    <xf numFmtId="181" fontId="25" fillId="0" borderId="49" xfId="0" applyNumberFormat="1" applyFont="1" applyBorder="1" applyAlignment="1">
      <alignment horizontal="center" vertical="center" shrinkToFit="1"/>
    </xf>
    <xf numFmtId="181" fontId="25" fillId="0" borderId="15" xfId="0" applyNumberFormat="1" applyFont="1" applyBorder="1" applyAlignment="1">
      <alignment horizontal="center" vertical="center" shrinkToFit="1"/>
    </xf>
    <xf numFmtId="181" fontId="25" fillId="0" borderId="50" xfId="0" applyNumberFormat="1" applyFont="1" applyBorder="1" applyAlignment="1">
      <alignment horizontal="center" vertical="center" shrinkToFit="1"/>
    </xf>
    <xf numFmtId="184" fontId="25" fillId="6" borderId="18" xfId="0" applyNumberFormat="1" applyFont="1" applyFill="1" applyBorder="1" applyAlignment="1">
      <alignment horizontal="center" vertical="center" shrinkToFit="1"/>
    </xf>
    <xf numFmtId="184" fontId="25" fillId="6" borderId="50" xfId="0" applyNumberFormat="1" applyFont="1" applyFill="1" applyBorder="1" applyAlignment="1">
      <alignment horizontal="center" vertical="center" shrinkToFit="1"/>
    </xf>
    <xf numFmtId="182" fontId="25" fillId="0" borderId="18" xfId="0" applyNumberFormat="1" applyFont="1" applyBorder="1" applyAlignment="1">
      <alignment horizontal="right" vertical="center" shrinkToFit="1"/>
    </xf>
    <xf numFmtId="182" fontId="25" fillId="0" borderId="15" xfId="0" applyNumberFormat="1" applyFont="1" applyBorder="1" applyAlignment="1">
      <alignment horizontal="right" vertical="center" shrinkToFit="1"/>
    </xf>
    <xf numFmtId="184" fontId="25" fillId="6" borderId="15" xfId="0" applyNumberFormat="1" applyFont="1" applyFill="1" applyBorder="1" applyAlignment="1">
      <alignment horizontal="center" vertical="center" shrinkToFit="1"/>
    </xf>
    <xf numFmtId="184" fontId="25" fillId="6" borderId="7" xfId="0" applyNumberFormat="1" applyFont="1" applyFill="1" applyBorder="1" applyAlignment="1">
      <alignment horizontal="center" vertical="center" shrinkToFit="1"/>
    </xf>
    <xf numFmtId="186" fontId="25" fillId="0" borderId="18" xfId="0" applyNumberFormat="1" applyFont="1" applyBorder="1" applyAlignment="1">
      <alignment horizontal="right" vertical="center" shrinkToFit="1"/>
    </xf>
    <xf numFmtId="186" fontId="25" fillId="0" borderId="15" xfId="0" applyNumberFormat="1" applyFont="1" applyBorder="1" applyAlignment="1">
      <alignment horizontal="right" vertical="center" shrinkToFit="1"/>
    </xf>
    <xf numFmtId="0" fontId="104" fillId="0" borderId="14" xfId="0" applyFont="1" applyBorder="1" applyAlignment="1" applyProtection="1">
      <alignment horizontal="left" vertical="center" wrapText="1"/>
      <protection locked="0"/>
    </xf>
    <xf numFmtId="0" fontId="104" fillId="0" borderId="0" xfId="0" applyFont="1" applyBorder="1" applyAlignment="1" applyProtection="1">
      <alignment horizontal="left" vertical="center" wrapText="1"/>
      <protection locked="0"/>
    </xf>
    <xf numFmtId="181" fontId="25" fillId="0" borderId="18" xfId="0" applyNumberFormat="1" applyFont="1" applyBorder="1" applyAlignment="1">
      <alignment horizontal="right" vertical="center" shrinkToFit="1"/>
    </xf>
    <xf numFmtId="181" fontId="25" fillId="0" borderId="15" xfId="0" applyNumberFormat="1" applyFont="1" applyBorder="1" applyAlignment="1">
      <alignment horizontal="right" vertical="center" shrinkToFit="1"/>
    </xf>
    <xf numFmtId="0" fontId="69" fillId="0" borderId="81" xfId="0" applyFont="1" applyBorder="1" applyAlignment="1">
      <alignment horizontal="center" vertical="center" shrinkToFit="1"/>
    </xf>
    <xf numFmtId="0" fontId="69" fillId="0" borderId="82" xfId="0" applyFont="1" applyBorder="1" applyAlignment="1">
      <alignment horizontal="center" vertical="center" shrinkToFit="1"/>
    </xf>
    <xf numFmtId="0" fontId="69" fillId="0" borderId="83" xfId="0" applyFont="1" applyBorder="1" applyAlignment="1">
      <alignment horizontal="center" vertical="center" shrinkToFit="1"/>
    </xf>
    <xf numFmtId="49" fontId="69" fillId="0" borderId="30" xfId="0" applyNumberFormat="1" applyFont="1" applyFill="1" applyBorder="1" applyAlignment="1">
      <alignment horizontal="left" shrinkToFit="1"/>
    </xf>
    <xf numFmtId="0" fontId="69" fillId="0" borderId="122" xfId="0" applyFont="1" applyBorder="1" applyAlignment="1">
      <alignment horizontal="center" vertical="center" shrinkToFit="1"/>
    </xf>
    <xf numFmtId="0" fontId="69" fillId="0" borderId="121" xfId="0" applyFont="1" applyBorder="1" applyAlignment="1">
      <alignment horizontal="center" vertical="center" shrinkToFit="1"/>
    </xf>
    <xf numFmtId="0" fontId="69" fillId="0" borderId="23" xfId="0" applyFont="1" applyBorder="1" applyAlignment="1">
      <alignment horizontal="center" vertical="center" shrinkToFit="1"/>
    </xf>
    <xf numFmtId="0" fontId="68" fillId="0" borderId="32" xfId="0" applyFont="1" applyBorder="1" applyAlignment="1">
      <alignment horizontal="center" vertical="center" wrapText="1" shrinkToFit="1"/>
    </xf>
    <xf numFmtId="0" fontId="68" fillId="0" borderId="19" xfId="0" applyFont="1" applyBorder="1" applyAlignment="1">
      <alignment horizontal="center" vertical="center" shrinkToFit="1"/>
    </xf>
    <xf numFmtId="0" fontId="68" fillId="0" borderId="29" xfId="0" applyFont="1" applyBorder="1" applyAlignment="1">
      <alignment horizontal="center" vertical="center" shrinkToFit="1"/>
    </xf>
    <xf numFmtId="5" fontId="68" fillId="0" borderId="31" xfId="0" applyNumberFormat="1" applyFont="1" applyBorder="1" applyAlignment="1">
      <alignment horizontal="center" vertical="center" shrinkToFit="1"/>
    </xf>
    <xf numFmtId="5" fontId="68" fillId="0" borderId="12" xfId="0" applyNumberFormat="1" applyFont="1" applyBorder="1" applyAlignment="1">
      <alignment horizontal="center" vertical="center" shrinkToFit="1"/>
    </xf>
    <xf numFmtId="5" fontId="68" fillId="0" borderId="26" xfId="0" applyNumberFormat="1" applyFont="1" applyBorder="1" applyAlignment="1">
      <alignment horizontal="center" vertical="center" shrinkToFit="1"/>
    </xf>
    <xf numFmtId="176" fontId="68" fillId="0" borderId="22" xfId="0" applyNumberFormat="1" applyFont="1" applyBorder="1" applyAlignment="1">
      <alignment horizontal="center" vertical="center" shrinkToFit="1"/>
    </xf>
    <xf numFmtId="176" fontId="68" fillId="0" borderId="20" xfId="0" applyNumberFormat="1" applyFont="1" applyBorder="1" applyAlignment="1">
      <alignment horizontal="center" vertical="center" shrinkToFit="1"/>
    </xf>
    <xf numFmtId="176" fontId="68" fillId="0" borderId="31" xfId="0" applyNumberFormat="1" applyFont="1" applyBorder="1" applyAlignment="1">
      <alignment horizontal="center" vertical="center" shrinkToFit="1"/>
    </xf>
    <xf numFmtId="176" fontId="68" fillId="0" borderId="7" xfId="0" applyNumberFormat="1" applyFont="1" applyBorder="1" applyAlignment="1">
      <alignment horizontal="center" vertical="center" shrinkToFit="1"/>
    </xf>
    <xf numFmtId="176" fontId="68" fillId="0" borderId="24" xfId="0" applyNumberFormat="1" applyFont="1" applyBorder="1" applyAlignment="1">
      <alignment horizontal="center" vertical="center" shrinkToFit="1"/>
    </xf>
    <xf numFmtId="176" fontId="68" fillId="4" borderId="5" xfId="0" applyNumberFormat="1" applyFont="1" applyFill="1" applyBorder="1" applyAlignment="1">
      <alignment horizontal="center" vertical="center" shrinkToFit="1"/>
    </xf>
    <xf numFmtId="176" fontId="68" fillId="5" borderId="18" xfId="0" applyNumberFormat="1" applyFont="1" applyFill="1" applyBorder="1" applyAlignment="1">
      <alignment horizontal="center" vertical="center" shrinkToFit="1"/>
    </xf>
    <xf numFmtId="176" fontId="68" fillId="5" borderId="7" xfId="0" applyNumberFormat="1" applyFont="1" applyFill="1" applyBorder="1" applyAlignment="1">
      <alignment horizontal="center" vertical="center" shrinkToFit="1"/>
    </xf>
    <xf numFmtId="176" fontId="68" fillId="0" borderId="5" xfId="0" applyNumberFormat="1" applyFont="1" applyBorder="1" applyAlignment="1">
      <alignment horizontal="center" vertical="center" shrinkToFit="1"/>
    </xf>
    <xf numFmtId="176" fontId="68" fillId="0" borderId="12" xfId="0" applyNumberFormat="1" applyFont="1" applyBorder="1" applyAlignment="1">
      <alignment horizontal="center" vertical="center" shrinkToFit="1"/>
    </xf>
    <xf numFmtId="0" fontId="31" fillId="0" borderId="159" xfId="0" applyFont="1" applyBorder="1" applyAlignment="1">
      <alignment horizontal="left" vertical="center" wrapText="1" readingOrder="1"/>
    </xf>
    <xf numFmtId="0" fontId="31" fillId="0" borderId="159" xfId="0" applyFont="1" applyBorder="1" applyAlignment="1">
      <alignment horizontal="left" vertical="center" wrapText="1" readingOrder="1"/>
    </xf>
  </cellXfs>
  <cellStyles count="2478">
    <cellStyle name="パーセント 2" xfId="1" xr:uid="{00000000-0005-0000-0000-000002000000}"/>
    <cellStyle name="パーセント 2 2" xfId="53" xr:uid="{00000000-0005-0000-0000-000003000000}"/>
    <cellStyle name="パーセント 2 3" xfId="101" xr:uid="{00000000-0005-0000-0000-000004000000}"/>
    <cellStyle name="パーセント 3" xfId="20" xr:uid="{00000000-0005-0000-0000-000005000000}"/>
    <cellStyle name="パーセント 3 10" xfId="1216" xr:uid="{E8B150D1-1888-4FBE-B355-D0C4A7D6123B}"/>
    <cellStyle name="パーセント 3 2" xfId="38" xr:uid="{00000000-0005-0000-0000-000006000000}"/>
    <cellStyle name="パーセント 3 2 2" xfId="81" xr:uid="{00000000-0005-0000-0000-000007000000}"/>
    <cellStyle name="パーセント 3 2 2 2" xfId="190" xr:uid="{00000000-0005-0000-0000-000008000000}"/>
    <cellStyle name="パーセント 3 2 2 2 2" xfId="481" xr:uid="{00000000-0005-0000-0000-000009000000}"/>
    <cellStyle name="パーセント 3 2 2 2 2 2" xfId="1066" xr:uid="{00000000-0005-0000-0000-00000A000000}"/>
    <cellStyle name="パーセント 3 2 2 2 2 2 2" xfId="2231" xr:uid="{9A5FBDE5-4D47-4CF3-9F6A-30920F7878CD}"/>
    <cellStyle name="パーセント 3 2 2 2 2 3" xfId="1649" xr:uid="{8B37FE39-9402-4837-8BE9-6CDE610989F2}"/>
    <cellStyle name="パーセント 3 2 2 2 3" xfId="775" xr:uid="{00000000-0005-0000-0000-00000B000000}"/>
    <cellStyle name="パーセント 3 2 2 2 3 2" xfId="1940" xr:uid="{8EE6BB39-A11E-4836-BD01-6A077F106CC9}"/>
    <cellStyle name="パーセント 3 2 2 2 4" xfId="1358" xr:uid="{1C264C1A-8277-4274-8054-58125E33D8B6}"/>
    <cellStyle name="パーセント 3 2 2 3" xfId="242" xr:uid="{00000000-0005-0000-0000-00000C000000}"/>
    <cellStyle name="パーセント 3 2 2 3 2" xfId="533" xr:uid="{00000000-0005-0000-0000-00000D000000}"/>
    <cellStyle name="パーセント 3 2 2 3 2 2" xfId="1118" xr:uid="{00000000-0005-0000-0000-00000E000000}"/>
    <cellStyle name="パーセント 3 2 2 3 2 2 2" xfId="2283" xr:uid="{227AA7F2-B3A1-44B9-A689-991ECE2F8CC0}"/>
    <cellStyle name="パーセント 3 2 2 3 2 3" xfId="1701" xr:uid="{537C4D94-B36A-40B8-B543-BF0E23786334}"/>
    <cellStyle name="パーセント 3 2 2 3 3" xfId="827" xr:uid="{00000000-0005-0000-0000-00000F000000}"/>
    <cellStyle name="パーセント 3 2 2 3 3 2" xfId="1992" xr:uid="{05CB2D2C-BF7C-4B8D-8A7E-2308DFEAF766}"/>
    <cellStyle name="パーセント 3 2 2 3 4" xfId="1410" xr:uid="{4CF612C3-68D4-4D11-A31F-251372424D6C}"/>
    <cellStyle name="パーセント 3 2 2 4" xfId="384" xr:uid="{00000000-0005-0000-0000-000010000000}"/>
    <cellStyle name="パーセント 3 2 2 4 2" xfId="969" xr:uid="{00000000-0005-0000-0000-000011000000}"/>
    <cellStyle name="パーセント 3 2 2 4 2 2" xfId="2134" xr:uid="{EDE47E83-7EDD-4A3E-80BE-E19CE63AE8E7}"/>
    <cellStyle name="パーセント 3 2 2 4 3" xfId="1552" xr:uid="{7BA0958F-87F0-47C7-833D-13EC38044CF4}"/>
    <cellStyle name="パーセント 3 2 2 5" xfId="678" xr:uid="{00000000-0005-0000-0000-000012000000}"/>
    <cellStyle name="パーセント 3 2 2 5 2" xfId="1843" xr:uid="{C027224D-957B-43F4-A47E-E49F1ED9261C}"/>
    <cellStyle name="パーセント 3 2 2 6" xfId="2425" xr:uid="{EADBEBEC-07BF-49F1-8506-290753228C31}"/>
    <cellStyle name="パーセント 3 2 2 7" xfId="1261" xr:uid="{8FA2208D-9A97-4748-922A-E6EBDB2307AC}"/>
    <cellStyle name="パーセント 3 2 3" xfId="103" xr:uid="{00000000-0005-0000-0000-000013000000}"/>
    <cellStyle name="パーセント 3 2 3 2" xfId="209" xr:uid="{00000000-0005-0000-0000-000014000000}"/>
    <cellStyle name="パーセント 3 2 3 2 2" xfId="500" xr:uid="{00000000-0005-0000-0000-000015000000}"/>
    <cellStyle name="パーセント 3 2 3 2 2 2" xfId="1085" xr:uid="{00000000-0005-0000-0000-000016000000}"/>
    <cellStyle name="パーセント 3 2 3 2 2 2 2" xfId="2250" xr:uid="{6144A993-8B71-426F-BA12-E1F1D6A7D4C4}"/>
    <cellStyle name="パーセント 3 2 3 2 2 3" xfId="1668" xr:uid="{5BB8D99A-603E-4694-B22E-E164B823FB82}"/>
    <cellStyle name="パーセント 3 2 3 2 3" xfId="794" xr:uid="{00000000-0005-0000-0000-000017000000}"/>
    <cellStyle name="パーセント 3 2 3 2 3 2" xfId="1959" xr:uid="{78AF774B-AA51-434B-B261-327000CA10A8}"/>
    <cellStyle name="パーセント 3 2 3 2 4" xfId="1377" xr:uid="{4F56ED1E-68DA-4372-944F-50E0A47DA1B0}"/>
    <cellStyle name="パーセント 3 2 3 3" xfId="243" xr:uid="{00000000-0005-0000-0000-000018000000}"/>
    <cellStyle name="パーセント 3 2 3 3 2" xfId="534" xr:uid="{00000000-0005-0000-0000-000019000000}"/>
    <cellStyle name="パーセント 3 2 3 3 2 2" xfId="1119" xr:uid="{00000000-0005-0000-0000-00001A000000}"/>
    <cellStyle name="パーセント 3 2 3 3 2 2 2" xfId="2284" xr:uid="{0C328D37-3630-4C28-B12F-5CBE1796A784}"/>
    <cellStyle name="パーセント 3 2 3 3 2 3" xfId="1702" xr:uid="{CC36A360-1CD3-4F08-B0D0-F086C7CB5BEA}"/>
    <cellStyle name="パーセント 3 2 3 3 3" xfId="828" xr:uid="{00000000-0005-0000-0000-00001B000000}"/>
    <cellStyle name="パーセント 3 2 3 3 3 2" xfId="1993" xr:uid="{730F44CD-2CF8-41F2-B426-5C34559D8A6B}"/>
    <cellStyle name="パーセント 3 2 3 3 4" xfId="1411" xr:uid="{3C1DBDB7-F638-443B-A819-2E7C186A2B3F}"/>
    <cellStyle name="パーセント 3 2 3 4" xfId="403" xr:uid="{00000000-0005-0000-0000-00001C000000}"/>
    <cellStyle name="パーセント 3 2 3 4 2" xfId="988" xr:uid="{00000000-0005-0000-0000-00001D000000}"/>
    <cellStyle name="パーセント 3 2 3 4 2 2" xfId="2153" xr:uid="{26BBF2B6-702D-42FD-A6FF-2B73A7EACA3E}"/>
    <cellStyle name="パーセント 3 2 3 4 3" xfId="1571" xr:uid="{F95CD217-6E9B-444E-9A94-220FC822FEFB}"/>
    <cellStyle name="パーセント 3 2 3 5" xfId="697" xr:uid="{00000000-0005-0000-0000-00001E000000}"/>
    <cellStyle name="パーセント 3 2 3 5 2" xfId="1862" xr:uid="{66B130C4-D263-406E-83A4-57309D8D6D04}"/>
    <cellStyle name="パーセント 3 2 3 6" xfId="2444" xr:uid="{6B10B98D-B1D5-41AB-A93D-61E2872BE9B5}"/>
    <cellStyle name="パーセント 3 2 3 7" xfId="1280" xr:uid="{C4CCDA77-1644-4259-A747-151C515F97DD}"/>
    <cellStyle name="パーセント 3 2 4" xfId="157" xr:uid="{00000000-0005-0000-0000-00001F000000}"/>
    <cellStyle name="パーセント 3 2 4 2" xfId="449" xr:uid="{00000000-0005-0000-0000-000020000000}"/>
    <cellStyle name="パーセント 3 2 4 2 2" xfId="1034" xr:uid="{00000000-0005-0000-0000-000021000000}"/>
    <cellStyle name="パーセント 3 2 4 2 2 2" xfId="2199" xr:uid="{B6BF4DD1-3E62-42E0-BFB8-C781FE4E13E5}"/>
    <cellStyle name="パーセント 3 2 4 2 3" xfId="1617" xr:uid="{66F4AA8B-782C-43F1-9D86-6853AA8D1F30}"/>
    <cellStyle name="パーセント 3 2 4 3" xfId="743" xr:uid="{00000000-0005-0000-0000-000022000000}"/>
    <cellStyle name="パーセント 3 2 4 3 2" xfId="1908" xr:uid="{15F859B4-8899-40E3-AA25-36D109A766FB}"/>
    <cellStyle name="パーセント 3 2 4 4" xfId="1326" xr:uid="{4E54166F-0B2B-412D-B1A2-D5904EEC826A}"/>
    <cellStyle name="パーセント 3 2 5" xfId="244" xr:uid="{00000000-0005-0000-0000-000023000000}"/>
    <cellStyle name="パーセント 3 2 5 2" xfId="535" xr:uid="{00000000-0005-0000-0000-000024000000}"/>
    <cellStyle name="パーセント 3 2 5 2 2" xfId="1120" xr:uid="{00000000-0005-0000-0000-000025000000}"/>
    <cellStyle name="パーセント 3 2 5 2 2 2" xfId="2285" xr:uid="{340B537F-0006-4DC0-884F-72F16F1B1CC1}"/>
    <cellStyle name="パーセント 3 2 5 2 3" xfId="1703" xr:uid="{8E6DA63E-ABEE-4F8A-BE5E-5DE6C24A2596}"/>
    <cellStyle name="パーセント 3 2 5 3" xfId="829" xr:uid="{00000000-0005-0000-0000-000026000000}"/>
    <cellStyle name="パーセント 3 2 5 3 2" xfId="1994" xr:uid="{EA33EE1D-A8B7-4C2B-80D8-08C604AFB9EB}"/>
    <cellStyle name="パーセント 3 2 5 4" xfId="1412" xr:uid="{19388D44-146E-4E6E-9124-7226477347BD}"/>
    <cellStyle name="パーセント 3 2 6" xfId="352" xr:uid="{00000000-0005-0000-0000-000027000000}"/>
    <cellStyle name="パーセント 3 2 6 2" xfId="937" xr:uid="{00000000-0005-0000-0000-000028000000}"/>
    <cellStyle name="パーセント 3 2 6 2 2" xfId="2102" xr:uid="{A43A3261-CEA9-48B9-8DA0-38DE51E1C935}"/>
    <cellStyle name="パーセント 3 2 6 3" xfId="1520" xr:uid="{98973EEA-023A-474F-BF32-E40AD758C001}"/>
    <cellStyle name="パーセント 3 2 7" xfId="645" xr:uid="{00000000-0005-0000-0000-000029000000}"/>
    <cellStyle name="パーセント 3 2 7 2" xfId="1811" xr:uid="{35DFE2F7-49ED-4E05-9E06-70AE4F61F058}"/>
    <cellStyle name="パーセント 3 2 8" xfId="2393" xr:uid="{1A68AAB3-C1CD-4535-8358-506C2ADB9546}"/>
    <cellStyle name="パーセント 3 2 9" xfId="1229" xr:uid="{EB4C2A4A-FD0E-43FA-BFED-9747C7EAD6ED}"/>
    <cellStyle name="パーセント 3 3" xfId="68" xr:uid="{00000000-0005-0000-0000-00002A000000}"/>
    <cellStyle name="パーセント 3 3 2" xfId="177" xr:uid="{00000000-0005-0000-0000-00002B000000}"/>
    <cellStyle name="パーセント 3 3 2 2" xfId="468" xr:uid="{00000000-0005-0000-0000-00002C000000}"/>
    <cellStyle name="パーセント 3 3 2 2 2" xfId="1053" xr:uid="{00000000-0005-0000-0000-00002D000000}"/>
    <cellStyle name="パーセント 3 3 2 2 2 2" xfId="2218" xr:uid="{AE4D3749-1340-4A1E-923C-2069BCEBCB4B}"/>
    <cellStyle name="パーセント 3 3 2 2 3" xfId="1636" xr:uid="{18ABE555-68B8-41FF-A198-B7D8BC3B7B1C}"/>
    <cellStyle name="パーセント 3 3 2 3" xfId="762" xr:uid="{00000000-0005-0000-0000-00002E000000}"/>
    <cellStyle name="パーセント 3 3 2 3 2" xfId="1927" xr:uid="{6B838CEF-42EA-4DF6-A1F8-4332FCCF8FA1}"/>
    <cellStyle name="パーセント 3 3 2 4" xfId="1345" xr:uid="{AAF22C97-5E72-40D9-B504-D592BF082599}"/>
    <cellStyle name="パーセント 3 3 3" xfId="245" xr:uid="{00000000-0005-0000-0000-00002F000000}"/>
    <cellStyle name="パーセント 3 3 3 2" xfId="536" xr:uid="{00000000-0005-0000-0000-000030000000}"/>
    <cellStyle name="パーセント 3 3 3 2 2" xfId="1121" xr:uid="{00000000-0005-0000-0000-000031000000}"/>
    <cellStyle name="パーセント 3 3 3 2 2 2" xfId="2286" xr:uid="{9E4AE974-1371-4CA6-B313-F8B5B0425F46}"/>
    <cellStyle name="パーセント 3 3 3 2 3" xfId="1704" xr:uid="{AC890F85-11C1-47D0-BEBF-E381F31F30A5}"/>
    <cellStyle name="パーセント 3 3 3 3" xfId="830" xr:uid="{00000000-0005-0000-0000-000032000000}"/>
    <cellStyle name="パーセント 3 3 3 3 2" xfId="1995" xr:uid="{9AD5983D-8773-4536-8A61-3BD244548E32}"/>
    <cellStyle name="パーセント 3 3 3 4" xfId="1413" xr:uid="{EB17F129-B0F4-4A3F-A8FC-D4FEA832C33C}"/>
    <cellStyle name="パーセント 3 3 4" xfId="371" xr:uid="{00000000-0005-0000-0000-000033000000}"/>
    <cellStyle name="パーセント 3 3 4 2" xfId="956" xr:uid="{00000000-0005-0000-0000-000034000000}"/>
    <cellStyle name="パーセント 3 3 4 2 2" xfId="2121" xr:uid="{7709B48D-C78F-4D03-94DF-4A99DE71C94B}"/>
    <cellStyle name="パーセント 3 3 4 3" xfId="1539" xr:uid="{F310C81B-3192-4233-86ED-A33397ADAE7F}"/>
    <cellStyle name="パーセント 3 3 5" xfId="665" xr:uid="{00000000-0005-0000-0000-000035000000}"/>
    <cellStyle name="パーセント 3 3 5 2" xfId="1830" xr:uid="{F39CE063-B28A-4DE9-8991-C156B64425A2}"/>
    <cellStyle name="パーセント 3 3 6" xfId="2412" xr:uid="{EB24EADB-48F1-4550-89F7-5BC64362D6B2}"/>
    <cellStyle name="パーセント 3 3 7" xfId="1248" xr:uid="{17C68DDC-D2C6-46EC-A017-9771F7DA4648}"/>
    <cellStyle name="パーセント 3 4" xfId="102" xr:uid="{00000000-0005-0000-0000-000036000000}"/>
    <cellStyle name="パーセント 3 5" xfId="144" xr:uid="{00000000-0005-0000-0000-000037000000}"/>
    <cellStyle name="パーセント 3 5 2" xfId="436" xr:uid="{00000000-0005-0000-0000-000038000000}"/>
    <cellStyle name="パーセント 3 5 2 2" xfId="1021" xr:uid="{00000000-0005-0000-0000-000039000000}"/>
    <cellStyle name="パーセント 3 5 2 2 2" xfId="2186" xr:uid="{4F6FB15C-FFBE-43F4-BBFE-02E8B0CF2BF1}"/>
    <cellStyle name="パーセント 3 5 2 3" xfId="1604" xr:uid="{46F39C74-CB36-4138-834E-DD8A6BAB5D24}"/>
    <cellStyle name="パーセント 3 5 3" xfId="730" xr:uid="{00000000-0005-0000-0000-00003A000000}"/>
    <cellStyle name="パーセント 3 5 3 2" xfId="1895" xr:uid="{E1FD1C45-7745-4C10-B8DC-F6A886EB5B9B}"/>
    <cellStyle name="パーセント 3 5 4" xfId="1313" xr:uid="{DFD42034-3389-41D8-A6EC-91D08427C6EA}"/>
    <cellStyle name="パーセント 3 6" xfId="246" xr:uid="{00000000-0005-0000-0000-00003B000000}"/>
    <cellStyle name="パーセント 3 6 2" xfId="537" xr:uid="{00000000-0005-0000-0000-00003C000000}"/>
    <cellStyle name="パーセント 3 6 2 2" xfId="1122" xr:uid="{00000000-0005-0000-0000-00003D000000}"/>
    <cellStyle name="パーセント 3 6 2 2 2" xfId="2287" xr:uid="{D56D90DC-9079-4BDA-933C-970BD52709EB}"/>
    <cellStyle name="パーセント 3 6 2 3" xfId="1705" xr:uid="{83D2ADDA-4C76-48F1-A2B0-4C1F485B789A}"/>
    <cellStyle name="パーセント 3 6 3" xfId="831" xr:uid="{00000000-0005-0000-0000-00003E000000}"/>
    <cellStyle name="パーセント 3 6 3 2" xfId="1996" xr:uid="{94B20C4C-47DD-4F7E-8711-11DF9CDBC6AF}"/>
    <cellStyle name="パーセント 3 6 4" xfId="1414" xr:uid="{11825DC6-444B-4942-B5EE-2348DF5E6CCE}"/>
    <cellStyle name="パーセント 3 7" xfId="339" xr:uid="{00000000-0005-0000-0000-00003F000000}"/>
    <cellStyle name="パーセント 3 7 2" xfId="924" xr:uid="{00000000-0005-0000-0000-000040000000}"/>
    <cellStyle name="パーセント 3 7 2 2" xfId="2089" xr:uid="{BA1B86C0-3EEA-4910-8E68-4E5AAB4EC683}"/>
    <cellStyle name="パーセント 3 7 3" xfId="1507" xr:uid="{2C703ABF-6C7C-4BA1-AA1F-0267BB012170}"/>
    <cellStyle name="パーセント 3 8" xfId="632" xr:uid="{00000000-0005-0000-0000-000041000000}"/>
    <cellStyle name="パーセント 3 8 2" xfId="1798" xr:uid="{B98493ED-6E4E-4590-BB3A-F4F0AFD7662C}"/>
    <cellStyle name="パーセント 3 9" xfId="2380" xr:uid="{F67AD52B-FE82-4BAF-BF86-29B82AB9E208}"/>
    <cellStyle name="パーセント 4" xfId="28" xr:uid="{00000000-0005-0000-0000-000042000000}"/>
    <cellStyle name="パーセント 5" xfId="54" xr:uid="{00000000-0005-0000-0000-000043000000}"/>
    <cellStyle name="パーセント 6" xfId="55" xr:uid="{00000000-0005-0000-0000-000044000000}"/>
    <cellStyle name="パーセント 7" xfId="176" xr:uid="{00000000-0005-0000-0000-000045000000}"/>
    <cellStyle name="パーセント 8" xfId="664" xr:uid="{00000000-0005-0000-0000-000046000000}"/>
    <cellStyle name="ハイパーリンク" xfId="2" builtinId="8"/>
    <cellStyle name="ハイパーリンク 2" xfId="3" xr:uid="{00000000-0005-0000-0000-000048000000}"/>
    <cellStyle name="桁区切り" xfId="13" builtinId="6"/>
    <cellStyle name="桁区切り 2" xfId="4" xr:uid="{00000000-0005-0000-0000-00004A000000}"/>
    <cellStyle name="桁区切り 3" xfId="24" xr:uid="{00000000-0005-0000-0000-00004B000000}"/>
    <cellStyle name="桁区切り 3 10" xfId="1219" xr:uid="{B4FCACE5-0E2F-4628-8AA6-380F7BACCCEA}"/>
    <cellStyle name="桁区切り 3 2" xfId="41" xr:uid="{00000000-0005-0000-0000-00004C000000}"/>
    <cellStyle name="桁区切り 3 2 2" xfId="84" xr:uid="{00000000-0005-0000-0000-00004D000000}"/>
    <cellStyle name="桁区切り 3 2 2 2" xfId="193" xr:uid="{00000000-0005-0000-0000-00004E000000}"/>
    <cellStyle name="桁区切り 3 2 2 2 2" xfId="484" xr:uid="{00000000-0005-0000-0000-00004F000000}"/>
    <cellStyle name="桁区切り 3 2 2 2 2 2" xfId="1069" xr:uid="{00000000-0005-0000-0000-000050000000}"/>
    <cellStyle name="桁区切り 3 2 2 2 2 2 2" xfId="2234" xr:uid="{05E35474-40F6-4FB9-86C4-AA5F6468FA80}"/>
    <cellStyle name="桁区切り 3 2 2 2 2 3" xfId="1652" xr:uid="{E08F1E93-44EC-4B6A-8FDC-528AEC17B9F6}"/>
    <cellStyle name="桁区切り 3 2 2 2 3" xfId="778" xr:uid="{00000000-0005-0000-0000-000051000000}"/>
    <cellStyle name="桁区切り 3 2 2 2 3 2" xfId="1943" xr:uid="{A08664DC-D1AB-4AD5-AF69-D59AAAFEA7C6}"/>
    <cellStyle name="桁区切り 3 2 2 2 4" xfId="1361" xr:uid="{25321070-F1E5-43EC-B218-A813305F618B}"/>
    <cellStyle name="桁区切り 3 2 2 3" xfId="247" xr:uid="{00000000-0005-0000-0000-000052000000}"/>
    <cellStyle name="桁区切り 3 2 2 3 2" xfId="538" xr:uid="{00000000-0005-0000-0000-000053000000}"/>
    <cellStyle name="桁区切り 3 2 2 3 2 2" xfId="1123" xr:uid="{00000000-0005-0000-0000-000054000000}"/>
    <cellStyle name="桁区切り 3 2 2 3 2 2 2" xfId="2288" xr:uid="{ED98B7EE-AE15-4AC4-805D-3E239EEAB2CA}"/>
    <cellStyle name="桁区切り 3 2 2 3 2 3" xfId="1706" xr:uid="{E505A64D-5799-457B-A1C8-3EC804C39F82}"/>
    <cellStyle name="桁区切り 3 2 2 3 3" xfId="832" xr:uid="{00000000-0005-0000-0000-000055000000}"/>
    <cellStyle name="桁区切り 3 2 2 3 3 2" xfId="1997" xr:uid="{91AB07F7-E2D1-4C96-BCAC-E3E3515B1312}"/>
    <cellStyle name="桁区切り 3 2 2 3 4" xfId="1415" xr:uid="{F89CC25F-345C-4B17-964B-6AC2076425E8}"/>
    <cellStyle name="桁区切り 3 2 2 4" xfId="387" xr:uid="{00000000-0005-0000-0000-000056000000}"/>
    <cellStyle name="桁区切り 3 2 2 4 2" xfId="972" xr:uid="{00000000-0005-0000-0000-000057000000}"/>
    <cellStyle name="桁区切り 3 2 2 4 2 2" xfId="2137" xr:uid="{DEFD0544-E079-497C-A670-8428603F4C44}"/>
    <cellStyle name="桁区切り 3 2 2 4 3" xfId="1555" xr:uid="{5E65A60D-64E5-4BF4-A068-4A34B5B5B4A6}"/>
    <cellStyle name="桁区切り 3 2 2 5" xfId="681" xr:uid="{00000000-0005-0000-0000-000058000000}"/>
    <cellStyle name="桁区切り 3 2 2 5 2" xfId="1846" xr:uid="{13AFE306-74DA-4EA6-8759-2CC842D19296}"/>
    <cellStyle name="桁区切り 3 2 2 6" xfId="2428" xr:uid="{16FC9167-D1A5-4473-8470-FCCBB040AFB4}"/>
    <cellStyle name="桁区切り 3 2 2 7" xfId="1264" xr:uid="{42557159-55EF-40DC-8196-A251CA06E8CE}"/>
    <cellStyle name="桁区切り 3 2 3" xfId="105" xr:uid="{00000000-0005-0000-0000-000059000000}"/>
    <cellStyle name="桁区切り 3 2 3 2" xfId="210" xr:uid="{00000000-0005-0000-0000-00005A000000}"/>
    <cellStyle name="桁区切り 3 2 3 2 2" xfId="501" xr:uid="{00000000-0005-0000-0000-00005B000000}"/>
    <cellStyle name="桁区切り 3 2 3 2 2 2" xfId="1086" xr:uid="{00000000-0005-0000-0000-00005C000000}"/>
    <cellStyle name="桁区切り 3 2 3 2 2 2 2" xfId="2251" xr:uid="{6C20ACCD-4919-4300-958B-0D6169FE1E7D}"/>
    <cellStyle name="桁区切り 3 2 3 2 2 3" xfId="1669" xr:uid="{CB2E69CC-E65F-4BC8-8425-8C4CD6E5DACF}"/>
    <cellStyle name="桁区切り 3 2 3 2 3" xfId="795" xr:uid="{00000000-0005-0000-0000-00005D000000}"/>
    <cellStyle name="桁区切り 3 2 3 2 3 2" xfId="1960" xr:uid="{0941839E-A0FA-44D3-BA9D-73998DEC5961}"/>
    <cellStyle name="桁区切り 3 2 3 2 4" xfId="1378" xr:uid="{5B1984E0-4BFE-4736-81C6-5A948ADAB3F6}"/>
    <cellStyle name="桁区切り 3 2 3 3" xfId="248" xr:uid="{00000000-0005-0000-0000-00005E000000}"/>
    <cellStyle name="桁区切り 3 2 3 3 2" xfId="539" xr:uid="{00000000-0005-0000-0000-00005F000000}"/>
    <cellStyle name="桁区切り 3 2 3 3 2 2" xfId="1124" xr:uid="{00000000-0005-0000-0000-000060000000}"/>
    <cellStyle name="桁区切り 3 2 3 3 2 2 2" xfId="2289" xr:uid="{55B5FDEC-8E91-4424-A2E8-62603DA023E6}"/>
    <cellStyle name="桁区切り 3 2 3 3 2 3" xfId="1707" xr:uid="{34F49D26-FD12-45F0-A89C-62A0FF2236F3}"/>
    <cellStyle name="桁区切り 3 2 3 3 3" xfId="833" xr:uid="{00000000-0005-0000-0000-000061000000}"/>
    <cellStyle name="桁区切り 3 2 3 3 3 2" xfId="1998" xr:uid="{836AE611-6B5E-485A-901F-83750809B3C0}"/>
    <cellStyle name="桁区切り 3 2 3 3 4" xfId="1416" xr:uid="{3A088466-D131-4219-AC35-27178163752A}"/>
    <cellStyle name="桁区切り 3 2 3 4" xfId="404" xr:uid="{00000000-0005-0000-0000-000062000000}"/>
    <cellStyle name="桁区切り 3 2 3 4 2" xfId="989" xr:uid="{00000000-0005-0000-0000-000063000000}"/>
    <cellStyle name="桁区切り 3 2 3 4 2 2" xfId="2154" xr:uid="{3AAC89EE-8DA2-4616-981F-02BC53431D6D}"/>
    <cellStyle name="桁区切り 3 2 3 4 3" xfId="1572" xr:uid="{0A450B64-B353-41F1-804A-66B86683A4B5}"/>
    <cellStyle name="桁区切り 3 2 3 5" xfId="698" xr:uid="{00000000-0005-0000-0000-000064000000}"/>
    <cellStyle name="桁区切り 3 2 3 5 2" xfId="1863" xr:uid="{C811A9C4-1EB5-4CD9-9BCE-621DB2E47FED}"/>
    <cellStyle name="桁区切り 3 2 3 6" xfId="2445" xr:uid="{E8E469E3-E2AE-475E-8C5B-31237759AAE6}"/>
    <cellStyle name="桁区切り 3 2 3 7" xfId="1281" xr:uid="{72985771-8039-440C-A99D-1DB0C43801E4}"/>
    <cellStyle name="桁区切り 3 2 4" xfId="160" xr:uid="{00000000-0005-0000-0000-000065000000}"/>
    <cellStyle name="桁区切り 3 2 4 2" xfId="452" xr:uid="{00000000-0005-0000-0000-000066000000}"/>
    <cellStyle name="桁区切り 3 2 4 2 2" xfId="1037" xr:uid="{00000000-0005-0000-0000-000067000000}"/>
    <cellStyle name="桁区切り 3 2 4 2 2 2" xfId="2202" xr:uid="{41ECED25-1AC8-45D6-96E2-2AC1688F4002}"/>
    <cellStyle name="桁区切り 3 2 4 2 3" xfId="1620" xr:uid="{EB22DF27-D315-4417-B9C4-8137B106286D}"/>
    <cellStyle name="桁区切り 3 2 4 3" xfId="746" xr:uid="{00000000-0005-0000-0000-000068000000}"/>
    <cellStyle name="桁区切り 3 2 4 3 2" xfId="1911" xr:uid="{B20932F6-0067-42A1-8695-5AF370E0278D}"/>
    <cellStyle name="桁区切り 3 2 4 4" xfId="1329" xr:uid="{C0F27E5B-F186-4107-B89F-3525AD352944}"/>
    <cellStyle name="桁区切り 3 2 5" xfId="249" xr:uid="{00000000-0005-0000-0000-000069000000}"/>
    <cellStyle name="桁区切り 3 2 5 2" xfId="540" xr:uid="{00000000-0005-0000-0000-00006A000000}"/>
    <cellStyle name="桁区切り 3 2 5 2 2" xfId="1125" xr:uid="{00000000-0005-0000-0000-00006B000000}"/>
    <cellStyle name="桁区切り 3 2 5 2 2 2" xfId="2290" xr:uid="{41CF3747-6086-4AF9-BDAA-4C4755632C4E}"/>
    <cellStyle name="桁区切り 3 2 5 2 3" xfId="1708" xr:uid="{972AF9D6-98D8-446B-81BD-220C6D29B95B}"/>
    <cellStyle name="桁区切り 3 2 5 3" xfId="834" xr:uid="{00000000-0005-0000-0000-00006C000000}"/>
    <cellStyle name="桁区切り 3 2 5 3 2" xfId="1999" xr:uid="{D8399DC9-BE01-4083-BF74-99D737A2C243}"/>
    <cellStyle name="桁区切り 3 2 5 4" xfId="1417" xr:uid="{EC10027F-7836-4671-B917-18F556FC1A60}"/>
    <cellStyle name="桁区切り 3 2 6" xfId="355" xr:uid="{00000000-0005-0000-0000-00006D000000}"/>
    <cellStyle name="桁区切り 3 2 6 2" xfId="940" xr:uid="{00000000-0005-0000-0000-00006E000000}"/>
    <cellStyle name="桁区切り 3 2 6 2 2" xfId="2105" xr:uid="{2C32318E-4EE0-4B89-A139-E269D9FC1D1D}"/>
    <cellStyle name="桁区切り 3 2 6 3" xfId="1523" xr:uid="{581585A2-4B42-4E3F-B36D-78FCD6311281}"/>
    <cellStyle name="桁区切り 3 2 7" xfId="648" xr:uid="{00000000-0005-0000-0000-00006F000000}"/>
    <cellStyle name="桁区切り 3 2 7 2" xfId="1814" xr:uid="{140A1E94-A177-49DA-B702-729787D2E084}"/>
    <cellStyle name="桁区切り 3 2 8" xfId="2396" xr:uid="{2B9528B7-BD6B-4F33-A83B-22C4F767F794}"/>
    <cellStyle name="桁区切り 3 2 9" xfId="1232" xr:uid="{F9AEF022-B43D-4241-977E-7AFB18860620}"/>
    <cellStyle name="桁区切り 3 3" xfId="71" xr:uid="{00000000-0005-0000-0000-000070000000}"/>
    <cellStyle name="桁区切り 3 3 2" xfId="180" xr:uid="{00000000-0005-0000-0000-000071000000}"/>
    <cellStyle name="桁区切り 3 3 2 2" xfId="471" xr:uid="{00000000-0005-0000-0000-000072000000}"/>
    <cellStyle name="桁区切り 3 3 2 2 2" xfId="1056" xr:uid="{00000000-0005-0000-0000-000073000000}"/>
    <cellStyle name="桁区切り 3 3 2 2 2 2" xfId="2221" xr:uid="{BC69D4F7-5208-4F19-AA74-4525BF66C28C}"/>
    <cellStyle name="桁区切り 3 3 2 2 3" xfId="1639" xr:uid="{C161902A-E5EE-4A3E-91F3-26674F9F40F3}"/>
    <cellStyle name="桁区切り 3 3 2 3" xfId="765" xr:uid="{00000000-0005-0000-0000-000074000000}"/>
    <cellStyle name="桁区切り 3 3 2 3 2" xfId="1930" xr:uid="{6FA6D610-09F1-4369-A62F-8803954CC525}"/>
    <cellStyle name="桁区切り 3 3 2 4" xfId="1348" xr:uid="{2920DEA6-E594-4994-B6EF-34685A8F8B55}"/>
    <cellStyle name="桁区切り 3 3 3" xfId="250" xr:uid="{00000000-0005-0000-0000-000075000000}"/>
    <cellStyle name="桁区切り 3 3 3 2" xfId="541" xr:uid="{00000000-0005-0000-0000-000076000000}"/>
    <cellStyle name="桁区切り 3 3 3 2 2" xfId="1126" xr:uid="{00000000-0005-0000-0000-000077000000}"/>
    <cellStyle name="桁区切り 3 3 3 2 2 2" xfId="2291" xr:uid="{B257B322-1D72-4D66-8235-83A5C3041FE0}"/>
    <cellStyle name="桁区切り 3 3 3 2 3" xfId="1709" xr:uid="{D8A0BDBB-4A0E-4E26-A2BB-E3FABC5AE096}"/>
    <cellStyle name="桁区切り 3 3 3 3" xfId="835" xr:uid="{00000000-0005-0000-0000-000078000000}"/>
    <cellStyle name="桁区切り 3 3 3 3 2" xfId="2000" xr:uid="{DF2E7400-3701-4C9C-9C39-F20DEA703C1D}"/>
    <cellStyle name="桁区切り 3 3 3 4" xfId="1418" xr:uid="{1B03ECCD-AD37-4473-A1AA-771F14C26847}"/>
    <cellStyle name="桁区切り 3 3 4" xfId="374" xr:uid="{00000000-0005-0000-0000-000079000000}"/>
    <cellStyle name="桁区切り 3 3 4 2" xfId="959" xr:uid="{00000000-0005-0000-0000-00007A000000}"/>
    <cellStyle name="桁区切り 3 3 4 2 2" xfId="2124" xr:uid="{B68CA4A4-1E97-43A9-A27B-2F7E09EBD8CA}"/>
    <cellStyle name="桁区切り 3 3 4 3" xfId="1542" xr:uid="{6153F7D4-7220-4435-8C51-0856C7097F49}"/>
    <cellStyle name="桁区切り 3 3 5" xfId="668" xr:uid="{00000000-0005-0000-0000-00007B000000}"/>
    <cellStyle name="桁区切り 3 3 5 2" xfId="1833" xr:uid="{C72BA3A4-16D7-451F-8B41-885948F9F958}"/>
    <cellStyle name="桁区切り 3 3 6" xfId="2415" xr:uid="{8D280FB9-F916-45A2-8EFA-1BC16DFAB5C1}"/>
    <cellStyle name="桁区切り 3 3 7" xfId="1251" xr:uid="{8B39D817-6BBF-4F7C-8710-B759248B68E8}"/>
    <cellStyle name="桁区切り 3 4" xfId="104" xr:uid="{00000000-0005-0000-0000-00007C000000}"/>
    <cellStyle name="桁区切り 3 5" xfId="147" xr:uid="{00000000-0005-0000-0000-00007D000000}"/>
    <cellStyle name="桁区切り 3 5 2" xfId="439" xr:uid="{00000000-0005-0000-0000-00007E000000}"/>
    <cellStyle name="桁区切り 3 5 2 2" xfId="1024" xr:uid="{00000000-0005-0000-0000-00007F000000}"/>
    <cellStyle name="桁区切り 3 5 2 2 2" xfId="2189" xr:uid="{2167856B-5D23-4FC2-8690-8531EA881908}"/>
    <cellStyle name="桁区切り 3 5 2 3" xfId="1607" xr:uid="{64A88B1B-7816-43AC-9646-C921D55B6A26}"/>
    <cellStyle name="桁区切り 3 5 3" xfId="733" xr:uid="{00000000-0005-0000-0000-000080000000}"/>
    <cellStyle name="桁区切り 3 5 3 2" xfId="1898" xr:uid="{CD3EFA5D-69B1-4869-93A5-545F5DB550B3}"/>
    <cellStyle name="桁区切り 3 5 4" xfId="1316" xr:uid="{C77F6B72-C175-4F98-8F44-ED062DD2B219}"/>
    <cellStyle name="桁区切り 3 6" xfId="251" xr:uid="{00000000-0005-0000-0000-000081000000}"/>
    <cellStyle name="桁区切り 3 6 2" xfId="542" xr:uid="{00000000-0005-0000-0000-000082000000}"/>
    <cellStyle name="桁区切り 3 6 2 2" xfId="1127" xr:uid="{00000000-0005-0000-0000-000083000000}"/>
    <cellStyle name="桁区切り 3 6 2 2 2" xfId="2292" xr:uid="{BD8A5697-1886-44F7-A63F-6986AB469091}"/>
    <cellStyle name="桁区切り 3 6 2 3" xfId="1710" xr:uid="{A5AC35DA-62BB-40F9-9B34-967FBB930D85}"/>
    <cellStyle name="桁区切り 3 6 3" xfId="836" xr:uid="{00000000-0005-0000-0000-000084000000}"/>
    <cellStyle name="桁区切り 3 6 3 2" xfId="2001" xr:uid="{60359227-80AD-4319-A6C7-308DD6F95363}"/>
    <cellStyle name="桁区切り 3 6 4" xfId="1419" xr:uid="{A332C1EE-9268-465A-9DB5-E53F49A60055}"/>
    <cellStyle name="桁区切り 3 7" xfId="342" xr:uid="{00000000-0005-0000-0000-000085000000}"/>
    <cellStyle name="桁区切り 3 7 2" xfId="927" xr:uid="{00000000-0005-0000-0000-000086000000}"/>
    <cellStyle name="桁区切り 3 7 2 2" xfId="2092" xr:uid="{BCAECB9F-8694-4EB9-9D85-B181F4C85215}"/>
    <cellStyle name="桁区切り 3 7 3" xfId="1510" xr:uid="{E8281D74-7059-4C5C-8DF0-BC9D3BB64C70}"/>
    <cellStyle name="桁区切り 3 8" xfId="635" xr:uid="{00000000-0005-0000-0000-000087000000}"/>
    <cellStyle name="桁区切り 3 8 2" xfId="1801" xr:uid="{460A0D5C-AA08-4C3D-8647-021C63C08D1E}"/>
    <cellStyle name="桁区切り 3 9" xfId="2383" xr:uid="{ED55F8C9-B256-4802-A4A5-7620A7253C14}"/>
    <cellStyle name="桁区切り 4" xfId="26" xr:uid="{00000000-0005-0000-0000-000088000000}"/>
    <cellStyle name="桁区切り 4 10" xfId="252" xr:uid="{00000000-0005-0000-0000-000089000000}"/>
    <cellStyle name="桁区切り 4 10 2" xfId="543" xr:uid="{00000000-0005-0000-0000-00008A000000}"/>
    <cellStyle name="桁区切り 4 10 2 2" xfId="1128" xr:uid="{00000000-0005-0000-0000-00008B000000}"/>
    <cellStyle name="桁区切り 4 10 2 2 2" xfId="2293" xr:uid="{6AFFAE2D-733C-4150-A114-C15156247748}"/>
    <cellStyle name="桁区切り 4 10 2 3" xfId="1711" xr:uid="{3B6A6302-CD43-4CF9-8687-BBB58DBC565C}"/>
    <cellStyle name="桁区切り 4 10 3" xfId="837" xr:uid="{00000000-0005-0000-0000-00008C000000}"/>
    <cellStyle name="桁区切り 4 10 3 2" xfId="2002" xr:uid="{93F3D9CF-DD0D-437A-84CA-6ECCE3471229}"/>
    <cellStyle name="桁区切り 4 10 4" xfId="1420" xr:uid="{44149505-6AED-432D-B7FD-888AE77375B5}"/>
    <cellStyle name="桁区切り 4 11" xfId="344" xr:uid="{00000000-0005-0000-0000-00008D000000}"/>
    <cellStyle name="桁区切り 4 11 2" xfId="929" xr:uid="{00000000-0005-0000-0000-00008E000000}"/>
    <cellStyle name="桁区切り 4 11 2 2" xfId="2094" xr:uid="{1B4062B5-4BBD-44BF-ADA4-40D8C1C45548}"/>
    <cellStyle name="桁区切り 4 11 3" xfId="1512" xr:uid="{D1F0EF74-2B85-4570-BDE4-894E39ED6675}"/>
    <cellStyle name="桁区切り 4 12" xfId="637" xr:uid="{00000000-0005-0000-0000-00008F000000}"/>
    <cellStyle name="桁区切り 4 12 2" xfId="1803" xr:uid="{CAAF3A92-4B92-4ACE-BC45-CB5C295F74FF}"/>
    <cellStyle name="桁区切り 4 13" xfId="2385" xr:uid="{C2F65009-5C26-4048-AFAF-DD6F1FB97FCA}"/>
    <cellStyle name="桁区切り 4 14" xfId="1221" xr:uid="{C86CDAF5-B051-40C2-95B3-13E446D4517B}"/>
    <cellStyle name="桁区切り 4 2" xfId="32" xr:uid="{00000000-0005-0000-0000-000090000000}"/>
    <cellStyle name="桁区切り 4 2 10" xfId="1223" xr:uid="{C7F0B24B-1D34-4198-BD15-F525098DE30C}"/>
    <cellStyle name="桁区切り 4 2 2" xfId="43" xr:uid="{00000000-0005-0000-0000-000091000000}"/>
    <cellStyle name="桁区切り 4 2 2 2" xfId="86" xr:uid="{00000000-0005-0000-0000-000092000000}"/>
    <cellStyle name="桁区切り 4 2 2 2 2" xfId="195" xr:uid="{00000000-0005-0000-0000-000093000000}"/>
    <cellStyle name="桁区切り 4 2 2 2 2 2" xfId="486" xr:uid="{00000000-0005-0000-0000-000094000000}"/>
    <cellStyle name="桁区切り 4 2 2 2 2 2 2" xfId="1071" xr:uid="{00000000-0005-0000-0000-000095000000}"/>
    <cellStyle name="桁区切り 4 2 2 2 2 2 2 2" xfId="2236" xr:uid="{DB5DF562-058E-4BBF-8A7D-5569D8D47763}"/>
    <cellStyle name="桁区切り 4 2 2 2 2 2 3" xfId="1654" xr:uid="{0BFFA60F-5C4A-4C22-BC30-78DF3E854E9F}"/>
    <cellStyle name="桁区切り 4 2 2 2 2 3" xfId="780" xr:uid="{00000000-0005-0000-0000-000096000000}"/>
    <cellStyle name="桁区切り 4 2 2 2 2 3 2" xfId="1945" xr:uid="{FDAD7A93-1CC7-402C-810C-98DEE488DAF0}"/>
    <cellStyle name="桁区切り 4 2 2 2 2 4" xfId="1363" xr:uid="{A300400F-5266-48A5-B386-6D75552FFAFF}"/>
    <cellStyle name="桁区切り 4 2 2 2 3" xfId="253" xr:uid="{00000000-0005-0000-0000-000097000000}"/>
    <cellStyle name="桁区切り 4 2 2 2 3 2" xfId="544" xr:uid="{00000000-0005-0000-0000-000098000000}"/>
    <cellStyle name="桁区切り 4 2 2 2 3 2 2" xfId="1129" xr:uid="{00000000-0005-0000-0000-000099000000}"/>
    <cellStyle name="桁区切り 4 2 2 2 3 2 2 2" xfId="2294" xr:uid="{805DCAE8-D671-4E0D-8686-6D0B386DF10E}"/>
    <cellStyle name="桁区切り 4 2 2 2 3 2 3" xfId="1712" xr:uid="{13D8C7A6-C495-4D79-A6FF-092D6C68922F}"/>
    <cellStyle name="桁区切り 4 2 2 2 3 3" xfId="838" xr:uid="{00000000-0005-0000-0000-00009A000000}"/>
    <cellStyle name="桁区切り 4 2 2 2 3 3 2" xfId="2003" xr:uid="{CB7292F4-5C3D-45C4-A10D-1BC0366E8B3E}"/>
    <cellStyle name="桁区切り 4 2 2 2 3 4" xfId="1421" xr:uid="{F6D230AA-0B64-45E5-959D-1C77D2961D23}"/>
    <cellStyle name="桁区切り 4 2 2 2 4" xfId="389" xr:uid="{00000000-0005-0000-0000-00009B000000}"/>
    <cellStyle name="桁区切り 4 2 2 2 4 2" xfId="974" xr:uid="{00000000-0005-0000-0000-00009C000000}"/>
    <cellStyle name="桁区切り 4 2 2 2 4 2 2" xfId="2139" xr:uid="{65F3C4D3-631D-4FCD-841D-40CCCDF49E7B}"/>
    <cellStyle name="桁区切り 4 2 2 2 4 3" xfId="1557" xr:uid="{5813FC2F-1407-43C2-92A5-2F610149309A}"/>
    <cellStyle name="桁区切り 4 2 2 2 5" xfId="683" xr:uid="{00000000-0005-0000-0000-00009D000000}"/>
    <cellStyle name="桁区切り 4 2 2 2 5 2" xfId="1848" xr:uid="{78D18DD9-7145-4E2F-A90A-C4C26A590663}"/>
    <cellStyle name="桁区切り 4 2 2 2 6" xfId="2430" xr:uid="{6BE39215-E8D5-4EF1-AF36-ED9E38E0F232}"/>
    <cellStyle name="桁区切り 4 2 2 2 7" xfId="1266" xr:uid="{10740EE4-23D6-405A-8ED7-D23BA35BB2B4}"/>
    <cellStyle name="桁区切り 4 2 2 3" xfId="108" xr:uid="{00000000-0005-0000-0000-00009E000000}"/>
    <cellStyle name="桁区切り 4 2 2 3 2" xfId="212" xr:uid="{00000000-0005-0000-0000-00009F000000}"/>
    <cellStyle name="桁区切り 4 2 2 3 2 2" xfId="503" xr:uid="{00000000-0005-0000-0000-0000A0000000}"/>
    <cellStyle name="桁区切り 4 2 2 3 2 2 2" xfId="1088" xr:uid="{00000000-0005-0000-0000-0000A1000000}"/>
    <cellStyle name="桁区切り 4 2 2 3 2 2 2 2" xfId="2253" xr:uid="{8596125E-6B53-40F2-9EDC-9021292CAE20}"/>
    <cellStyle name="桁区切り 4 2 2 3 2 2 3" xfId="1671" xr:uid="{E28F15B1-043D-47F9-94AE-AAAA0863EA3E}"/>
    <cellStyle name="桁区切り 4 2 2 3 2 3" xfId="797" xr:uid="{00000000-0005-0000-0000-0000A2000000}"/>
    <cellStyle name="桁区切り 4 2 2 3 2 3 2" xfId="1962" xr:uid="{7D924E11-32B0-45D8-AD83-E3E2E92402E2}"/>
    <cellStyle name="桁区切り 4 2 2 3 2 4" xfId="1380" xr:uid="{19ED62B3-904A-4C9F-BE80-696DE6D5FB46}"/>
    <cellStyle name="桁区切り 4 2 2 3 3" xfId="254" xr:uid="{00000000-0005-0000-0000-0000A3000000}"/>
    <cellStyle name="桁区切り 4 2 2 3 3 2" xfId="545" xr:uid="{00000000-0005-0000-0000-0000A4000000}"/>
    <cellStyle name="桁区切り 4 2 2 3 3 2 2" xfId="1130" xr:uid="{00000000-0005-0000-0000-0000A5000000}"/>
    <cellStyle name="桁区切り 4 2 2 3 3 2 2 2" xfId="2295" xr:uid="{07707F59-A527-4C4D-846A-EA4D76A10AA0}"/>
    <cellStyle name="桁区切り 4 2 2 3 3 2 3" xfId="1713" xr:uid="{5649C011-CC72-4CC0-8953-A8E6D38587FE}"/>
    <cellStyle name="桁区切り 4 2 2 3 3 3" xfId="839" xr:uid="{00000000-0005-0000-0000-0000A6000000}"/>
    <cellStyle name="桁区切り 4 2 2 3 3 3 2" xfId="2004" xr:uid="{EF494C5B-1830-48F3-B842-E932F0A9960A}"/>
    <cellStyle name="桁区切り 4 2 2 3 3 4" xfId="1422" xr:uid="{2E6D2B27-9FD7-42EF-A496-C7FB177BA974}"/>
    <cellStyle name="桁区切り 4 2 2 3 4" xfId="406" xr:uid="{00000000-0005-0000-0000-0000A7000000}"/>
    <cellStyle name="桁区切り 4 2 2 3 4 2" xfId="991" xr:uid="{00000000-0005-0000-0000-0000A8000000}"/>
    <cellStyle name="桁区切り 4 2 2 3 4 2 2" xfId="2156" xr:uid="{5AB6BF09-436C-468C-8A71-785C68F8AE2F}"/>
    <cellStyle name="桁区切り 4 2 2 3 4 3" xfId="1574" xr:uid="{7DD8937A-3E44-4EE1-851D-335291DDBADC}"/>
    <cellStyle name="桁区切り 4 2 2 3 5" xfId="700" xr:uid="{00000000-0005-0000-0000-0000A9000000}"/>
    <cellStyle name="桁区切り 4 2 2 3 5 2" xfId="1865" xr:uid="{8501E34A-F28F-4890-B60D-59209E28E757}"/>
    <cellStyle name="桁区切り 4 2 2 3 6" xfId="2447" xr:uid="{2D9A94E8-496F-485C-928D-1C2775666B76}"/>
    <cellStyle name="桁区切り 4 2 2 3 7" xfId="1283" xr:uid="{51523A86-DD02-496C-B5A9-E4BBC104149D}"/>
    <cellStyle name="桁区切り 4 2 2 4" xfId="162" xr:uid="{00000000-0005-0000-0000-0000AA000000}"/>
    <cellStyle name="桁区切り 4 2 2 4 2" xfId="454" xr:uid="{00000000-0005-0000-0000-0000AB000000}"/>
    <cellStyle name="桁区切り 4 2 2 4 2 2" xfId="1039" xr:uid="{00000000-0005-0000-0000-0000AC000000}"/>
    <cellStyle name="桁区切り 4 2 2 4 2 2 2" xfId="2204" xr:uid="{2A6DEAF6-FA25-4000-A507-981D0616587D}"/>
    <cellStyle name="桁区切り 4 2 2 4 2 3" xfId="1622" xr:uid="{76FD9B31-774C-4405-9B5E-C739EA2E2240}"/>
    <cellStyle name="桁区切り 4 2 2 4 3" xfId="748" xr:uid="{00000000-0005-0000-0000-0000AD000000}"/>
    <cellStyle name="桁区切り 4 2 2 4 3 2" xfId="1913" xr:uid="{F846BD4F-668A-498D-ACE8-2D0A220CF664}"/>
    <cellStyle name="桁区切り 4 2 2 4 4" xfId="1331" xr:uid="{01BF07C1-061D-4434-BD6B-6C952FA29774}"/>
    <cellStyle name="桁区切り 4 2 2 5" xfId="255" xr:uid="{00000000-0005-0000-0000-0000AE000000}"/>
    <cellStyle name="桁区切り 4 2 2 5 2" xfId="546" xr:uid="{00000000-0005-0000-0000-0000AF000000}"/>
    <cellStyle name="桁区切り 4 2 2 5 2 2" xfId="1131" xr:uid="{00000000-0005-0000-0000-0000B0000000}"/>
    <cellStyle name="桁区切り 4 2 2 5 2 2 2" xfId="2296" xr:uid="{7F271524-1F9B-4CC7-8871-48BDB7D10EA0}"/>
    <cellStyle name="桁区切り 4 2 2 5 2 3" xfId="1714" xr:uid="{3F27FAAB-7E23-416A-BA0E-4C93A02BC0D0}"/>
    <cellStyle name="桁区切り 4 2 2 5 3" xfId="840" xr:uid="{00000000-0005-0000-0000-0000B1000000}"/>
    <cellStyle name="桁区切り 4 2 2 5 3 2" xfId="2005" xr:uid="{AF0610A2-4672-4F63-B05D-655FC7EA9F75}"/>
    <cellStyle name="桁区切り 4 2 2 5 4" xfId="1423" xr:uid="{07259611-6327-47CD-A568-AC82B466E2F4}"/>
    <cellStyle name="桁区切り 4 2 2 6" xfId="357" xr:uid="{00000000-0005-0000-0000-0000B2000000}"/>
    <cellStyle name="桁区切り 4 2 2 6 2" xfId="942" xr:uid="{00000000-0005-0000-0000-0000B3000000}"/>
    <cellStyle name="桁区切り 4 2 2 6 2 2" xfId="2107" xr:uid="{7CC25453-A4DB-4D65-B583-4180F67A8038}"/>
    <cellStyle name="桁区切り 4 2 2 6 3" xfId="1525" xr:uid="{F33D0A1C-20FA-49E4-BE37-42F1373A326F}"/>
    <cellStyle name="桁区切り 4 2 2 7" xfId="650" xr:uid="{00000000-0005-0000-0000-0000B4000000}"/>
    <cellStyle name="桁区切り 4 2 2 7 2" xfId="1816" xr:uid="{865A3CBE-FA71-4E9B-A95F-52DD8AF8FB22}"/>
    <cellStyle name="桁区切り 4 2 2 8" xfId="2398" xr:uid="{CC5050FB-028E-4599-A2E4-55FC366143A6}"/>
    <cellStyle name="桁区切り 4 2 2 9" xfId="1234" xr:uid="{E3BA0414-E525-4098-9FFA-F5D2E3115663}"/>
    <cellStyle name="桁区切り 4 2 3" xfId="75" xr:uid="{00000000-0005-0000-0000-0000B5000000}"/>
    <cellStyle name="桁区切り 4 2 3 2" xfId="184" xr:uid="{00000000-0005-0000-0000-0000B6000000}"/>
    <cellStyle name="桁区切り 4 2 3 2 2" xfId="475" xr:uid="{00000000-0005-0000-0000-0000B7000000}"/>
    <cellStyle name="桁区切り 4 2 3 2 2 2" xfId="1060" xr:uid="{00000000-0005-0000-0000-0000B8000000}"/>
    <cellStyle name="桁区切り 4 2 3 2 2 2 2" xfId="2225" xr:uid="{03D23C4B-DBA7-4F3B-A3F4-831AA690015E}"/>
    <cellStyle name="桁区切り 4 2 3 2 2 3" xfId="1643" xr:uid="{5CABCA4D-A95E-438C-8444-3CDB6095CE94}"/>
    <cellStyle name="桁区切り 4 2 3 2 3" xfId="769" xr:uid="{00000000-0005-0000-0000-0000B9000000}"/>
    <cellStyle name="桁区切り 4 2 3 2 3 2" xfId="1934" xr:uid="{0B8CFED7-408A-4B72-ADE3-2908E09ABBE0}"/>
    <cellStyle name="桁区切り 4 2 3 2 4" xfId="1352" xr:uid="{BEA1DE81-AC5E-420A-8060-850BF305DB00}"/>
    <cellStyle name="桁区切り 4 2 3 3" xfId="256" xr:uid="{00000000-0005-0000-0000-0000BA000000}"/>
    <cellStyle name="桁区切り 4 2 3 3 2" xfId="547" xr:uid="{00000000-0005-0000-0000-0000BB000000}"/>
    <cellStyle name="桁区切り 4 2 3 3 2 2" xfId="1132" xr:uid="{00000000-0005-0000-0000-0000BC000000}"/>
    <cellStyle name="桁区切り 4 2 3 3 2 2 2" xfId="2297" xr:uid="{59EBDC12-3131-4E6B-80A5-568761E77904}"/>
    <cellStyle name="桁区切り 4 2 3 3 2 3" xfId="1715" xr:uid="{C345AE31-3989-4BB4-A4BB-83519724926F}"/>
    <cellStyle name="桁区切り 4 2 3 3 3" xfId="841" xr:uid="{00000000-0005-0000-0000-0000BD000000}"/>
    <cellStyle name="桁区切り 4 2 3 3 3 2" xfId="2006" xr:uid="{4C8C3786-9ECE-454F-997F-CAD00CD08906}"/>
    <cellStyle name="桁区切り 4 2 3 3 4" xfId="1424" xr:uid="{3352D192-3E02-4A5C-ADD2-8D2801AF37CA}"/>
    <cellStyle name="桁区切り 4 2 3 4" xfId="378" xr:uid="{00000000-0005-0000-0000-0000BE000000}"/>
    <cellStyle name="桁区切り 4 2 3 4 2" xfId="963" xr:uid="{00000000-0005-0000-0000-0000BF000000}"/>
    <cellStyle name="桁区切り 4 2 3 4 2 2" xfId="2128" xr:uid="{56039B46-1112-465D-9475-1B62A380EB97}"/>
    <cellStyle name="桁区切り 4 2 3 4 3" xfId="1546" xr:uid="{28C0170A-1C11-4DDB-8A45-3237EDCE3FF9}"/>
    <cellStyle name="桁区切り 4 2 3 5" xfId="672" xr:uid="{00000000-0005-0000-0000-0000C0000000}"/>
    <cellStyle name="桁区切り 4 2 3 5 2" xfId="1837" xr:uid="{16453B89-6459-48B0-B45F-51B7604BF394}"/>
    <cellStyle name="桁区切り 4 2 3 6" xfId="2419" xr:uid="{54652927-30FD-4E8E-8216-465FDF32DA2A}"/>
    <cellStyle name="桁区切り 4 2 3 7" xfId="1255" xr:uid="{73F68DB8-0D98-4B48-9FF9-9F01752AD524}"/>
    <cellStyle name="桁区切り 4 2 4" xfId="107" xr:uid="{00000000-0005-0000-0000-0000C1000000}"/>
    <cellStyle name="桁区切り 4 2 4 2" xfId="211" xr:uid="{00000000-0005-0000-0000-0000C2000000}"/>
    <cellStyle name="桁区切り 4 2 4 2 2" xfId="502" xr:uid="{00000000-0005-0000-0000-0000C3000000}"/>
    <cellStyle name="桁区切り 4 2 4 2 2 2" xfId="1087" xr:uid="{00000000-0005-0000-0000-0000C4000000}"/>
    <cellStyle name="桁区切り 4 2 4 2 2 2 2" xfId="2252" xr:uid="{DB4C6AE2-0761-42ED-A043-FD92F8BE098F}"/>
    <cellStyle name="桁区切り 4 2 4 2 2 3" xfId="1670" xr:uid="{E10798A4-7E66-420E-ADD1-A7DDC3D6C34D}"/>
    <cellStyle name="桁区切り 4 2 4 2 3" xfId="796" xr:uid="{00000000-0005-0000-0000-0000C5000000}"/>
    <cellStyle name="桁区切り 4 2 4 2 3 2" xfId="1961" xr:uid="{C3FBFC95-71B5-43B8-A4B9-460A4DF149A4}"/>
    <cellStyle name="桁区切り 4 2 4 2 4" xfId="1379" xr:uid="{C06A11DE-5EA5-416F-9E85-DE1097FFCB0A}"/>
    <cellStyle name="桁区切り 4 2 4 3" xfId="257" xr:uid="{00000000-0005-0000-0000-0000C6000000}"/>
    <cellStyle name="桁区切り 4 2 4 3 2" xfId="548" xr:uid="{00000000-0005-0000-0000-0000C7000000}"/>
    <cellStyle name="桁区切り 4 2 4 3 2 2" xfId="1133" xr:uid="{00000000-0005-0000-0000-0000C8000000}"/>
    <cellStyle name="桁区切り 4 2 4 3 2 2 2" xfId="2298" xr:uid="{6B588477-2CC1-4371-B4BE-768536079D94}"/>
    <cellStyle name="桁区切り 4 2 4 3 2 3" xfId="1716" xr:uid="{4C8A37A7-D526-4833-8636-C49569043153}"/>
    <cellStyle name="桁区切り 4 2 4 3 3" xfId="842" xr:uid="{00000000-0005-0000-0000-0000C9000000}"/>
    <cellStyle name="桁区切り 4 2 4 3 3 2" xfId="2007" xr:uid="{2814B1C7-60C9-4231-9EDB-5359889BF276}"/>
    <cellStyle name="桁区切り 4 2 4 3 4" xfId="1425" xr:uid="{20AF9ACB-5651-4C62-82B0-36688F6FAD93}"/>
    <cellStyle name="桁区切り 4 2 4 4" xfId="405" xr:uid="{00000000-0005-0000-0000-0000CA000000}"/>
    <cellStyle name="桁区切り 4 2 4 4 2" xfId="990" xr:uid="{00000000-0005-0000-0000-0000CB000000}"/>
    <cellStyle name="桁区切り 4 2 4 4 2 2" xfId="2155" xr:uid="{7BA8778A-69A5-4F9D-B7F6-0C9108D7E530}"/>
    <cellStyle name="桁区切り 4 2 4 4 3" xfId="1573" xr:uid="{79F04A49-8CB8-48AE-9532-B469DAE82479}"/>
    <cellStyle name="桁区切り 4 2 4 5" xfId="699" xr:uid="{00000000-0005-0000-0000-0000CC000000}"/>
    <cellStyle name="桁区切り 4 2 4 5 2" xfId="1864" xr:uid="{9E92FDC8-DE20-4D81-BA09-CE7E8D92E1EE}"/>
    <cellStyle name="桁区切り 4 2 4 6" xfId="2446" xr:uid="{447B1D29-1CA6-4521-9E4E-CFDBC8A496BA}"/>
    <cellStyle name="桁区切り 4 2 4 7" xfId="1282" xr:uid="{8720CDC0-2E3A-4368-8E3C-8680256DDB0C}"/>
    <cellStyle name="桁区切り 4 2 5" xfId="151" xr:uid="{00000000-0005-0000-0000-0000CD000000}"/>
    <cellStyle name="桁区切り 4 2 5 2" xfId="443" xr:uid="{00000000-0005-0000-0000-0000CE000000}"/>
    <cellStyle name="桁区切り 4 2 5 2 2" xfId="1028" xr:uid="{00000000-0005-0000-0000-0000CF000000}"/>
    <cellStyle name="桁区切り 4 2 5 2 2 2" xfId="2193" xr:uid="{06CC7814-EC45-4A63-A4A9-80CFDE78EC36}"/>
    <cellStyle name="桁区切り 4 2 5 2 3" xfId="1611" xr:uid="{6F799666-660F-41A3-AD9E-3C8C2EFCE8DB}"/>
    <cellStyle name="桁区切り 4 2 5 3" xfId="737" xr:uid="{00000000-0005-0000-0000-0000D0000000}"/>
    <cellStyle name="桁区切り 4 2 5 3 2" xfId="1902" xr:uid="{4B13E429-6F09-4ACF-B3F7-19735ED05382}"/>
    <cellStyle name="桁区切り 4 2 5 4" xfId="1320" xr:uid="{8E89E623-63BB-4D8A-89EF-D32B07281766}"/>
    <cellStyle name="桁区切り 4 2 6" xfId="258" xr:uid="{00000000-0005-0000-0000-0000D1000000}"/>
    <cellStyle name="桁区切り 4 2 6 2" xfId="549" xr:uid="{00000000-0005-0000-0000-0000D2000000}"/>
    <cellStyle name="桁区切り 4 2 6 2 2" xfId="1134" xr:uid="{00000000-0005-0000-0000-0000D3000000}"/>
    <cellStyle name="桁区切り 4 2 6 2 2 2" xfId="2299" xr:uid="{C60F494A-170B-4CE8-934E-650BCFFBC3C0}"/>
    <cellStyle name="桁区切り 4 2 6 2 3" xfId="1717" xr:uid="{43B5A6EB-EE03-4C63-9A49-9C143C7F726B}"/>
    <cellStyle name="桁区切り 4 2 6 3" xfId="843" xr:uid="{00000000-0005-0000-0000-0000D4000000}"/>
    <cellStyle name="桁区切り 4 2 6 3 2" xfId="2008" xr:uid="{522BADAD-3771-49D4-967E-02C1518F340E}"/>
    <cellStyle name="桁区切り 4 2 6 4" xfId="1426" xr:uid="{3C280595-878E-487F-9CFB-B6BD8D915FAE}"/>
    <cellStyle name="桁区切り 4 2 7" xfId="346" xr:uid="{00000000-0005-0000-0000-0000D5000000}"/>
    <cellStyle name="桁区切り 4 2 7 2" xfId="931" xr:uid="{00000000-0005-0000-0000-0000D6000000}"/>
    <cellStyle name="桁区切り 4 2 7 2 2" xfId="2096" xr:uid="{8379B93B-B072-4DEA-85BC-0C480B1753F5}"/>
    <cellStyle name="桁区切り 4 2 7 3" xfId="1514" xr:uid="{3E19677B-AE9E-4CAE-965C-B95152583BD8}"/>
    <cellStyle name="桁区切り 4 2 8" xfId="639" xr:uid="{00000000-0005-0000-0000-0000D7000000}"/>
    <cellStyle name="桁区切り 4 2 8 2" xfId="1805" xr:uid="{9AEB9F65-2B6A-412B-9255-FE34EDB91167}"/>
    <cellStyle name="桁区切り 4 2 9" xfId="2387" xr:uid="{6AC61F97-85DC-4214-AC02-2F185CB88D85}"/>
    <cellStyle name="桁区切り 4 3" xfId="34" xr:uid="{00000000-0005-0000-0000-0000D8000000}"/>
    <cellStyle name="桁区切り 4 3 10" xfId="1225" xr:uid="{5DC411E4-EDB0-42FD-8F6A-C9A74F2D26D3}"/>
    <cellStyle name="桁区切り 4 3 2" xfId="44" xr:uid="{00000000-0005-0000-0000-0000D9000000}"/>
    <cellStyle name="桁区切り 4 3 2 2" xfId="87" xr:uid="{00000000-0005-0000-0000-0000DA000000}"/>
    <cellStyle name="桁区切り 4 3 2 2 2" xfId="196" xr:uid="{00000000-0005-0000-0000-0000DB000000}"/>
    <cellStyle name="桁区切り 4 3 2 2 2 2" xfId="487" xr:uid="{00000000-0005-0000-0000-0000DC000000}"/>
    <cellStyle name="桁区切り 4 3 2 2 2 2 2" xfId="1072" xr:uid="{00000000-0005-0000-0000-0000DD000000}"/>
    <cellStyle name="桁区切り 4 3 2 2 2 2 2 2" xfId="2237" xr:uid="{66020EF5-29B3-4FF0-8D93-D68DCBFFA4D6}"/>
    <cellStyle name="桁区切り 4 3 2 2 2 2 3" xfId="1655" xr:uid="{3232E461-BE61-4821-824B-46E685BEE4F2}"/>
    <cellStyle name="桁区切り 4 3 2 2 2 3" xfId="781" xr:uid="{00000000-0005-0000-0000-0000DE000000}"/>
    <cellStyle name="桁区切り 4 3 2 2 2 3 2" xfId="1946" xr:uid="{43677AAB-8477-417B-81A9-7C67F1DB3CF2}"/>
    <cellStyle name="桁区切り 4 3 2 2 2 4" xfId="1364" xr:uid="{32A0E29D-6307-42C4-8D85-EEE90E06D0E8}"/>
    <cellStyle name="桁区切り 4 3 2 2 3" xfId="259" xr:uid="{00000000-0005-0000-0000-0000DF000000}"/>
    <cellStyle name="桁区切り 4 3 2 2 3 2" xfId="550" xr:uid="{00000000-0005-0000-0000-0000E0000000}"/>
    <cellStyle name="桁区切り 4 3 2 2 3 2 2" xfId="1135" xr:uid="{00000000-0005-0000-0000-0000E1000000}"/>
    <cellStyle name="桁区切り 4 3 2 2 3 2 2 2" xfId="2300" xr:uid="{31BD8EC2-136F-4B3A-B450-149510209CC0}"/>
    <cellStyle name="桁区切り 4 3 2 2 3 2 3" xfId="1718" xr:uid="{8251FD68-E667-40E2-8F5B-EC6B80EB671F}"/>
    <cellStyle name="桁区切り 4 3 2 2 3 3" xfId="844" xr:uid="{00000000-0005-0000-0000-0000E2000000}"/>
    <cellStyle name="桁区切り 4 3 2 2 3 3 2" xfId="2009" xr:uid="{477FDBD1-3295-4BC8-A117-5B206A9C9BE9}"/>
    <cellStyle name="桁区切り 4 3 2 2 3 4" xfId="1427" xr:uid="{F2CE27D4-31C3-4F7E-AEB8-9FE448A78A7B}"/>
    <cellStyle name="桁区切り 4 3 2 2 4" xfId="390" xr:uid="{00000000-0005-0000-0000-0000E3000000}"/>
    <cellStyle name="桁区切り 4 3 2 2 4 2" xfId="975" xr:uid="{00000000-0005-0000-0000-0000E4000000}"/>
    <cellStyle name="桁区切り 4 3 2 2 4 2 2" xfId="2140" xr:uid="{98C3CE58-AEA3-4A0F-AB22-75EC21A54B5C}"/>
    <cellStyle name="桁区切り 4 3 2 2 4 3" xfId="1558" xr:uid="{C99DA506-B624-4365-B2CD-9ACFA2FEE5EE}"/>
    <cellStyle name="桁区切り 4 3 2 2 5" xfId="684" xr:uid="{00000000-0005-0000-0000-0000E5000000}"/>
    <cellStyle name="桁区切り 4 3 2 2 5 2" xfId="1849" xr:uid="{7E1F9716-04AD-4BC7-8A8E-512E42F89FC6}"/>
    <cellStyle name="桁区切り 4 3 2 2 6" xfId="2431" xr:uid="{B314303D-0934-404F-8818-07E532A447B1}"/>
    <cellStyle name="桁区切り 4 3 2 2 7" xfId="1267" xr:uid="{29FB8D4B-45AA-4B88-9BA3-5361A85B5AF6}"/>
    <cellStyle name="桁区切り 4 3 2 3" xfId="110" xr:uid="{00000000-0005-0000-0000-0000E6000000}"/>
    <cellStyle name="桁区切り 4 3 2 3 2" xfId="214" xr:uid="{00000000-0005-0000-0000-0000E7000000}"/>
    <cellStyle name="桁区切り 4 3 2 3 2 2" xfId="505" xr:uid="{00000000-0005-0000-0000-0000E8000000}"/>
    <cellStyle name="桁区切り 4 3 2 3 2 2 2" xfId="1090" xr:uid="{00000000-0005-0000-0000-0000E9000000}"/>
    <cellStyle name="桁区切り 4 3 2 3 2 2 2 2" xfId="2255" xr:uid="{A00BB3A5-C389-4747-9B2A-95DF2FDCA435}"/>
    <cellStyle name="桁区切り 4 3 2 3 2 2 3" xfId="1673" xr:uid="{8E70FB2C-8455-4D76-A2C8-FB8E18A1D06E}"/>
    <cellStyle name="桁区切り 4 3 2 3 2 3" xfId="799" xr:uid="{00000000-0005-0000-0000-0000EA000000}"/>
    <cellStyle name="桁区切り 4 3 2 3 2 3 2" xfId="1964" xr:uid="{837D028B-966E-4248-9ECB-51A2A44F145F}"/>
    <cellStyle name="桁区切り 4 3 2 3 2 4" xfId="1382" xr:uid="{9217D314-B52B-4BEA-BC4D-70D3CCD4DF98}"/>
    <cellStyle name="桁区切り 4 3 2 3 3" xfId="260" xr:uid="{00000000-0005-0000-0000-0000EB000000}"/>
    <cellStyle name="桁区切り 4 3 2 3 3 2" xfId="551" xr:uid="{00000000-0005-0000-0000-0000EC000000}"/>
    <cellStyle name="桁区切り 4 3 2 3 3 2 2" xfId="1136" xr:uid="{00000000-0005-0000-0000-0000ED000000}"/>
    <cellStyle name="桁区切り 4 3 2 3 3 2 2 2" xfId="2301" xr:uid="{0D76E147-EB8C-4F00-BACC-E4FBE72308A9}"/>
    <cellStyle name="桁区切り 4 3 2 3 3 2 3" xfId="1719" xr:uid="{A78ECE67-D558-425C-AE48-4C62FD1F03B7}"/>
    <cellStyle name="桁区切り 4 3 2 3 3 3" xfId="845" xr:uid="{00000000-0005-0000-0000-0000EE000000}"/>
    <cellStyle name="桁区切り 4 3 2 3 3 3 2" xfId="2010" xr:uid="{F6E4BF40-6831-4D20-AA3C-2CACDB69BA79}"/>
    <cellStyle name="桁区切り 4 3 2 3 3 4" xfId="1428" xr:uid="{178269E9-008B-47E8-B426-4360A7B8A948}"/>
    <cellStyle name="桁区切り 4 3 2 3 4" xfId="408" xr:uid="{00000000-0005-0000-0000-0000EF000000}"/>
    <cellStyle name="桁区切り 4 3 2 3 4 2" xfId="993" xr:uid="{00000000-0005-0000-0000-0000F0000000}"/>
    <cellStyle name="桁区切り 4 3 2 3 4 2 2" xfId="2158" xr:uid="{85FC6FF6-E326-4241-9C93-EFA5D37CFE09}"/>
    <cellStyle name="桁区切り 4 3 2 3 4 3" xfId="1576" xr:uid="{65B313FE-7B56-448C-8E1F-335D68BDB613}"/>
    <cellStyle name="桁区切り 4 3 2 3 5" xfId="702" xr:uid="{00000000-0005-0000-0000-0000F1000000}"/>
    <cellStyle name="桁区切り 4 3 2 3 5 2" xfId="1867" xr:uid="{A6C91983-138E-422E-9666-04A84FC3617C}"/>
    <cellStyle name="桁区切り 4 3 2 3 6" xfId="2449" xr:uid="{D04496D9-0FBB-4C97-926D-E38F539718A0}"/>
    <cellStyle name="桁区切り 4 3 2 3 7" xfId="1285" xr:uid="{1DF01334-1D3A-4C7B-9A76-657CAF90B396}"/>
    <cellStyle name="桁区切り 4 3 2 4" xfId="163" xr:uid="{00000000-0005-0000-0000-0000F2000000}"/>
    <cellStyle name="桁区切り 4 3 2 4 2" xfId="455" xr:uid="{00000000-0005-0000-0000-0000F3000000}"/>
    <cellStyle name="桁区切り 4 3 2 4 2 2" xfId="1040" xr:uid="{00000000-0005-0000-0000-0000F4000000}"/>
    <cellStyle name="桁区切り 4 3 2 4 2 2 2" xfId="2205" xr:uid="{E47D1699-0867-415D-965D-2BB7911D540E}"/>
    <cellStyle name="桁区切り 4 3 2 4 2 3" xfId="1623" xr:uid="{20E82B86-39D9-4385-BAAC-60D7415F5CED}"/>
    <cellStyle name="桁区切り 4 3 2 4 3" xfId="749" xr:uid="{00000000-0005-0000-0000-0000F5000000}"/>
    <cellStyle name="桁区切り 4 3 2 4 3 2" xfId="1914" xr:uid="{24F6A567-F387-4E27-AB1F-B681C92C191C}"/>
    <cellStyle name="桁区切り 4 3 2 4 4" xfId="1332" xr:uid="{65013FE0-07C8-4FDB-861D-7C797D8700CD}"/>
    <cellStyle name="桁区切り 4 3 2 5" xfId="261" xr:uid="{00000000-0005-0000-0000-0000F6000000}"/>
    <cellStyle name="桁区切り 4 3 2 5 2" xfId="552" xr:uid="{00000000-0005-0000-0000-0000F7000000}"/>
    <cellStyle name="桁区切り 4 3 2 5 2 2" xfId="1137" xr:uid="{00000000-0005-0000-0000-0000F8000000}"/>
    <cellStyle name="桁区切り 4 3 2 5 2 2 2" xfId="2302" xr:uid="{8A340124-642B-4F58-A4C1-28C6B86A5A0F}"/>
    <cellStyle name="桁区切り 4 3 2 5 2 3" xfId="1720" xr:uid="{3BC82991-6EA8-44B9-94EF-DB6DC66681F3}"/>
    <cellStyle name="桁区切り 4 3 2 5 3" xfId="846" xr:uid="{00000000-0005-0000-0000-0000F9000000}"/>
    <cellStyle name="桁区切り 4 3 2 5 3 2" xfId="2011" xr:uid="{57991699-65FD-490C-AFAB-4E73E5AB5873}"/>
    <cellStyle name="桁区切り 4 3 2 5 4" xfId="1429" xr:uid="{301DC785-040F-4DF6-99A9-3B3A380EBE0D}"/>
    <cellStyle name="桁区切り 4 3 2 6" xfId="358" xr:uid="{00000000-0005-0000-0000-0000FA000000}"/>
    <cellStyle name="桁区切り 4 3 2 6 2" xfId="943" xr:uid="{00000000-0005-0000-0000-0000FB000000}"/>
    <cellStyle name="桁区切り 4 3 2 6 2 2" xfId="2108" xr:uid="{4AF8ECD9-B6BF-4DF6-B970-D1AB371D39EE}"/>
    <cellStyle name="桁区切り 4 3 2 6 3" xfId="1526" xr:uid="{499347F8-83E9-4C2F-ADAF-66DC442A0025}"/>
    <cellStyle name="桁区切り 4 3 2 7" xfId="651" xr:uid="{00000000-0005-0000-0000-0000FC000000}"/>
    <cellStyle name="桁区切り 4 3 2 7 2" xfId="1817" xr:uid="{585540C7-78DD-46ED-A985-AF6D25F266EF}"/>
    <cellStyle name="桁区切り 4 3 2 8" xfId="2399" xr:uid="{13C57852-714A-4264-951C-ABE6F3319647}"/>
    <cellStyle name="桁区切り 4 3 2 9" xfId="1235" xr:uid="{3C3449D2-2824-4E8F-8F42-A66F69287016}"/>
    <cellStyle name="桁区切り 4 3 3" xfId="77" xr:uid="{00000000-0005-0000-0000-0000FD000000}"/>
    <cellStyle name="桁区切り 4 3 3 2" xfId="186" xr:uid="{00000000-0005-0000-0000-0000FE000000}"/>
    <cellStyle name="桁区切り 4 3 3 2 2" xfId="477" xr:uid="{00000000-0005-0000-0000-0000FF000000}"/>
    <cellStyle name="桁区切り 4 3 3 2 2 2" xfId="1062" xr:uid="{00000000-0005-0000-0000-000000010000}"/>
    <cellStyle name="桁区切り 4 3 3 2 2 2 2" xfId="2227" xr:uid="{67D58ABD-3758-4119-A88B-6B9C7662B365}"/>
    <cellStyle name="桁区切り 4 3 3 2 2 3" xfId="1645" xr:uid="{16334D9B-3537-405F-85B5-E732F33D6088}"/>
    <cellStyle name="桁区切り 4 3 3 2 3" xfId="771" xr:uid="{00000000-0005-0000-0000-000001010000}"/>
    <cellStyle name="桁区切り 4 3 3 2 3 2" xfId="1936" xr:uid="{CBD9F66E-60B3-427C-A21C-49446E3CA323}"/>
    <cellStyle name="桁区切り 4 3 3 2 4" xfId="1354" xr:uid="{BF134931-D570-4F54-B461-9CE33631B90E}"/>
    <cellStyle name="桁区切り 4 3 3 3" xfId="262" xr:uid="{00000000-0005-0000-0000-000002010000}"/>
    <cellStyle name="桁区切り 4 3 3 3 2" xfId="553" xr:uid="{00000000-0005-0000-0000-000003010000}"/>
    <cellStyle name="桁区切り 4 3 3 3 2 2" xfId="1138" xr:uid="{00000000-0005-0000-0000-000004010000}"/>
    <cellStyle name="桁区切り 4 3 3 3 2 2 2" xfId="2303" xr:uid="{DC48B579-18E6-4C90-A7F9-0E33176A31B7}"/>
    <cellStyle name="桁区切り 4 3 3 3 2 3" xfId="1721" xr:uid="{D3D36139-17E0-49BF-91FF-A796CCD91135}"/>
    <cellStyle name="桁区切り 4 3 3 3 3" xfId="847" xr:uid="{00000000-0005-0000-0000-000005010000}"/>
    <cellStyle name="桁区切り 4 3 3 3 3 2" xfId="2012" xr:uid="{7CE45629-035B-4505-AD17-3D27B74A8200}"/>
    <cellStyle name="桁区切り 4 3 3 3 4" xfId="1430" xr:uid="{31859755-C76D-40A8-A78D-3452F0B57619}"/>
    <cellStyle name="桁区切り 4 3 3 4" xfId="380" xr:uid="{00000000-0005-0000-0000-000006010000}"/>
    <cellStyle name="桁区切り 4 3 3 4 2" xfId="965" xr:uid="{00000000-0005-0000-0000-000007010000}"/>
    <cellStyle name="桁区切り 4 3 3 4 2 2" xfId="2130" xr:uid="{64714C1B-72A6-422C-8D4E-C90CA7836528}"/>
    <cellStyle name="桁区切り 4 3 3 4 3" xfId="1548" xr:uid="{63183670-96A0-42C1-B186-00D65DB39AD7}"/>
    <cellStyle name="桁区切り 4 3 3 5" xfId="674" xr:uid="{00000000-0005-0000-0000-000008010000}"/>
    <cellStyle name="桁区切り 4 3 3 5 2" xfId="1839" xr:uid="{31552E59-A8E4-465A-806A-6C7DAFE3D655}"/>
    <cellStyle name="桁区切り 4 3 3 6" xfId="2421" xr:uid="{898017BE-D35C-43F7-AC53-E0E3EA19FD80}"/>
    <cellStyle name="桁区切り 4 3 3 7" xfId="1257" xr:uid="{15927371-6839-4032-BB06-B8685EA006B4}"/>
    <cellStyle name="桁区切り 4 3 4" xfId="109" xr:uid="{00000000-0005-0000-0000-000009010000}"/>
    <cellStyle name="桁区切り 4 3 4 2" xfId="213" xr:uid="{00000000-0005-0000-0000-00000A010000}"/>
    <cellStyle name="桁区切り 4 3 4 2 2" xfId="504" xr:uid="{00000000-0005-0000-0000-00000B010000}"/>
    <cellStyle name="桁区切り 4 3 4 2 2 2" xfId="1089" xr:uid="{00000000-0005-0000-0000-00000C010000}"/>
    <cellStyle name="桁区切り 4 3 4 2 2 2 2" xfId="2254" xr:uid="{FE302B36-2697-4A3C-B59B-CBABD93FB0A3}"/>
    <cellStyle name="桁区切り 4 3 4 2 2 3" xfId="1672" xr:uid="{1C83467E-8EEE-4EC4-BC7E-377548EC2267}"/>
    <cellStyle name="桁区切り 4 3 4 2 3" xfId="798" xr:uid="{00000000-0005-0000-0000-00000D010000}"/>
    <cellStyle name="桁区切り 4 3 4 2 3 2" xfId="1963" xr:uid="{B0C9A9E5-E734-484A-A3C4-A9F57AC8AA2C}"/>
    <cellStyle name="桁区切り 4 3 4 2 4" xfId="1381" xr:uid="{C15BADFE-2405-4070-8265-5D6973D7D1DD}"/>
    <cellStyle name="桁区切り 4 3 4 3" xfId="263" xr:uid="{00000000-0005-0000-0000-00000E010000}"/>
    <cellStyle name="桁区切り 4 3 4 3 2" xfId="554" xr:uid="{00000000-0005-0000-0000-00000F010000}"/>
    <cellStyle name="桁区切り 4 3 4 3 2 2" xfId="1139" xr:uid="{00000000-0005-0000-0000-000010010000}"/>
    <cellStyle name="桁区切り 4 3 4 3 2 2 2" xfId="2304" xr:uid="{6DD8A347-6AD3-4D8B-AA5C-F9E6EFC22DC4}"/>
    <cellStyle name="桁区切り 4 3 4 3 2 3" xfId="1722" xr:uid="{2C59C6EC-3835-4B79-852E-176BD4C0990C}"/>
    <cellStyle name="桁区切り 4 3 4 3 3" xfId="848" xr:uid="{00000000-0005-0000-0000-000011010000}"/>
    <cellStyle name="桁区切り 4 3 4 3 3 2" xfId="2013" xr:uid="{EDE34874-C222-496E-B8B6-A996629A581E}"/>
    <cellStyle name="桁区切り 4 3 4 3 4" xfId="1431" xr:uid="{92B15F92-C068-4A9D-95F5-4A6C5FD4119D}"/>
    <cellStyle name="桁区切り 4 3 4 4" xfId="407" xr:uid="{00000000-0005-0000-0000-000012010000}"/>
    <cellStyle name="桁区切り 4 3 4 4 2" xfId="992" xr:uid="{00000000-0005-0000-0000-000013010000}"/>
    <cellStyle name="桁区切り 4 3 4 4 2 2" xfId="2157" xr:uid="{68B6D6F2-DAE7-45FB-9311-F170C3E5DB3F}"/>
    <cellStyle name="桁区切り 4 3 4 4 3" xfId="1575" xr:uid="{43CF430D-9D15-423A-BD9E-7129A1514EF8}"/>
    <cellStyle name="桁区切り 4 3 4 5" xfId="701" xr:uid="{00000000-0005-0000-0000-000014010000}"/>
    <cellStyle name="桁区切り 4 3 4 5 2" xfId="1866" xr:uid="{C4E75840-13E7-4F21-A0A1-3C5E15AA1FE2}"/>
    <cellStyle name="桁区切り 4 3 4 6" xfId="2448" xr:uid="{643A9FDF-E684-4FB9-AF7C-53E021CC1C8C}"/>
    <cellStyle name="桁区切り 4 3 4 7" xfId="1284" xr:uid="{65F8CFAF-B338-4783-BC2C-489CB00B3B21}"/>
    <cellStyle name="桁区切り 4 3 5" xfId="153" xr:uid="{00000000-0005-0000-0000-000015010000}"/>
    <cellStyle name="桁区切り 4 3 5 2" xfId="445" xr:uid="{00000000-0005-0000-0000-000016010000}"/>
    <cellStyle name="桁区切り 4 3 5 2 2" xfId="1030" xr:uid="{00000000-0005-0000-0000-000017010000}"/>
    <cellStyle name="桁区切り 4 3 5 2 2 2" xfId="2195" xr:uid="{7F0FCA0F-D87D-464B-A496-7D14314DD775}"/>
    <cellStyle name="桁区切り 4 3 5 2 3" xfId="1613" xr:uid="{151F27CF-8057-4C95-8A46-CA2CECBC1332}"/>
    <cellStyle name="桁区切り 4 3 5 3" xfId="739" xr:uid="{00000000-0005-0000-0000-000018010000}"/>
    <cellStyle name="桁区切り 4 3 5 3 2" xfId="1904" xr:uid="{88BD68B9-633E-4475-8B38-1015ABB2AF55}"/>
    <cellStyle name="桁区切り 4 3 5 4" xfId="1322" xr:uid="{3F322312-65BF-4DE7-AE2F-BD69218488C8}"/>
    <cellStyle name="桁区切り 4 3 6" xfId="264" xr:uid="{00000000-0005-0000-0000-000019010000}"/>
    <cellStyle name="桁区切り 4 3 6 2" xfId="555" xr:uid="{00000000-0005-0000-0000-00001A010000}"/>
    <cellStyle name="桁区切り 4 3 6 2 2" xfId="1140" xr:uid="{00000000-0005-0000-0000-00001B010000}"/>
    <cellStyle name="桁区切り 4 3 6 2 2 2" xfId="2305" xr:uid="{8286DEEE-F3DD-4572-8A30-2D9EE94297DA}"/>
    <cellStyle name="桁区切り 4 3 6 2 3" xfId="1723" xr:uid="{092A5C14-249F-4CD3-8E38-E1B949A25EF4}"/>
    <cellStyle name="桁区切り 4 3 6 3" xfId="849" xr:uid="{00000000-0005-0000-0000-00001C010000}"/>
    <cellStyle name="桁区切り 4 3 6 3 2" xfId="2014" xr:uid="{7171EF89-FA61-4F14-86F2-DFEDA9A06A32}"/>
    <cellStyle name="桁区切り 4 3 6 4" xfId="1432" xr:uid="{8F93A301-9C43-44DB-95E9-D4EBBD079E3F}"/>
    <cellStyle name="桁区切り 4 3 7" xfId="348" xr:uid="{00000000-0005-0000-0000-00001D010000}"/>
    <cellStyle name="桁区切り 4 3 7 2" xfId="933" xr:uid="{00000000-0005-0000-0000-00001E010000}"/>
    <cellStyle name="桁区切り 4 3 7 2 2" xfId="2098" xr:uid="{B3429C2D-E99F-440C-A8D2-CAEC732C8CE0}"/>
    <cellStyle name="桁区切り 4 3 7 3" xfId="1516" xr:uid="{4CED9968-5EF7-4F29-B576-02B03C4A0794}"/>
    <cellStyle name="桁区切り 4 3 8" xfId="641" xr:uid="{00000000-0005-0000-0000-00001F010000}"/>
    <cellStyle name="桁区切り 4 3 8 2" xfId="1807" xr:uid="{400256E2-E71B-4074-88B3-C5146B3FF72A}"/>
    <cellStyle name="桁区切り 4 3 9" xfId="2389" xr:uid="{EEE9C9A0-7EC2-473E-9E6D-844C7A1E7075}"/>
    <cellStyle name="桁区切り 4 4" xfId="37" xr:uid="{00000000-0005-0000-0000-000020010000}"/>
    <cellStyle name="桁区切り 4 4 10" xfId="1228" xr:uid="{FE6A4385-0E7D-4EA3-8917-FEABB5026BCF}"/>
    <cellStyle name="桁区切り 4 4 2" xfId="45" xr:uid="{00000000-0005-0000-0000-000021010000}"/>
    <cellStyle name="桁区切り 4 4 2 2" xfId="88" xr:uid="{00000000-0005-0000-0000-000022010000}"/>
    <cellStyle name="桁区切り 4 4 2 2 2" xfId="197" xr:uid="{00000000-0005-0000-0000-000023010000}"/>
    <cellStyle name="桁区切り 4 4 2 2 2 2" xfId="488" xr:uid="{00000000-0005-0000-0000-000024010000}"/>
    <cellStyle name="桁区切り 4 4 2 2 2 2 2" xfId="1073" xr:uid="{00000000-0005-0000-0000-000025010000}"/>
    <cellStyle name="桁区切り 4 4 2 2 2 2 2 2" xfId="2238" xr:uid="{02964626-0E2F-4E03-BF7F-D5EEB8DE38A7}"/>
    <cellStyle name="桁区切り 4 4 2 2 2 2 3" xfId="1656" xr:uid="{C9DEEBC0-B11E-4B1C-8EE1-A0432DA935AD}"/>
    <cellStyle name="桁区切り 4 4 2 2 2 3" xfId="782" xr:uid="{00000000-0005-0000-0000-000026010000}"/>
    <cellStyle name="桁区切り 4 4 2 2 2 3 2" xfId="1947" xr:uid="{A60AD807-70DC-425A-9BBE-1A68DDE69D40}"/>
    <cellStyle name="桁区切り 4 4 2 2 2 4" xfId="1365" xr:uid="{452BB84C-9BD0-4E31-A162-1BBCEA0833C9}"/>
    <cellStyle name="桁区切り 4 4 2 2 3" xfId="265" xr:uid="{00000000-0005-0000-0000-000027010000}"/>
    <cellStyle name="桁区切り 4 4 2 2 3 2" xfId="556" xr:uid="{00000000-0005-0000-0000-000028010000}"/>
    <cellStyle name="桁区切り 4 4 2 2 3 2 2" xfId="1141" xr:uid="{00000000-0005-0000-0000-000029010000}"/>
    <cellStyle name="桁区切り 4 4 2 2 3 2 2 2" xfId="2306" xr:uid="{313F5DB7-A552-4129-B7FD-96F15BC3D180}"/>
    <cellStyle name="桁区切り 4 4 2 2 3 2 3" xfId="1724" xr:uid="{1AC175F9-6084-4F5F-B2EE-C3750834E3EE}"/>
    <cellStyle name="桁区切り 4 4 2 2 3 3" xfId="850" xr:uid="{00000000-0005-0000-0000-00002A010000}"/>
    <cellStyle name="桁区切り 4 4 2 2 3 3 2" xfId="2015" xr:uid="{252594EB-B74B-4AAD-981B-A64C71048E6E}"/>
    <cellStyle name="桁区切り 4 4 2 2 3 4" xfId="1433" xr:uid="{5131CB8F-DE84-4791-A6D6-FB8B57D693B5}"/>
    <cellStyle name="桁区切り 4 4 2 2 4" xfId="391" xr:uid="{00000000-0005-0000-0000-00002B010000}"/>
    <cellStyle name="桁区切り 4 4 2 2 4 2" xfId="976" xr:uid="{00000000-0005-0000-0000-00002C010000}"/>
    <cellStyle name="桁区切り 4 4 2 2 4 2 2" xfId="2141" xr:uid="{8516BC7F-10D3-45DD-8C43-7AE135BF8E6A}"/>
    <cellStyle name="桁区切り 4 4 2 2 4 3" xfId="1559" xr:uid="{F978C48C-70F7-4A99-86C5-7FF38C06685F}"/>
    <cellStyle name="桁区切り 4 4 2 2 5" xfId="685" xr:uid="{00000000-0005-0000-0000-00002D010000}"/>
    <cellStyle name="桁区切り 4 4 2 2 5 2" xfId="1850" xr:uid="{2F493B6E-F9D5-4C9E-B0A9-0252A8A59143}"/>
    <cellStyle name="桁区切り 4 4 2 2 6" xfId="2432" xr:uid="{BCAF17D5-9A44-494B-B86A-0B405BA49FFA}"/>
    <cellStyle name="桁区切り 4 4 2 2 7" xfId="1268" xr:uid="{103BD6A6-9DD8-4EF0-92FD-FEB70B684F5B}"/>
    <cellStyle name="桁区切り 4 4 2 3" xfId="112" xr:uid="{00000000-0005-0000-0000-00002E010000}"/>
    <cellStyle name="桁区切り 4 4 2 3 2" xfId="216" xr:uid="{00000000-0005-0000-0000-00002F010000}"/>
    <cellStyle name="桁区切り 4 4 2 3 2 2" xfId="507" xr:uid="{00000000-0005-0000-0000-000030010000}"/>
    <cellStyle name="桁区切り 4 4 2 3 2 2 2" xfId="1092" xr:uid="{00000000-0005-0000-0000-000031010000}"/>
    <cellStyle name="桁区切り 4 4 2 3 2 2 2 2" xfId="2257" xr:uid="{EFB77585-58FF-4FE4-B86F-7AA87207428E}"/>
    <cellStyle name="桁区切り 4 4 2 3 2 2 3" xfId="1675" xr:uid="{42A1607F-88C7-4655-AEFC-294DF82CC9C7}"/>
    <cellStyle name="桁区切り 4 4 2 3 2 3" xfId="801" xr:uid="{00000000-0005-0000-0000-000032010000}"/>
    <cellStyle name="桁区切り 4 4 2 3 2 3 2" xfId="1966" xr:uid="{404EF415-E912-4243-9FB8-5A4DFFFDD718}"/>
    <cellStyle name="桁区切り 4 4 2 3 2 4" xfId="1384" xr:uid="{E741E121-BC52-4E3D-939A-0FC826579892}"/>
    <cellStyle name="桁区切り 4 4 2 3 3" xfId="266" xr:uid="{00000000-0005-0000-0000-000033010000}"/>
    <cellStyle name="桁区切り 4 4 2 3 3 2" xfId="557" xr:uid="{00000000-0005-0000-0000-000034010000}"/>
    <cellStyle name="桁区切り 4 4 2 3 3 2 2" xfId="1142" xr:uid="{00000000-0005-0000-0000-000035010000}"/>
    <cellStyle name="桁区切り 4 4 2 3 3 2 2 2" xfId="2307" xr:uid="{E7DE657E-1D21-495A-AC92-15D6E96B6971}"/>
    <cellStyle name="桁区切り 4 4 2 3 3 2 3" xfId="1725" xr:uid="{7E754E86-1D11-4074-9758-D179F6388CEE}"/>
    <cellStyle name="桁区切り 4 4 2 3 3 3" xfId="851" xr:uid="{00000000-0005-0000-0000-000036010000}"/>
    <cellStyle name="桁区切り 4 4 2 3 3 3 2" xfId="2016" xr:uid="{CE158719-CF52-4094-930F-8F6A697EF83D}"/>
    <cellStyle name="桁区切り 4 4 2 3 3 4" xfId="1434" xr:uid="{79DAD7F4-5CE7-43F6-B78A-0CDA64853AF0}"/>
    <cellStyle name="桁区切り 4 4 2 3 4" xfId="410" xr:uid="{00000000-0005-0000-0000-000037010000}"/>
    <cellStyle name="桁区切り 4 4 2 3 4 2" xfId="995" xr:uid="{00000000-0005-0000-0000-000038010000}"/>
    <cellStyle name="桁区切り 4 4 2 3 4 2 2" xfId="2160" xr:uid="{AEA4C514-5FE8-459F-BCD5-B319DF485CAD}"/>
    <cellStyle name="桁区切り 4 4 2 3 4 3" xfId="1578" xr:uid="{D5AFC371-6415-423A-B5DD-247103529DEA}"/>
    <cellStyle name="桁区切り 4 4 2 3 5" xfId="704" xr:uid="{00000000-0005-0000-0000-000039010000}"/>
    <cellStyle name="桁区切り 4 4 2 3 5 2" xfId="1869" xr:uid="{268D6472-2819-446E-A5A0-A656CCD90295}"/>
    <cellStyle name="桁区切り 4 4 2 3 6" xfId="2451" xr:uid="{995D4331-79E1-4FD6-9EB1-D1F8DC8B3383}"/>
    <cellStyle name="桁区切り 4 4 2 3 7" xfId="1287" xr:uid="{8033EAAF-1C76-4D20-B964-72FE16C1EBC0}"/>
    <cellStyle name="桁区切り 4 4 2 4" xfId="164" xr:uid="{00000000-0005-0000-0000-00003A010000}"/>
    <cellStyle name="桁区切り 4 4 2 4 2" xfId="456" xr:uid="{00000000-0005-0000-0000-00003B010000}"/>
    <cellStyle name="桁区切り 4 4 2 4 2 2" xfId="1041" xr:uid="{00000000-0005-0000-0000-00003C010000}"/>
    <cellStyle name="桁区切り 4 4 2 4 2 2 2" xfId="2206" xr:uid="{DBD830A9-D610-40CE-A428-7EAF67CD5C83}"/>
    <cellStyle name="桁区切り 4 4 2 4 2 3" xfId="1624" xr:uid="{2FE041F7-C23A-4A95-B949-324C45A8850B}"/>
    <cellStyle name="桁区切り 4 4 2 4 3" xfId="750" xr:uid="{00000000-0005-0000-0000-00003D010000}"/>
    <cellStyle name="桁区切り 4 4 2 4 3 2" xfId="1915" xr:uid="{8F42CD7A-CFCC-4502-B074-F5352C9B33D6}"/>
    <cellStyle name="桁区切り 4 4 2 4 4" xfId="1333" xr:uid="{3BC2E84B-6BB1-4EB3-95CE-ECA0E72631D3}"/>
    <cellStyle name="桁区切り 4 4 2 5" xfId="267" xr:uid="{00000000-0005-0000-0000-00003E010000}"/>
    <cellStyle name="桁区切り 4 4 2 5 2" xfId="558" xr:uid="{00000000-0005-0000-0000-00003F010000}"/>
    <cellStyle name="桁区切り 4 4 2 5 2 2" xfId="1143" xr:uid="{00000000-0005-0000-0000-000040010000}"/>
    <cellStyle name="桁区切り 4 4 2 5 2 2 2" xfId="2308" xr:uid="{047F6A83-7B29-446D-A77B-1CEB9BE8D702}"/>
    <cellStyle name="桁区切り 4 4 2 5 2 3" xfId="1726" xr:uid="{991D6AAA-B15B-4ED4-B2AE-176472065F11}"/>
    <cellStyle name="桁区切り 4 4 2 5 3" xfId="852" xr:uid="{00000000-0005-0000-0000-000041010000}"/>
    <cellStyle name="桁区切り 4 4 2 5 3 2" xfId="2017" xr:uid="{A39E63A8-53DD-4D3F-885B-EA74C3D15ACE}"/>
    <cellStyle name="桁区切り 4 4 2 5 4" xfId="1435" xr:uid="{A49FB133-093F-4EF7-B2BC-B3AABB213083}"/>
    <cellStyle name="桁区切り 4 4 2 6" xfId="359" xr:uid="{00000000-0005-0000-0000-000042010000}"/>
    <cellStyle name="桁区切り 4 4 2 6 2" xfId="944" xr:uid="{00000000-0005-0000-0000-000043010000}"/>
    <cellStyle name="桁区切り 4 4 2 6 2 2" xfId="2109" xr:uid="{4D9F7F18-C17B-488C-B77F-C3B9754BA3AE}"/>
    <cellStyle name="桁区切り 4 4 2 6 3" xfId="1527" xr:uid="{FFF68884-AD7E-44D9-803A-EC47B0F236F7}"/>
    <cellStyle name="桁区切り 4 4 2 7" xfId="652" xr:uid="{00000000-0005-0000-0000-000044010000}"/>
    <cellStyle name="桁区切り 4 4 2 7 2" xfId="1818" xr:uid="{719FC801-442B-4226-A753-8F40E2172171}"/>
    <cellStyle name="桁区切り 4 4 2 8" xfId="2400" xr:uid="{D9E19279-BF1E-4D3D-A869-F67F8CE5AEC9}"/>
    <cellStyle name="桁区切り 4 4 2 9" xfId="1236" xr:uid="{C9B4A541-05D7-4DCC-8BEF-30A61FEF8E52}"/>
    <cellStyle name="桁区切り 4 4 3" xfId="80" xr:uid="{00000000-0005-0000-0000-000045010000}"/>
    <cellStyle name="桁区切り 4 4 3 2" xfId="189" xr:uid="{00000000-0005-0000-0000-000046010000}"/>
    <cellStyle name="桁区切り 4 4 3 2 2" xfId="480" xr:uid="{00000000-0005-0000-0000-000047010000}"/>
    <cellStyle name="桁区切り 4 4 3 2 2 2" xfId="1065" xr:uid="{00000000-0005-0000-0000-000048010000}"/>
    <cellStyle name="桁区切り 4 4 3 2 2 2 2" xfId="2230" xr:uid="{174BE9C1-659C-42AE-9B60-2C4200C33A5E}"/>
    <cellStyle name="桁区切り 4 4 3 2 2 3" xfId="1648" xr:uid="{570F8B74-C540-424B-BC50-AB54857ABF22}"/>
    <cellStyle name="桁区切り 4 4 3 2 3" xfId="774" xr:uid="{00000000-0005-0000-0000-000049010000}"/>
    <cellStyle name="桁区切り 4 4 3 2 3 2" xfId="1939" xr:uid="{16CECA24-44D0-457E-A25C-54A11DAFA616}"/>
    <cellStyle name="桁区切り 4 4 3 2 4" xfId="1357" xr:uid="{AE814E49-9FDA-4FA3-825B-E046A490ADB9}"/>
    <cellStyle name="桁区切り 4 4 3 3" xfId="268" xr:uid="{00000000-0005-0000-0000-00004A010000}"/>
    <cellStyle name="桁区切り 4 4 3 3 2" xfId="559" xr:uid="{00000000-0005-0000-0000-00004B010000}"/>
    <cellStyle name="桁区切り 4 4 3 3 2 2" xfId="1144" xr:uid="{00000000-0005-0000-0000-00004C010000}"/>
    <cellStyle name="桁区切り 4 4 3 3 2 2 2" xfId="2309" xr:uid="{7F9E6893-B87D-461D-9DA8-9C8B1E4D80F3}"/>
    <cellStyle name="桁区切り 4 4 3 3 2 3" xfId="1727" xr:uid="{7DB7EAFC-8605-4BDC-8B75-CE998FF7C248}"/>
    <cellStyle name="桁区切り 4 4 3 3 3" xfId="853" xr:uid="{00000000-0005-0000-0000-00004D010000}"/>
    <cellStyle name="桁区切り 4 4 3 3 3 2" xfId="2018" xr:uid="{47991AFC-1AD6-4A0D-B266-0B1C7939F39D}"/>
    <cellStyle name="桁区切り 4 4 3 3 4" xfId="1436" xr:uid="{51957F1D-EB50-4D28-B4A2-EEC7B6402711}"/>
    <cellStyle name="桁区切り 4 4 3 4" xfId="383" xr:uid="{00000000-0005-0000-0000-00004E010000}"/>
    <cellStyle name="桁区切り 4 4 3 4 2" xfId="968" xr:uid="{00000000-0005-0000-0000-00004F010000}"/>
    <cellStyle name="桁区切り 4 4 3 4 2 2" xfId="2133" xr:uid="{FD76FE6E-9173-41F8-9515-1ADC46262EA7}"/>
    <cellStyle name="桁区切り 4 4 3 4 3" xfId="1551" xr:uid="{29DBE5A1-8F22-4C73-A29E-13F42104E81A}"/>
    <cellStyle name="桁区切り 4 4 3 5" xfId="677" xr:uid="{00000000-0005-0000-0000-000050010000}"/>
    <cellStyle name="桁区切り 4 4 3 5 2" xfId="1842" xr:uid="{F213BD13-959C-43A0-B884-807D14B099EE}"/>
    <cellStyle name="桁区切り 4 4 3 6" xfId="2424" xr:uid="{72ACFA8F-2643-45AD-A876-9279B631410A}"/>
    <cellStyle name="桁区切り 4 4 3 7" xfId="1260" xr:uid="{190A97A5-BD58-49C5-ACDC-ED45423BC485}"/>
    <cellStyle name="桁区切り 4 4 4" xfId="111" xr:uid="{00000000-0005-0000-0000-000051010000}"/>
    <cellStyle name="桁区切り 4 4 4 2" xfId="215" xr:uid="{00000000-0005-0000-0000-000052010000}"/>
    <cellStyle name="桁区切り 4 4 4 2 2" xfId="506" xr:uid="{00000000-0005-0000-0000-000053010000}"/>
    <cellStyle name="桁区切り 4 4 4 2 2 2" xfId="1091" xr:uid="{00000000-0005-0000-0000-000054010000}"/>
    <cellStyle name="桁区切り 4 4 4 2 2 2 2" xfId="2256" xr:uid="{B197365C-7179-4C6B-B99F-B837CE90E098}"/>
    <cellStyle name="桁区切り 4 4 4 2 2 3" xfId="1674" xr:uid="{C7A54153-C15D-4D4A-B095-6B0685084D1A}"/>
    <cellStyle name="桁区切り 4 4 4 2 3" xfId="800" xr:uid="{00000000-0005-0000-0000-000055010000}"/>
    <cellStyle name="桁区切り 4 4 4 2 3 2" xfId="1965" xr:uid="{3DE39AA6-CF02-4827-9439-82784A1739C4}"/>
    <cellStyle name="桁区切り 4 4 4 2 4" xfId="1383" xr:uid="{ECF86A3B-2567-4510-8EA8-26DDCF09B8BA}"/>
    <cellStyle name="桁区切り 4 4 4 3" xfId="269" xr:uid="{00000000-0005-0000-0000-000056010000}"/>
    <cellStyle name="桁区切り 4 4 4 3 2" xfId="560" xr:uid="{00000000-0005-0000-0000-000057010000}"/>
    <cellStyle name="桁区切り 4 4 4 3 2 2" xfId="1145" xr:uid="{00000000-0005-0000-0000-000058010000}"/>
    <cellStyle name="桁区切り 4 4 4 3 2 2 2" xfId="2310" xr:uid="{76E96FA3-19EA-494A-B93C-2AF090ACDE17}"/>
    <cellStyle name="桁区切り 4 4 4 3 2 3" xfId="1728" xr:uid="{90D33EEA-DD70-485F-AB1B-92C9DF9B1E38}"/>
    <cellStyle name="桁区切り 4 4 4 3 3" xfId="854" xr:uid="{00000000-0005-0000-0000-000059010000}"/>
    <cellStyle name="桁区切り 4 4 4 3 3 2" xfId="2019" xr:uid="{ED9F4A62-4EDF-46B7-AD54-3091EC931A9C}"/>
    <cellStyle name="桁区切り 4 4 4 3 4" xfId="1437" xr:uid="{0874FEAE-38B3-4BA5-B619-A625D0E31698}"/>
    <cellStyle name="桁区切り 4 4 4 4" xfId="409" xr:uid="{00000000-0005-0000-0000-00005A010000}"/>
    <cellStyle name="桁区切り 4 4 4 4 2" xfId="994" xr:uid="{00000000-0005-0000-0000-00005B010000}"/>
    <cellStyle name="桁区切り 4 4 4 4 2 2" xfId="2159" xr:uid="{EE54DDA4-1548-41C0-8FD4-FDDAA30E720C}"/>
    <cellStyle name="桁区切り 4 4 4 4 3" xfId="1577" xr:uid="{C8F5D4D5-7AD1-439A-898C-9ABC91572297}"/>
    <cellStyle name="桁区切り 4 4 4 5" xfId="703" xr:uid="{00000000-0005-0000-0000-00005C010000}"/>
    <cellStyle name="桁区切り 4 4 4 5 2" xfId="1868" xr:uid="{63E66AA4-EB4C-4428-978E-4505DF0FEE34}"/>
    <cellStyle name="桁区切り 4 4 4 6" xfId="2450" xr:uid="{0F79C0EB-1FF6-48BB-8535-ECC1BDBC1A33}"/>
    <cellStyle name="桁区切り 4 4 4 7" xfId="1286" xr:uid="{1303F2EF-F7CA-42C1-AA58-D20D87727231}"/>
    <cellStyle name="桁区切り 4 4 5" xfId="156" xr:uid="{00000000-0005-0000-0000-00005D010000}"/>
    <cellStyle name="桁区切り 4 4 5 2" xfId="448" xr:uid="{00000000-0005-0000-0000-00005E010000}"/>
    <cellStyle name="桁区切り 4 4 5 2 2" xfId="1033" xr:uid="{00000000-0005-0000-0000-00005F010000}"/>
    <cellStyle name="桁区切り 4 4 5 2 2 2" xfId="2198" xr:uid="{BDAC7C88-54A5-41FA-BEFF-400668C96419}"/>
    <cellStyle name="桁区切り 4 4 5 2 3" xfId="1616" xr:uid="{9ABD06B5-4582-41C9-81BA-238E3D4D72E6}"/>
    <cellStyle name="桁区切り 4 4 5 3" xfId="742" xr:uid="{00000000-0005-0000-0000-000060010000}"/>
    <cellStyle name="桁区切り 4 4 5 3 2" xfId="1907" xr:uid="{0CF4C272-7CBF-4847-9690-53E7DD95F74D}"/>
    <cellStyle name="桁区切り 4 4 5 4" xfId="1325" xr:uid="{4E491BD1-3884-4E9B-9497-913AA1FC6C68}"/>
    <cellStyle name="桁区切り 4 4 6" xfId="270" xr:uid="{00000000-0005-0000-0000-000061010000}"/>
    <cellStyle name="桁区切り 4 4 6 2" xfId="561" xr:uid="{00000000-0005-0000-0000-000062010000}"/>
    <cellStyle name="桁区切り 4 4 6 2 2" xfId="1146" xr:uid="{00000000-0005-0000-0000-000063010000}"/>
    <cellStyle name="桁区切り 4 4 6 2 2 2" xfId="2311" xr:uid="{AB3FC233-F2DF-4910-9957-B40F6FC6CB79}"/>
    <cellStyle name="桁区切り 4 4 6 2 3" xfId="1729" xr:uid="{C20B7E3E-8FBC-47AF-B0CA-56E0E0656C2C}"/>
    <cellStyle name="桁区切り 4 4 6 3" xfId="855" xr:uid="{00000000-0005-0000-0000-000064010000}"/>
    <cellStyle name="桁区切り 4 4 6 3 2" xfId="2020" xr:uid="{D8CC3B40-E631-4BE3-8D33-6F698BCA2B9A}"/>
    <cellStyle name="桁区切り 4 4 6 4" xfId="1438" xr:uid="{00FC0D59-5623-4E0F-97DC-C8E530DC8D3D}"/>
    <cellStyle name="桁区切り 4 4 7" xfId="351" xr:uid="{00000000-0005-0000-0000-000065010000}"/>
    <cellStyle name="桁区切り 4 4 7 2" xfId="936" xr:uid="{00000000-0005-0000-0000-000066010000}"/>
    <cellStyle name="桁区切り 4 4 7 2 2" xfId="2101" xr:uid="{40C16554-04BB-46D2-A655-861595CA5B03}"/>
    <cellStyle name="桁区切り 4 4 7 3" xfId="1519" xr:uid="{1CF8572D-6BBA-45F1-B0C8-B978875461DB}"/>
    <cellStyle name="桁区切り 4 4 8" xfId="644" xr:uid="{00000000-0005-0000-0000-000067010000}"/>
    <cellStyle name="桁区切り 4 4 8 2" xfId="1810" xr:uid="{88CEA906-D904-4071-9521-22177480245B}"/>
    <cellStyle name="桁区切り 4 4 9" xfId="2392" xr:uid="{8DFB279E-2F32-4B15-B3DB-F6864E647819}"/>
    <cellStyle name="桁区切り 4 5" xfId="42" xr:uid="{00000000-0005-0000-0000-000068010000}"/>
    <cellStyle name="桁区切り 4 5 2" xfId="85" xr:uid="{00000000-0005-0000-0000-000069010000}"/>
    <cellStyle name="桁区切り 4 5 2 2" xfId="194" xr:uid="{00000000-0005-0000-0000-00006A010000}"/>
    <cellStyle name="桁区切り 4 5 2 2 2" xfId="485" xr:uid="{00000000-0005-0000-0000-00006B010000}"/>
    <cellStyle name="桁区切り 4 5 2 2 2 2" xfId="1070" xr:uid="{00000000-0005-0000-0000-00006C010000}"/>
    <cellStyle name="桁区切り 4 5 2 2 2 2 2" xfId="2235" xr:uid="{C6F2DF9D-2E43-4D91-A780-75BE97B42865}"/>
    <cellStyle name="桁区切り 4 5 2 2 2 3" xfId="1653" xr:uid="{178EA10C-75D0-4C80-87EA-2368293BC16D}"/>
    <cellStyle name="桁区切り 4 5 2 2 3" xfId="779" xr:uid="{00000000-0005-0000-0000-00006D010000}"/>
    <cellStyle name="桁区切り 4 5 2 2 3 2" xfId="1944" xr:uid="{C00D85DD-371D-4F9B-B76D-DE2F93C1BAA5}"/>
    <cellStyle name="桁区切り 4 5 2 2 4" xfId="1362" xr:uid="{850ACCF4-9CAD-4D41-A977-407FA0418A46}"/>
    <cellStyle name="桁区切り 4 5 2 3" xfId="271" xr:uid="{00000000-0005-0000-0000-00006E010000}"/>
    <cellStyle name="桁区切り 4 5 2 3 2" xfId="562" xr:uid="{00000000-0005-0000-0000-00006F010000}"/>
    <cellStyle name="桁区切り 4 5 2 3 2 2" xfId="1147" xr:uid="{00000000-0005-0000-0000-000070010000}"/>
    <cellStyle name="桁区切り 4 5 2 3 2 2 2" xfId="2312" xr:uid="{D0166DDB-01B8-463B-AED8-2630CEA004A4}"/>
    <cellStyle name="桁区切り 4 5 2 3 2 3" xfId="1730" xr:uid="{F9A9A6BA-020F-4A7B-885B-6BAD95DD4C8E}"/>
    <cellStyle name="桁区切り 4 5 2 3 3" xfId="856" xr:uid="{00000000-0005-0000-0000-000071010000}"/>
    <cellStyle name="桁区切り 4 5 2 3 3 2" xfId="2021" xr:uid="{6F684DDF-61CC-46BA-8316-CF20FEA3D446}"/>
    <cellStyle name="桁区切り 4 5 2 3 4" xfId="1439" xr:uid="{42569462-AD7D-4FA6-A448-70C27C6ED702}"/>
    <cellStyle name="桁区切り 4 5 2 4" xfId="388" xr:uid="{00000000-0005-0000-0000-000072010000}"/>
    <cellStyle name="桁区切り 4 5 2 4 2" xfId="973" xr:uid="{00000000-0005-0000-0000-000073010000}"/>
    <cellStyle name="桁区切り 4 5 2 4 2 2" xfId="2138" xr:uid="{3AE635D5-2E2A-4C54-BF88-D7356557899C}"/>
    <cellStyle name="桁区切り 4 5 2 4 3" xfId="1556" xr:uid="{1F1B3122-4AA6-4DFE-A7DC-8C52AEFCD55C}"/>
    <cellStyle name="桁区切り 4 5 2 5" xfId="682" xr:uid="{00000000-0005-0000-0000-000074010000}"/>
    <cellStyle name="桁区切り 4 5 2 5 2" xfId="1847" xr:uid="{544AFF4E-DF36-429A-B228-2A3738DEF7D0}"/>
    <cellStyle name="桁区切り 4 5 2 6" xfId="2429" xr:uid="{A8473A9D-EB87-4F10-867F-2939D17BAB83}"/>
    <cellStyle name="桁区切り 4 5 2 7" xfId="1265" xr:uid="{1042B999-4AF3-4B84-8777-8CDFD20344BF}"/>
    <cellStyle name="桁区切り 4 5 3" xfId="113" xr:uid="{00000000-0005-0000-0000-000075010000}"/>
    <cellStyle name="桁区切り 4 5 3 2" xfId="217" xr:uid="{00000000-0005-0000-0000-000076010000}"/>
    <cellStyle name="桁区切り 4 5 3 2 2" xfId="508" xr:uid="{00000000-0005-0000-0000-000077010000}"/>
    <cellStyle name="桁区切り 4 5 3 2 2 2" xfId="1093" xr:uid="{00000000-0005-0000-0000-000078010000}"/>
    <cellStyle name="桁区切り 4 5 3 2 2 2 2" xfId="2258" xr:uid="{A962DCDE-0CC4-4579-B70F-2A36101B7ED0}"/>
    <cellStyle name="桁区切り 4 5 3 2 2 3" xfId="1676" xr:uid="{D6E50F32-77FA-4A28-9DCA-C0A9579FAAA2}"/>
    <cellStyle name="桁区切り 4 5 3 2 3" xfId="802" xr:uid="{00000000-0005-0000-0000-000079010000}"/>
    <cellStyle name="桁区切り 4 5 3 2 3 2" xfId="1967" xr:uid="{8CEE41F9-9866-4D4D-ADF0-63CA3EE64EFB}"/>
    <cellStyle name="桁区切り 4 5 3 2 4" xfId="1385" xr:uid="{DC16949F-9048-41DD-A47B-2DD1FA2DE518}"/>
    <cellStyle name="桁区切り 4 5 3 3" xfId="272" xr:uid="{00000000-0005-0000-0000-00007A010000}"/>
    <cellStyle name="桁区切り 4 5 3 3 2" xfId="563" xr:uid="{00000000-0005-0000-0000-00007B010000}"/>
    <cellStyle name="桁区切り 4 5 3 3 2 2" xfId="1148" xr:uid="{00000000-0005-0000-0000-00007C010000}"/>
    <cellStyle name="桁区切り 4 5 3 3 2 2 2" xfId="2313" xr:uid="{F79E4A55-662F-4CD4-B6AC-FFEE7C99FBC6}"/>
    <cellStyle name="桁区切り 4 5 3 3 2 3" xfId="1731" xr:uid="{3EFB30AA-2155-4BAC-BA6F-2315EF19A273}"/>
    <cellStyle name="桁区切り 4 5 3 3 3" xfId="857" xr:uid="{00000000-0005-0000-0000-00007D010000}"/>
    <cellStyle name="桁区切り 4 5 3 3 3 2" xfId="2022" xr:uid="{F2A5C9AA-5F8D-48DC-917E-D330AC0B1B57}"/>
    <cellStyle name="桁区切り 4 5 3 3 4" xfId="1440" xr:uid="{CCAF67D0-CA89-471B-B0A8-5853C9C4FFF8}"/>
    <cellStyle name="桁区切り 4 5 3 4" xfId="411" xr:uid="{00000000-0005-0000-0000-00007E010000}"/>
    <cellStyle name="桁区切り 4 5 3 4 2" xfId="996" xr:uid="{00000000-0005-0000-0000-00007F010000}"/>
    <cellStyle name="桁区切り 4 5 3 4 2 2" xfId="2161" xr:uid="{60B931D6-E1AD-4880-B800-6D56B6DE570F}"/>
    <cellStyle name="桁区切り 4 5 3 4 3" xfId="1579" xr:uid="{A07E43BE-87C8-485C-9D51-ABCC1585E135}"/>
    <cellStyle name="桁区切り 4 5 3 5" xfId="705" xr:uid="{00000000-0005-0000-0000-000080010000}"/>
    <cellStyle name="桁区切り 4 5 3 5 2" xfId="1870" xr:uid="{9A2345A1-8914-46CF-8334-E606A702308C}"/>
    <cellStyle name="桁区切り 4 5 3 6" xfId="2452" xr:uid="{0F7BA164-1199-4CE0-B1AD-42D9B85BE0D4}"/>
    <cellStyle name="桁区切り 4 5 3 7" xfId="1288" xr:uid="{974C93FE-878E-4CC0-9598-43D1A55224D6}"/>
    <cellStyle name="桁区切り 4 5 4" xfId="161" xr:uid="{00000000-0005-0000-0000-000081010000}"/>
    <cellStyle name="桁区切り 4 5 4 2" xfId="453" xr:uid="{00000000-0005-0000-0000-000082010000}"/>
    <cellStyle name="桁区切り 4 5 4 2 2" xfId="1038" xr:uid="{00000000-0005-0000-0000-000083010000}"/>
    <cellStyle name="桁区切り 4 5 4 2 2 2" xfId="2203" xr:uid="{DFB782F3-F014-48E3-9A5E-F663FF65E3B2}"/>
    <cellStyle name="桁区切り 4 5 4 2 3" xfId="1621" xr:uid="{AF45467B-8694-47FE-B78A-4F866C8CFCAC}"/>
    <cellStyle name="桁区切り 4 5 4 3" xfId="747" xr:uid="{00000000-0005-0000-0000-000084010000}"/>
    <cellStyle name="桁区切り 4 5 4 3 2" xfId="1912" xr:uid="{3DD710FF-CA9F-4DA0-A618-F1AE494D3CAA}"/>
    <cellStyle name="桁区切り 4 5 4 4" xfId="1330" xr:uid="{0B9F4711-2FEA-4855-9215-B4014D1DFC00}"/>
    <cellStyle name="桁区切り 4 5 5" xfId="273" xr:uid="{00000000-0005-0000-0000-000085010000}"/>
    <cellStyle name="桁区切り 4 5 5 2" xfId="564" xr:uid="{00000000-0005-0000-0000-000086010000}"/>
    <cellStyle name="桁区切り 4 5 5 2 2" xfId="1149" xr:uid="{00000000-0005-0000-0000-000087010000}"/>
    <cellStyle name="桁区切り 4 5 5 2 2 2" xfId="2314" xr:uid="{FE00546C-FAAC-4870-97A3-AE13AA50F75D}"/>
    <cellStyle name="桁区切り 4 5 5 2 3" xfId="1732" xr:uid="{C63869C3-B450-40ED-B894-614793A220DA}"/>
    <cellStyle name="桁区切り 4 5 5 3" xfId="858" xr:uid="{00000000-0005-0000-0000-000088010000}"/>
    <cellStyle name="桁区切り 4 5 5 3 2" xfId="2023" xr:uid="{3F0151EB-D230-447F-8BB0-7BAD3EC60575}"/>
    <cellStyle name="桁区切り 4 5 5 4" xfId="1441" xr:uid="{171F381A-D913-40C9-9845-48844EB229DC}"/>
    <cellStyle name="桁区切り 4 5 6" xfId="356" xr:uid="{00000000-0005-0000-0000-000089010000}"/>
    <cellStyle name="桁区切り 4 5 6 2" xfId="941" xr:uid="{00000000-0005-0000-0000-00008A010000}"/>
    <cellStyle name="桁区切り 4 5 6 2 2" xfId="2106" xr:uid="{BBCC69D0-D0AF-48A3-B90C-2D9B1AE5AF30}"/>
    <cellStyle name="桁区切り 4 5 6 3" xfId="1524" xr:uid="{97BA3735-6B18-41A3-9B8C-0DE633D86314}"/>
    <cellStyle name="桁区切り 4 5 7" xfId="649" xr:uid="{00000000-0005-0000-0000-00008B010000}"/>
    <cellStyle name="桁区切り 4 5 7 2" xfId="1815" xr:uid="{AA81CA61-EC17-4594-B9B8-7A8AE3E0D832}"/>
    <cellStyle name="桁区切り 4 5 8" xfId="2397" xr:uid="{C12D4A67-4121-4775-95E2-F02C37EA3A9E}"/>
    <cellStyle name="桁区切り 4 5 9" xfId="1233" xr:uid="{8239FABA-719B-4EDB-9A9C-DA1ABEC28DE9}"/>
    <cellStyle name="桁区切り 4 6" xfId="56" xr:uid="{00000000-0005-0000-0000-00008C010000}"/>
    <cellStyle name="桁区切り 4 7" xfId="73" xr:uid="{00000000-0005-0000-0000-00008D010000}"/>
    <cellStyle name="桁区切り 4 7 2" xfId="182" xr:uid="{00000000-0005-0000-0000-00008E010000}"/>
    <cellStyle name="桁区切り 4 7 2 2" xfId="473" xr:uid="{00000000-0005-0000-0000-00008F010000}"/>
    <cellStyle name="桁区切り 4 7 2 2 2" xfId="1058" xr:uid="{00000000-0005-0000-0000-000090010000}"/>
    <cellStyle name="桁区切り 4 7 2 2 2 2" xfId="2223" xr:uid="{80CC25C2-7888-42DC-B102-C29FF9D25FC4}"/>
    <cellStyle name="桁区切り 4 7 2 2 3" xfId="1641" xr:uid="{B7206BC8-2674-4B54-B076-50EAEB68DF62}"/>
    <cellStyle name="桁区切り 4 7 2 3" xfId="767" xr:uid="{00000000-0005-0000-0000-000091010000}"/>
    <cellStyle name="桁区切り 4 7 2 3 2" xfId="1932" xr:uid="{F7578BE1-D4AC-441F-8072-ABD057465D38}"/>
    <cellStyle name="桁区切り 4 7 2 4" xfId="1350" xr:uid="{FCB9709A-98AD-44E0-919B-31402556C761}"/>
    <cellStyle name="桁区切り 4 7 3" xfId="274" xr:uid="{00000000-0005-0000-0000-000092010000}"/>
    <cellStyle name="桁区切り 4 7 3 2" xfId="565" xr:uid="{00000000-0005-0000-0000-000093010000}"/>
    <cellStyle name="桁区切り 4 7 3 2 2" xfId="1150" xr:uid="{00000000-0005-0000-0000-000094010000}"/>
    <cellStyle name="桁区切り 4 7 3 2 2 2" xfId="2315" xr:uid="{353CCE8D-75A9-477D-8BB7-01CB02AC6876}"/>
    <cellStyle name="桁区切り 4 7 3 2 3" xfId="1733" xr:uid="{A7ED648D-7579-4B2B-8963-495519E8F3E5}"/>
    <cellStyle name="桁区切り 4 7 3 3" xfId="859" xr:uid="{00000000-0005-0000-0000-000095010000}"/>
    <cellStyle name="桁区切り 4 7 3 3 2" xfId="2024" xr:uid="{FB99125B-71C4-4494-A72B-F12F87A68C75}"/>
    <cellStyle name="桁区切り 4 7 3 4" xfId="1442" xr:uid="{9C4435E0-66C1-4620-94F6-E0CDEC6A3D5F}"/>
    <cellStyle name="桁区切り 4 7 4" xfId="376" xr:uid="{00000000-0005-0000-0000-000096010000}"/>
    <cellStyle name="桁区切り 4 7 4 2" xfId="961" xr:uid="{00000000-0005-0000-0000-000097010000}"/>
    <cellStyle name="桁区切り 4 7 4 2 2" xfId="2126" xr:uid="{3D54CC54-0D2E-4A81-ABAD-8D170C6658EC}"/>
    <cellStyle name="桁区切り 4 7 4 3" xfId="1544" xr:uid="{C2FB5E9E-5634-4A32-9FAE-8EB1E7B02BEA}"/>
    <cellStyle name="桁区切り 4 7 5" xfId="670" xr:uid="{00000000-0005-0000-0000-000098010000}"/>
    <cellStyle name="桁区切り 4 7 5 2" xfId="1835" xr:uid="{F09E3403-8086-4B1D-B2B9-2075B75860B5}"/>
    <cellStyle name="桁区切り 4 7 6" xfId="2417" xr:uid="{D81E793A-BA2C-4125-8E95-EB3F1C61E0CF}"/>
    <cellStyle name="桁区切り 4 7 7" xfId="1253" xr:uid="{9CD6EA7E-DCE3-47EC-8AF6-337C69AFF466}"/>
    <cellStyle name="桁区切り 4 8" xfId="106" xr:uid="{00000000-0005-0000-0000-000099010000}"/>
    <cellStyle name="桁区切り 4 9" xfId="149" xr:uid="{00000000-0005-0000-0000-00009A010000}"/>
    <cellStyle name="桁区切り 4 9 2" xfId="441" xr:uid="{00000000-0005-0000-0000-00009B010000}"/>
    <cellStyle name="桁区切り 4 9 2 2" xfId="1026" xr:uid="{00000000-0005-0000-0000-00009C010000}"/>
    <cellStyle name="桁区切り 4 9 2 2 2" xfId="2191" xr:uid="{D080135D-8497-4F9C-8160-3DF738216E75}"/>
    <cellStyle name="桁区切り 4 9 2 3" xfId="1609" xr:uid="{7718F0F5-7550-4646-84CE-0EDE94816BCE}"/>
    <cellStyle name="桁区切り 4 9 3" xfId="735" xr:uid="{00000000-0005-0000-0000-00009D010000}"/>
    <cellStyle name="桁区切り 4 9 3 2" xfId="1900" xr:uid="{F3F3784B-CFDA-409A-AF94-472C264BAEB7}"/>
    <cellStyle name="桁区切り 4 9 4" xfId="1318" xr:uid="{E4BCD64B-10D9-498A-ACE7-2E1D474D40DE}"/>
    <cellStyle name="桁区切り 5" xfId="57" xr:uid="{00000000-0005-0000-0000-00009E010000}"/>
    <cellStyle name="桁区切り 6" xfId="58" xr:uid="{00000000-0005-0000-0000-00009F010000}"/>
    <cellStyle name="桁区切り 7" xfId="143" xr:uid="{00000000-0005-0000-0000-0000A0010000}"/>
    <cellStyle name="桁区切り 8" xfId="631" xr:uid="{00000000-0005-0000-0000-0000A1010000}"/>
    <cellStyle name="標準" xfId="0" builtinId="0"/>
    <cellStyle name="標準 10" xfId="27" xr:uid="{00000000-0005-0000-0000-0000A3010000}"/>
    <cellStyle name="標準 11" xfId="59" xr:uid="{00000000-0005-0000-0000-0000A4010000}"/>
    <cellStyle name="標準 11 2" xfId="65" xr:uid="{00000000-0005-0000-0000-0000A5010000}"/>
    <cellStyle name="標準 11 3" xfId="114" xr:uid="{00000000-0005-0000-0000-0000A6010000}"/>
    <cellStyle name="標準 11 3 2" xfId="218" xr:uid="{00000000-0005-0000-0000-0000A7010000}"/>
    <cellStyle name="標準 11 3 2 2" xfId="509" xr:uid="{00000000-0005-0000-0000-0000A8010000}"/>
    <cellStyle name="標準 11 3 2 2 2" xfId="1094" xr:uid="{00000000-0005-0000-0000-0000A9010000}"/>
    <cellStyle name="標準 11 3 2 2 2 2" xfId="2259" xr:uid="{C8362BD2-4607-4B37-BF2A-DCEE6D7313B3}"/>
    <cellStyle name="標準 11 3 2 2 3" xfId="1677" xr:uid="{AB5B9384-BC33-4405-AA5B-F1383CD3028F}"/>
    <cellStyle name="標準 11 3 2 3" xfId="803" xr:uid="{00000000-0005-0000-0000-0000AA010000}"/>
    <cellStyle name="標準 11 3 2 3 2" xfId="1968" xr:uid="{913C337A-129A-4752-89CA-9B78D60CC029}"/>
    <cellStyle name="標準 11 3 2 4" xfId="1386" xr:uid="{00E5EB82-7EE1-42A1-B711-C32DC8BB9FA2}"/>
    <cellStyle name="標準 11 3 3" xfId="275" xr:uid="{00000000-0005-0000-0000-0000AB010000}"/>
    <cellStyle name="標準 11 3 3 2" xfId="566" xr:uid="{00000000-0005-0000-0000-0000AC010000}"/>
    <cellStyle name="標準 11 3 3 2 2" xfId="1151" xr:uid="{00000000-0005-0000-0000-0000AD010000}"/>
    <cellStyle name="標準 11 3 3 2 2 2" xfId="2316" xr:uid="{9DDB70AC-8D86-4306-A0B5-EBA47200EDA5}"/>
    <cellStyle name="標準 11 3 3 2 3" xfId="1734" xr:uid="{0DC0B180-073E-492B-9EA5-A7B320A24742}"/>
    <cellStyle name="標準 11 3 3 3" xfId="860" xr:uid="{00000000-0005-0000-0000-0000AE010000}"/>
    <cellStyle name="標準 11 3 3 3 2" xfId="2025" xr:uid="{3F2B19D0-9601-4900-8CD2-B89CAAF186F8}"/>
    <cellStyle name="標準 11 3 3 4" xfId="1443" xr:uid="{7338A27D-B9D6-43E1-B31A-C8FAB1AE3619}"/>
    <cellStyle name="標準 11 3 4" xfId="412" xr:uid="{00000000-0005-0000-0000-0000AF010000}"/>
    <cellStyle name="標準 11 3 4 2" xfId="997" xr:uid="{00000000-0005-0000-0000-0000B0010000}"/>
    <cellStyle name="標準 11 3 4 2 2" xfId="2162" xr:uid="{0D24BC0B-3CB2-4B5B-A4F3-0A6C7E275824}"/>
    <cellStyle name="標準 11 3 4 3" xfId="1580" xr:uid="{C8B10361-2F10-4E6C-9CD5-E623F23D97BE}"/>
    <cellStyle name="標準 11 3 5" xfId="706" xr:uid="{00000000-0005-0000-0000-0000B1010000}"/>
    <cellStyle name="標準 11 3 5 2" xfId="1871" xr:uid="{7E3F5781-3395-4A45-A261-A1EE2705443B}"/>
    <cellStyle name="標準 11 3 6" xfId="2453" xr:uid="{72E2898E-ACA7-4CFA-A44F-B60E8EB299E4}"/>
    <cellStyle name="標準 11 3 7" xfId="1289" xr:uid="{9DD31BC0-BD1E-43B0-9C63-A739EF1186B3}"/>
    <cellStyle name="標準 12" xfId="60" xr:uid="{00000000-0005-0000-0000-0000B2010000}"/>
    <cellStyle name="標準 12 2" xfId="116" xr:uid="{00000000-0005-0000-0000-0000B3010000}"/>
    <cellStyle name="標準 12 2 2" xfId="220" xr:uid="{00000000-0005-0000-0000-0000B4010000}"/>
    <cellStyle name="標準 12 2 2 2" xfId="511" xr:uid="{00000000-0005-0000-0000-0000B5010000}"/>
    <cellStyle name="標準 12 2 2 2 2" xfId="1096" xr:uid="{00000000-0005-0000-0000-0000B6010000}"/>
    <cellStyle name="標準 12 2 2 2 2 2" xfId="2261" xr:uid="{A6606BA8-B0BD-42D1-B982-12E352EFF019}"/>
    <cellStyle name="標準 12 2 2 2 3" xfId="1679" xr:uid="{F1D8DC40-D240-48BD-821B-E281370C0626}"/>
    <cellStyle name="標準 12 2 2 3" xfId="805" xr:uid="{00000000-0005-0000-0000-0000B7010000}"/>
    <cellStyle name="標準 12 2 2 3 2" xfId="1970" xr:uid="{67CE3B76-F96C-4339-A7FC-C300B7E02BFE}"/>
    <cellStyle name="標準 12 2 2 4" xfId="1388" xr:uid="{0435F508-9396-44E3-98EB-2CD99A405782}"/>
    <cellStyle name="標準 12 2 3" xfId="276" xr:uid="{00000000-0005-0000-0000-0000B8010000}"/>
    <cellStyle name="標準 12 2 3 2" xfId="567" xr:uid="{00000000-0005-0000-0000-0000B9010000}"/>
    <cellStyle name="標準 12 2 3 2 2" xfId="1152" xr:uid="{00000000-0005-0000-0000-0000BA010000}"/>
    <cellStyle name="標準 12 2 3 2 2 2" xfId="2317" xr:uid="{2760F096-7686-430E-8E08-D92B7419E004}"/>
    <cellStyle name="標準 12 2 3 2 3" xfId="1735" xr:uid="{E1C37965-78BE-4DCB-8BA8-F324B8D71AF9}"/>
    <cellStyle name="標準 12 2 3 3" xfId="861" xr:uid="{00000000-0005-0000-0000-0000BB010000}"/>
    <cellStyle name="標準 12 2 3 3 2" xfId="2026" xr:uid="{289353AF-3E3F-4574-BE95-13093CC1257A}"/>
    <cellStyle name="標準 12 2 3 4" xfId="1444" xr:uid="{F996857F-E52C-458C-A412-EC75EAAE11B9}"/>
    <cellStyle name="標準 12 2 4" xfId="414" xr:uid="{00000000-0005-0000-0000-0000BC010000}"/>
    <cellStyle name="標準 12 2 4 2" xfId="999" xr:uid="{00000000-0005-0000-0000-0000BD010000}"/>
    <cellStyle name="標準 12 2 4 2 2" xfId="2164" xr:uid="{A7804AC2-F2EC-417F-AC04-E507310BE097}"/>
    <cellStyle name="標準 12 2 4 3" xfId="1582" xr:uid="{C1F50B5E-68DC-4588-943E-C32649C821EF}"/>
    <cellStyle name="標準 12 2 5" xfId="708" xr:uid="{00000000-0005-0000-0000-0000BE010000}"/>
    <cellStyle name="標準 12 2 5 2" xfId="1873" xr:uid="{CE81172C-BCF8-4979-B3D6-8F4E691C84EF}"/>
    <cellStyle name="標準 12 2 6" xfId="2455" xr:uid="{18AD5D35-9166-4D0C-9DC6-91920D840078}"/>
    <cellStyle name="標準 12 2 7" xfId="1291" xr:uid="{95F22BCF-801B-4F26-846B-4D764B23E155}"/>
    <cellStyle name="標準 12 3" xfId="115" xr:uid="{00000000-0005-0000-0000-0000BF010000}"/>
    <cellStyle name="標準 12 3 2" xfId="219" xr:uid="{00000000-0005-0000-0000-0000C0010000}"/>
    <cellStyle name="標準 12 3 2 2" xfId="510" xr:uid="{00000000-0005-0000-0000-0000C1010000}"/>
    <cellStyle name="標準 12 3 2 2 2" xfId="1095" xr:uid="{00000000-0005-0000-0000-0000C2010000}"/>
    <cellStyle name="標準 12 3 2 2 2 2" xfId="2260" xr:uid="{5299B13A-1163-4A6D-A458-C847B2430B93}"/>
    <cellStyle name="標準 12 3 2 2 3" xfId="1678" xr:uid="{6A6CE9DC-AECC-479E-BC6C-F3864C768852}"/>
    <cellStyle name="標準 12 3 2 3" xfId="804" xr:uid="{00000000-0005-0000-0000-0000C3010000}"/>
    <cellStyle name="標準 12 3 2 3 2" xfId="1969" xr:uid="{A3790276-2A9B-45FE-ACC4-A09B9E79A6FA}"/>
    <cellStyle name="標準 12 3 2 4" xfId="1387" xr:uid="{71C30935-6F9D-4305-8B15-3962F38056A8}"/>
    <cellStyle name="標準 12 3 3" xfId="277" xr:uid="{00000000-0005-0000-0000-0000C4010000}"/>
    <cellStyle name="標準 12 3 3 2" xfId="568" xr:uid="{00000000-0005-0000-0000-0000C5010000}"/>
    <cellStyle name="標準 12 3 3 2 2" xfId="1153" xr:uid="{00000000-0005-0000-0000-0000C6010000}"/>
    <cellStyle name="標準 12 3 3 2 2 2" xfId="2318" xr:uid="{E79CC2BB-1CAD-43F3-84BE-0AF4E998BF25}"/>
    <cellStyle name="標準 12 3 3 2 3" xfId="1736" xr:uid="{DC840B65-FE94-4E83-A99E-B851FC555B0F}"/>
    <cellStyle name="標準 12 3 3 3" xfId="862" xr:uid="{00000000-0005-0000-0000-0000C7010000}"/>
    <cellStyle name="標準 12 3 3 3 2" xfId="2027" xr:uid="{425C6DFB-C3B4-40DA-857A-975F10C0DF75}"/>
    <cellStyle name="標準 12 3 3 4" xfId="1445" xr:uid="{A18606AE-5F66-41CC-B962-12DC2E29CC61}"/>
    <cellStyle name="標準 12 3 4" xfId="413" xr:uid="{00000000-0005-0000-0000-0000C8010000}"/>
    <cellStyle name="標準 12 3 4 2" xfId="998" xr:uid="{00000000-0005-0000-0000-0000C9010000}"/>
    <cellStyle name="標準 12 3 4 2 2" xfId="2163" xr:uid="{C5436745-BEEA-4517-AAD6-D98466EFA408}"/>
    <cellStyle name="標準 12 3 4 3" xfId="1581" xr:uid="{F61ECE49-96B6-4A01-9635-2E0BC580C5EE}"/>
    <cellStyle name="標準 12 3 5" xfId="707" xr:uid="{00000000-0005-0000-0000-0000CA010000}"/>
    <cellStyle name="標準 12 3 5 2" xfId="1872" xr:uid="{681AAB4D-DEC2-481C-BC2E-C41A4C2320FE}"/>
    <cellStyle name="標準 12 3 6" xfId="2454" xr:uid="{BF1A7902-73CA-414A-A1ED-C42AA3CC9D8E}"/>
    <cellStyle name="標準 12 3 7" xfId="1290" xr:uid="{91B44929-7EE9-4877-8DBC-5CEE8B050AB1}"/>
    <cellStyle name="標準 13" xfId="61" xr:uid="{00000000-0005-0000-0000-0000CB010000}"/>
    <cellStyle name="標準 14" xfId="63" xr:uid="{00000000-0005-0000-0000-0000CC010000}"/>
    <cellStyle name="標準 14 10" xfId="1244" xr:uid="{D4A92268-96A2-40E1-81CD-70EFA43540CD}"/>
    <cellStyle name="標準 14 2" xfId="66" xr:uid="{00000000-0005-0000-0000-0000CD010000}"/>
    <cellStyle name="標準 14 2 2" xfId="98" xr:uid="{00000000-0005-0000-0000-0000CE010000}"/>
    <cellStyle name="標準 14 2 2 2" xfId="207" xr:uid="{00000000-0005-0000-0000-0000CF010000}"/>
    <cellStyle name="標準 14 2 2 2 2" xfId="498" xr:uid="{00000000-0005-0000-0000-0000D0010000}"/>
    <cellStyle name="標準 14 2 2 2 2 2" xfId="1083" xr:uid="{00000000-0005-0000-0000-0000D1010000}"/>
    <cellStyle name="標準 14 2 2 2 2 2 2" xfId="2248" xr:uid="{E4C54D85-CA92-42B8-A071-6445B8CB3355}"/>
    <cellStyle name="標準 14 2 2 2 2 3" xfId="1666" xr:uid="{F45C725A-A2D5-4908-B1DD-D4DC443A245A}"/>
    <cellStyle name="標準 14 2 2 2 3" xfId="792" xr:uid="{00000000-0005-0000-0000-0000D2010000}"/>
    <cellStyle name="標準 14 2 2 2 3 2" xfId="1957" xr:uid="{4F2893BB-8AC8-4509-94CD-C790B7B3B0D6}"/>
    <cellStyle name="標準 14 2 2 2 4" xfId="1375" xr:uid="{A06500A9-EB9E-4D3A-A27E-9FEA14D04CB9}"/>
    <cellStyle name="標準 14 2 2 3" xfId="278" xr:uid="{00000000-0005-0000-0000-0000D3010000}"/>
    <cellStyle name="標準 14 2 2 3 2" xfId="569" xr:uid="{00000000-0005-0000-0000-0000D4010000}"/>
    <cellStyle name="標準 14 2 2 3 2 2" xfId="1154" xr:uid="{00000000-0005-0000-0000-0000D5010000}"/>
    <cellStyle name="標準 14 2 2 3 2 2 2" xfId="2319" xr:uid="{255FAACD-40AE-4249-B924-37509B5F4026}"/>
    <cellStyle name="標準 14 2 2 3 2 3" xfId="1737" xr:uid="{C311A67D-578D-4767-BA5D-3B23C404AD0C}"/>
    <cellStyle name="標準 14 2 2 3 3" xfId="863" xr:uid="{00000000-0005-0000-0000-0000D6010000}"/>
    <cellStyle name="標準 14 2 2 3 3 2" xfId="2028" xr:uid="{DB737D11-DA14-44CA-A19E-251EB1BA984C}"/>
    <cellStyle name="標準 14 2 2 3 4" xfId="1446" xr:uid="{6ADEBC7E-4B7E-4585-B213-440155E7594E}"/>
    <cellStyle name="標準 14 2 2 4" xfId="401" xr:uid="{00000000-0005-0000-0000-0000D7010000}"/>
    <cellStyle name="標準 14 2 2 4 2" xfId="986" xr:uid="{00000000-0005-0000-0000-0000D8010000}"/>
    <cellStyle name="標準 14 2 2 4 2 2" xfId="2151" xr:uid="{B092838B-EF2D-4E11-8ED3-2637D8270161}"/>
    <cellStyle name="標準 14 2 2 4 3" xfId="1569" xr:uid="{CA14FF06-C4E1-4C04-8A26-8C8503DD661A}"/>
    <cellStyle name="標準 14 2 2 5" xfId="695" xr:uid="{00000000-0005-0000-0000-0000D9010000}"/>
    <cellStyle name="標準 14 2 2 5 2" xfId="1860" xr:uid="{C9A4208F-F6A7-462C-A317-16D7A20AFA50}"/>
    <cellStyle name="標準 14 2 2 6" xfId="2442" xr:uid="{6EEB7215-4C5F-47E9-9D00-4FFCCAFD610F}"/>
    <cellStyle name="標準 14 2 2 7" xfId="1278" xr:uid="{F822EF7A-6CBB-4AD2-93E5-E8370A9C4E06}"/>
    <cellStyle name="標準 14 2 3" xfId="118" xr:uid="{00000000-0005-0000-0000-0000DA010000}"/>
    <cellStyle name="標準 14 2 3 2" xfId="222" xr:uid="{00000000-0005-0000-0000-0000DB010000}"/>
    <cellStyle name="標準 14 2 3 2 2" xfId="513" xr:uid="{00000000-0005-0000-0000-0000DC010000}"/>
    <cellStyle name="標準 14 2 3 2 2 2" xfId="1098" xr:uid="{00000000-0005-0000-0000-0000DD010000}"/>
    <cellStyle name="標準 14 2 3 2 2 2 2" xfId="2263" xr:uid="{71B2DEFC-9839-4E24-B033-9F404CA3BD9F}"/>
    <cellStyle name="標準 14 2 3 2 2 3" xfId="1681" xr:uid="{FEE61D0D-238A-4AEF-9A5D-097EC5EFBD26}"/>
    <cellStyle name="標準 14 2 3 2 3" xfId="807" xr:uid="{00000000-0005-0000-0000-0000DE010000}"/>
    <cellStyle name="標準 14 2 3 2 3 2" xfId="1972" xr:uid="{F56B48D3-9062-4EAB-BADC-0ABB1C15F802}"/>
    <cellStyle name="標準 14 2 3 2 4" xfId="1390" xr:uid="{76547E0C-912D-4AE4-A399-EDA91254A6F4}"/>
    <cellStyle name="標準 14 2 3 3" xfId="279" xr:uid="{00000000-0005-0000-0000-0000DF010000}"/>
    <cellStyle name="標準 14 2 3 3 2" xfId="570" xr:uid="{00000000-0005-0000-0000-0000E0010000}"/>
    <cellStyle name="標準 14 2 3 3 2 2" xfId="1155" xr:uid="{00000000-0005-0000-0000-0000E1010000}"/>
    <cellStyle name="標準 14 2 3 3 2 2 2" xfId="2320" xr:uid="{0C870258-C8A7-412D-AE53-9BA0A2FB5723}"/>
    <cellStyle name="標準 14 2 3 3 2 3" xfId="1738" xr:uid="{B7035240-6513-4EDA-A504-50CE622F651C}"/>
    <cellStyle name="標準 14 2 3 3 3" xfId="864" xr:uid="{00000000-0005-0000-0000-0000E2010000}"/>
    <cellStyle name="標準 14 2 3 3 3 2" xfId="2029" xr:uid="{760295A2-221B-45B2-A377-A2EC68213A99}"/>
    <cellStyle name="標準 14 2 3 3 4" xfId="1447" xr:uid="{280B06AD-AEDF-4925-B422-3922E09F242B}"/>
    <cellStyle name="標準 14 2 3 4" xfId="416" xr:uid="{00000000-0005-0000-0000-0000E3010000}"/>
    <cellStyle name="標準 14 2 3 4 2" xfId="1001" xr:uid="{00000000-0005-0000-0000-0000E4010000}"/>
    <cellStyle name="標準 14 2 3 4 2 2" xfId="2166" xr:uid="{33FE0B9C-9B2E-49A5-A082-DC515D23ECA4}"/>
    <cellStyle name="標準 14 2 3 4 3" xfId="1584" xr:uid="{8CF1C164-8313-4C93-BCF3-5D34FC0B79A9}"/>
    <cellStyle name="標準 14 2 3 5" xfId="710" xr:uid="{00000000-0005-0000-0000-0000E5010000}"/>
    <cellStyle name="標準 14 2 3 5 2" xfId="1875" xr:uid="{ECAEC334-4D19-4697-88F7-188C03E5744F}"/>
    <cellStyle name="標準 14 2 3 6" xfId="2457" xr:uid="{2C53AC5F-473A-4192-BD2D-74535D68DE78}"/>
    <cellStyle name="標準 14 2 3 7" xfId="1293" xr:uid="{2BBCF4B6-ADE4-4D4B-830F-CFB8632C65DD}"/>
    <cellStyle name="標準 14 2 4" xfId="174" xr:uid="{00000000-0005-0000-0000-0000E6010000}"/>
    <cellStyle name="標準 14 2 4 2" xfId="466" xr:uid="{00000000-0005-0000-0000-0000E7010000}"/>
    <cellStyle name="標準 14 2 4 2 2" xfId="1051" xr:uid="{00000000-0005-0000-0000-0000E8010000}"/>
    <cellStyle name="標準 14 2 4 2 2 2" xfId="2216" xr:uid="{C38263DC-9887-46FC-84C4-080A9D73F721}"/>
    <cellStyle name="標準 14 2 4 2 3" xfId="1634" xr:uid="{3A1DA701-5343-4247-8312-EE9DC978A876}"/>
    <cellStyle name="標準 14 2 4 3" xfId="760" xr:uid="{00000000-0005-0000-0000-0000E9010000}"/>
    <cellStyle name="標準 14 2 4 3 2" xfId="1925" xr:uid="{28B719F3-7BF2-4D2A-BF6B-C3941C6009D5}"/>
    <cellStyle name="標準 14 2 4 4" xfId="1343" xr:uid="{67BB4BC0-9C26-4115-8448-6E3355BC2FBA}"/>
    <cellStyle name="標準 14 2 5" xfId="280" xr:uid="{00000000-0005-0000-0000-0000EA010000}"/>
    <cellStyle name="標準 14 2 5 2" xfId="571" xr:uid="{00000000-0005-0000-0000-0000EB010000}"/>
    <cellStyle name="標準 14 2 5 2 2" xfId="1156" xr:uid="{00000000-0005-0000-0000-0000EC010000}"/>
    <cellStyle name="標準 14 2 5 2 2 2" xfId="2321" xr:uid="{34B0D734-8570-4B7E-9BB6-BDBA7FC6639A}"/>
    <cellStyle name="標準 14 2 5 2 3" xfId="1739" xr:uid="{768370BD-EC3B-4945-84B4-085465A47E87}"/>
    <cellStyle name="標準 14 2 5 3" xfId="865" xr:uid="{00000000-0005-0000-0000-0000ED010000}"/>
    <cellStyle name="標準 14 2 5 3 2" xfId="2030" xr:uid="{089CFE31-FDE0-4EB9-B5D2-7A9039F0F204}"/>
    <cellStyle name="標準 14 2 5 4" xfId="1448" xr:uid="{4EAF79FB-E040-4313-AB21-DECFAA6E2825}"/>
    <cellStyle name="標準 14 2 6" xfId="369" xr:uid="{00000000-0005-0000-0000-0000EE010000}"/>
    <cellStyle name="標準 14 2 6 2" xfId="954" xr:uid="{00000000-0005-0000-0000-0000EF010000}"/>
    <cellStyle name="標準 14 2 6 2 2" xfId="2119" xr:uid="{38F1F05D-3DA8-4743-A6A5-AC43CF91C32B}"/>
    <cellStyle name="標準 14 2 6 3" xfId="1537" xr:uid="{C5B0A745-5A56-4F8D-9753-38F70C138FE2}"/>
    <cellStyle name="標準 14 2 7" xfId="662" xr:uid="{00000000-0005-0000-0000-0000F0010000}"/>
    <cellStyle name="標準 14 2 7 2" xfId="1828" xr:uid="{37221517-3F47-45E9-98EE-D91923780FDB}"/>
    <cellStyle name="標準 14 2 8" xfId="1215" xr:uid="{3E65089C-8D9C-469F-B638-FAD7570C9092}"/>
    <cellStyle name="標準 14 2 8 2" xfId="2410" xr:uid="{2B7F3A8A-5BB0-4E1B-83DA-838D5520F924}"/>
    <cellStyle name="標準 14 2 9" xfId="1246" xr:uid="{095C6D55-356C-4F35-BFC0-4AED5F2EE247}"/>
    <cellStyle name="標準 14 3" xfId="96" xr:uid="{00000000-0005-0000-0000-0000F1010000}"/>
    <cellStyle name="標準 14 3 2" xfId="205" xr:uid="{00000000-0005-0000-0000-0000F2010000}"/>
    <cellStyle name="標準 14 3 2 2" xfId="496" xr:uid="{00000000-0005-0000-0000-0000F3010000}"/>
    <cellStyle name="標準 14 3 2 2 2" xfId="1081" xr:uid="{00000000-0005-0000-0000-0000F4010000}"/>
    <cellStyle name="標準 14 3 2 2 2 2" xfId="2246" xr:uid="{0D30437A-96FF-494A-8614-D01089492A53}"/>
    <cellStyle name="標準 14 3 2 2 3" xfId="1664" xr:uid="{6380B151-0AD6-4D92-A619-FDF6473EA74F}"/>
    <cellStyle name="標準 14 3 2 3" xfId="790" xr:uid="{00000000-0005-0000-0000-0000F5010000}"/>
    <cellStyle name="標準 14 3 2 3 2" xfId="1955" xr:uid="{36B32711-3808-4D95-A24E-7AC743EF5DDE}"/>
    <cellStyle name="標準 14 3 2 4" xfId="1373" xr:uid="{C1F1CA85-2F23-4BCB-B227-59F3668D01DA}"/>
    <cellStyle name="標準 14 3 3" xfId="281" xr:uid="{00000000-0005-0000-0000-0000F6010000}"/>
    <cellStyle name="標準 14 3 3 2" xfId="572" xr:uid="{00000000-0005-0000-0000-0000F7010000}"/>
    <cellStyle name="標準 14 3 3 2 2" xfId="1157" xr:uid="{00000000-0005-0000-0000-0000F8010000}"/>
    <cellStyle name="標準 14 3 3 2 2 2" xfId="2322" xr:uid="{B136DAD9-0444-49B6-9F6E-B3073BE8772A}"/>
    <cellStyle name="標準 14 3 3 2 3" xfId="1740" xr:uid="{80A4E60D-3461-476D-AA48-1A134C124638}"/>
    <cellStyle name="標準 14 3 3 3" xfId="866" xr:uid="{00000000-0005-0000-0000-0000F9010000}"/>
    <cellStyle name="標準 14 3 3 3 2" xfId="2031" xr:uid="{B728D8E6-410F-4D39-A4E5-6DFE650C6E52}"/>
    <cellStyle name="標準 14 3 3 4" xfId="1449" xr:uid="{DCD98E26-A9E4-4AA6-AA28-DCAB83760C84}"/>
    <cellStyle name="標準 14 3 4" xfId="399" xr:uid="{00000000-0005-0000-0000-0000FA010000}"/>
    <cellStyle name="標準 14 3 4 2" xfId="984" xr:uid="{00000000-0005-0000-0000-0000FB010000}"/>
    <cellStyle name="標準 14 3 4 2 2" xfId="2149" xr:uid="{31DA5887-448C-452B-B595-F5518AB11687}"/>
    <cellStyle name="標準 14 3 4 3" xfId="1567" xr:uid="{7709D2F4-7429-4302-9CBD-D514592C7821}"/>
    <cellStyle name="標準 14 3 5" xfId="693" xr:uid="{00000000-0005-0000-0000-0000FC010000}"/>
    <cellStyle name="標準 14 3 5 2" xfId="1858" xr:uid="{EE9450BD-0DE6-4A9C-85E0-D596F5C1D161}"/>
    <cellStyle name="標準 14 3 6" xfId="2440" xr:uid="{5DD07DB7-8CF4-484B-B7DC-0DC59B84466D}"/>
    <cellStyle name="標準 14 3 7" xfId="1276" xr:uid="{15D2E640-394E-48C8-802C-41A6E5B67C9A}"/>
    <cellStyle name="標準 14 4" xfId="117" xr:uid="{00000000-0005-0000-0000-0000FD010000}"/>
    <cellStyle name="標準 14 4 2" xfId="221" xr:uid="{00000000-0005-0000-0000-0000FE010000}"/>
    <cellStyle name="標準 14 4 2 2" xfId="512" xr:uid="{00000000-0005-0000-0000-0000FF010000}"/>
    <cellStyle name="標準 14 4 2 2 2" xfId="1097" xr:uid="{00000000-0005-0000-0000-000000020000}"/>
    <cellStyle name="標準 14 4 2 2 2 2" xfId="2262" xr:uid="{E93102D3-ACF1-4F0B-A22A-D3F1BD6EF4DF}"/>
    <cellStyle name="標準 14 4 2 2 3" xfId="1680" xr:uid="{CFFD8747-46A6-454C-88A6-1ED0AB046E07}"/>
    <cellStyle name="標準 14 4 2 3" xfId="806" xr:uid="{00000000-0005-0000-0000-000001020000}"/>
    <cellStyle name="標準 14 4 2 3 2" xfId="1971" xr:uid="{B64A189E-0FB8-4F46-A17D-CE78843E50C5}"/>
    <cellStyle name="標準 14 4 2 4" xfId="1389" xr:uid="{BB33C9CB-5412-4BAE-9B80-6BF9882537C4}"/>
    <cellStyle name="標準 14 4 3" xfId="282" xr:uid="{00000000-0005-0000-0000-000002020000}"/>
    <cellStyle name="標準 14 4 3 2" xfId="573" xr:uid="{00000000-0005-0000-0000-000003020000}"/>
    <cellStyle name="標準 14 4 3 2 2" xfId="1158" xr:uid="{00000000-0005-0000-0000-000004020000}"/>
    <cellStyle name="標準 14 4 3 2 2 2" xfId="2323" xr:uid="{4763F68F-3342-4E34-BBC8-204C90898190}"/>
    <cellStyle name="標準 14 4 3 2 3" xfId="1741" xr:uid="{A4AEE7AF-F5D7-4F97-A49F-138926B5E080}"/>
    <cellStyle name="標準 14 4 3 3" xfId="867" xr:uid="{00000000-0005-0000-0000-000005020000}"/>
    <cellStyle name="標準 14 4 3 3 2" xfId="2032" xr:uid="{21FA1C00-F075-48C1-8FD7-6812FEA98750}"/>
    <cellStyle name="標準 14 4 3 4" xfId="1450" xr:uid="{47D09FFF-B320-47C2-98CE-902CE6173E0F}"/>
    <cellStyle name="標準 14 4 4" xfId="415" xr:uid="{00000000-0005-0000-0000-000006020000}"/>
    <cellStyle name="標準 14 4 4 2" xfId="1000" xr:uid="{00000000-0005-0000-0000-000007020000}"/>
    <cellStyle name="標準 14 4 4 2 2" xfId="2165" xr:uid="{2AE791BD-0A73-467F-91C4-6B16A97BA612}"/>
    <cellStyle name="標準 14 4 4 3" xfId="1583" xr:uid="{7FB021DF-8C68-4469-AB46-BE45436CCBF4}"/>
    <cellStyle name="標準 14 4 5" xfId="709" xr:uid="{00000000-0005-0000-0000-000008020000}"/>
    <cellStyle name="標準 14 4 5 2" xfId="1874" xr:uid="{3885D776-A560-44F6-8132-3D7518D0F1C2}"/>
    <cellStyle name="標準 14 4 6" xfId="2456" xr:uid="{671BABAF-F8E5-491D-9B64-6EEFB06A1DCD}"/>
    <cellStyle name="標準 14 4 7" xfId="1292" xr:uid="{9F4CBE79-17A5-4946-BB8E-92D00114F16C}"/>
    <cellStyle name="標準 14 5" xfId="172" xr:uid="{00000000-0005-0000-0000-000009020000}"/>
    <cellStyle name="標準 14 5 2" xfId="464" xr:uid="{00000000-0005-0000-0000-00000A020000}"/>
    <cellStyle name="標準 14 5 2 2" xfId="1049" xr:uid="{00000000-0005-0000-0000-00000B020000}"/>
    <cellStyle name="標準 14 5 2 2 2" xfId="2214" xr:uid="{47C149A0-AF5B-4B35-912D-1BD177ED48F7}"/>
    <cellStyle name="標準 14 5 2 3" xfId="1632" xr:uid="{4CD63693-FF24-4E90-A976-E9F0891C8D33}"/>
    <cellStyle name="標準 14 5 3" xfId="758" xr:uid="{00000000-0005-0000-0000-00000C020000}"/>
    <cellStyle name="標準 14 5 3 2" xfId="1923" xr:uid="{5AFA87B4-BCBB-4255-AFDF-13975B722D65}"/>
    <cellStyle name="標準 14 5 4" xfId="1341" xr:uid="{7758C24E-95F0-4D91-9D1F-865F778248F6}"/>
    <cellStyle name="標準 14 6" xfId="283" xr:uid="{00000000-0005-0000-0000-00000D020000}"/>
    <cellStyle name="標準 14 6 2" xfId="574" xr:uid="{00000000-0005-0000-0000-00000E020000}"/>
    <cellStyle name="標準 14 6 2 2" xfId="1159" xr:uid="{00000000-0005-0000-0000-00000F020000}"/>
    <cellStyle name="標準 14 6 2 2 2" xfId="2324" xr:uid="{5237DB81-2423-4F63-9227-7E2C7948F04F}"/>
    <cellStyle name="標準 14 6 2 3" xfId="1742" xr:uid="{4E8D3EC0-E124-4700-82FA-05E671CA1A29}"/>
    <cellStyle name="標準 14 6 3" xfId="868" xr:uid="{00000000-0005-0000-0000-000010020000}"/>
    <cellStyle name="標準 14 6 3 2" xfId="2033" xr:uid="{BB6A2F1C-D7C2-4F74-8288-1A7771DA2301}"/>
    <cellStyle name="標準 14 6 4" xfId="1451" xr:uid="{E537E880-FBD6-4D51-BF6A-88E7A8ACE5F7}"/>
    <cellStyle name="標準 14 7" xfId="367" xr:uid="{00000000-0005-0000-0000-000011020000}"/>
    <cellStyle name="標準 14 7 2" xfId="952" xr:uid="{00000000-0005-0000-0000-000012020000}"/>
    <cellStyle name="標準 14 7 2 2" xfId="2117" xr:uid="{F65F463C-9E82-4F80-B077-1653BA60D82E}"/>
    <cellStyle name="標準 14 7 3" xfId="1535" xr:uid="{FC71FEBE-13AE-469C-8404-64D50329782D}"/>
    <cellStyle name="標準 14 8" xfId="660" xr:uid="{00000000-0005-0000-0000-000013020000}"/>
    <cellStyle name="標準 14 8 2" xfId="1826" xr:uid="{35295D9D-6A3D-4853-A5BA-A4E1B0DA4FF8}"/>
    <cellStyle name="標準 14 9" xfId="2408" xr:uid="{C73E4759-30F1-47C9-9A70-FA6795023A75}"/>
    <cellStyle name="標準 15" xfId="142" xr:uid="{00000000-0005-0000-0000-000014020000}"/>
    <cellStyle name="標準 16" xfId="141" xr:uid="{00000000-0005-0000-0000-000015020000}"/>
    <cellStyle name="標準 17" xfId="630" xr:uid="{00000000-0005-0000-0000-000016020000}"/>
    <cellStyle name="標準 2" xfId="5" xr:uid="{00000000-0005-0000-0000-000017020000}"/>
    <cellStyle name="標準 2 2" xfId="6" xr:uid="{00000000-0005-0000-0000-000018020000}"/>
    <cellStyle name="標準 2 2 2" xfId="7" xr:uid="{00000000-0005-0000-0000-000019020000}"/>
    <cellStyle name="標準 2 2_★H25補正 ＺＥＢ 様式及び作成要領 記入例(2)　（書類関係②）システム提案概要" xfId="14" xr:uid="{00000000-0005-0000-0000-00001A020000}"/>
    <cellStyle name="標準 2 3" xfId="8" xr:uid="{00000000-0005-0000-0000-00001B020000}"/>
    <cellStyle name="標準 2 3 2" xfId="9" xr:uid="{00000000-0005-0000-0000-00001C020000}"/>
    <cellStyle name="標準 2 3_★H25補正 ＺＥＢ 様式及び作成要領 記入例(2)　（書類関係②）システム提案概要" xfId="15" xr:uid="{00000000-0005-0000-0000-00001D020000}"/>
    <cellStyle name="標準 2 4" xfId="10" xr:uid="{00000000-0005-0000-0000-00001E020000}"/>
    <cellStyle name="標準 2 5" xfId="21" xr:uid="{00000000-0005-0000-0000-00001F020000}"/>
    <cellStyle name="標準 2 5 2" xfId="120" xr:uid="{00000000-0005-0000-0000-000020020000}"/>
    <cellStyle name="標準 2 6" xfId="119" xr:uid="{00000000-0005-0000-0000-000021020000}"/>
    <cellStyle name="標準 2_★H25補正 ＺＥＢ 様式及び作成要領 記入例(2)　（書類関係②）システム提案概要" xfId="16" xr:uid="{00000000-0005-0000-0000-000022020000}"/>
    <cellStyle name="標準 3" xfId="11" xr:uid="{00000000-0005-0000-0000-000023020000}"/>
    <cellStyle name="標準 4" xfId="12" xr:uid="{00000000-0005-0000-0000-000024020000}"/>
    <cellStyle name="標準 4 2" xfId="17" xr:uid="{00000000-0005-0000-0000-000025020000}"/>
    <cellStyle name="標準 4 3" xfId="19" xr:uid="{00000000-0005-0000-0000-000026020000}"/>
    <cellStyle name="標準 4 4" xfId="100" xr:uid="{00000000-0005-0000-0000-000027020000}"/>
    <cellStyle name="標準 4_★H25補正 ＺＥＢ 様式及び作成要領 記入例(2)　（書類関係②）システム提案概要" xfId="18" xr:uid="{00000000-0005-0000-0000-000028020000}"/>
    <cellStyle name="標準 5" xfId="22" xr:uid="{00000000-0005-0000-0000-000029020000}"/>
    <cellStyle name="標準 5 10" xfId="340" xr:uid="{00000000-0005-0000-0000-00002A020000}"/>
    <cellStyle name="標準 5 10 2" xfId="925" xr:uid="{00000000-0005-0000-0000-00002B020000}"/>
    <cellStyle name="標準 5 10 2 2" xfId="2090" xr:uid="{6D6F7497-4E96-4808-AE27-53DC8435C8C7}"/>
    <cellStyle name="標準 5 10 3" xfId="1508" xr:uid="{43CA64B6-9A4A-448C-A8E8-7B557C47F96E}"/>
    <cellStyle name="標準 5 11" xfId="633" xr:uid="{00000000-0005-0000-0000-00002C020000}"/>
    <cellStyle name="標準 5 11 2" xfId="1799" xr:uid="{295AC3D6-51BE-4164-A439-AE9526362D48}"/>
    <cellStyle name="標準 5 12" xfId="2381" xr:uid="{2D885408-0A50-44D6-A08C-C0372B10FB6E}"/>
    <cellStyle name="標準 5 13" xfId="1217" xr:uid="{83C01540-3986-4E8C-BAAF-4DCEDF209482}"/>
    <cellStyle name="標準 5 2" xfId="52" xr:uid="{00000000-0005-0000-0000-00002D020000}"/>
    <cellStyle name="標準 5 2 2" xfId="95" xr:uid="{00000000-0005-0000-0000-00002E020000}"/>
    <cellStyle name="標準 5 2 2 2" xfId="204" xr:uid="{00000000-0005-0000-0000-00002F020000}"/>
    <cellStyle name="標準 5 2 2 2 2" xfId="495" xr:uid="{00000000-0005-0000-0000-000030020000}"/>
    <cellStyle name="標準 5 2 2 2 2 2" xfId="1080" xr:uid="{00000000-0005-0000-0000-000031020000}"/>
    <cellStyle name="標準 5 2 2 2 2 2 2" xfId="2245" xr:uid="{831771E4-4DBF-45A2-A98B-B6420A45CF5B}"/>
    <cellStyle name="標準 5 2 2 2 2 3" xfId="1663" xr:uid="{30B42B8B-7613-41C6-AAA3-118D71A9BFA6}"/>
    <cellStyle name="標準 5 2 2 2 3" xfId="789" xr:uid="{00000000-0005-0000-0000-000032020000}"/>
    <cellStyle name="標準 5 2 2 2 3 2" xfId="1954" xr:uid="{51DB2E40-0B7C-49C1-8436-42B0D3F94B98}"/>
    <cellStyle name="標準 5 2 2 2 4" xfId="1372" xr:uid="{CF1F02A2-0A97-4911-B0F9-F1F75A949250}"/>
    <cellStyle name="標準 5 2 2 3" xfId="284" xr:uid="{00000000-0005-0000-0000-000033020000}"/>
    <cellStyle name="標準 5 2 2 3 2" xfId="575" xr:uid="{00000000-0005-0000-0000-000034020000}"/>
    <cellStyle name="標準 5 2 2 3 2 2" xfId="1160" xr:uid="{00000000-0005-0000-0000-000035020000}"/>
    <cellStyle name="標準 5 2 2 3 2 2 2" xfId="2325" xr:uid="{3AF80633-7BD7-4A17-B69A-E3394EB2D989}"/>
    <cellStyle name="標準 5 2 2 3 2 3" xfId="1743" xr:uid="{BCBE29AF-42E8-47F6-8985-3E09BD0AED33}"/>
    <cellStyle name="標準 5 2 2 3 3" xfId="869" xr:uid="{00000000-0005-0000-0000-000036020000}"/>
    <cellStyle name="標準 5 2 2 3 3 2" xfId="2034" xr:uid="{01FF41D1-68B9-4A4F-82C1-CFB3F52D5431}"/>
    <cellStyle name="標準 5 2 2 3 4" xfId="1452" xr:uid="{43B9E0B2-5BEB-4013-959E-8CE525F36096}"/>
    <cellStyle name="標準 5 2 2 4" xfId="398" xr:uid="{00000000-0005-0000-0000-000037020000}"/>
    <cellStyle name="標準 5 2 2 4 2" xfId="983" xr:uid="{00000000-0005-0000-0000-000038020000}"/>
    <cellStyle name="標準 5 2 2 4 2 2" xfId="2148" xr:uid="{DD67904A-BD7F-449E-9B22-5D57DD0E3A3C}"/>
    <cellStyle name="標準 5 2 2 4 3" xfId="1566" xr:uid="{1F904844-5BC1-4A9A-9246-BEBCA2713C28}"/>
    <cellStyle name="標準 5 2 2 5" xfId="692" xr:uid="{00000000-0005-0000-0000-000039020000}"/>
    <cellStyle name="標準 5 2 2 5 2" xfId="1857" xr:uid="{15FFE838-93B7-492C-978E-E58710E465D3}"/>
    <cellStyle name="標準 5 2 2 6" xfId="2439" xr:uid="{7519E1D1-5283-4B3E-82BB-F38D664AE44D}"/>
    <cellStyle name="標準 5 2 2 7" xfId="1275" xr:uid="{EF25FB52-B318-4C78-9C92-786F8ED4C517}"/>
    <cellStyle name="標準 5 2 3" xfId="122" xr:uid="{00000000-0005-0000-0000-00003A020000}"/>
    <cellStyle name="標準 5 2 3 2" xfId="223" xr:uid="{00000000-0005-0000-0000-00003B020000}"/>
    <cellStyle name="標準 5 2 3 2 2" xfId="514" xr:uid="{00000000-0005-0000-0000-00003C020000}"/>
    <cellStyle name="標準 5 2 3 2 2 2" xfId="1099" xr:uid="{00000000-0005-0000-0000-00003D020000}"/>
    <cellStyle name="標準 5 2 3 2 2 2 2" xfId="2264" xr:uid="{7701E2C7-3423-47FD-94E2-5466E5C150C5}"/>
    <cellStyle name="標準 5 2 3 2 2 3" xfId="1682" xr:uid="{C80D2FC6-6EA9-45E9-AB6B-E244B0BD541F}"/>
    <cellStyle name="標準 5 2 3 2 3" xfId="808" xr:uid="{00000000-0005-0000-0000-00003E020000}"/>
    <cellStyle name="標準 5 2 3 2 3 2" xfId="1973" xr:uid="{49D05DA6-7FA1-4A7F-AF12-0395940D2F1F}"/>
    <cellStyle name="標準 5 2 3 2 4" xfId="1391" xr:uid="{9FDC5143-DE67-4248-A769-3C55E9E0A9A7}"/>
    <cellStyle name="標準 5 2 3 3" xfId="285" xr:uid="{00000000-0005-0000-0000-00003F020000}"/>
    <cellStyle name="標準 5 2 3 3 2" xfId="576" xr:uid="{00000000-0005-0000-0000-000040020000}"/>
    <cellStyle name="標準 5 2 3 3 2 2" xfId="1161" xr:uid="{00000000-0005-0000-0000-000041020000}"/>
    <cellStyle name="標準 5 2 3 3 2 2 2" xfId="2326" xr:uid="{3F297277-8588-485A-8D95-AD5E0B344A32}"/>
    <cellStyle name="標準 5 2 3 3 2 3" xfId="1744" xr:uid="{94FDBC67-BA3E-4CF8-8C5E-D62233AE4635}"/>
    <cellStyle name="標準 5 2 3 3 3" xfId="870" xr:uid="{00000000-0005-0000-0000-000042020000}"/>
    <cellStyle name="標準 5 2 3 3 3 2" xfId="2035" xr:uid="{88348CC9-47AC-4FD7-8826-3DCA48C2BD25}"/>
    <cellStyle name="標準 5 2 3 3 4" xfId="1453" xr:uid="{B3531F30-C530-4854-8B9C-9CDA72482D93}"/>
    <cellStyle name="標準 5 2 3 4" xfId="417" xr:uid="{00000000-0005-0000-0000-000043020000}"/>
    <cellStyle name="標準 5 2 3 4 2" xfId="1002" xr:uid="{00000000-0005-0000-0000-000044020000}"/>
    <cellStyle name="標準 5 2 3 4 2 2" xfId="2167" xr:uid="{376695FB-72A2-43C9-8645-42F525E8EA16}"/>
    <cellStyle name="標準 5 2 3 4 3" xfId="1585" xr:uid="{44B5E19D-2BCC-4B7A-8E14-996B3628107B}"/>
    <cellStyle name="標準 5 2 3 5" xfId="711" xr:uid="{00000000-0005-0000-0000-000045020000}"/>
    <cellStyle name="標準 5 2 3 5 2" xfId="1876" xr:uid="{ECE2DEC7-4B59-4F68-A10D-F4D4FFD8C1BA}"/>
    <cellStyle name="標準 5 2 3 6" xfId="2458" xr:uid="{CED53265-AF9E-4C9E-9C62-C03032FC9DE7}"/>
    <cellStyle name="標準 5 2 3 7" xfId="1294" xr:uid="{ED985CF1-4A2C-4792-92BE-8C18D367AC42}"/>
    <cellStyle name="標準 5 2 4" xfId="171" xr:uid="{00000000-0005-0000-0000-000046020000}"/>
    <cellStyle name="標準 5 2 4 2" xfId="463" xr:uid="{00000000-0005-0000-0000-000047020000}"/>
    <cellStyle name="標準 5 2 4 2 2" xfId="1048" xr:uid="{00000000-0005-0000-0000-000048020000}"/>
    <cellStyle name="標準 5 2 4 2 2 2" xfId="2213" xr:uid="{468C15AF-192E-4F97-92D7-533456333081}"/>
    <cellStyle name="標準 5 2 4 2 3" xfId="1631" xr:uid="{C84D7663-444E-4DE2-B368-3FEDF2774BEC}"/>
    <cellStyle name="標準 5 2 4 3" xfId="757" xr:uid="{00000000-0005-0000-0000-000049020000}"/>
    <cellStyle name="標準 5 2 4 3 2" xfId="1922" xr:uid="{5F8D5686-919D-499C-878E-F11E28F1BEB0}"/>
    <cellStyle name="標準 5 2 4 4" xfId="1340" xr:uid="{00F7343F-00E6-4242-94A3-9643C78AF202}"/>
    <cellStyle name="標準 5 2 5" xfId="286" xr:uid="{00000000-0005-0000-0000-00004A020000}"/>
    <cellStyle name="標準 5 2 5 2" xfId="577" xr:uid="{00000000-0005-0000-0000-00004B020000}"/>
    <cellStyle name="標準 5 2 5 2 2" xfId="1162" xr:uid="{00000000-0005-0000-0000-00004C020000}"/>
    <cellStyle name="標準 5 2 5 2 2 2" xfId="2327" xr:uid="{68C979BB-0EBD-43D7-B5AF-8136B53FCEFB}"/>
    <cellStyle name="標準 5 2 5 2 3" xfId="1745" xr:uid="{AB879050-A91C-4706-9EDD-439B986B7D49}"/>
    <cellStyle name="標準 5 2 5 3" xfId="871" xr:uid="{00000000-0005-0000-0000-00004D020000}"/>
    <cellStyle name="標準 5 2 5 3 2" xfId="2036" xr:uid="{7B2B2119-4258-486D-A2D3-55A4AA220E94}"/>
    <cellStyle name="標準 5 2 5 4" xfId="1454" xr:uid="{425DEF66-1D8B-4E3B-8174-680DB1D50109}"/>
    <cellStyle name="標準 5 2 6" xfId="366" xr:uid="{00000000-0005-0000-0000-00004E020000}"/>
    <cellStyle name="標準 5 2 6 2" xfId="951" xr:uid="{00000000-0005-0000-0000-00004F020000}"/>
    <cellStyle name="標準 5 2 6 2 2" xfId="2116" xr:uid="{824DB9D7-D7BD-44D5-9A63-893CA7B93B75}"/>
    <cellStyle name="標準 5 2 6 3" xfId="1534" xr:uid="{1177BDBF-EC56-448D-931B-E0CD902EA8D2}"/>
    <cellStyle name="標準 5 2 7" xfId="659" xr:uid="{00000000-0005-0000-0000-000050020000}"/>
    <cellStyle name="標準 5 2 7 2" xfId="1825" xr:uid="{37ABDDCA-9096-4C31-A086-833C94F4FB49}"/>
    <cellStyle name="標準 5 2 8" xfId="2407" xr:uid="{E7192485-F84D-44BC-9124-5ADC08CD7499}"/>
    <cellStyle name="標準 5 2 9" xfId="1243" xr:uid="{4583C8F8-7755-4C63-A2A4-0006ED721878}"/>
    <cellStyle name="標準 5 3" xfId="39" xr:uid="{00000000-0005-0000-0000-000051020000}"/>
    <cellStyle name="標準 5 3 2" xfId="82" xr:uid="{00000000-0005-0000-0000-000052020000}"/>
    <cellStyle name="標準 5 3 2 2" xfId="191" xr:uid="{00000000-0005-0000-0000-000053020000}"/>
    <cellStyle name="標準 5 3 2 2 2" xfId="482" xr:uid="{00000000-0005-0000-0000-000054020000}"/>
    <cellStyle name="標準 5 3 2 2 2 2" xfId="1067" xr:uid="{00000000-0005-0000-0000-000055020000}"/>
    <cellStyle name="標準 5 3 2 2 2 2 2" xfId="2232" xr:uid="{F604D803-CD16-4275-BA9A-8DE5195FED41}"/>
    <cellStyle name="標準 5 3 2 2 2 3" xfId="1650" xr:uid="{E311F05A-66F4-4313-A293-B3DC77C473AF}"/>
    <cellStyle name="標準 5 3 2 2 3" xfId="776" xr:uid="{00000000-0005-0000-0000-000056020000}"/>
    <cellStyle name="標準 5 3 2 2 3 2" xfId="1941" xr:uid="{7451FECA-D1B8-48FF-837E-3BE102911101}"/>
    <cellStyle name="標準 5 3 2 2 4" xfId="1359" xr:uid="{E63B21A4-E439-4A92-8FF2-4CD43A405879}"/>
    <cellStyle name="標準 5 3 2 3" xfId="287" xr:uid="{00000000-0005-0000-0000-000057020000}"/>
    <cellStyle name="標準 5 3 2 3 2" xfId="578" xr:uid="{00000000-0005-0000-0000-000058020000}"/>
    <cellStyle name="標準 5 3 2 3 2 2" xfId="1163" xr:uid="{00000000-0005-0000-0000-000059020000}"/>
    <cellStyle name="標準 5 3 2 3 2 2 2" xfId="2328" xr:uid="{B3AA4297-B24B-4443-B254-8EAD508E3085}"/>
    <cellStyle name="標準 5 3 2 3 2 3" xfId="1746" xr:uid="{37035E41-FA8F-4EE5-81D6-4A4C4A99F1DA}"/>
    <cellStyle name="標準 5 3 2 3 3" xfId="872" xr:uid="{00000000-0005-0000-0000-00005A020000}"/>
    <cellStyle name="標準 5 3 2 3 3 2" xfId="2037" xr:uid="{D8B64104-E5A7-47B8-87BC-F103ED083E24}"/>
    <cellStyle name="標準 5 3 2 3 4" xfId="1455" xr:uid="{CEF9A1AC-BC8A-41F0-9E56-23C329F16B13}"/>
    <cellStyle name="標準 5 3 2 4" xfId="385" xr:uid="{00000000-0005-0000-0000-00005B020000}"/>
    <cellStyle name="標準 5 3 2 4 2" xfId="970" xr:uid="{00000000-0005-0000-0000-00005C020000}"/>
    <cellStyle name="標準 5 3 2 4 2 2" xfId="2135" xr:uid="{D645977D-1AC0-4FB6-BF24-BBEBA13522BB}"/>
    <cellStyle name="標準 5 3 2 4 3" xfId="1553" xr:uid="{72033FEC-F3E4-4732-954F-D0032AA76124}"/>
    <cellStyle name="標準 5 3 2 5" xfId="679" xr:uid="{00000000-0005-0000-0000-00005D020000}"/>
    <cellStyle name="標準 5 3 2 5 2" xfId="1844" xr:uid="{5035D955-F36B-4C13-81F1-48C8CF553ECB}"/>
    <cellStyle name="標準 5 3 2 6" xfId="2426" xr:uid="{5C534B5E-AD31-4D10-89EE-501B652E89EE}"/>
    <cellStyle name="標準 5 3 2 7" xfId="1262" xr:uid="{EA940357-B191-4A3B-ABE8-333121E641EC}"/>
    <cellStyle name="標準 5 3 3" xfId="123" xr:uid="{00000000-0005-0000-0000-00005E020000}"/>
    <cellStyle name="標準 5 3 3 2" xfId="224" xr:uid="{00000000-0005-0000-0000-00005F020000}"/>
    <cellStyle name="標準 5 3 3 2 2" xfId="515" xr:uid="{00000000-0005-0000-0000-000060020000}"/>
    <cellStyle name="標準 5 3 3 2 2 2" xfId="1100" xr:uid="{00000000-0005-0000-0000-000061020000}"/>
    <cellStyle name="標準 5 3 3 2 2 2 2" xfId="2265" xr:uid="{71473B80-7CD8-4B60-81DB-559D6F53A30E}"/>
    <cellStyle name="標準 5 3 3 2 2 3" xfId="1683" xr:uid="{7595954A-1AFA-4BD1-A57F-AABB37E69642}"/>
    <cellStyle name="標準 5 3 3 2 3" xfId="809" xr:uid="{00000000-0005-0000-0000-000062020000}"/>
    <cellStyle name="標準 5 3 3 2 3 2" xfId="1974" xr:uid="{7795468E-C3DA-4A12-8E76-DFDE9A2876B3}"/>
    <cellStyle name="標準 5 3 3 2 4" xfId="1392" xr:uid="{EDECF9ED-78F7-46A4-9326-D030BA6D8C29}"/>
    <cellStyle name="標準 5 3 3 3" xfId="288" xr:uid="{00000000-0005-0000-0000-000063020000}"/>
    <cellStyle name="標準 5 3 3 3 2" xfId="579" xr:uid="{00000000-0005-0000-0000-000064020000}"/>
    <cellStyle name="標準 5 3 3 3 2 2" xfId="1164" xr:uid="{00000000-0005-0000-0000-000065020000}"/>
    <cellStyle name="標準 5 3 3 3 2 2 2" xfId="2329" xr:uid="{37FAC058-BDF4-4378-8360-8B77FC97F5B3}"/>
    <cellStyle name="標準 5 3 3 3 2 3" xfId="1747" xr:uid="{1BE88A44-F04A-4065-8A14-1314DE675419}"/>
    <cellStyle name="標準 5 3 3 3 3" xfId="873" xr:uid="{00000000-0005-0000-0000-000066020000}"/>
    <cellStyle name="標準 5 3 3 3 3 2" xfId="2038" xr:uid="{E6C76EEE-BF3D-44E4-AED1-483D3326A9C7}"/>
    <cellStyle name="標準 5 3 3 3 4" xfId="1456" xr:uid="{792988E4-7E72-44B5-A488-6C63433657C0}"/>
    <cellStyle name="標準 5 3 3 4" xfId="418" xr:uid="{00000000-0005-0000-0000-000067020000}"/>
    <cellStyle name="標準 5 3 3 4 2" xfId="1003" xr:uid="{00000000-0005-0000-0000-000068020000}"/>
    <cellStyle name="標準 5 3 3 4 2 2" xfId="2168" xr:uid="{AE724881-3AF5-4007-868C-3ADA5D18D2E4}"/>
    <cellStyle name="標準 5 3 3 4 3" xfId="1586" xr:uid="{67C2EE92-8424-4AC8-A651-8CA68D6E6AB5}"/>
    <cellStyle name="標準 5 3 3 5" xfId="712" xr:uid="{00000000-0005-0000-0000-000069020000}"/>
    <cellStyle name="標準 5 3 3 5 2" xfId="1877" xr:uid="{87AC0C6B-1A1C-4B77-9A27-AD5C65FB319E}"/>
    <cellStyle name="標準 5 3 3 6" xfId="2459" xr:uid="{4ED123E2-90E1-42A8-BE48-3B9CDD015300}"/>
    <cellStyle name="標準 5 3 3 7" xfId="1295" xr:uid="{E0950B11-A15B-41BB-AD82-E6F0330A538B}"/>
    <cellStyle name="標準 5 3 4" xfId="158" xr:uid="{00000000-0005-0000-0000-00006A020000}"/>
    <cellStyle name="標準 5 3 4 2" xfId="450" xr:uid="{00000000-0005-0000-0000-00006B020000}"/>
    <cellStyle name="標準 5 3 4 2 2" xfId="1035" xr:uid="{00000000-0005-0000-0000-00006C020000}"/>
    <cellStyle name="標準 5 3 4 2 2 2" xfId="2200" xr:uid="{1F57B897-F3D1-4DF8-8BAD-BD3027D961D5}"/>
    <cellStyle name="標準 5 3 4 2 3" xfId="1618" xr:uid="{CB1C06AE-C08E-4740-B8FD-67ACCED1C609}"/>
    <cellStyle name="標準 5 3 4 3" xfId="744" xr:uid="{00000000-0005-0000-0000-00006D020000}"/>
    <cellStyle name="標準 5 3 4 3 2" xfId="1909" xr:uid="{0EE682BF-E87B-4C97-BB4F-767F8DF245F4}"/>
    <cellStyle name="標準 5 3 4 4" xfId="1327" xr:uid="{D8B95EA6-784C-4384-97E2-8F2AB2E23F18}"/>
    <cellStyle name="標準 5 3 5" xfId="289" xr:uid="{00000000-0005-0000-0000-00006E020000}"/>
    <cellStyle name="標準 5 3 5 2" xfId="580" xr:uid="{00000000-0005-0000-0000-00006F020000}"/>
    <cellStyle name="標準 5 3 5 2 2" xfId="1165" xr:uid="{00000000-0005-0000-0000-000070020000}"/>
    <cellStyle name="標準 5 3 5 2 2 2" xfId="2330" xr:uid="{AEFDDBD4-CD22-4DC2-99B0-AC5545E2E447}"/>
    <cellStyle name="標準 5 3 5 2 3" xfId="1748" xr:uid="{ADA71C3F-4D45-45DD-A4EC-4D6728F81115}"/>
    <cellStyle name="標準 5 3 5 3" xfId="874" xr:uid="{00000000-0005-0000-0000-000071020000}"/>
    <cellStyle name="標準 5 3 5 3 2" xfId="2039" xr:uid="{88EC9C85-3039-4894-B84E-22737F507DAB}"/>
    <cellStyle name="標準 5 3 5 4" xfId="1457" xr:uid="{0A48BC6C-2038-47D8-B4AD-5E0D9C640807}"/>
    <cellStyle name="標準 5 3 6" xfId="353" xr:uid="{00000000-0005-0000-0000-000072020000}"/>
    <cellStyle name="標準 5 3 6 2" xfId="938" xr:uid="{00000000-0005-0000-0000-000073020000}"/>
    <cellStyle name="標準 5 3 6 2 2" xfId="2103" xr:uid="{861F1A34-5FFC-4E44-96C1-62B89343EC07}"/>
    <cellStyle name="標準 5 3 6 3" xfId="1521" xr:uid="{3B5367CD-EBFE-46C7-AC94-5FB8643727CF}"/>
    <cellStyle name="標準 5 3 7" xfId="646" xr:uid="{00000000-0005-0000-0000-000074020000}"/>
    <cellStyle name="標準 5 3 7 2" xfId="1812" xr:uid="{2C518EDC-161D-4559-B9EF-2640582A0FC1}"/>
    <cellStyle name="標準 5 3 8" xfId="2394" xr:uid="{35F638A8-650C-482C-A52F-4F712A4EC8E9}"/>
    <cellStyle name="標準 5 3 9" xfId="1230" xr:uid="{59E16861-E7D3-4879-8DC6-A0CFD2BCE8B1}"/>
    <cellStyle name="標準 5 4" xfId="64" xr:uid="{00000000-0005-0000-0000-000075020000}"/>
    <cellStyle name="標準 5 4 2" xfId="97" xr:uid="{00000000-0005-0000-0000-000076020000}"/>
    <cellStyle name="標準 5 4 2 2" xfId="206" xr:uid="{00000000-0005-0000-0000-000077020000}"/>
    <cellStyle name="標準 5 4 2 2 2" xfId="497" xr:uid="{00000000-0005-0000-0000-000078020000}"/>
    <cellStyle name="標準 5 4 2 2 2 2" xfId="1082" xr:uid="{00000000-0005-0000-0000-000079020000}"/>
    <cellStyle name="標準 5 4 2 2 2 2 2" xfId="2247" xr:uid="{14B82F2C-6B2A-4BFA-8541-2C8265D12B19}"/>
    <cellStyle name="標準 5 4 2 2 2 3" xfId="1665" xr:uid="{BA753D44-CF63-4F39-A327-4A22F7EE16AB}"/>
    <cellStyle name="標準 5 4 2 2 3" xfId="791" xr:uid="{00000000-0005-0000-0000-00007A020000}"/>
    <cellStyle name="標準 5 4 2 2 3 2" xfId="1956" xr:uid="{40A585C8-86B3-4034-B032-E5865FFADD29}"/>
    <cellStyle name="標準 5 4 2 2 4" xfId="1374" xr:uid="{14D4A0EA-6638-4516-A763-2488035ED9F4}"/>
    <cellStyle name="標準 5 4 2 3" xfId="290" xr:uid="{00000000-0005-0000-0000-00007B020000}"/>
    <cellStyle name="標準 5 4 2 3 2" xfId="581" xr:uid="{00000000-0005-0000-0000-00007C020000}"/>
    <cellStyle name="標準 5 4 2 3 2 2" xfId="1166" xr:uid="{00000000-0005-0000-0000-00007D020000}"/>
    <cellStyle name="標準 5 4 2 3 2 2 2" xfId="2331" xr:uid="{8EB57CAE-F17F-4F48-A35F-0AFFD1B4E619}"/>
    <cellStyle name="標準 5 4 2 3 2 3" xfId="1749" xr:uid="{7F852D04-8233-4782-8D22-FAC5658B2ACE}"/>
    <cellStyle name="標準 5 4 2 3 3" xfId="875" xr:uid="{00000000-0005-0000-0000-00007E020000}"/>
    <cellStyle name="標準 5 4 2 3 3 2" xfId="2040" xr:uid="{E7BC1116-B690-4A44-A208-2130849232A4}"/>
    <cellStyle name="標準 5 4 2 3 4" xfId="1458" xr:uid="{47CF60AA-BCCE-44FA-B738-DCF1F5D7BC17}"/>
    <cellStyle name="標準 5 4 2 4" xfId="400" xr:uid="{00000000-0005-0000-0000-00007F020000}"/>
    <cellStyle name="標準 5 4 2 4 2" xfId="985" xr:uid="{00000000-0005-0000-0000-000080020000}"/>
    <cellStyle name="標準 5 4 2 4 2 2" xfId="2150" xr:uid="{EDEC27FB-4F1A-44FE-BB45-862CEE4AFA9E}"/>
    <cellStyle name="標準 5 4 2 4 3" xfId="1568" xr:uid="{4C9A4EFA-705D-40A4-80D3-91D311BEF20F}"/>
    <cellStyle name="標準 5 4 2 5" xfId="694" xr:uid="{00000000-0005-0000-0000-000081020000}"/>
    <cellStyle name="標準 5 4 2 5 2" xfId="1859" xr:uid="{48C2E434-1BE4-4131-AC98-D84744FF03D1}"/>
    <cellStyle name="標準 5 4 2 6" xfId="2441" xr:uid="{DCA22A41-57A2-42B0-A69C-95690C9E526B}"/>
    <cellStyle name="標準 5 4 2 7" xfId="1277" xr:uid="{09B1B2C9-86AB-47F7-9543-2FB6BF612B7D}"/>
    <cellStyle name="標準 5 4 3" xfId="124" xr:uid="{00000000-0005-0000-0000-000082020000}"/>
    <cellStyle name="標準 5 4 3 2" xfId="225" xr:uid="{00000000-0005-0000-0000-000083020000}"/>
    <cellStyle name="標準 5 4 3 2 2" xfId="516" xr:uid="{00000000-0005-0000-0000-000084020000}"/>
    <cellStyle name="標準 5 4 3 2 2 2" xfId="1101" xr:uid="{00000000-0005-0000-0000-000085020000}"/>
    <cellStyle name="標準 5 4 3 2 2 2 2" xfId="2266" xr:uid="{559D0FD9-A0CD-476A-9956-C58EF89EB6D6}"/>
    <cellStyle name="標準 5 4 3 2 2 3" xfId="1684" xr:uid="{6F581114-130A-48FE-997E-2BD861DCF388}"/>
    <cellStyle name="標準 5 4 3 2 3" xfId="810" xr:uid="{00000000-0005-0000-0000-000086020000}"/>
    <cellStyle name="標準 5 4 3 2 3 2" xfId="1975" xr:uid="{A41F2E72-E9F2-4F69-83D6-A5E0D199C39C}"/>
    <cellStyle name="標準 5 4 3 2 4" xfId="1393" xr:uid="{935CF70A-C063-4314-9116-FE6E0BB6FDEC}"/>
    <cellStyle name="標準 5 4 3 3" xfId="291" xr:uid="{00000000-0005-0000-0000-000087020000}"/>
    <cellStyle name="標準 5 4 3 3 2" xfId="582" xr:uid="{00000000-0005-0000-0000-000088020000}"/>
    <cellStyle name="標準 5 4 3 3 2 2" xfId="1167" xr:uid="{00000000-0005-0000-0000-000089020000}"/>
    <cellStyle name="標準 5 4 3 3 2 2 2" xfId="2332" xr:uid="{D45B3D86-1BF3-4F0F-A9EE-C36750B20DE8}"/>
    <cellStyle name="標準 5 4 3 3 2 3" xfId="1750" xr:uid="{E6A0CF37-DA15-4A07-999D-2109880E3317}"/>
    <cellStyle name="標準 5 4 3 3 3" xfId="876" xr:uid="{00000000-0005-0000-0000-00008A020000}"/>
    <cellStyle name="標準 5 4 3 3 3 2" xfId="2041" xr:uid="{E9E5B05D-37F3-4555-BEF1-A1527DD41361}"/>
    <cellStyle name="標準 5 4 3 3 4" xfId="1459" xr:uid="{74BF6BCA-1472-4B72-8391-732A3E91D299}"/>
    <cellStyle name="標準 5 4 3 4" xfId="419" xr:uid="{00000000-0005-0000-0000-00008B020000}"/>
    <cellStyle name="標準 5 4 3 4 2" xfId="1004" xr:uid="{00000000-0005-0000-0000-00008C020000}"/>
    <cellStyle name="標準 5 4 3 4 2 2" xfId="2169" xr:uid="{196992B2-AC90-4665-A78E-B68849B76025}"/>
    <cellStyle name="標準 5 4 3 4 3" xfId="1587" xr:uid="{FCD5136C-4E89-4DF6-9E47-3523B3AF5AB0}"/>
    <cellStyle name="標準 5 4 3 5" xfId="713" xr:uid="{00000000-0005-0000-0000-00008D020000}"/>
    <cellStyle name="標準 5 4 3 5 2" xfId="1878" xr:uid="{391C4DA7-9655-4152-AE1C-C53FDB804E56}"/>
    <cellStyle name="標準 5 4 3 6" xfId="2460" xr:uid="{01058075-9CC7-4C7F-A97F-A3072324D9CF}"/>
    <cellStyle name="標準 5 4 3 7" xfId="1296" xr:uid="{BC1ACCDF-B974-49EB-90A4-C11637130BCC}"/>
    <cellStyle name="標準 5 4 4" xfId="173" xr:uid="{00000000-0005-0000-0000-00008E020000}"/>
    <cellStyle name="標準 5 4 4 2" xfId="465" xr:uid="{00000000-0005-0000-0000-00008F020000}"/>
    <cellStyle name="標準 5 4 4 2 2" xfId="1050" xr:uid="{00000000-0005-0000-0000-000090020000}"/>
    <cellStyle name="標準 5 4 4 2 2 2" xfId="2215" xr:uid="{96A98C3D-3984-42C7-B551-2C3657AC35F6}"/>
    <cellStyle name="標準 5 4 4 2 3" xfId="1633" xr:uid="{FB252081-1400-4D6F-9740-C95995AC90E7}"/>
    <cellStyle name="標準 5 4 4 3" xfId="759" xr:uid="{00000000-0005-0000-0000-000091020000}"/>
    <cellStyle name="標準 5 4 4 3 2" xfId="1924" xr:uid="{B4E086D8-E199-49D2-90B2-C4217810B706}"/>
    <cellStyle name="標準 5 4 4 4" xfId="1342" xr:uid="{462D8072-677D-49A5-889B-CF9BE5B701F8}"/>
    <cellStyle name="標準 5 4 5" xfId="292" xr:uid="{00000000-0005-0000-0000-000092020000}"/>
    <cellStyle name="標準 5 4 5 2" xfId="583" xr:uid="{00000000-0005-0000-0000-000093020000}"/>
    <cellStyle name="標準 5 4 5 2 2" xfId="1168" xr:uid="{00000000-0005-0000-0000-000094020000}"/>
    <cellStyle name="標準 5 4 5 2 2 2" xfId="2333" xr:uid="{121BC34A-D6B8-473C-BB9D-C0ECED96382B}"/>
    <cellStyle name="標準 5 4 5 2 3" xfId="1751" xr:uid="{5CD57D3B-FCC2-41EA-8E2B-54A5FD459DBB}"/>
    <cellStyle name="標準 5 4 5 3" xfId="877" xr:uid="{00000000-0005-0000-0000-000095020000}"/>
    <cellStyle name="標準 5 4 5 3 2" xfId="2042" xr:uid="{96C486A4-89AA-46B7-843C-D8CA9D8B0012}"/>
    <cellStyle name="標準 5 4 5 4" xfId="1460" xr:uid="{3F029382-1707-480A-9473-A8E2FA9FB837}"/>
    <cellStyle name="標準 5 4 6" xfId="368" xr:uid="{00000000-0005-0000-0000-000096020000}"/>
    <cellStyle name="標準 5 4 6 2" xfId="953" xr:uid="{00000000-0005-0000-0000-000097020000}"/>
    <cellStyle name="標準 5 4 6 2 2" xfId="2118" xr:uid="{9748A285-5039-4D98-9BE7-4C53B1D996F2}"/>
    <cellStyle name="標準 5 4 6 3" xfId="1536" xr:uid="{B7CB5C19-E836-47B0-A7E1-535EFAE20238}"/>
    <cellStyle name="標準 5 4 7" xfId="661" xr:uid="{00000000-0005-0000-0000-000098020000}"/>
    <cellStyle name="標準 5 4 7 2" xfId="1827" xr:uid="{9262E4C6-7C3D-494C-9335-345CC0416AE4}"/>
    <cellStyle name="標準 5 4 8" xfId="2409" xr:uid="{4A0307E7-F1B9-4197-ACFE-6B50555F1D31}"/>
    <cellStyle name="標準 5 4 9" xfId="1245" xr:uid="{A8C24C76-EA65-473D-8757-CAC402AB3F12}"/>
    <cellStyle name="標準 5 5" xfId="67" xr:uid="{00000000-0005-0000-0000-000099020000}"/>
    <cellStyle name="標準 5 5 10" xfId="1247" xr:uid="{927FDEDF-5C55-4DDE-9ED8-C1D171339745}"/>
    <cellStyle name="標準 5 5 11" xfId="2477" xr:uid="{CC35B45A-79BA-44B4-AA89-AB1984DEE4B8}"/>
    <cellStyle name="標準 5 5 2" xfId="99" xr:uid="{00000000-0005-0000-0000-00009A020000}"/>
    <cellStyle name="標準 5 5 2 2" xfId="126" xr:uid="{00000000-0005-0000-0000-00009B020000}"/>
    <cellStyle name="標準 5 5 2 2 2" xfId="227" xr:uid="{00000000-0005-0000-0000-00009C020000}"/>
    <cellStyle name="標準 5 5 2 2 2 2" xfId="518" xr:uid="{00000000-0005-0000-0000-00009D020000}"/>
    <cellStyle name="標準 5 5 2 2 2 2 2" xfId="1103" xr:uid="{00000000-0005-0000-0000-00009E020000}"/>
    <cellStyle name="標準 5 5 2 2 2 2 2 2" xfId="2268" xr:uid="{CC2B4F54-DA52-47ED-A203-723642909D0E}"/>
    <cellStyle name="標準 5 5 2 2 2 2 3" xfId="1686" xr:uid="{94B6528A-AF71-4BDC-82DE-E10466931FD2}"/>
    <cellStyle name="標準 5 5 2 2 2 3" xfId="812" xr:uid="{00000000-0005-0000-0000-00009F020000}"/>
    <cellStyle name="標準 5 5 2 2 2 3 2" xfId="1977" xr:uid="{85977150-CEC0-4334-832B-D2C44750B535}"/>
    <cellStyle name="標準 5 5 2 2 2 4" xfId="1395" xr:uid="{961B4B8A-7B49-446A-A525-36E4BCB87F93}"/>
    <cellStyle name="標準 5 5 2 2 3" xfId="293" xr:uid="{00000000-0005-0000-0000-0000A0020000}"/>
    <cellStyle name="標準 5 5 2 2 3 2" xfId="584" xr:uid="{00000000-0005-0000-0000-0000A1020000}"/>
    <cellStyle name="標準 5 5 2 2 3 2 2" xfId="1169" xr:uid="{00000000-0005-0000-0000-0000A2020000}"/>
    <cellStyle name="標準 5 5 2 2 3 2 2 2" xfId="2334" xr:uid="{B6DC9397-39A0-4DCF-BB6E-C52768C260EA}"/>
    <cellStyle name="標準 5 5 2 2 3 2 3" xfId="1752" xr:uid="{BFB5D170-C737-4269-BA2E-901DB37688CE}"/>
    <cellStyle name="標準 5 5 2 2 3 3" xfId="878" xr:uid="{00000000-0005-0000-0000-0000A3020000}"/>
    <cellStyle name="標準 5 5 2 2 3 3 2" xfId="2043" xr:uid="{3346E88C-00AC-4F9A-9C7F-017FE5EAD5E3}"/>
    <cellStyle name="標準 5 5 2 2 3 4" xfId="1461" xr:uid="{390355FB-ED9B-455F-B7D6-D06AD17FE174}"/>
    <cellStyle name="標準 5 5 2 2 4" xfId="421" xr:uid="{00000000-0005-0000-0000-0000A4020000}"/>
    <cellStyle name="標準 5 5 2 2 4 2" xfId="1006" xr:uid="{00000000-0005-0000-0000-0000A5020000}"/>
    <cellStyle name="標準 5 5 2 2 4 2 2" xfId="2171" xr:uid="{D5BDFAFB-45E4-4D9D-A570-5C1DDC5FCDBA}"/>
    <cellStyle name="標準 5 5 2 2 4 3" xfId="1589" xr:uid="{E2DE44BE-E46A-492D-AB4E-22006C155AFF}"/>
    <cellStyle name="標準 5 5 2 2 5" xfId="715" xr:uid="{00000000-0005-0000-0000-0000A6020000}"/>
    <cellStyle name="標準 5 5 2 2 5 2" xfId="1880" xr:uid="{E9CC4BAE-97B7-4AC3-8709-A4448B95D4BB}"/>
    <cellStyle name="標準 5 5 2 2 6" xfId="2462" xr:uid="{14B3CF4B-9398-4CB3-B32A-961EC8FE3A5E}"/>
    <cellStyle name="標準 5 5 2 2 7" xfId="1298" xr:uid="{078402E5-6E05-4F23-BE36-67BA9C5D4D41}"/>
    <cellStyle name="標準 5 5 2 3" xfId="208" xr:uid="{00000000-0005-0000-0000-0000A7020000}"/>
    <cellStyle name="標準 5 5 2 3 2" xfId="499" xr:uid="{00000000-0005-0000-0000-0000A8020000}"/>
    <cellStyle name="標準 5 5 2 3 2 2" xfId="1084" xr:uid="{00000000-0005-0000-0000-0000A9020000}"/>
    <cellStyle name="標準 5 5 2 3 2 2 2" xfId="2249" xr:uid="{A6DB4BCE-7D47-421C-8D21-1FA9D9D99007}"/>
    <cellStyle name="標準 5 5 2 3 2 3" xfId="1667" xr:uid="{F491450F-18D7-46CA-A02D-4C8CF6867885}"/>
    <cellStyle name="標準 5 5 2 3 3" xfId="793" xr:uid="{00000000-0005-0000-0000-0000AA020000}"/>
    <cellStyle name="標準 5 5 2 3 3 2" xfId="1958" xr:uid="{EBFDCFC2-E190-42FC-88B8-C18D6D121B39}"/>
    <cellStyle name="標準 5 5 2 3 4" xfId="1376" xr:uid="{500D4493-841C-4880-B54F-BD02F8DFD12F}"/>
    <cellStyle name="標準 5 5 2 4" xfId="294" xr:uid="{00000000-0005-0000-0000-0000AB020000}"/>
    <cellStyle name="標準 5 5 2 4 2" xfId="585" xr:uid="{00000000-0005-0000-0000-0000AC020000}"/>
    <cellStyle name="標準 5 5 2 4 2 2" xfId="1170" xr:uid="{00000000-0005-0000-0000-0000AD020000}"/>
    <cellStyle name="標準 5 5 2 4 2 2 2" xfId="2335" xr:uid="{80B3700A-94BA-4227-B726-93401FCC8C6E}"/>
    <cellStyle name="標準 5 5 2 4 2 3" xfId="1753" xr:uid="{E37F54AF-1AE3-474B-A17C-3D73BE5E18AE}"/>
    <cellStyle name="標準 5 5 2 4 3" xfId="879" xr:uid="{00000000-0005-0000-0000-0000AE020000}"/>
    <cellStyle name="標準 5 5 2 4 3 2" xfId="2044" xr:uid="{17F0EC25-0AFD-4A6B-93FE-447ED1F7A320}"/>
    <cellStyle name="標準 5 5 2 4 4" xfId="1462" xr:uid="{FBFF5680-C1CE-4AE1-A252-4C0B29DE2D43}"/>
    <cellStyle name="標準 5 5 2 5" xfId="402" xr:uid="{00000000-0005-0000-0000-0000AF020000}"/>
    <cellStyle name="標準 5 5 2 5 2" xfId="987" xr:uid="{00000000-0005-0000-0000-0000B0020000}"/>
    <cellStyle name="標準 5 5 2 5 2 2" xfId="2152" xr:uid="{9007964B-3D7F-40C4-A57D-8CCCA414DAA4}"/>
    <cellStyle name="標準 5 5 2 5 3" xfId="1570" xr:uid="{BAF3505A-920E-42A2-ADD2-67A30CEBAED1}"/>
    <cellStyle name="標準 5 5 2 6" xfId="696" xr:uid="{00000000-0005-0000-0000-0000B1020000}"/>
    <cellStyle name="標準 5 5 2 6 2" xfId="1861" xr:uid="{25D4E4BC-8CEC-4948-BA0D-0B9AC7825A14}"/>
    <cellStyle name="標準 5 5 2 7" xfId="2443" xr:uid="{7C902FDD-E81F-4666-A918-FDABAF3C0F8F}"/>
    <cellStyle name="標準 5 5 2 8" xfId="1279" xr:uid="{0B8B3D97-C715-498E-8B97-A69B8E14A24F}"/>
    <cellStyle name="標準 5 5 3" xfId="127" xr:uid="{00000000-0005-0000-0000-0000B2020000}"/>
    <cellStyle name="標準 5 5 3 2" xfId="228" xr:uid="{00000000-0005-0000-0000-0000B3020000}"/>
    <cellStyle name="標準 5 5 3 2 2" xfId="519" xr:uid="{00000000-0005-0000-0000-0000B4020000}"/>
    <cellStyle name="標準 5 5 3 2 2 2" xfId="1104" xr:uid="{00000000-0005-0000-0000-0000B5020000}"/>
    <cellStyle name="標準 5 5 3 2 2 2 2" xfId="2269" xr:uid="{CE5A1E27-5447-41FE-80C7-713CE86A2145}"/>
    <cellStyle name="標準 5 5 3 2 2 3" xfId="1687" xr:uid="{709E33AD-9BD0-4567-8ECB-B6CF91075880}"/>
    <cellStyle name="標準 5 5 3 2 3" xfId="813" xr:uid="{00000000-0005-0000-0000-0000B6020000}"/>
    <cellStyle name="標準 5 5 3 2 3 2" xfId="1978" xr:uid="{86DAD99B-23EF-4A14-8A21-869C34B3F10B}"/>
    <cellStyle name="標準 5 5 3 2 4" xfId="1396" xr:uid="{4611B52A-B1C6-40EC-8ABB-2B5FC90F0B1F}"/>
    <cellStyle name="標準 5 5 3 3" xfId="295" xr:uid="{00000000-0005-0000-0000-0000B7020000}"/>
    <cellStyle name="標準 5 5 3 3 2" xfId="586" xr:uid="{00000000-0005-0000-0000-0000B8020000}"/>
    <cellStyle name="標準 5 5 3 3 2 2" xfId="1171" xr:uid="{00000000-0005-0000-0000-0000B9020000}"/>
    <cellStyle name="標準 5 5 3 3 2 2 2" xfId="2336" xr:uid="{29EC9D47-20BB-488B-8D29-AE5F81E5207E}"/>
    <cellStyle name="標準 5 5 3 3 2 3" xfId="1754" xr:uid="{DDE55794-93CA-4EFE-9CEE-3D7EC6F9B4ED}"/>
    <cellStyle name="標準 5 5 3 3 3" xfId="880" xr:uid="{00000000-0005-0000-0000-0000BA020000}"/>
    <cellStyle name="標準 5 5 3 3 3 2" xfId="2045" xr:uid="{E969A0A6-8474-446A-ADB8-8A44A60E0E30}"/>
    <cellStyle name="標準 5 5 3 3 4" xfId="1463" xr:uid="{31D91ACA-BA98-4919-B3A3-81FBC8F9DD8A}"/>
    <cellStyle name="標準 5 5 3 4" xfId="422" xr:uid="{00000000-0005-0000-0000-0000BB020000}"/>
    <cellStyle name="標準 5 5 3 4 2" xfId="1007" xr:uid="{00000000-0005-0000-0000-0000BC020000}"/>
    <cellStyle name="標準 5 5 3 4 2 2" xfId="2172" xr:uid="{8B6DAF3C-896E-4229-B920-EE23036DDB44}"/>
    <cellStyle name="標準 5 5 3 4 3" xfId="1590" xr:uid="{378DBAB2-EEC7-422D-94C7-1C92D08D5CA9}"/>
    <cellStyle name="標準 5 5 3 5" xfId="716" xr:uid="{00000000-0005-0000-0000-0000BD020000}"/>
    <cellStyle name="標準 5 5 3 5 2" xfId="1881" xr:uid="{77A089D3-014B-4464-A299-2A6840F23D63}"/>
    <cellStyle name="標準 5 5 3 6" xfId="2463" xr:uid="{FAF30FF2-BF19-4424-8069-EF92AAA5F5B9}"/>
    <cellStyle name="標準 5 5 3 7" xfId="1299" xr:uid="{5B62429B-0D16-4506-808D-B25C407D466C}"/>
    <cellStyle name="標準 5 5 4" xfId="125" xr:uid="{00000000-0005-0000-0000-0000BE020000}"/>
    <cellStyle name="標準 5 5 4 2" xfId="226" xr:uid="{00000000-0005-0000-0000-0000BF020000}"/>
    <cellStyle name="標準 5 5 4 2 2" xfId="517" xr:uid="{00000000-0005-0000-0000-0000C0020000}"/>
    <cellStyle name="標準 5 5 4 2 2 2" xfId="1102" xr:uid="{00000000-0005-0000-0000-0000C1020000}"/>
    <cellStyle name="標準 5 5 4 2 2 2 2" xfId="2267" xr:uid="{23F64FC9-2768-4A34-8BD3-B7924D02F8BE}"/>
    <cellStyle name="標準 5 5 4 2 2 3" xfId="1685" xr:uid="{2D305223-0DDA-485A-96BA-44A7A4D82B22}"/>
    <cellStyle name="標準 5 5 4 2 3" xfId="811" xr:uid="{00000000-0005-0000-0000-0000C2020000}"/>
    <cellStyle name="標準 5 5 4 2 3 2" xfId="1976" xr:uid="{4B064CAB-3C1A-4C0C-AD2B-3457CE6E582C}"/>
    <cellStyle name="標準 5 5 4 2 4" xfId="1394" xr:uid="{8CF6993D-2E3D-4744-B37D-12B838EAE3DA}"/>
    <cellStyle name="標準 5 5 4 3" xfId="296" xr:uid="{00000000-0005-0000-0000-0000C3020000}"/>
    <cellStyle name="標準 5 5 4 3 2" xfId="587" xr:uid="{00000000-0005-0000-0000-0000C4020000}"/>
    <cellStyle name="標準 5 5 4 3 2 2" xfId="1172" xr:uid="{00000000-0005-0000-0000-0000C5020000}"/>
    <cellStyle name="標準 5 5 4 3 2 2 2" xfId="2337" xr:uid="{648C4525-5944-4792-B3B5-3239CC22B241}"/>
    <cellStyle name="標準 5 5 4 3 2 3" xfId="1755" xr:uid="{E5552324-9F4C-426F-9425-AF5A42DC0FC2}"/>
    <cellStyle name="標準 5 5 4 3 3" xfId="881" xr:uid="{00000000-0005-0000-0000-0000C6020000}"/>
    <cellStyle name="標準 5 5 4 3 3 2" xfId="2046" xr:uid="{3174A988-8650-41FA-8B82-AE266110A5AB}"/>
    <cellStyle name="標準 5 5 4 3 4" xfId="1464" xr:uid="{7706D74F-61DD-48DC-A81E-ED2DD0FA2618}"/>
    <cellStyle name="標準 5 5 4 4" xfId="420" xr:uid="{00000000-0005-0000-0000-0000C7020000}"/>
    <cellStyle name="標準 5 5 4 4 2" xfId="1005" xr:uid="{00000000-0005-0000-0000-0000C8020000}"/>
    <cellStyle name="標準 5 5 4 4 2 2" xfId="2170" xr:uid="{3E885909-D19F-4E72-8294-CF4465EF8F63}"/>
    <cellStyle name="標準 5 5 4 4 3" xfId="1588" xr:uid="{919F8F66-011D-4E8B-A490-5917D9B3E192}"/>
    <cellStyle name="標準 5 5 4 5" xfId="714" xr:uid="{00000000-0005-0000-0000-0000C9020000}"/>
    <cellStyle name="標準 5 5 4 5 2" xfId="1879" xr:uid="{0A8F61B4-D8DD-43D4-90A9-4175680EBB01}"/>
    <cellStyle name="標準 5 5 4 6" xfId="2461" xr:uid="{AB29D8CB-319C-4CEF-BA18-4FAD08C18E12}"/>
    <cellStyle name="標準 5 5 4 7" xfId="1297" xr:uid="{F98ED88F-7010-483B-9562-530AE08B4EDC}"/>
    <cellStyle name="標準 5 5 5" xfId="175" xr:uid="{00000000-0005-0000-0000-0000CA020000}"/>
    <cellStyle name="標準 5 5 5 2" xfId="467" xr:uid="{00000000-0005-0000-0000-0000CB020000}"/>
    <cellStyle name="標準 5 5 5 2 2" xfId="1052" xr:uid="{00000000-0005-0000-0000-0000CC020000}"/>
    <cellStyle name="標準 5 5 5 2 2 2" xfId="2217" xr:uid="{B8E6B51D-2ADD-45CE-A681-62E6075B9C94}"/>
    <cellStyle name="標準 5 5 5 2 3" xfId="1635" xr:uid="{23D71B8F-1A05-468E-8ACA-A6E2D5233650}"/>
    <cellStyle name="標準 5 5 5 3" xfId="761" xr:uid="{00000000-0005-0000-0000-0000CD020000}"/>
    <cellStyle name="標準 5 5 5 3 2" xfId="1926" xr:uid="{538AA3EC-BD67-4C7B-86B7-7056F5CE0059}"/>
    <cellStyle name="標準 5 5 5 4" xfId="1344" xr:uid="{039380FC-41EA-4062-9507-EE19D479A4A2}"/>
    <cellStyle name="標準 5 5 6" xfId="297" xr:uid="{00000000-0005-0000-0000-0000CE020000}"/>
    <cellStyle name="標準 5 5 6 2" xfId="588" xr:uid="{00000000-0005-0000-0000-0000CF020000}"/>
    <cellStyle name="標準 5 5 6 2 2" xfId="1173" xr:uid="{00000000-0005-0000-0000-0000D0020000}"/>
    <cellStyle name="標準 5 5 6 2 2 2" xfId="2338" xr:uid="{6DBD74AD-3511-4336-B4AA-93A4590C7FDC}"/>
    <cellStyle name="標準 5 5 6 2 3" xfId="1756" xr:uid="{EB5840F6-58FB-4F71-9C50-6FA89A6E5CE4}"/>
    <cellStyle name="標準 5 5 6 3" xfId="882" xr:uid="{00000000-0005-0000-0000-0000D1020000}"/>
    <cellStyle name="標準 5 5 6 3 2" xfId="2047" xr:uid="{994B45A9-9BBA-46BE-ABDA-87B437A808D8}"/>
    <cellStyle name="標準 5 5 6 4" xfId="1465" xr:uid="{2C03CD7D-00F2-40D1-BA9A-2E29A965790E}"/>
    <cellStyle name="標準 5 5 7" xfId="370" xr:uid="{00000000-0005-0000-0000-0000D2020000}"/>
    <cellStyle name="標準 5 5 7 2" xfId="955" xr:uid="{00000000-0005-0000-0000-0000D3020000}"/>
    <cellStyle name="標準 5 5 7 2 2" xfId="2120" xr:uid="{0C47A108-7847-4512-AE06-15BC82B423C9}"/>
    <cellStyle name="標準 5 5 7 3" xfId="1538" xr:uid="{2C83A0A5-026C-49E9-9FE1-DA0D734978B1}"/>
    <cellStyle name="標準 5 5 8" xfId="663" xr:uid="{00000000-0005-0000-0000-0000D4020000}"/>
    <cellStyle name="標準 5 5 8 2" xfId="1829" xr:uid="{F0BDA764-A177-48CF-9267-980CD3B21A1A}"/>
    <cellStyle name="標準 5 5 9" xfId="2411" xr:uid="{DE6BA98D-3688-4F67-97F1-2F826871BEB2}"/>
    <cellStyle name="標準 5 6" xfId="69" xr:uid="{00000000-0005-0000-0000-0000D5020000}"/>
    <cellStyle name="標準 5 6 2" xfId="178" xr:uid="{00000000-0005-0000-0000-0000D6020000}"/>
    <cellStyle name="標準 5 6 2 2" xfId="469" xr:uid="{00000000-0005-0000-0000-0000D7020000}"/>
    <cellStyle name="標準 5 6 2 2 2" xfId="1054" xr:uid="{00000000-0005-0000-0000-0000D8020000}"/>
    <cellStyle name="標準 5 6 2 2 2 2" xfId="2219" xr:uid="{1EE123BF-0CFA-407D-ACB8-434C7F43F1AA}"/>
    <cellStyle name="標準 5 6 2 2 3" xfId="1637" xr:uid="{8B74A9B5-C8D4-4C7D-971D-C1B9E5344F57}"/>
    <cellStyle name="標準 5 6 2 3" xfId="763" xr:uid="{00000000-0005-0000-0000-0000D9020000}"/>
    <cellStyle name="標準 5 6 2 3 2" xfId="1928" xr:uid="{8FFE2F3B-C9ED-4BD5-ABFC-1E20B4D386A5}"/>
    <cellStyle name="標準 5 6 2 4" xfId="1346" xr:uid="{8869DC70-436E-4274-B2B4-1B02AFFB3124}"/>
    <cellStyle name="標準 5 6 3" xfId="298" xr:uid="{00000000-0005-0000-0000-0000DA020000}"/>
    <cellStyle name="標準 5 6 3 2" xfId="589" xr:uid="{00000000-0005-0000-0000-0000DB020000}"/>
    <cellStyle name="標準 5 6 3 2 2" xfId="1174" xr:uid="{00000000-0005-0000-0000-0000DC020000}"/>
    <cellStyle name="標準 5 6 3 2 2 2" xfId="2339" xr:uid="{6CB8BDD7-B550-4BCF-B6DF-4C34C2728259}"/>
    <cellStyle name="標準 5 6 3 2 3" xfId="1757" xr:uid="{BD3F9D15-078C-4A83-A9CA-4B9E2A25544D}"/>
    <cellStyle name="標準 5 6 3 3" xfId="883" xr:uid="{00000000-0005-0000-0000-0000DD020000}"/>
    <cellStyle name="標準 5 6 3 3 2" xfId="2048" xr:uid="{7EA2B6AF-1A66-42AF-8EFC-CBA09FA18071}"/>
    <cellStyle name="標準 5 6 3 4" xfId="1466" xr:uid="{A46DC6D4-CFDA-4A86-9774-BB181623A8EB}"/>
    <cellStyle name="標準 5 6 4" xfId="372" xr:uid="{00000000-0005-0000-0000-0000DE020000}"/>
    <cellStyle name="標準 5 6 4 2" xfId="957" xr:uid="{00000000-0005-0000-0000-0000DF020000}"/>
    <cellStyle name="標準 5 6 4 2 2" xfId="2122" xr:uid="{E1595A7B-ED36-4245-86F3-07759EEB4FEB}"/>
    <cellStyle name="標準 5 6 4 3" xfId="1540" xr:uid="{56D3B1E2-84B3-4A4E-B2A4-9317B8629135}"/>
    <cellStyle name="標準 5 6 5" xfId="666" xr:uid="{00000000-0005-0000-0000-0000E0020000}"/>
    <cellStyle name="標準 5 6 5 2" xfId="1831" xr:uid="{4559D641-5698-4F3C-8C3B-C83AD2D786F9}"/>
    <cellStyle name="標準 5 6 6" xfId="2413" xr:uid="{5BD003AB-11A5-46C0-B87E-CA13D1986B09}"/>
    <cellStyle name="標準 5 6 7" xfId="1249" xr:uid="{06094927-65B4-4623-A8AA-876019810352}"/>
    <cellStyle name="標準 5 7" xfId="121" xr:uid="{00000000-0005-0000-0000-0000E1020000}"/>
    <cellStyle name="標準 5 8" xfId="145" xr:uid="{00000000-0005-0000-0000-0000E2020000}"/>
    <cellStyle name="標準 5 8 2" xfId="437" xr:uid="{00000000-0005-0000-0000-0000E3020000}"/>
    <cellStyle name="標準 5 8 2 2" xfId="1022" xr:uid="{00000000-0005-0000-0000-0000E4020000}"/>
    <cellStyle name="標準 5 8 2 2 2" xfId="2187" xr:uid="{867B41F4-E876-4FA3-B3D3-901761663C31}"/>
    <cellStyle name="標準 5 8 2 3" xfId="1605" xr:uid="{FF7EF948-BE45-418D-BF4C-1E7F84FDA3DF}"/>
    <cellStyle name="標準 5 8 3" xfId="731" xr:uid="{00000000-0005-0000-0000-0000E5020000}"/>
    <cellStyle name="標準 5 8 3 2" xfId="1896" xr:uid="{A06BC602-BD70-47B6-8D06-B0E807CD5440}"/>
    <cellStyle name="標準 5 8 4" xfId="1314" xr:uid="{89417709-A67A-4A77-8731-93ADBDF03D7F}"/>
    <cellStyle name="標準 5 9" xfId="299" xr:uid="{00000000-0005-0000-0000-0000E6020000}"/>
    <cellStyle name="標準 5 9 2" xfId="590" xr:uid="{00000000-0005-0000-0000-0000E7020000}"/>
    <cellStyle name="標準 5 9 2 2" xfId="1175" xr:uid="{00000000-0005-0000-0000-0000E8020000}"/>
    <cellStyle name="標準 5 9 2 2 2" xfId="2340" xr:uid="{F3A55979-F321-4F58-A267-8E8C1D0AF385}"/>
    <cellStyle name="標準 5 9 2 3" xfId="1758" xr:uid="{85B62D28-AEEA-4289-AF06-4B09895ED389}"/>
    <cellStyle name="標準 5 9 3" xfId="884" xr:uid="{00000000-0005-0000-0000-0000E9020000}"/>
    <cellStyle name="標準 5 9 3 2" xfId="2049" xr:uid="{8AF31686-C619-4E1B-B89B-AA0276B18AB8}"/>
    <cellStyle name="標準 5 9 4" xfId="1467" xr:uid="{150DE214-D38F-44A9-AF62-373640DC6DA0}"/>
    <cellStyle name="標準 6" xfId="23" xr:uid="{00000000-0005-0000-0000-0000EA020000}"/>
    <cellStyle name="標準 6 10" xfId="2382" xr:uid="{B9120A21-A9CE-4CA2-947F-FF0162BA9194}"/>
    <cellStyle name="標準 6 11" xfId="1218" xr:uid="{1FDFFFB5-B32D-4BFE-8166-9A9D6B8D07E3}"/>
    <cellStyle name="標準 6 2" xfId="51" xr:uid="{00000000-0005-0000-0000-0000EB020000}"/>
    <cellStyle name="標準 6 2 2" xfId="94" xr:uid="{00000000-0005-0000-0000-0000EC020000}"/>
    <cellStyle name="標準 6 2 2 2" xfId="203" xr:uid="{00000000-0005-0000-0000-0000ED020000}"/>
    <cellStyle name="標準 6 2 2 2 2" xfId="494" xr:uid="{00000000-0005-0000-0000-0000EE020000}"/>
    <cellStyle name="標準 6 2 2 2 2 2" xfId="1079" xr:uid="{00000000-0005-0000-0000-0000EF020000}"/>
    <cellStyle name="標準 6 2 2 2 2 2 2" xfId="2244" xr:uid="{2E25F10C-A810-45F1-AA02-617D70542672}"/>
    <cellStyle name="標準 6 2 2 2 2 3" xfId="1662" xr:uid="{40DF6640-8A8E-4827-AC0D-D7E01EA9267F}"/>
    <cellStyle name="標準 6 2 2 2 3" xfId="788" xr:uid="{00000000-0005-0000-0000-0000F0020000}"/>
    <cellStyle name="標準 6 2 2 2 3 2" xfId="1953" xr:uid="{5DF5BA23-C11A-47D8-BF28-CB0C8F5D7A91}"/>
    <cellStyle name="標準 6 2 2 2 4" xfId="1371" xr:uid="{F3DF6099-5892-485E-BF18-50C28AEFE1AE}"/>
    <cellStyle name="標準 6 2 2 3" xfId="300" xr:uid="{00000000-0005-0000-0000-0000F1020000}"/>
    <cellStyle name="標準 6 2 2 3 2" xfId="591" xr:uid="{00000000-0005-0000-0000-0000F2020000}"/>
    <cellStyle name="標準 6 2 2 3 2 2" xfId="1176" xr:uid="{00000000-0005-0000-0000-0000F3020000}"/>
    <cellStyle name="標準 6 2 2 3 2 2 2" xfId="2341" xr:uid="{6FCD8F2F-AE86-4692-8D3A-60E230F417C8}"/>
    <cellStyle name="標準 6 2 2 3 2 3" xfId="1759" xr:uid="{62631DDC-5764-48CC-B7FB-68A085C2627C}"/>
    <cellStyle name="標準 6 2 2 3 3" xfId="885" xr:uid="{00000000-0005-0000-0000-0000F4020000}"/>
    <cellStyle name="標準 6 2 2 3 3 2" xfId="2050" xr:uid="{B23DB5DA-3A5E-4621-8202-C2D3F6D0B7AC}"/>
    <cellStyle name="標準 6 2 2 3 4" xfId="1468" xr:uid="{563DEFE7-3768-4C87-A66A-920064C4C5F4}"/>
    <cellStyle name="標準 6 2 2 4" xfId="397" xr:uid="{00000000-0005-0000-0000-0000F5020000}"/>
    <cellStyle name="標準 6 2 2 4 2" xfId="982" xr:uid="{00000000-0005-0000-0000-0000F6020000}"/>
    <cellStyle name="標準 6 2 2 4 2 2" xfId="2147" xr:uid="{1CE06D30-7F61-4163-812E-16F17FA28EC9}"/>
    <cellStyle name="標準 6 2 2 4 3" xfId="1565" xr:uid="{77F08AD5-6469-40F4-B41D-AC597BA7A3A0}"/>
    <cellStyle name="標準 6 2 2 5" xfId="691" xr:uid="{00000000-0005-0000-0000-0000F7020000}"/>
    <cellStyle name="標準 6 2 2 5 2" xfId="1856" xr:uid="{A958D334-E149-43F2-AD78-12D009EB9D14}"/>
    <cellStyle name="標準 6 2 2 6" xfId="2438" xr:uid="{A1B48164-CB73-4501-B20E-E8C909203B2C}"/>
    <cellStyle name="標準 6 2 2 7" xfId="1274" xr:uid="{80045091-D02F-4ABB-99C2-0650428EC66B}"/>
    <cellStyle name="標準 6 2 3" xfId="129" xr:uid="{00000000-0005-0000-0000-0000F8020000}"/>
    <cellStyle name="標準 6 2 3 2" xfId="230" xr:uid="{00000000-0005-0000-0000-0000F9020000}"/>
    <cellStyle name="標準 6 2 3 2 2" xfId="521" xr:uid="{00000000-0005-0000-0000-0000FA020000}"/>
    <cellStyle name="標準 6 2 3 2 2 2" xfId="1106" xr:uid="{00000000-0005-0000-0000-0000FB020000}"/>
    <cellStyle name="標準 6 2 3 2 2 2 2" xfId="2271" xr:uid="{CBA4513C-9458-4BE8-94CB-B036325B3FCB}"/>
    <cellStyle name="標準 6 2 3 2 2 3" xfId="1689" xr:uid="{AF6CFE62-DD93-4899-8CBD-6BD4ABC93232}"/>
    <cellStyle name="標準 6 2 3 2 3" xfId="815" xr:uid="{00000000-0005-0000-0000-0000FC020000}"/>
    <cellStyle name="標準 6 2 3 2 3 2" xfId="1980" xr:uid="{2CB91AFF-64B1-47EE-B6BF-E77F1274ABD5}"/>
    <cellStyle name="標準 6 2 3 2 4" xfId="1398" xr:uid="{15608F46-12DE-4631-8908-1791EFF784AE}"/>
    <cellStyle name="標準 6 2 3 3" xfId="301" xr:uid="{00000000-0005-0000-0000-0000FD020000}"/>
    <cellStyle name="標準 6 2 3 3 2" xfId="592" xr:uid="{00000000-0005-0000-0000-0000FE020000}"/>
    <cellStyle name="標準 6 2 3 3 2 2" xfId="1177" xr:uid="{00000000-0005-0000-0000-0000FF020000}"/>
    <cellStyle name="標準 6 2 3 3 2 2 2" xfId="2342" xr:uid="{9151A213-1FDF-4EAC-82A6-7377D5CE9B51}"/>
    <cellStyle name="標準 6 2 3 3 2 3" xfId="1760" xr:uid="{93D4A1A4-3D7E-4278-9A1B-84CEA57B1FA6}"/>
    <cellStyle name="標準 6 2 3 3 3" xfId="886" xr:uid="{00000000-0005-0000-0000-000000030000}"/>
    <cellStyle name="標準 6 2 3 3 3 2" xfId="2051" xr:uid="{56E8B13A-6397-4201-8782-7E2C2286451B}"/>
    <cellStyle name="標準 6 2 3 3 4" xfId="1469" xr:uid="{B82FA788-D468-4DA5-BE0F-56C1C84EF78B}"/>
    <cellStyle name="標準 6 2 3 4" xfId="424" xr:uid="{00000000-0005-0000-0000-000001030000}"/>
    <cellStyle name="標準 6 2 3 4 2" xfId="1009" xr:uid="{00000000-0005-0000-0000-000002030000}"/>
    <cellStyle name="標準 6 2 3 4 2 2" xfId="2174" xr:uid="{197D438B-710D-45D6-BD0C-8D43728EF693}"/>
    <cellStyle name="標準 6 2 3 4 3" xfId="1592" xr:uid="{0BC13CEF-F922-4725-A3C7-42A4F32E57AE}"/>
    <cellStyle name="標準 6 2 3 5" xfId="718" xr:uid="{00000000-0005-0000-0000-000003030000}"/>
    <cellStyle name="標準 6 2 3 5 2" xfId="1883" xr:uid="{9052D09C-1A66-4903-9A3B-D4D12814C828}"/>
    <cellStyle name="標準 6 2 3 6" xfId="2465" xr:uid="{D55B2433-4519-408A-B320-66D9D3ABDB96}"/>
    <cellStyle name="標準 6 2 3 7" xfId="1301" xr:uid="{DB6E5830-9878-4E72-9E5E-6E99ACBA6BFE}"/>
    <cellStyle name="標準 6 2 4" xfId="170" xr:uid="{00000000-0005-0000-0000-000004030000}"/>
    <cellStyle name="標準 6 2 4 2" xfId="462" xr:uid="{00000000-0005-0000-0000-000005030000}"/>
    <cellStyle name="標準 6 2 4 2 2" xfId="1047" xr:uid="{00000000-0005-0000-0000-000006030000}"/>
    <cellStyle name="標準 6 2 4 2 2 2" xfId="2212" xr:uid="{0F635A18-5BF5-4700-97A9-7F126BBAE66C}"/>
    <cellStyle name="標準 6 2 4 2 3" xfId="1630" xr:uid="{A8C02E9D-8885-471C-A42B-D6AD48769499}"/>
    <cellStyle name="標準 6 2 4 3" xfId="756" xr:uid="{00000000-0005-0000-0000-000007030000}"/>
    <cellStyle name="標準 6 2 4 3 2" xfId="1921" xr:uid="{06801EF5-5704-42A3-A7CC-9A8C4AD1F86B}"/>
    <cellStyle name="標準 6 2 4 4" xfId="1339" xr:uid="{67AAC2FD-2F43-446A-A1E1-97AFDF4DCA6F}"/>
    <cellStyle name="標準 6 2 5" xfId="302" xr:uid="{00000000-0005-0000-0000-000008030000}"/>
    <cellStyle name="標準 6 2 5 2" xfId="593" xr:uid="{00000000-0005-0000-0000-000009030000}"/>
    <cellStyle name="標準 6 2 5 2 2" xfId="1178" xr:uid="{00000000-0005-0000-0000-00000A030000}"/>
    <cellStyle name="標準 6 2 5 2 2 2" xfId="2343" xr:uid="{63390116-9D5F-416B-9545-9641CF3FF5CB}"/>
    <cellStyle name="標準 6 2 5 2 3" xfId="1761" xr:uid="{5F43FB58-D0EE-4C82-AE93-DD7C3E240811}"/>
    <cellStyle name="標準 6 2 5 3" xfId="887" xr:uid="{00000000-0005-0000-0000-00000B030000}"/>
    <cellStyle name="標準 6 2 5 3 2" xfId="2052" xr:uid="{60A4C411-8B18-4950-8199-475E51D96D33}"/>
    <cellStyle name="標準 6 2 5 4" xfId="1470" xr:uid="{EC978A06-0C3B-4F30-8509-AFCCE6CCBA74}"/>
    <cellStyle name="標準 6 2 6" xfId="365" xr:uid="{00000000-0005-0000-0000-00000C030000}"/>
    <cellStyle name="標準 6 2 6 2" xfId="950" xr:uid="{00000000-0005-0000-0000-00000D030000}"/>
    <cellStyle name="標準 6 2 6 2 2" xfId="2115" xr:uid="{22406191-EF24-44BB-AC00-1A2539904F58}"/>
    <cellStyle name="標準 6 2 6 3" xfId="1533" xr:uid="{CA40FBBD-EBA9-4771-B980-F9360A5451BD}"/>
    <cellStyle name="標準 6 2 7" xfId="658" xr:uid="{00000000-0005-0000-0000-00000E030000}"/>
    <cellStyle name="標準 6 2 7 2" xfId="1824" xr:uid="{D30BC954-31FD-4D72-8B0F-9A13701B6A0F}"/>
    <cellStyle name="標準 6 2 8" xfId="2406" xr:uid="{36EEEA90-DE6B-45A5-BB75-94C0FCF37966}"/>
    <cellStyle name="標準 6 2 9" xfId="1242" xr:uid="{BAF50C7F-73FA-48CF-AF26-7367FC69B696}"/>
    <cellStyle name="標準 6 3" xfId="40" xr:uid="{00000000-0005-0000-0000-00000F030000}"/>
    <cellStyle name="標準 6 3 2" xfId="83" xr:uid="{00000000-0005-0000-0000-000010030000}"/>
    <cellStyle name="標準 6 3 2 2" xfId="192" xr:uid="{00000000-0005-0000-0000-000011030000}"/>
    <cellStyle name="標準 6 3 2 2 2" xfId="483" xr:uid="{00000000-0005-0000-0000-000012030000}"/>
    <cellStyle name="標準 6 3 2 2 2 2" xfId="1068" xr:uid="{00000000-0005-0000-0000-000013030000}"/>
    <cellStyle name="標準 6 3 2 2 2 2 2" xfId="2233" xr:uid="{FA6DE550-1F82-4623-ACA5-22A58BFB88B9}"/>
    <cellStyle name="標準 6 3 2 2 2 3" xfId="1651" xr:uid="{E7572DF1-94FE-4C74-A133-0BCBD6838867}"/>
    <cellStyle name="標準 6 3 2 2 3" xfId="777" xr:uid="{00000000-0005-0000-0000-000014030000}"/>
    <cellStyle name="標準 6 3 2 2 3 2" xfId="1942" xr:uid="{3B445631-0B9C-41A8-9196-A6D27CC84405}"/>
    <cellStyle name="標準 6 3 2 2 4" xfId="1360" xr:uid="{F6B9F0D4-4D72-4253-9E61-F18851DCA957}"/>
    <cellStyle name="標準 6 3 2 3" xfId="303" xr:uid="{00000000-0005-0000-0000-000015030000}"/>
    <cellStyle name="標準 6 3 2 3 2" xfId="594" xr:uid="{00000000-0005-0000-0000-000016030000}"/>
    <cellStyle name="標準 6 3 2 3 2 2" xfId="1179" xr:uid="{00000000-0005-0000-0000-000017030000}"/>
    <cellStyle name="標準 6 3 2 3 2 2 2" xfId="2344" xr:uid="{8A3F9CDB-01F2-4AEB-978A-6B303E283ACB}"/>
    <cellStyle name="標準 6 3 2 3 2 3" xfId="1762" xr:uid="{2F03A3D7-5497-4B19-AE92-2B87F9B2ED59}"/>
    <cellStyle name="標準 6 3 2 3 3" xfId="888" xr:uid="{00000000-0005-0000-0000-000018030000}"/>
    <cellStyle name="標準 6 3 2 3 3 2" xfId="2053" xr:uid="{CFBFBDDF-AD98-46E5-B919-D49DB5D8562C}"/>
    <cellStyle name="標準 6 3 2 3 4" xfId="1471" xr:uid="{9D3B097A-5C43-440B-B6E6-FD6175E5284A}"/>
    <cellStyle name="標準 6 3 2 4" xfId="386" xr:uid="{00000000-0005-0000-0000-000019030000}"/>
    <cellStyle name="標準 6 3 2 4 2" xfId="971" xr:uid="{00000000-0005-0000-0000-00001A030000}"/>
    <cellStyle name="標準 6 3 2 4 2 2" xfId="2136" xr:uid="{02D58F15-825C-41CF-9F20-110167010297}"/>
    <cellStyle name="標準 6 3 2 4 3" xfId="1554" xr:uid="{FD31EFD2-BB7F-41ED-9FC7-440708F1B605}"/>
    <cellStyle name="標準 6 3 2 5" xfId="680" xr:uid="{00000000-0005-0000-0000-00001B030000}"/>
    <cellStyle name="標準 6 3 2 5 2" xfId="1845" xr:uid="{F6A7453A-9AB0-41CD-BAAE-C48B79C143F8}"/>
    <cellStyle name="標準 6 3 2 6" xfId="2427" xr:uid="{1ADB5DA8-D95A-463A-BB6E-6B49D34F129B}"/>
    <cellStyle name="標準 6 3 2 7" xfId="1263" xr:uid="{73F16223-96E2-41B9-9D88-C2B5682F02F7}"/>
    <cellStyle name="標準 6 3 3" xfId="130" xr:uid="{00000000-0005-0000-0000-00001C030000}"/>
    <cellStyle name="標準 6 3 3 2" xfId="231" xr:uid="{00000000-0005-0000-0000-00001D030000}"/>
    <cellStyle name="標準 6 3 3 2 2" xfId="522" xr:uid="{00000000-0005-0000-0000-00001E030000}"/>
    <cellStyle name="標準 6 3 3 2 2 2" xfId="1107" xr:uid="{00000000-0005-0000-0000-00001F030000}"/>
    <cellStyle name="標準 6 3 3 2 2 2 2" xfId="2272" xr:uid="{0A5E3061-42ED-42D5-9A4F-1C8E1104ADD9}"/>
    <cellStyle name="標準 6 3 3 2 2 3" xfId="1690" xr:uid="{E6ACB2FE-22D9-4383-A682-7173CA6F734A}"/>
    <cellStyle name="標準 6 3 3 2 3" xfId="816" xr:uid="{00000000-0005-0000-0000-000020030000}"/>
    <cellStyle name="標準 6 3 3 2 3 2" xfId="1981" xr:uid="{3BF622A1-09A1-49DC-B256-7D21EC349F09}"/>
    <cellStyle name="標準 6 3 3 2 4" xfId="1399" xr:uid="{C9BA63F9-7EFC-4582-95C4-B244CE684B2E}"/>
    <cellStyle name="標準 6 3 3 3" xfId="304" xr:uid="{00000000-0005-0000-0000-000021030000}"/>
    <cellStyle name="標準 6 3 3 3 2" xfId="595" xr:uid="{00000000-0005-0000-0000-000022030000}"/>
    <cellStyle name="標準 6 3 3 3 2 2" xfId="1180" xr:uid="{00000000-0005-0000-0000-000023030000}"/>
    <cellStyle name="標準 6 3 3 3 2 2 2" xfId="2345" xr:uid="{B0C21D7C-35B7-489C-B283-EAD8900669B2}"/>
    <cellStyle name="標準 6 3 3 3 2 3" xfId="1763" xr:uid="{6EF532DA-47C5-4A6B-AD71-F40F1FDE185F}"/>
    <cellStyle name="標準 6 3 3 3 3" xfId="889" xr:uid="{00000000-0005-0000-0000-000024030000}"/>
    <cellStyle name="標準 6 3 3 3 3 2" xfId="2054" xr:uid="{27B2D910-D838-4AD6-BA3F-E3CBBDC65B70}"/>
    <cellStyle name="標準 6 3 3 3 4" xfId="1472" xr:uid="{E5B3CFF7-1092-4B56-8449-F3F20D9F9651}"/>
    <cellStyle name="標準 6 3 3 4" xfId="425" xr:uid="{00000000-0005-0000-0000-000025030000}"/>
    <cellStyle name="標準 6 3 3 4 2" xfId="1010" xr:uid="{00000000-0005-0000-0000-000026030000}"/>
    <cellStyle name="標準 6 3 3 4 2 2" xfId="2175" xr:uid="{FED51529-AE4A-429E-BF84-E0F50EC3587E}"/>
    <cellStyle name="標準 6 3 3 4 3" xfId="1593" xr:uid="{4837DD88-6597-45B0-8A30-EEB059E0983B}"/>
    <cellStyle name="標準 6 3 3 5" xfId="719" xr:uid="{00000000-0005-0000-0000-000027030000}"/>
    <cellStyle name="標準 6 3 3 5 2" xfId="1884" xr:uid="{FA226118-5941-41FD-BAAC-756AAF1E28C3}"/>
    <cellStyle name="標準 6 3 3 6" xfId="2466" xr:uid="{C581545F-4E65-4793-998F-53E8B435573F}"/>
    <cellStyle name="標準 6 3 3 7" xfId="1302" xr:uid="{4D9D2394-727A-4085-8475-5C0112EE14E6}"/>
    <cellStyle name="標準 6 3 4" xfId="159" xr:uid="{00000000-0005-0000-0000-000028030000}"/>
    <cellStyle name="標準 6 3 4 2" xfId="451" xr:uid="{00000000-0005-0000-0000-000029030000}"/>
    <cellStyle name="標準 6 3 4 2 2" xfId="1036" xr:uid="{00000000-0005-0000-0000-00002A030000}"/>
    <cellStyle name="標準 6 3 4 2 2 2" xfId="2201" xr:uid="{820BBCF7-912E-4113-92EC-2A7327A261CE}"/>
    <cellStyle name="標準 6 3 4 2 3" xfId="1619" xr:uid="{1CA81756-1045-4A6E-8373-ADE2EAD149E3}"/>
    <cellStyle name="標準 6 3 4 3" xfId="745" xr:uid="{00000000-0005-0000-0000-00002B030000}"/>
    <cellStyle name="標準 6 3 4 3 2" xfId="1910" xr:uid="{2EE04141-11EC-47B6-8D66-241E29C2BACF}"/>
    <cellStyle name="標準 6 3 4 4" xfId="1328" xr:uid="{B5FBFF70-6966-428D-9A68-69AE57B23222}"/>
    <cellStyle name="標準 6 3 5" xfId="305" xr:uid="{00000000-0005-0000-0000-00002C030000}"/>
    <cellStyle name="標準 6 3 5 2" xfId="596" xr:uid="{00000000-0005-0000-0000-00002D030000}"/>
    <cellStyle name="標準 6 3 5 2 2" xfId="1181" xr:uid="{00000000-0005-0000-0000-00002E030000}"/>
    <cellStyle name="標準 6 3 5 2 2 2" xfId="2346" xr:uid="{546F7D39-A64A-4603-8CCD-4F33307345B5}"/>
    <cellStyle name="標準 6 3 5 2 3" xfId="1764" xr:uid="{55F1B453-BF23-45D6-ACD6-0ED7F613E010}"/>
    <cellStyle name="標準 6 3 5 3" xfId="890" xr:uid="{00000000-0005-0000-0000-00002F030000}"/>
    <cellStyle name="標準 6 3 5 3 2" xfId="2055" xr:uid="{10580E5D-4CE4-46A7-9DD9-4E3AE57B445F}"/>
    <cellStyle name="標準 6 3 5 4" xfId="1473" xr:uid="{AD7F7196-9193-4302-AFDC-57C4A571B477}"/>
    <cellStyle name="標準 6 3 6" xfId="354" xr:uid="{00000000-0005-0000-0000-000030030000}"/>
    <cellStyle name="標準 6 3 6 2" xfId="939" xr:uid="{00000000-0005-0000-0000-000031030000}"/>
    <cellStyle name="標準 6 3 6 2 2" xfId="2104" xr:uid="{B5D47E65-E0E5-40A2-BE3C-5F792C117079}"/>
    <cellStyle name="標準 6 3 6 3" xfId="1522" xr:uid="{9DBC7F3A-DC76-48A6-8CBC-2BEDF380C747}"/>
    <cellStyle name="標準 6 3 7" xfId="647" xr:uid="{00000000-0005-0000-0000-000032030000}"/>
    <cellStyle name="標準 6 3 7 2" xfId="1813" xr:uid="{E1407CAC-7930-4901-836D-F9AB81EF9C28}"/>
    <cellStyle name="標準 6 3 8" xfId="2395" xr:uid="{415865C0-3E44-4FB6-90C2-C5B2729C86C1}"/>
    <cellStyle name="標準 6 3 9" xfId="1231" xr:uid="{42FFE9A1-E2E0-44AA-B797-447A247385B0}"/>
    <cellStyle name="標準 6 4" xfId="70" xr:uid="{00000000-0005-0000-0000-000033030000}"/>
    <cellStyle name="標準 6 4 2" xfId="179" xr:uid="{00000000-0005-0000-0000-000034030000}"/>
    <cellStyle name="標準 6 4 2 2" xfId="470" xr:uid="{00000000-0005-0000-0000-000035030000}"/>
    <cellStyle name="標準 6 4 2 2 2" xfId="1055" xr:uid="{00000000-0005-0000-0000-000036030000}"/>
    <cellStyle name="標準 6 4 2 2 2 2" xfId="2220" xr:uid="{B86D69A0-7BB1-4C85-BE48-2CDE5E6698B3}"/>
    <cellStyle name="標準 6 4 2 2 3" xfId="1638" xr:uid="{5F7480E3-26D7-4CD7-A164-F35D042EE10F}"/>
    <cellStyle name="標準 6 4 2 3" xfId="764" xr:uid="{00000000-0005-0000-0000-000037030000}"/>
    <cellStyle name="標準 6 4 2 3 2" xfId="1929" xr:uid="{F4DCA537-CE2F-425D-9CAE-D5DF4F9AB03D}"/>
    <cellStyle name="標準 6 4 2 4" xfId="1347" xr:uid="{D1F13468-F311-4DEC-A992-984515A1B293}"/>
    <cellStyle name="標準 6 4 3" xfId="306" xr:uid="{00000000-0005-0000-0000-000038030000}"/>
    <cellStyle name="標準 6 4 3 2" xfId="597" xr:uid="{00000000-0005-0000-0000-000039030000}"/>
    <cellStyle name="標準 6 4 3 2 2" xfId="1182" xr:uid="{00000000-0005-0000-0000-00003A030000}"/>
    <cellStyle name="標準 6 4 3 2 2 2" xfId="2347" xr:uid="{A7DBBB02-348C-425B-A216-4355F4FA220E}"/>
    <cellStyle name="標準 6 4 3 2 3" xfId="1765" xr:uid="{A78B922A-335A-4DFF-82A2-0F2A694D6960}"/>
    <cellStyle name="標準 6 4 3 3" xfId="891" xr:uid="{00000000-0005-0000-0000-00003B030000}"/>
    <cellStyle name="標準 6 4 3 3 2" xfId="2056" xr:uid="{4F32F1D9-F123-479E-A72C-EA69EF1E270A}"/>
    <cellStyle name="標準 6 4 3 4" xfId="1474" xr:uid="{BE4F770E-67A9-42CB-9724-EC22B773533F}"/>
    <cellStyle name="標準 6 4 4" xfId="373" xr:uid="{00000000-0005-0000-0000-00003C030000}"/>
    <cellStyle name="標準 6 4 4 2" xfId="958" xr:uid="{00000000-0005-0000-0000-00003D030000}"/>
    <cellStyle name="標準 6 4 4 2 2" xfId="2123" xr:uid="{2C542D96-1A4F-4277-9E4A-E8144330FB0B}"/>
    <cellStyle name="標準 6 4 4 3" xfId="1541" xr:uid="{6359655F-7E99-416B-94DB-53D2F47134CA}"/>
    <cellStyle name="標準 6 4 5" xfId="667" xr:uid="{00000000-0005-0000-0000-00003E030000}"/>
    <cellStyle name="標準 6 4 5 2" xfId="1832" xr:uid="{27CEDD36-D263-4CB6-8407-60F4D79529D0}"/>
    <cellStyle name="標準 6 4 6" xfId="2414" xr:uid="{104B5ED4-E3BF-4D64-859D-B8DB6418564F}"/>
    <cellStyle name="標準 6 4 7" xfId="1250" xr:uid="{C0F97749-2C8C-4855-A3C7-E3682E4925D4}"/>
    <cellStyle name="標準 6 5" xfId="128" xr:uid="{00000000-0005-0000-0000-00003F030000}"/>
    <cellStyle name="標準 6 5 2" xfId="229" xr:uid="{00000000-0005-0000-0000-000040030000}"/>
    <cellStyle name="標準 6 5 2 2" xfId="520" xr:uid="{00000000-0005-0000-0000-000041030000}"/>
    <cellStyle name="標準 6 5 2 2 2" xfId="1105" xr:uid="{00000000-0005-0000-0000-000042030000}"/>
    <cellStyle name="標準 6 5 2 2 2 2" xfId="2270" xr:uid="{82A60E79-D888-4CC7-8D9E-4C52B174A840}"/>
    <cellStyle name="標準 6 5 2 2 3" xfId="1688" xr:uid="{432F6325-9A6B-4C08-B66C-F9BE6126A4D2}"/>
    <cellStyle name="標準 6 5 2 3" xfId="814" xr:uid="{00000000-0005-0000-0000-000043030000}"/>
    <cellStyle name="標準 6 5 2 3 2" xfId="1979" xr:uid="{C3542973-8524-4C6D-B949-F73AC6C63C87}"/>
    <cellStyle name="標準 6 5 2 4" xfId="1397" xr:uid="{717D6BE0-8BCD-44BE-84C8-5EA7E86A8D36}"/>
    <cellStyle name="標準 6 5 3" xfId="307" xr:uid="{00000000-0005-0000-0000-000044030000}"/>
    <cellStyle name="標準 6 5 3 2" xfId="598" xr:uid="{00000000-0005-0000-0000-000045030000}"/>
    <cellStyle name="標準 6 5 3 2 2" xfId="1183" xr:uid="{00000000-0005-0000-0000-000046030000}"/>
    <cellStyle name="標準 6 5 3 2 2 2" xfId="2348" xr:uid="{F92E7BE0-4E5D-47FF-BC6F-C8B92611003C}"/>
    <cellStyle name="標準 6 5 3 2 3" xfId="1766" xr:uid="{4D121D99-E053-419C-9CFB-FEB17E14A983}"/>
    <cellStyle name="標準 6 5 3 3" xfId="892" xr:uid="{00000000-0005-0000-0000-000047030000}"/>
    <cellStyle name="標準 6 5 3 3 2" xfId="2057" xr:uid="{E827CCD7-0966-485A-9363-A7E774C00203}"/>
    <cellStyle name="標準 6 5 3 4" xfId="1475" xr:uid="{2C1BF8C8-1780-4A92-810B-69E3CD4C360E}"/>
    <cellStyle name="標準 6 5 4" xfId="423" xr:uid="{00000000-0005-0000-0000-000048030000}"/>
    <cellStyle name="標準 6 5 4 2" xfId="1008" xr:uid="{00000000-0005-0000-0000-000049030000}"/>
    <cellStyle name="標準 6 5 4 2 2" xfId="2173" xr:uid="{D025A214-A55B-48AF-976F-12E18C770EAE}"/>
    <cellStyle name="標準 6 5 4 3" xfId="1591" xr:uid="{80455905-99A2-44F7-9432-4775782FD0EB}"/>
    <cellStyle name="標準 6 5 5" xfId="717" xr:uid="{00000000-0005-0000-0000-00004A030000}"/>
    <cellStyle name="標準 6 5 5 2" xfId="1882" xr:uid="{E94419A6-AFA1-4D3F-A069-8F5294F981B1}"/>
    <cellStyle name="標準 6 5 6" xfId="2464" xr:uid="{85F3D6CE-6BDF-4D17-9FDA-89CCB1245E15}"/>
    <cellStyle name="標準 6 5 7" xfId="1300" xr:uid="{EA3621C9-BBD4-4E77-BF67-8C6349FCDDDF}"/>
    <cellStyle name="標準 6 6" xfId="146" xr:uid="{00000000-0005-0000-0000-00004B030000}"/>
    <cellStyle name="標準 6 6 2" xfId="438" xr:uid="{00000000-0005-0000-0000-00004C030000}"/>
    <cellStyle name="標準 6 6 2 2" xfId="1023" xr:uid="{00000000-0005-0000-0000-00004D030000}"/>
    <cellStyle name="標準 6 6 2 2 2" xfId="2188" xr:uid="{D0D3A1F0-49A2-445B-9664-C33DBD3B8BFA}"/>
    <cellStyle name="標準 6 6 2 3" xfId="1606" xr:uid="{5729B4B3-8CE1-40B7-8570-D14D40AB8B0A}"/>
    <cellStyle name="標準 6 6 3" xfId="732" xr:uid="{00000000-0005-0000-0000-00004E030000}"/>
    <cellStyle name="標準 6 6 3 2" xfId="1897" xr:uid="{5DAEC8CE-AD30-4BD8-95F5-7BB8BED7C03A}"/>
    <cellStyle name="標準 6 6 4" xfId="1315" xr:uid="{B8158621-6174-4E2F-8E7C-85D1F77A58D3}"/>
    <cellStyle name="標準 6 7" xfId="308" xr:uid="{00000000-0005-0000-0000-00004F030000}"/>
    <cellStyle name="標準 6 7 2" xfId="599" xr:uid="{00000000-0005-0000-0000-000050030000}"/>
    <cellStyle name="標準 6 7 2 2" xfId="1184" xr:uid="{00000000-0005-0000-0000-000051030000}"/>
    <cellStyle name="標準 6 7 2 2 2" xfId="2349" xr:uid="{C69FCBC3-1908-4F4C-8B56-5DA7D0A00022}"/>
    <cellStyle name="標準 6 7 2 3" xfId="1767" xr:uid="{EF115B6A-ABD3-40F5-A048-01A80D1AF167}"/>
    <cellStyle name="標準 6 7 3" xfId="893" xr:uid="{00000000-0005-0000-0000-000052030000}"/>
    <cellStyle name="標準 6 7 3 2" xfId="2058" xr:uid="{E2C8DB9B-E74F-4C5D-86EA-F1BF2F38F307}"/>
    <cellStyle name="標準 6 7 4" xfId="1476" xr:uid="{B9D6C1BC-6E0B-4F96-97EC-DDE2FD022B62}"/>
    <cellStyle name="標準 6 8" xfId="341" xr:uid="{00000000-0005-0000-0000-000053030000}"/>
    <cellStyle name="標準 6 8 2" xfId="926" xr:uid="{00000000-0005-0000-0000-000054030000}"/>
    <cellStyle name="標準 6 8 2 2" xfId="2091" xr:uid="{B8540464-52DC-4F7C-8A59-EFB9216BA8BD}"/>
    <cellStyle name="標準 6 8 3" xfId="1509" xr:uid="{514A843E-23FE-4993-B094-3A43227993E8}"/>
    <cellStyle name="標準 6 9" xfId="634" xr:uid="{00000000-0005-0000-0000-000055030000}"/>
    <cellStyle name="標準 6 9 2" xfId="1800" xr:uid="{C928B8D8-A46E-444F-B006-B73D537CE044}"/>
    <cellStyle name="標準 7" xfId="25" xr:uid="{00000000-0005-0000-0000-000056030000}"/>
    <cellStyle name="標準 7 10" xfId="309" xr:uid="{00000000-0005-0000-0000-000057030000}"/>
    <cellStyle name="標準 7 10 2" xfId="600" xr:uid="{00000000-0005-0000-0000-000058030000}"/>
    <cellStyle name="標準 7 10 2 2" xfId="1185" xr:uid="{00000000-0005-0000-0000-000059030000}"/>
    <cellStyle name="標準 7 10 2 2 2" xfId="2350" xr:uid="{7EB7E6D6-1CA5-4D5F-A627-FB3505237CDE}"/>
    <cellStyle name="標準 7 10 2 3" xfId="1768" xr:uid="{90705204-3314-4291-89EE-560F860B6277}"/>
    <cellStyle name="標準 7 10 3" xfId="894" xr:uid="{00000000-0005-0000-0000-00005A030000}"/>
    <cellStyle name="標準 7 10 3 2" xfId="2059" xr:uid="{00CD9042-D63F-4C5A-94BB-2D7575E1406E}"/>
    <cellStyle name="標準 7 10 4" xfId="1477" xr:uid="{439A8733-CB1F-418A-841F-D224E7EC062F}"/>
    <cellStyle name="標準 7 11" xfId="343" xr:uid="{00000000-0005-0000-0000-00005B030000}"/>
    <cellStyle name="標準 7 11 2" xfId="928" xr:uid="{00000000-0005-0000-0000-00005C030000}"/>
    <cellStyle name="標準 7 11 2 2" xfId="2093" xr:uid="{68BFF969-D3C0-4D37-87C3-823AB2BF3677}"/>
    <cellStyle name="標準 7 11 3" xfId="1511" xr:uid="{EC5AE676-6ED3-4177-B2B1-60EB6EA8E4FB}"/>
    <cellStyle name="標準 7 12" xfId="636" xr:uid="{00000000-0005-0000-0000-00005D030000}"/>
    <cellStyle name="標準 7 12 2" xfId="1802" xr:uid="{A6E98CEF-56C9-416F-870F-0BC978A5718F}"/>
    <cellStyle name="標準 7 13" xfId="2384" xr:uid="{61189552-306F-4186-9D5A-17E4B11A8996}"/>
    <cellStyle name="標準 7 14" xfId="1220" xr:uid="{F1C32707-1812-46A6-9EBE-0BF3B603CCED}"/>
    <cellStyle name="標準 7 2" xfId="31" xr:uid="{00000000-0005-0000-0000-00005E030000}"/>
    <cellStyle name="標準 7 2 10" xfId="1222" xr:uid="{5C30A854-7DAA-474D-B7CA-D62E7913DFE9}"/>
    <cellStyle name="標準 7 2 2" xfId="47" xr:uid="{00000000-0005-0000-0000-00005F030000}"/>
    <cellStyle name="標準 7 2 2 2" xfId="90" xr:uid="{00000000-0005-0000-0000-000060030000}"/>
    <cellStyle name="標準 7 2 2 2 2" xfId="199" xr:uid="{00000000-0005-0000-0000-000061030000}"/>
    <cellStyle name="標準 7 2 2 2 2 2" xfId="490" xr:uid="{00000000-0005-0000-0000-000062030000}"/>
    <cellStyle name="標準 7 2 2 2 2 2 2" xfId="1075" xr:uid="{00000000-0005-0000-0000-000063030000}"/>
    <cellStyle name="標準 7 2 2 2 2 2 2 2" xfId="2240" xr:uid="{85421728-CF20-4083-8F2D-4670F074516C}"/>
    <cellStyle name="標準 7 2 2 2 2 2 3" xfId="1658" xr:uid="{CE794C48-F47D-4A14-A066-970992AE482E}"/>
    <cellStyle name="標準 7 2 2 2 2 3" xfId="784" xr:uid="{00000000-0005-0000-0000-000064030000}"/>
    <cellStyle name="標準 7 2 2 2 2 3 2" xfId="1949" xr:uid="{CE8BB2ED-EFB0-4784-A6B6-64CA8FCDB268}"/>
    <cellStyle name="標準 7 2 2 2 2 4" xfId="1367" xr:uid="{922BA252-CCBB-437E-AA8E-3ECBD5961A9F}"/>
    <cellStyle name="標準 7 2 2 2 3" xfId="310" xr:uid="{00000000-0005-0000-0000-000065030000}"/>
    <cellStyle name="標準 7 2 2 2 3 2" xfId="601" xr:uid="{00000000-0005-0000-0000-000066030000}"/>
    <cellStyle name="標準 7 2 2 2 3 2 2" xfId="1186" xr:uid="{00000000-0005-0000-0000-000067030000}"/>
    <cellStyle name="標準 7 2 2 2 3 2 2 2" xfId="2351" xr:uid="{F6AE210D-8226-42D4-AEC0-DCDA906134A1}"/>
    <cellStyle name="標準 7 2 2 2 3 2 3" xfId="1769" xr:uid="{8F0F2678-1298-4C64-B77C-CF7F00AFCB7D}"/>
    <cellStyle name="標準 7 2 2 2 3 3" xfId="895" xr:uid="{00000000-0005-0000-0000-000068030000}"/>
    <cellStyle name="標準 7 2 2 2 3 3 2" xfId="2060" xr:uid="{FFCEF145-311A-4536-8E36-2011835AE191}"/>
    <cellStyle name="標準 7 2 2 2 3 4" xfId="1478" xr:uid="{7CA66C67-A728-40E1-B6EA-E59581F19F1D}"/>
    <cellStyle name="標準 7 2 2 2 4" xfId="393" xr:uid="{00000000-0005-0000-0000-000069030000}"/>
    <cellStyle name="標準 7 2 2 2 4 2" xfId="978" xr:uid="{00000000-0005-0000-0000-00006A030000}"/>
    <cellStyle name="標準 7 2 2 2 4 2 2" xfId="2143" xr:uid="{1A1BD2A4-D4C3-4EB5-943D-18C0506FBCDF}"/>
    <cellStyle name="標準 7 2 2 2 4 3" xfId="1561" xr:uid="{AC65542E-AEFC-4041-97A3-501112C81C61}"/>
    <cellStyle name="標準 7 2 2 2 5" xfId="687" xr:uid="{00000000-0005-0000-0000-00006B030000}"/>
    <cellStyle name="標準 7 2 2 2 5 2" xfId="1852" xr:uid="{02FF8298-1629-4E32-8B70-4E40FB8AE9D6}"/>
    <cellStyle name="標準 7 2 2 2 6" xfId="2434" xr:uid="{111429E1-327E-4589-B4FC-BA0537EDB1F6}"/>
    <cellStyle name="標準 7 2 2 2 7" xfId="1270" xr:uid="{29A9D357-87E6-41A2-9678-B59FDE326635}"/>
    <cellStyle name="標準 7 2 2 3" xfId="133" xr:uid="{00000000-0005-0000-0000-00006C030000}"/>
    <cellStyle name="標準 7 2 2 3 2" xfId="234" xr:uid="{00000000-0005-0000-0000-00006D030000}"/>
    <cellStyle name="標準 7 2 2 3 2 2" xfId="525" xr:uid="{00000000-0005-0000-0000-00006E030000}"/>
    <cellStyle name="標準 7 2 2 3 2 2 2" xfId="1110" xr:uid="{00000000-0005-0000-0000-00006F030000}"/>
    <cellStyle name="標準 7 2 2 3 2 2 2 2" xfId="2275" xr:uid="{057B255E-6E62-4A7A-8BEC-57F77B5A4761}"/>
    <cellStyle name="標準 7 2 2 3 2 2 3" xfId="1693" xr:uid="{FC3B42E2-191F-4356-86FF-E86FBF0D136F}"/>
    <cellStyle name="標準 7 2 2 3 2 3" xfId="819" xr:uid="{00000000-0005-0000-0000-000070030000}"/>
    <cellStyle name="標準 7 2 2 3 2 3 2" xfId="1984" xr:uid="{251453E1-CFCD-442C-B6B6-44C7A63BB1AE}"/>
    <cellStyle name="標準 7 2 2 3 2 4" xfId="1402" xr:uid="{FBDBD80C-2F73-4FE3-913F-0DF32CD3443E}"/>
    <cellStyle name="標準 7 2 2 3 3" xfId="311" xr:uid="{00000000-0005-0000-0000-000071030000}"/>
    <cellStyle name="標準 7 2 2 3 3 2" xfId="602" xr:uid="{00000000-0005-0000-0000-000072030000}"/>
    <cellStyle name="標準 7 2 2 3 3 2 2" xfId="1187" xr:uid="{00000000-0005-0000-0000-000073030000}"/>
    <cellStyle name="標準 7 2 2 3 3 2 2 2" xfId="2352" xr:uid="{FD978B9A-762E-41FE-8081-3D5A1DAC7FA7}"/>
    <cellStyle name="標準 7 2 2 3 3 2 3" xfId="1770" xr:uid="{2738CC9A-82EA-4DE7-8014-CF54689A8C52}"/>
    <cellStyle name="標準 7 2 2 3 3 3" xfId="896" xr:uid="{00000000-0005-0000-0000-000074030000}"/>
    <cellStyle name="標準 7 2 2 3 3 3 2" xfId="2061" xr:uid="{10238761-EAF8-4C80-A77C-AE9C1E992259}"/>
    <cellStyle name="標準 7 2 2 3 3 4" xfId="1479" xr:uid="{BD490069-F852-43FF-98B3-611104AB8910}"/>
    <cellStyle name="標準 7 2 2 3 4" xfId="428" xr:uid="{00000000-0005-0000-0000-000075030000}"/>
    <cellStyle name="標準 7 2 2 3 4 2" xfId="1013" xr:uid="{00000000-0005-0000-0000-000076030000}"/>
    <cellStyle name="標準 7 2 2 3 4 2 2" xfId="2178" xr:uid="{4B696204-F8A8-4D70-8F2E-8C2084086701}"/>
    <cellStyle name="標準 7 2 2 3 4 3" xfId="1596" xr:uid="{91E8E947-3D30-42F9-B5FD-075E44DF3A75}"/>
    <cellStyle name="標準 7 2 2 3 5" xfId="722" xr:uid="{00000000-0005-0000-0000-000077030000}"/>
    <cellStyle name="標準 7 2 2 3 5 2" xfId="1887" xr:uid="{5E9A23CD-EC3D-4836-9A98-F3753E56FAE8}"/>
    <cellStyle name="標準 7 2 2 3 6" xfId="2469" xr:uid="{29123BB2-966B-48AD-A124-D434230A5A02}"/>
    <cellStyle name="標準 7 2 2 3 7" xfId="1305" xr:uid="{8AF5C97F-2E2B-4575-9D7E-1F0F937C408E}"/>
    <cellStyle name="標準 7 2 2 4" xfId="166" xr:uid="{00000000-0005-0000-0000-000078030000}"/>
    <cellStyle name="標準 7 2 2 4 2" xfId="458" xr:uid="{00000000-0005-0000-0000-000079030000}"/>
    <cellStyle name="標準 7 2 2 4 2 2" xfId="1043" xr:uid="{00000000-0005-0000-0000-00007A030000}"/>
    <cellStyle name="標準 7 2 2 4 2 2 2" xfId="2208" xr:uid="{DC48F8DB-0274-4EEC-BD11-E36900647CD2}"/>
    <cellStyle name="標準 7 2 2 4 2 3" xfId="1626" xr:uid="{E0348518-2720-46F0-9338-4E49C4B49C58}"/>
    <cellStyle name="標準 7 2 2 4 3" xfId="752" xr:uid="{00000000-0005-0000-0000-00007B030000}"/>
    <cellStyle name="標準 7 2 2 4 3 2" xfId="1917" xr:uid="{1C701314-19D2-4C86-919A-56227B0CD4BB}"/>
    <cellStyle name="標準 7 2 2 4 4" xfId="1335" xr:uid="{21F08CEE-E4AC-47D1-A273-C7D726D03BA5}"/>
    <cellStyle name="標準 7 2 2 5" xfId="312" xr:uid="{00000000-0005-0000-0000-00007C030000}"/>
    <cellStyle name="標準 7 2 2 5 2" xfId="603" xr:uid="{00000000-0005-0000-0000-00007D030000}"/>
    <cellStyle name="標準 7 2 2 5 2 2" xfId="1188" xr:uid="{00000000-0005-0000-0000-00007E030000}"/>
    <cellStyle name="標準 7 2 2 5 2 2 2" xfId="2353" xr:uid="{C233774A-037E-4848-B494-B504BA0DE015}"/>
    <cellStyle name="標準 7 2 2 5 2 3" xfId="1771" xr:uid="{93928EEA-087C-455C-9FA0-70ABFCF1FA34}"/>
    <cellStyle name="標準 7 2 2 5 3" xfId="897" xr:uid="{00000000-0005-0000-0000-00007F030000}"/>
    <cellStyle name="標準 7 2 2 5 3 2" xfId="2062" xr:uid="{F15E22FF-E3AD-4370-8146-176CF375B3A9}"/>
    <cellStyle name="標準 7 2 2 5 4" xfId="1480" xr:uid="{5A976E62-122E-4445-B0A0-F089F6F3E65C}"/>
    <cellStyle name="標準 7 2 2 6" xfId="361" xr:uid="{00000000-0005-0000-0000-000080030000}"/>
    <cellStyle name="標準 7 2 2 6 2" xfId="946" xr:uid="{00000000-0005-0000-0000-000081030000}"/>
    <cellStyle name="標準 7 2 2 6 2 2" xfId="2111" xr:uid="{9240C9A4-335E-442B-8BC2-7BC602097EC2}"/>
    <cellStyle name="標準 7 2 2 6 3" xfId="1529" xr:uid="{015374EE-45F6-40D6-9F32-2F69ED6069F3}"/>
    <cellStyle name="標準 7 2 2 7" xfId="654" xr:uid="{00000000-0005-0000-0000-000082030000}"/>
    <cellStyle name="標準 7 2 2 7 2" xfId="1820" xr:uid="{C08684AB-74E5-480E-9B5A-24C6391DB8C7}"/>
    <cellStyle name="標準 7 2 2 8" xfId="2402" xr:uid="{B26CCE94-9BC1-40F5-A480-D7DB0660191D}"/>
    <cellStyle name="標準 7 2 2 9" xfId="1238" xr:uid="{D4E8571F-9725-4341-99CB-3EE411433724}"/>
    <cellStyle name="標準 7 2 3" xfId="74" xr:uid="{00000000-0005-0000-0000-000083030000}"/>
    <cellStyle name="標準 7 2 3 2" xfId="183" xr:uid="{00000000-0005-0000-0000-000084030000}"/>
    <cellStyle name="標準 7 2 3 2 2" xfId="474" xr:uid="{00000000-0005-0000-0000-000085030000}"/>
    <cellStyle name="標準 7 2 3 2 2 2" xfId="1059" xr:uid="{00000000-0005-0000-0000-000086030000}"/>
    <cellStyle name="標準 7 2 3 2 2 2 2" xfId="2224" xr:uid="{29BE248E-E407-4959-840B-5340BC875391}"/>
    <cellStyle name="標準 7 2 3 2 2 3" xfId="1642" xr:uid="{8E26C643-17B6-4766-A5D5-FC44B38060FB}"/>
    <cellStyle name="標準 7 2 3 2 3" xfId="768" xr:uid="{00000000-0005-0000-0000-000087030000}"/>
    <cellStyle name="標準 7 2 3 2 3 2" xfId="1933" xr:uid="{E162AEAA-8BA6-4935-A872-3D45DEEAEFB5}"/>
    <cellStyle name="標準 7 2 3 2 4" xfId="1351" xr:uid="{C98D73E6-F23B-4646-943C-82CA87901CF8}"/>
    <cellStyle name="標準 7 2 3 3" xfId="313" xr:uid="{00000000-0005-0000-0000-000088030000}"/>
    <cellStyle name="標準 7 2 3 3 2" xfId="604" xr:uid="{00000000-0005-0000-0000-000089030000}"/>
    <cellStyle name="標準 7 2 3 3 2 2" xfId="1189" xr:uid="{00000000-0005-0000-0000-00008A030000}"/>
    <cellStyle name="標準 7 2 3 3 2 2 2" xfId="2354" xr:uid="{2C21EA9D-0CAF-452C-9636-774AD0D09FC7}"/>
    <cellStyle name="標準 7 2 3 3 2 3" xfId="1772" xr:uid="{AB872DE6-908A-49DB-A5D8-50364021BBA0}"/>
    <cellStyle name="標準 7 2 3 3 3" xfId="898" xr:uid="{00000000-0005-0000-0000-00008B030000}"/>
    <cellStyle name="標準 7 2 3 3 3 2" xfId="2063" xr:uid="{FBB6D9EE-723F-4A31-A5BB-C079CC9E1FA3}"/>
    <cellStyle name="標準 7 2 3 3 4" xfId="1481" xr:uid="{B390E01A-405A-424F-AF45-09885D4C6473}"/>
    <cellStyle name="標準 7 2 3 4" xfId="377" xr:uid="{00000000-0005-0000-0000-00008C030000}"/>
    <cellStyle name="標準 7 2 3 4 2" xfId="962" xr:uid="{00000000-0005-0000-0000-00008D030000}"/>
    <cellStyle name="標準 7 2 3 4 2 2" xfId="2127" xr:uid="{5F528ED5-FF95-4397-BF4B-CD7AABF24993}"/>
    <cellStyle name="標準 7 2 3 4 3" xfId="1545" xr:uid="{F572312E-E1B5-44E3-8456-621B3F3384C1}"/>
    <cellStyle name="標準 7 2 3 5" xfId="671" xr:uid="{00000000-0005-0000-0000-00008E030000}"/>
    <cellStyle name="標準 7 2 3 5 2" xfId="1836" xr:uid="{1FE33639-2EAD-4646-A603-68621188DA72}"/>
    <cellStyle name="標準 7 2 3 6" xfId="2418" xr:uid="{DD3C0CCB-DF07-4601-9423-51FDD703F609}"/>
    <cellStyle name="標準 7 2 3 7" xfId="1254" xr:uid="{5AAE3A43-A00F-4B60-BD84-08DBE4C6BF54}"/>
    <cellStyle name="標準 7 2 4" xfId="132" xr:uid="{00000000-0005-0000-0000-00008F030000}"/>
    <cellStyle name="標準 7 2 4 2" xfId="233" xr:uid="{00000000-0005-0000-0000-000090030000}"/>
    <cellStyle name="標準 7 2 4 2 2" xfId="524" xr:uid="{00000000-0005-0000-0000-000091030000}"/>
    <cellStyle name="標準 7 2 4 2 2 2" xfId="1109" xr:uid="{00000000-0005-0000-0000-000092030000}"/>
    <cellStyle name="標準 7 2 4 2 2 2 2" xfId="2274" xr:uid="{C4AC3706-61CE-412B-B714-F4FA762DEADA}"/>
    <cellStyle name="標準 7 2 4 2 2 3" xfId="1692" xr:uid="{9E3CD171-187D-48F6-A17E-C0826B91BF53}"/>
    <cellStyle name="標準 7 2 4 2 3" xfId="818" xr:uid="{00000000-0005-0000-0000-000093030000}"/>
    <cellStyle name="標準 7 2 4 2 3 2" xfId="1983" xr:uid="{1E0F652E-F2BA-4768-B1E0-C6F60D25C13A}"/>
    <cellStyle name="標準 7 2 4 2 4" xfId="1401" xr:uid="{5CCAAF3F-F854-4F18-8384-9722AC09A18E}"/>
    <cellStyle name="標準 7 2 4 3" xfId="314" xr:uid="{00000000-0005-0000-0000-000094030000}"/>
    <cellStyle name="標準 7 2 4 3 2" xfId="605" xr:uid="{00000000-0005-0000-0000-000095030000}"/>
    <cellStyle name="標準 7 2 4 3 2 2" xfId="1190" xr:uid="{00000000-0005-0000-0000-000096030000}"/>
    <cellStyle name="標準 7 2 4 3 2 2 2" xfId="2355" xr:uid="{17EF3D70-5E26-4BF2-BE40-44A471523096}"/>
    <cellStyle name="標準 7 2 4 3 2 3" xfId="1773" xr:uid="{53C67E98-28D5-421F-865E-B4275C722697}"/>
    <cellStyle name="標準 7 2 4 3 3" xfId="899" xr:uid="{00000000-0005-0000-0000-000097030000}"/>
    <cellStyle name="標準 7 2 4 3 3 2" xfId="2064" xr:uid="{63F1D88A-F237-417E-A572-A7E0538A1EC9}"/>
    <cellStyle name="標準 7 2 4 3 4" xfId="1482" xr:uid="{8FCE0D76-0258-4C84-8478-99870AA57490}"/>
    <cellStyle name="標準 7 2 4 4" xfId="427" xr:uid="{00000000-0005-0000-0000-000098030000}"/>
    <cellStyle name="標準 7 2 4 4 2" xfId="1012" xr:uid="{00000000-0005-0000-0000-000099030000}"/>
    <cellStyle name="標準 7 2 4 4 2 2" xfId="2177" xr:uid="{DFFC9E87-524C-454C-9E6D-1C80EB94A901}"/>
    <cellStyle name="標準 7 2 4 4 3" xfId="1595" xr:uid="{03227BDF-F764-4097-8B9F-80C37DD9994E}"/>
    <cellStyle name="標準 7 2 4 5" xfId="721" xr:uid="{00000000-0005-0000-0000-00009A030000}"/>
    <cellStyle name="標準 7 2 4 5 2" xfId="1886" xr:uid="{5A9DC0B9-84A6-457E-9306-41E1F3DBF064}"/>
    <cellStyle name="標準 7 2 4 6" xfId="2468" xr:uid="{EBE1B2DE-2EDE-45A2-B21D-94ECB36D8BCC}"/>
    <cellStyle name="標準 7 2 4 7" xfId="1304" xr:uid="{8DBDE83E-C9D6-4353-A1F8-A142C24735C0}"/>
    <cellStyle name="標準 7 2 5" xfId="150" xr:uid="{00000000-0005-0000-0000-00009B030000}"/>
    <cellStyle name="標準 7 2 5 2" xfId="442" xr:uid="{00000000-0005-0000-0000-00009C030000}"/>
    <cellStyle name="標準 7 2 5 2 2" xfId="1027" xr:uid="{00000000-0005-0000-0000-00009D030000}"/>
    <cellStyle name="標準 7 2 5 2 2 2" xfId="2192" xr:uid="{59F2476D-94AD-461B-AFAB-664F19C42F39}"/>
    <cellStyle name="標準 7 2 5 2 3" xfId="1610" xr:uid="{B1537634-1880-4F7F-92BD-E4F9924CB21D}"/>
    <cellStyle name="標準 7 2 5 3" xfId="736" xr:uid="{00000000-0005-0000-0000-00009E030000}"/>
    <cellStyle name="標準 7 2 5 3 2" xfId="1901" xr:uid="{CD237CEC-57A6-4910-B5B8-26E0B331BC9A}"/>
    <cellStyle name="標準 7 2 5 4" xfId="1319" xr:uid="{70B992CC-E81E-42DB-9F37-58767FCB4349}"/>
    <cellStyle name="標準 7 2 6" xfId="315" xr:uid="{00000000-0005-0000-0000-00009F030000}"/>
    <cellStyle name="標準 7 2 6 2" xfId="606" xr:uid="{00000000-0005-0000-0000-0000A0030000}"/>
    <cellStyle name="標準 7 2 6 2 2" xfId="1191" xr:uid="{00000000-0005-0000-0000-0000A1030000}"/>
    <cellStyle name="標準 7 2 6 2 2 2" xfId="2356" xr:uid="{80360D6B-FF4B-4A5D-AC90-67BBFE633FF4}"/>
    <cellStyle name="標準 7 2 6 2 3" xfId="1774" xr:uid="{F35B03F1-FA0C-40D9-8C59-5A61B723FAEA}"/>
    <cellStyle name="標準 7 2 6 3" xfId="900" xr:uid="{00000000-0005-0000-0000-0000A2030000}"/>
    <cellStyle name="標準 7 2 6 3 2" xfId="2065" xr:uid="{2531B299-821D-48A9-A2AB-2F1FD9FBC99D}"/>
    <cellStyle name="標準 7 2 6 4" xfId="1483" xr:uid="{F1FA9032-D35B-45C5-85E9-887861D540F4}"/>
    <cellStyle name="標準 7 2 7" xfId="345" xr:uid="{00000000-0005-0000-0000-0000A3030000}"/>
    <cellStyle name="標準 7 2 7 2" xfId="930" xr:uid="{00000000-0005-0000-0000-0000A4030000}"/>
    <cellStyle name="標準 7 2 7 2 2" xfId="2095" xr:uid="{D9ED42C6-603B-4846-82E4-F90284266A7C}"/>
    <cellStyle name="標準 7 2 7 3" xfId="1513" xr:uid="{B1D822C4-C2DC-4550-8386-751047140BD8}"/>
    <cellStyle name="標準 7 2 8" xfId="638" xr:uid="{00000000-0005-0000-0000-0000A5030000}"/>
    <cellStyle name="標準 7 2 8 2" xfId="1804" xr:uid="{4D84A5E7-A8C1-4512-B777-D2F1E7181F1B}"/>
    <cellStyle name="標準 7 2 9" xfId="2386" xr:uid="{780F4434-F868-44EA-BE2C-578CE8F8FB27}"/>
    <cellStyle name="標準 7 3" xfId="33" xr:uid="{00000000-0005-0000-0000-0000A6030000}"/>
    <cellStyle name="標準 7 3 10" xfId="2388" xr:uid="{8470FFA9-D4B3-48B8-AB80-D00130B160C0}"/>
    <cellStyle name="標準 7 3 11" xfId="1224" xr:uid="{AD7821EC-947E-4820-BCF6-2D61CD48FAF3}"/>
    <cellStyle name="標準 7 3 2" xfId="36" xr:uid="{00000000-0005-0000-0000-0000A7030000}"/>
    <cellStyle name="標準 7 3 2 10" xfId="1227" xr:uid="{D18D52C4-DF9F-4CA4-987A-544070D1377B}"/>
    <cellStyle name="標準 7 3 2 2" xfId="49" xr:uid="{00000000-0005-0000-0000-0000A8030000}"/>
    <cellStyle name="標準 7 3 2 2 2" xfId="92" xr:uid="{00000000-0005-0000-0000-0000A9030000}"/>
    <cellStyle name="標準 7 3 2 2 2 2" xfId="201" xr:uid="{00000000-0005-0000-0000-0000AA030000}"/>
    <cellStyle name="標準 7 3 2 2 2 2 2" xfId="492" xr:uid="{00000000-0005-0000-0000-0000AB030000}"/>
    <cellStyle name="標準 7 3 2 2 2 2 2 2" xfId="1077" xr:uid="{00000000-0005-0000-0000-0000AC030000}"/>
    <cellStyle name="標準 7 3 2 2 2 2 2 2 2" xfId="2242" xr:uid="{512AC455-2329-44F0-8122-542D5E0411EC}"/>
    <cellStyle name="標準 7 3 2 2 2 2 2 3" xfId="1660" xr:uid="{E19F1B61-B553-4496-937C-8FA0152D4818}"/>
    <cellStyle name="標準 7 3 2 2 2 2 3" xfId="786" xr:uid="{00000000-0005-0000-0000-0000AD030000}"/>
    <cellStyle name="標準 7 3 2 2 2 2 3 2" xfId="1951" xr:uid="{8EF33A2D-E7F3-4EA0-8DC9-9F8FA0620B7A}"/>
    <cellStyle name="標準 7 3 2 2 2 2 4" xfId="1369" xr:uid="{D1F2E368-851F-427B-9884-EBAF3164F875}"/>
    <cellStyle name="標準 7 3 2 2 2 3" xfId="316" xr:uid="{00000000-0005-0000-0000-0000AE030000}"/>
    <cellStyle name="標準 7 3 2 2 2 3 2" xfId="607" xr:uid="{00000000-0005-0000-0000-0000AF030000}"/>
    <cellStyle name="標準 7 3 2 2 2 3 2 2" xfId="1192" xr:uid="{00000000-0005-0000-0000-0000B0030000}"/>
    <cellStyle name="標準 7 3 2 2 2 3 2 2 2" xfId="2357" xr:uid="{786CAC41-A912-4E5E-9DF8-9F6DCC4C452C}"/>
    <cellStyle name="標準 7 3 2 2 2 3 2 3" xfId="1775" xr:uid="{29572204-5816-4841-8B2E-EA0FA7725C99}"/>
    <cellStyle name="標準 7 3 2 2 2 3 3" xfId="901" xr:uid="{00000000-0005-0000-0000-0000B1030000}"/>
    <cellStyle name="標準 7 3 2 2 2 3 3 2" xfId="2066" xr:uid="{C62CEEFB-B757-4743-B942-48C76FFEDF87}"/>
    <cellStyle name="標準 7 3 2 2 2 3 4" xfId="1484" xr:uid="{C198BC02-A596-4299-AD19-A4AC2BE33A15}"/>
    <cellStyle name="標準 7 3 2 2 2 4" xfId="395" xr:uid="{00000000-0005-0000-0000-0000B2030000}"/>
    <cellStyle name="標準 7 3 2 2 2 4 2" xfId="980" xr:uid="{00000000-0005-0000-0000-0000B3030000}"/>
    <cellStyle name="標準 7 3 2 2 2 4 2 2" xfId="2145" xr:uid="{59C007EA-0B69-40BA-9F4E-5419A32AE4E2}"/>
    <cellStyle name="標準 7 3 2 2 2 4 3" xfId="1563" xr:uid="{AD31F55C-1374-44C1-AAC5-E5505A830C54}"/>
    <cellStyle name="標準 7 3 2 2 2 5" xfId="689" xr:uid="{00000000-0005-0000-0000-0000B4030000}"/>
    <cellStyle name="標準 7 3 2 2 2 5 2" xfId="1854" xr:uid="{EB28823C-05C6-4535-ABEB-48166F8B101F}"/>
    <cellStyle name="標準 7 3 2 2 2 6" xfId="2436" xr:uid="{87E0E607-985D-430C-9D41-04562432775B}"/>
    <cellStyle name="標準 7 3 2 2 2 7" xfId="1272" xr:uid="{1943715E-E29F-408C-A5B1-EDE8CF8FCA49}"/>
    <cellStyle name="標準 7 3 2 2 3" xfId="136" xr:uid="{00000000-0005-0000-0000-0000B5030000}"/>
    <cellStyle name="標準 7 3 2 2 3 2" xfId="237" xr:uid="{00000000-0005-0000-0000-0000B6030000}"/>
    <cellStyle name="標準 7 3 2 2 3 2 2" xfId="528" xr:uid="{00000000-0005-0000-0000-0000B7030000}"/>
    <cellStyle name="標準 7 3 2 2 3 2 2 2" xfId="1113" xr:uid="{00000000-0005-0000-0000-0000B8030000}"/>
    <cellStyle name="標準 7 3 2 2 3 2 2 2 2" xfId="2278" xr:uid="{0FE70618-03BB-4F92-941F-E9244D472A4E}"/>
    <cellStyle name="標準 7 3 2 2 3 2 2 3" xfId="1696" xr:uid="{8B148572-16AA-41D4-A9FD-7EB98A084F2F}"/>
    <cellStyle name="標準 7 3 2 2 3 2 3" xfId="822" xr:uid="{00000000-0005-0000-0000-0000B9030000}"/>
    <cellStyle name="標準 7 3 2 2 3 2 3 2" xfId="1987" xr:uid="{98681C84-F8DB-4C6E-894D-840175D3487D}"/>
    <cellStyle name="標準 7 3 2 2 3 2 4" xfId="1405" xr:uid="{C0303E55-D2A4-4A5D-BFF4-1E1F32D30EBA}"/>
    <cellStyle name="標準 7 3 2 2 3 3" xfId="317" xr:uid="{00000000-0005-0000-0000-0000BA030000}"/>
    <cellStyle name="標準 7 3 2 2 3 3 2" xfId="608" xr:uid="{00000000-0005-0000-0000-0000BB030000}"/>
    <cellStyle name="標準 7 3 2 2 3 3 2 2" xfId="1193" xr:uid="{00000000-0005-0000-0000-0000BC030000}"/>
    <cellStyle name="標準 7 3 2 2 3 3 2 2 2" xfId="2358" xr:uid="{33BD5119-FE1B-4684-8681-5E9BD3E4199D}"/>
    <cellStyle name="標準 7 3 2 2 3 3 2 3" xfId="1776" xr:uid="{4957CAA9-BD3B-4931-8F41-FB410C1E337A}"/>
    <cellStyle name="標準 7 3 2 2 3 3 3" xfId="902" xr:uid="{00000000-0005-0000-0000-0000BD030000}"/>
    <cellStyle name="標準 7 3 2 2 3 3 3 2" xfId="2067" xr:uid="{1914562B-13E4-408E-AF2A-38608A683F43}"/>
    <cellStyle name="標準 7 3 2 2 3 3 4" xfId="1485" xr:uid="{FC1C79EA-0D8D-4646-A40F-3BB78290DAD0}"/>
    <cellStyle name="標準 7 3 2 2 3 4" xfId="431" xr:uid="{00000000-0005-0000-0000-0000BE030000}"/>
    <cellStyle name="標準 7 3 2 2 3 4 2" xfId="1016" xr:uid="{00000000-0005-0000-0000-0000BF030000}"/>
    <cellStyle name="標準 7 3 2 2 3 4 2 2" xfId="2181" xr:uid="{E3C713CE-A2B2-4BE0-B049-0D20E692C344}"/>
    <cellStyle name="標準 7 3 2 2 3 4 3" xfId="1599" xr:uid="{903E71BB-C2CD-4233-8EED-1C239DCB6243}"/>
    <cellStyle name="標準 7 3 2 2 3 5" xfId="725" xr:uid="{00000000-0005-0000-0000-0000C0030000}"/>
    <cellStyle name="標準 7 3 2 2 3 5 2" xfId="1890" xr:uid="{32E72928-EF14-4957-8030-CC645705224F}"/>
    <cellStyle name="標準 7 3 2 2 3 6" xfId="2472" xr:uid="{6C880684-710E-4FB6-8D2F-EF70BD69C102}"/>
    <cellStyle name="標準 7 3 2 2 3 7" xfId="1308" xr:uid="{26BBBD54-CF37-4813-A34D-21FF8C0FA67E}"/>
    <cellStyle name="標準 7 3 2 2 4" xfId="168" xr:uid="{00000000-0005-0000-0000-0000C1030000}"/>
    <cellStyle name="標準 7 3 2 2 4 2" xfId="460" xr:uid="{00000000-0005-0000-0000-0000C2030000}"/>
    <cellStyle name="標準 7 3 2 2 4 2 2" xfId="1045" xr:uid="{00000000-0005-0000-0000-0000C3030000}"/>
    <cellStyle name="標準 7 3 2 2 4 2 2 2" xfId="2210" xr:uid="{B91C0485-35E2-4F20-B15F-6E0FEDB34B94}"/>
    <cellStyle name="標準 7 3 2 2 4 2 3" xfId="1628" xr:uid="{97D2D55A-2184-4E4C-91C7-28FD45F21D0E}"/>
    <cellStyle name="標準 7 3 2 2 4 3" xfId="754" xr:uid="{00000000-0005-0000-0000-0000C4030000}"/>
    <cellStyle name="標準 7 3 2 2 4 3 2" xfId="1919" xr:uid="{078FAD8A-D10F-40C3-A06D-21B221AF496A}"/>
    <cellStyle name="標準 7 3 2 2 4 4" xfId="1337" xr:uid="{3493DD71-1825-4C40-AB46-826B5412E966}"/>
    <cellStyle name="標準 7 3 2 2 5" xfId="318" xr:uid="{00000000-0005-0000-0000-0000C5030000}"/>
    <cellStyle name="標準 7 3 2 2 5 2" xfId="609" xr:uid="{00000000-0005-0000-0000-0000C6030000}"/>
    <cellStyle name="標準 7 3 2 2 5 2 2" xfId="1194" xr:uid="{00000000-0005-0000-0000-0000C7030000}"/>
    <cellStyle name="標準 7 3 2 2 5 2 2 2" xfId="2359" xr:uid="{40CAA0B8-B522-4157-9432-905EBDDF5ECD}"/>
    <cellStyle name="標準 7 3 2 2 5 2 3" xfId="1777" xr:uid="{8AC3BE18-A2B9-446D-A753-19B2E3F90E47}"/>
    <cellStyle name="標準 7 3 2 2 5 3" xfId="903" xr:uid="{00000000-0005-0000-0000-0000C8030000}"/>
    <cellStyle name="標準 7 3 2 2 5 3 2" xfId="2068" xr:uid="{6D81C1F0-0968-472F-8EEA-01E85A09CBA1}"/>
    <cellStyle name="標準 7 3 2 2 5 4" xfId="1486" xr:uid="{EE8BDAE1-DA30-4597-9974-DE1476C46448}"/>
    <cellStyle name="標準 7 3 2 2 6" xfId="363" xr:uid="{00000000-0005-0000-0000-0000C9030000}"/>
    <cellStyle name="標準 7 3 2 2 6 2" xfId="948" xr:uid="{00000000-0005-0000-0000-0000CA030000}"/>
    <cellStyle name="標準 7 3 2 2 6 2 2" xfId="2113" xr:uid="{89464A3C-D47F-43C1-B126-EBFCFD038E6B}"/>
    <cellStyle name="標準 7 3 2 2 6 3" xfId="1531" xr:uid="{A5021549-B1F1-4EEC-9C2B-A162B33FC662}"/>
    <cellStyle name="標準 7 3 2 2 7" xfId="656" xr:uid="{00000000-0005-0000-0000-0000CB030000}"/>
    <cellStyle name="標準 7 3 2 2 7 2" xfId="1822" xr:uid="{33637498-2D30-4E43-B826-6161306BC1BC}"/>
    <cellStyle name="標準 7 3 2 2 8" xfId="2404" xr:uid="{5F3BCEC0-B2DE-4181-B3E7-22431B2F3C97}"/>
    <cellStyle name="標準 7 3 2 2 9" xfId="1240" xr:uid="{389E0DA3-A32B-4DD4-80C5-9116A2802127}"/>
    <cellStyle name="標準 7 3 2 3" xfId="79" xr:uid="{00000000-0005-0000-0000-0000CC030000}"/>
    <cellStyle name="標準 7 3 2 3 2" xfId="188" xr:uid="{00000000-0005-0000-0000-0000CD030000}"/>
    <cellStyle name="標準 7 3 2 3 2 2" xfId="479" xr:uid="{00000000-0005-0000-0000-0000CE030000}"/>
    <cellStyle name="標準 7 3 2 3 2 2 2" xfId="1064" xr:uid="{00000000-0005-0000-0000-0000CF030000}"/>
    <cellStyle name="標準 7 3 2 3 2 2 2 2" xfId="2229" xr:uid="{006B9106-FD2E-411F-8C79-65746F0137AF}"/>
    <cellStyle name="標準 7 3 2 3 2 2 3" xfId="1647" xr:uid="{38A7CC35-7E3C-4F9B-8D73-A3B2DF87B674}"/>
    <cellStyle name="標準 7 3 2 3 2 3" xfId="773" xr:uid="{00000000-0005-0000-0000-0000D0030000}"/>
    <cellStyle name="標準 7 3 2 3 2 3 2" xfId="1938" xr:uid="{9D0C2538-F797-4416-AD89-3BBC15897D86}"/>
    <cellStyle name="標準 7 3 2 3 2 4" xfId="1356" xr:uid="{82BE96B7-E66A-4D32-9B39-9A2631D8B190}"/>
    <cellStyle name="標準 7 3 2 3 3" xfId="319" xr:uid="{00000000-0005-0000-0000-0000D1030000}"/>
    <cellStyle name="標準 7 3 2 3 3 2" xfId="610" xr:uid="{00000000-0005-0000-0000-0000D2030000}"/>
    <cellStyle name="標準 7 3 2 3 3 2 2" xfId="1195" xr:uid="{00000000-0005-0000-0000-0000D3030000}"/>
    <cellStyle name="標準 7 3 2 3 3 2 2 2" xfId="2360" xr:uid="{BAB38E90-3780-4914-AFF9-B34D6C32EB6E}"/>
    <cellStyle name="標準 7 3 2 3 3 2 3" xfId="1778" xr:uid="{43DEE12E-93DB-46AC-B6E5-A886805A069B}"/>
    <cellStyle name="標準 7 3 2 3 3 3" xfId="904" xr:uid="{00000000-0005-0000-0000-0000D4030000}"/>
    <cellStyle name="標準 7 3 2 3 3 3 2" xfId="2069" xr:uid="{4C04F335-129D-4A60-8034-A23D56FD4CC7}"/>
    <cellStyle name="標準 7 3 2 3 3 4" xfId="1487" xr:uid="{D73160D8-DAFC-43D3-8364-FAB25EF41833}"/>
    <cellStyle name="標準 7 3 2 3 4" xfId="382" xr:uid="{00000000-0005-0000-0000-0000D5030000}"/>
    <cellStyle name="標準 7 3 2 3 4 2" xfId="967" xr:uid="{00000000-0005-0000-0000-0000D6030000}"/>
    <cellStyle name="標準 7 3 2 3 4 2 2" xfId="2132" xr:uid="{B98CE850-CAC0-43A4-83C7-76AFE85A67E4}"/>
    <cellStyle name="標準 7 3 2 3 4 3" xfId="1550" xr:uid="{1F3EF098-8FCB-402E-869B-D62CD76756E7}"/>
    <cellStyle name="標準 7 3 2 3 5" xfId="676" xr:uid="{00000000-0005-0000-0000-0000D7030000}"/>
    <cellStyle name="標準 7 3 2 3 5 2" xfId="1841" xr:uid="{B698065C-C0A3-42E7-B530-F2AD3F799513}"/>
    <cellStyle name="標準 7 3 2 3 6" xfId="2423" xr:uid="{77DC3873-97D2-41F0-8D41-5162A3E8B7DE}"/>
    <cellStyle name="標準 7 3 2 3 7" xfId="1259" xr:uid="{EDCBF1F5-6762-466D-954E-65DFA40D6FF5}"/>
    <cellStyle name="標準 7 3 2 4" xfId="135" xr:uid="{00000000-0005-0000-0000-0000D8030000}"/>
    <cellStyle name="標準 7 3 2 4 2" xfId="236" xr:uid="{00000000-0005-0000-0000-0000D9030000}"/>
    <cellStyle name="標準 7 3 2 4 2 2" xfId="527" xr:uid="{00000000-0005-0000-0000-0000DA030000}"/>
    <cellStyle name="標準 7 3 2 4 2 2 2" xfId="1112" xr:uid="{00000000-0005-0000-0000-0000DB030000}"/>
    <cellStyle name="標準 7 3 2 4 2 2 2 2" xfId="2277" xr:uid="{00090AD7-2A4A-4B97-ADF3-6D43DC31C66F}"/>
    <cellStyle name="標準 7 3 2 4 2 2 3" xfId="1695" xr:uid="{B12724CA-A48F-4360-9513-27C5232A2F50}"/>
    <cellStyle name="標準 7 3 2 4 2 3" xfId="821" xr:uid="{00000000-0005-0000-0000-0000DC030000}"/>
    <cellStyle name="標準 7 3 2 4 2 3 2" xfId="1986" xr:uid="{03595909-3B90-44C4-BCAF-C4C9171674CE}"/>
    <cellStyle name="標準 7 3 2 4 2 4" xfId="1404" xr:uid="{6175C71A-08CF-48B4-876E-E143E7BEA5A5}"/>
    <cellStyle name="標準 7 3 2 4 3" xfId="320" xr:uid="{00000000-0005-0000-0000-0000DD030000}"/>
    <cellStyle name="標準 7 3 2 4 3 2" xfId="611" xr:uid="{00000000-0005-0000-0000-0000DE030000}"/>
    <cellStyle name="標準 7 3 2 4 3 2 2" xfId="1196" xr:uid="{00000000-0005-0000-0000-0000DF030000}"/>
    <cellStyle name="標準 7 3 2 4 3 2 2 2" xfId="2361" xr:uid="{F7396BB9-8121-4E40-8585-8C4908A50F8C}"/>
    <cellStyle name="標準 7 3 2 4 3 2 3" xfId="1779" xr:uid="{8B66584F-5930-493F-B13F-2138145FD0B0}"/>
    <cellStyle name="標準 7 3 2 4 3 3" xfId="905" xr:uid="{00000000-0005-0000-0000-0000E0030000}"/>
    <cellStyle name="標準 7 3 2 4 3 3 2" xfId="2070" xr:uid="{D631A915-7673-4BD5-AE22-D01A0CEE5EA7}"/>
    <cellStyle name="標準 7 3 2 4 3 4" xfId="1488" xr:uid="{0B90CC08-AAFC-43DA-93B2-6B0091CFC61D}"/>
    <cellStyle name="標準 7 3 2 4 4" xfId="430" xr:uid="{00000000-0005-0000-0000-0000E1030000}"/>
    <cellStyle name="標準 7 3 2 4 4 2" xfId="1015" xr:uid="{00000000-0005-0000-0000-0000E2030000}"/>
    <cellStyle name="標準 7 3 2 4 4 2 2" xfId="2180" xr:uid="{7C04E223-5949-4FE5-91D8-E37974AE140C}"/>
    <cellStyle name="標準 7 3 2 4 4 3" xfId="1598" xr:uid="{859FFE06-7D27-4DB0-AD3D-856388D6AE16}"/>
    <cellStyle name="標準 7 3 2 4 5" xfId="724" xr:uid="{00000000-0005-0000-0000-0000E3030000}"/>
    <cellStyle name="標準 7 3 2 4 5 2" xfId="1889" xr:uid="{2F98B2A1-928B-4326-8CE5-898B84129D17}"/>
    <cellStyle name="標準 7 3 2 4 6" xfId="2471" xr:uid="{1D99EF2B-E201-460F-ADD2-D43872AF9906}"/>
    <cellStyle name="標準 7 3 2 4 7" xfId="1307" xr:uid="{19CA9BB9-F30B-4909-BCB8-B33A8659D176}"/>
    <cellStyle name="標準 7 3 2 5" xfId="155" xr:uid="{00000000-0005-0000-0000-0000E4030000}"/>
    <cellStyle name="標準 7 3 2 5 2" xfId="447" xr:uid="{00000000-0005-0000-0000-0000E5030000}"/>
    <cellStyle name="標準 7 3 2 5 2 2" xfId="1032" xr:uid="{00000000-0005-0000-0000-0000E6030000}"/>
    <cellStyle name="標準 7 3 2 5 2 2 2" xfId="2197" xr:uid="{F35CAED4-F2D7-4E73-A3B4-43766DFAD869}"/>
    <cellStyle name="標準 7 3 2 5 2 3" xfId="1615" xr:uid="{BBC8FA36-14D8-4DDC-86B4-CEF2FB90E992}"/>
    <cellStyle name="標準 7 3 2 5 3" xfId="741" xr:uid="{00000000-0005-0000-0000-0000E7030000}"/>
    <cellStyle name="標準 7 3 2 5 3 2" xfId="1906" xr:uid="{CCB4303C-EABF-4A09-AC2F-F8297727AE96}"/>
    <cellStyle name="標準 7 3 2 5 4" xfId="1324" xr:uid="{6D3FF7FA-5AD6-46C9-AB37-C8E2CA38DA5D}"/>
    <cellStyle name="標準 7 3 2 6" xfId="321" xr:uid="{00000000-0005-0000-0000-0000E8030000}"/>
    <cellStyle name="標準 7 3 2 6 2" xfId="612" xr:uid="{00000000-0005-0000-0000-0000E9030000}"/>
    <cellStyle name="標準 7 3 2 6 2 2" xfId="1197" xr:uid="{00000000-0005-0000-0000-0000EA030000}"/>
    <cellStyle name="標準 7 3 2 6 2 2 2" xfId="2362" xr:uid="{AF80643D-8A8D-4C1B-885C-DF8F8D308519}"/>
    <cellStyle name="標準 7 3 2 6 2 3" xfId="1780" xr:uid="{98ADFCD0-4A5A-41D3-843A-C7EDBD866F58}"/>
    <cellStyle name="標準 7 3 2 6 3" xfId="906" xr:uid="{00000000-0005-0000-0000-0000EB030000}"/>
    <cellStyle name="標準 7 3 2 6 3 2" xfId="2071" xr:uid="{F70A4B8E-9DA2-4B17-941E-33F7E01D88C6}"/>
    <cellStyle name="標準 7 3 2 6 4" xfId="1489" xr:uid="{A8E4EBCF-726A-4A20-AD1E-C2CCF23BF711}"/>
    <cellStyle name="標準 7 3 2 7" xfId="350" xr:uid="{00000000-0005-0000-0000-0000EC030000}"/>
    <cellStyle name="標準 7 3 2 7 2" xfId="935" xr:uid="{00000000-0005-0000-0000-0000ED030000}"/>
    <cellStyle name="標準 7 3 2 7 2 2" xfId="2100" xr:uid="{68AFDE50-BA34-4FAB-BD3B-CA76C62313A6}"/>
    <cellStyle name="標準 7 3 2 7 3" xfId="1518" xr:uid="{516DA4FF-B685-487E-8604-8EE6E01F1E2E}"/>
    <cellStyle name="標準 7 3 2 8" xfId="643" xr:uid="{00000000-0005-0000-0000-0000EE030000}"/>
    <cellStyle name="標準 7 3 2 8 2" xfId="1809" xr:uid="{110EC92F-0BEB-4BD0-9F0A-D88FE6C186BB}"/>
    <cellStyle name="標準 7 3 2 9" xfId="2391" xr:uid="{37D9732D-D747-47E9-9ECB-9E5CC411DF39}"/>
    <cellStyle name="標準 7 3 3" xfId="48" xr:uid="{00000000-0005-0000-0000-0000EF030000}"/>
    <cellStyle name="標準 7 3 3 2" xfId="91" xr:uid="{00000000-0005-0000-0000-0000F0030000}"/>
    <cellStyle name="標準 7 3 3 2 2" xfId="200" xr:uid="{00000000-0005-0000-0000-0000F1030000}"/>
    <cellStyle name="標準 7 3 3 2 2 2" xfId="491" xr:uid="{00000000-0005-0000-0000-0000F2030000}"/>
    <cellStyle name="標準 7 3 3 2 2 2 2" xfId="1076" xr:uid="{00000000-0005-0000-0000-0000F3030000}"/>
    <cellStyle name="標準 7 3 3 2 2 2 2 2" xfId="2241" xr:uid="{9A78F9BB-2EF7-48B2-AEBC-6F3DE2D65F32}"/>
    <cellStyle name="標準 7 3 3 2 2 2 3" xfId="1659" xr:uid="{4B02DE04-AFDA-440B-851D-809037B77090}"/>
    <cellStyle name="標準 7 3 3 2 2 3" xfId="785" xr:uid="{00000000-0005-0000-0000-0000F4030000}"/>
    <cellStyle name="標準 7 3 3 2 2 3 2" xfId="1950" xr:uid="{169EC7E3-7DF2-4A07-A058-D9F37B8D53F5}"/>
    <cellStyle name="標準 7 3 3 2 2 4" xfId="1368" xr:uid="{6D72D3DB-B80E-41EE-A884-CC2A896F39B6}"/>
    <cellStyle name="標準 7 3 3 2 3" xfId="322" xr:uid="{00000000-0005-0000-0000-0000F5030000}"/>
    <cellStyle name="標準 7 3 3 2 3 2" xfId="613" xr:uid="{00000000-0005-0000-0000-0000F6030000}"/>
    <cellStyle name="標準 7 3 3 2 3 2 2" xfId="1198" xr:uid="{00000000-0005-0000-0000-0000F7030000}"/>
    <cellStyle name="標準 7 3 3 2 3 2 2 2" xfId="2363" xr:uid="{B4FC6CB3-D264-4938-B8D1-38FA548E6023}"/>
    <cellStyle name="標準 7 3 3 2 3 2 3" xfId="1781" xr:uid="{8D123D41-20D0-4705-8DB3-222B60E68082}"/>
    <cellStyle name="標準 7 3 3 2 3 3" xfId="907" xr:uid="{00000000-0005-0000-0000-0000F8030000}"/>
    <cellStyle name="標準 7 3 3 2 3 3 2" xfId="2072" xr:uid="{E2E41FCF-72E6-4DA3-96A9-CA690B72A011}"/>
    <cellStyle name="標準 7 3 3 2 3 4" xfId="1490" xr:uid="{8087A226-0636-495A-B5CE-864EF7B8D743}"/>
    <cellStyle name="標準 7 3 3 2 4" xfId="394" xr:uid="{00000000-0005-0000-0000-0000F9030000}"/>
    <cellStyle name="標準 7 3 3 2 4 2" xfId="979" xr:uid="{00000000-0005-0000-0000-0000FA030000}"/>
    <cellStyle name="標準 7 3 3 2 4 2 2" xfId="2144" xr:uid="{ADFCA592-7EB4-4AFA-9F38-A6DC01395210}"/>
    <cellStyle name="標準 7 3 3 2 4 3" xfId="1562" xr:uid="{1B24DB7C-2893-4C85-951B-C4D6C041CAFB}"/>
    <cellStyle name="標準 7 3 3 2 5" xfId="688" xr:uid="{00000000-0005-0000-0000-0000FB030000}"/>
    <cellStyle name="標準 7 3 3 2 5 2" xfId="1853" xr:uid="{96F7A279-C95A-489C-9820-FAEF5B479112}"/>
    <cellStyle name="標準 7 3 3 2 6" xfId="2435" xr:uid="{0A22665D-658F-4236-813D-66A62C41A38B}"/>
    <cellStyle name="標準 7 3 3 2 7" xfId="1271" xr:uid="{43BB62F5-3CF2-418C-AFB0-77FDAD2FB92E}"/>
    <cellStyle name="標準 7 3 3 3" xfId="137" xr:uid="{00000000-0005-0000-0000-0000FC030000}"/>
    <cellStyle name="標準 7 3 3 3 2" xfId="238" xr:uid="{00000000-0005-0000-0000-0000FD030000}"/>
    <cellStyle name="標準 7 3 3 3 2 2" xfId="529" xr:uid="{00000000-0005-0000-0000-0000FE030000}"/>
    <cellStyle name="標準 7 3 3 3 2 2 2" xfId="1114" xr:uid="{00000000-0005-0000-0000-0000FF030000}"/>
    <cellStyle name="標準 7 3 3 3 2 2 2 2" xfId="2279" xr:uid="{F1145A7E-B0B6-4773-8F81-4DBD0B09B516}"/>
    <cellStyle name="標準 7 3 3 3 2 2 3" xfId="1697" xr:uid="{B3CC0E38-CDE3-48E5-ABD5-0FFCE047EE9E}"/>
    <cellStyle name="標準 7 3 3 3 2 3" xfId="823" xr:uid="{00000000-0005-0000-0000-000000040000}"/>
    <cellStyle name="標準 7 3 3 3 2 3 2" xfId="1988" xr:uid="{929A71B3-E09F-45EB-A84A-74B19275376E}"/>
    <cellStyle name="標準 7 3 3 3 2 4" xfId="1406" xr:uid="{197B4473-00F8-4D1D-BBAF-0C9780433720}"/>
    <cellStyle name="標準 7 3 3 3 3" xfId="323" xr:uid="{00000000-0005-0000-0000-000001040000}"/>
    <cellStyle name="標準 7 3 3 3 3 2" xfId="614" xr:uid="{00000000-0005-0000-0000-000002040000}"/>
    <cellStyle name="標準 7 3 3 3 3 2 2" xfId="1199" xr:uid="{00000000-0005-0000-0000-000003040000}"/>
    <cellStyle name="標準 7 3 3 3 3 2 2 2" xfId="2364" xr:uid="{50BBBA3A-CD67-4EE0-A0C5-22C6868A813A}"/>
    <cellStyle name="標準 7 3 3 3 3 2 3" xfId="1782" xr:uid="{F5E401E6-6E14-45B9-AAD7-0497EDEDBBEE}"/>
    <cellStyle name="標準 7 3 3 3 3 3" xfId="908" xr:uid="{00000000-0005-0000-0000-000004040000}"/>
    <cellStyle name="標準 7 3 3 3 3 3 2" xfId="2073" xr:uid="{BCBC8C7E-F53C-4559-BA61-E1DDB704B464}"/>
    <cellStyle name="標準 7 3 3 3 3 4" xfId="1491" xr:uid="{7C3DAB97-4777-497B-B1D2-70A7FAA53393}"/>
    <cellStyle name="標準 7 3 3 3 4" xfId="432" xr:uid="{00000000-0005-0000-0000-000005040000}"/>
    <cellStyle name="標準 7 3 3 3 4 2" xfId="1017" xr:uid="{00000000-0005-0000-0000-000006040000}"/>
    <cellStyle name="標準 7 3 3 3 4 2 2" xfId="2182" xr:uid="{4499DADC-75E4-4F0A-A5A8-6D433E929C00}"/>
    <cellStyle name="標準 7 3 3 3 4 3" xfId="1600" xr:uid="{82CF79D3-F06E-4190-8A26-9DC0C40083DA}"/>
    <cellStyle name="標準 7 3 3 3 5" xfId="726" xr:uid="{00000000-0005-0000-0000-000007040000}"/>
    <cellStyle name="標準 7 3 3 3 5 2" xfId="1891" xr:uid="{B396ADF6-CE9F-4C77-ABD0-BE43BD659F9C}"/>
    <cellStyle name="標準 7 3 3 3 6" xfId="2473" xr:uid="{76EDE12C-DEF4-4D44-9B94-3E6B4DBFD72B}"/>
    <cellStyle name="標準 7 3 3 3 7" xfId="1309" xr:uid="{6A606A30-328C-4C2A-9813-61D3C6CEE7FA}"/>
    <cellStyle name="標準 7 3 3 4" xfId="167" xr:uid="{00000000-0005-0000-0000-000008040000}"/>
    <cellStyle name="標準 7 3 3 4 2" xfId="459" xr:uid="{00000000-0005-0000-0000-000009040000}"/>
    <cellStyle name="標準 7 3 3 4 2 2" xfId="1044" xr:uid="{00000000-0005-0000-0000-00000A040000}"/>
    <cellStyle name="標準 7 3 3 4 2 2 2" xfId="2209" xr:uid="{DA35F94A-9318-47B3-9EFC-F8FE5FFB13E2}"/>
    <cellStyle name="標準 7 3 3 4 2 3" xfId="1627" xr:uid="{9DF9D1B2-666D-49FF-BD83-035A8A5494D2}"/>
    <cellStyle name="標準 7 3 3 4 3" xfId="753" xr:uid="{00000000-0005-0000-0000-00000B040000}"/>
    <cellStyle name="標準 7 3 3 4 3 2" xfId="1918" xr:uid="{69C2DEE4-1B46-45AA-BEB3-8D2D4E7D7D69}"/>
    <cellStyle name="標準 7 3 3 4 4" xfId="1336" xr:uid="{A0BFE325-884D-454F-A83F-0CA68C086E5A}"/>
    <cellStyle name="標準 7 3 3 5" xfId="324" xr:uid="{00000000-0005-0000-0000-00000C040000}"/>
    <cellStyle name="標準 7 3 3 5 2" xfId="615" xr:uid="{00000000-0005-0000-0000-00000D040000}"/>
    <cellStyle name="標準 7 3 3 5 2 2" xfId="1200" xr:uid="{00000000-0005-0000-0000-00000E040000}"/>
    <cellStyle name="標準 7 3 3 5 2 2 2" xfId="2365" xr:uid="{E5EEFF08-F9C6-49FB-89C6-8259BB1744B7}"/>
    <cellStyle name="標準 7 3 3 5 2 3" xfId="1783" xr:uid="{F476B3EB-2E89-4283-AD9E-17BD363FFBF3}"/>
    <cellStyle name="標準 7 3 3 5 3" xfId="909" xr:uid="{00000000-0005-0000-0000-00000F040000}"/>
    <cellStyle name="標準 7 3 3 5 3 2" xfId="2074" xr:uid="{24568D64-FB7B-4735-B253-0E3FB2B1C978}"/>
    <cellStyle name="標準 7 3 3 5 4" xfId="1492" xr:uid="{908F998C-4D70-494C-84C3-BA5E9986956C}"/>
    <cellStyle name="標準 7 3 3 6" xfId="362" xr:uid="{00000000-0005-0000-0000-000010040000}"/>
    <cellStyle name="標準 7 3 3 6 2" xfId="947" xr:uid="{00000000-0005-0000-0000-000011040000}"/>
    <cellStyle name="標準 7 3 3 6 2 2" xfId="2112" xr:uid="{9AD4994B-CE37-493F-953F-5806955AE6FD}"/>
    <cellStyle name="標準 7 3 3 6 3" xfId="1530" xr:uid="{0A0AB557-2CAE-4890-88D1-E5633E72D0E1}"/>
    <cellStyle name="標準 7 3 3 7" xfId="655" xr:uid="{00000000-0005-0000-0000-000012040000}"/>
    <cellStyle name="標準 7 3 3 7 2" xfId="1821" xr:uid="{ED875A7A-CE8D-426F-B14E-B69DF7998349}"/>
    <cellStyle name="標準 7 3 3 8" xfId="2403" xr:uid="{D31C8124-FE3E-4291-ABBE-93C8050890D7}"/>
    <cellStyle name="標準 7 3 3 9" xfId="1239" xr:uid="{D477F118-46A1-4567-85ED-BD265CBA7E2F}"/>
    <cellStyle name="標準 7 3 4" xfId="76" xr:uid="{00000000-0005-0000-0000-000013040000}"/>
    <cellStyle name="標準 7 3 4 2" xfId="185" xr:uid="{00000000-0005-0000-0000-000014040000}"/>
    <cellStyle name="標準 7 3 4 2 2" xfId="476" xr:uid="{00000000-0005-0000-0000-000015040000}"/>
    <cellStyle name="標準 7 3 4 2 2 2" xfId="1061" xr:uid="{00000000-0005-0000-0000-000016040000}"/>
    <cellStyle name="標準 7 3 4 2 2 2 2" xfId="2226" xr:uid="{D5282E28-C80D-41BF-8343-D3A6C2790378}"/>
    <cellStyle name="標準 7 3 4 2 2 3" xfId="1644" xr:uid="{2CAACD09-741C-4436-BB86-B1DE02D86A31}"/>
    <cellStyle name="標準 7 3 4 2 3" xfId="770" xr:uid="{00000000-0005-0000-0000-000017040000}"/>
    <cellStyle name="標準 7 3 4 2 3 2" xfId="1935" xr:uid="{BAA62C87-4694-4F7F-9429-120ACC077013}"/>
    <cellStyle name="標準 7 3 4 2 4" xfId="1353" xr:uid="{DE995D47-ACEB-4060-820D-EB1F3EF5B9BA}"/>
    <cellStyle name="標準 7 3 4 3" xfId="325" xr:uid="{00000000-0005-0000-0000-000018040000}"/>
    <cellStyle name="標準 7 3 4 3 2" xfId="616" xr:uid="{00000000-0005-0000-0000-000019040000}"/>
    <cellStyle name="標準 7 3 4 3 2 2" xfId="1201" xr:uid="{00000000-0005-0000-0000-00001A040000}"/>
    <cellStyle name="標準 7 3 4 3 2 2 2" xfId="2366" xr:uid="{AD71C73A-460F-480E-9DA7-5DB609D6C8AD}"/>
    <cellStyle name="標準 7 3 4 3 2 3" xfId="1784" xr:uid="{97E18102-766D-422C-BDDD-D1D232A13DAC}"/>
    <cellStyle name="標準 7 3 4 3 3" xfId="910" xr:uid="{00000000-0005-0000-0000-00001B040000}"/>
    <cellStyle name="標準 7 3 4 3 3 2" xfId="2075" xr:uid="{02835CC0-C559-4BEB-84A2-BE806D680045}"/>
    <cellStyle name="標準 7 3 4 3 4" xfId="1493" xr:uid="{8917B9C4-756D-4658-9AEF-DD6166EE8BA9}"/>
    <cellStyle name="標準 7 3 4 4" xfId="379" xr:uid="{00000000-0005-0000-0000-00001C040000}"/>
    <cellStyle name="標準 7 3 4 4 2" xfId="964" xr:uid="{00000000-0005-0000-0000-00001D040000}"/>
    <cellStyle name="標準 7 3 4 4 2 2" xfId="2129" xr:uid="{E8EA232B-83FE-4256-9076-2E7A7DB09A3E}"/>
    <cellStyle name="標準 7 3 4 4 3" xfId="1547" xr:uid="{D39E595E-7BDB-4D7A-AA93-B4726F820D81}"/>
    <cellStyle name="標準 7 3 4 5" xfId="673" xr:uid="{00000000-0005-0000-0000-00001E040000}"/>
    <cellStyle name="標準 7 3 4 5 2" xfId="1838" xr:uid="{90D78030-16A4-4940-9812-73438B05EA64}"/>
    <cellStyle name="標準 7 3 4 6" xfId="2420" xr:uid="{430F0AB2-A753-4FE8-BC80-9443B8CB158D}"/>
    <cellStyle name="標準 7 3 4 7" xfId="1256" xr:uid="{A580A25B-FB76-4098-B3BC-1F9D273FAE25}"/>
    <cellStyle name="標準 7 3 5" xfId="134" xr:uid="{00000000-0005-0000-0000-00001F040000}"/>
    <cellStyle name="標準 7 3 5 2" xfId="235" xr:uid="{00000000-0005-0000-0000-000020040000}"/>
    <cellStyle name="標準 7 3 5 2 2" xfId="526" xr:uid="{00000000-0005-0000-0000-000021040000}"/>
    <cellStyle name="標準 7 3 5 2 2 2" xfId="1111" xr:uid="{00000000-0005-0000-0000-000022040000}"/>
    <cellStyle name="標準 7 3 5 2 2 2 2" xfId="2276" xr:uid="{ACD71D68-B914-4BF0-948E-79A217E80FBD}"/>
    <cellStyle name="標準 7 3 5 2 2 3" xfId="1694" xr:uid="{243AC6D3-C063-429E-843D-71E078BFA2D2}"/>
    <cellStyle name="標準 7 3 5 2 3" xfId="820" xr:uid="{00000000-0005-0000-0000-000023040000}"/>
    <cellStyle name="標準 7 3 5 2 3 2" xfId="1985" xr:uid="{D50E506D-62AC-4777-B2F9-9EC848D38A64}"/>
    <cellStyle name="標準 7 3 5 2 4" xfId="1403" xr:uid="{DB76F413-78D8-4AB1-BDED-F1B7D7777E6C}"/>
    <cellStyle name="標準 7 3 5 3" xfId="326" xr:uid="{00000000-0005-0000-0000-000024040000}"/>
    <cellStyle name="標準 7 3 5 3 2" xfId="617" xr:uid="{00000000-0005-0000-0000-000025040000}"/>
    <cellStyle name="標準 7 3 5 3 2 2" xfId="1202" xr:uid="{00000000-0005-0000-0000-000026040000}"/>
    <cellStyle name="標準 7 3 5 3 2 2 2" xfId="2367" xr:uid="{F108BD77-957F-415B-8F71-5DA2A65E67EF}"/>
    <cellStyle name="標準 7 3 5 3 2 3" xfId="1785" xr:uid="{CD04EC23-D1FD-412B-B4DF-0615FC2270E8}"/>
    <cellStyle name="標準 7 3 5 3 3" xfId="911" xr:uid="{00000000-0005-0000-0000-000027040000}"/>
    <cellStyle name="標準 7 3 5 3 3 2" xfId="2076" xr:uid="{8234F908-1A61-4E49-B25D-313F00DC90A3}"/>
    <cellStyle name="標準 7 3 5 3 4" xfId="1494" xr:uid="{F641DBCC-362A-447D-AFB8-773B82D50133}"/>
    <cellStyle name="標準 7 3 5 4" xfId="429" xr:uid="{00000000-0005-0000-0000-000028040000}"/>
    <cellStyle name="標準 7 3 5 4 2" xfId="1014" xr:uid="{00000000-0005-0000-0000-000029040000}"/>
    <cellStyle name="標準 7 3 5 4 2 2" xfId="2179" xr:uid="{A682C4DF-93FB-428D-A592-3D230C12F42F}"/>
    <cellStyle name="標準 7 3 5 4 3" xfId="1597" xr:uid="{8265D9B1-09F1-4FAF-AD3A-6393FFE54DDA}"/>
    <cellStyle name="標準 7 3 5 5" xfId="723" xr:uid="{00000000-0005-0000-0000-00002A040000}"/>
    <cellStyle name="標準 7 3 5 5 2" xfId="1888" xr:uid="{E3A2BF31-A217-4F5E-A9B9-3E3A7DEDAC65}"/>
    <cellStyle name="標準 7 3 5 6" xfId="2470" xr:uid="{6CB40FC5-B08A-4BEC-BEEF-0F4020D5F623}"/>
    <cellStyle name="標準 7 3 5 7" xfId="1306" xr:uid="{FAD276C9-B56A-49A0-BC88-B40C0A2A4909}"/>
    <cellStyle name="標準 7 3 6" xfId="152" xr:uid="{00000000-0005-0000-0000-00002B040000}"/>
    <cellStyle name="標準 7 3 6 2" xfId="444" xr:uid="{00000000-0005-0000-0000-00002C040000}"/>
    <cellStyle name="標準 7 3 6 2 2" xfId="1029" xr:uid="{00000000-0005-0000-0000-00002D040000}"/>
    <cellStyle name="標準 7 3 6 2 2 2" xfId="2194" xr:uid="{F0F08EB5-C7AD-4313-A05C-9E49420D09E6}"/>
    <cellStyle name="標準 7 3 6 2 3" xfId="1612" xr:uid="{2051E63E-8884-4A06-801F-A332ACF99F88}"/>
    <cellStyle name="標準 7 3 6 3" xfId="738" xr:uid="{00000000-0005-0000-0000-00002E040000}"/>
    <cellStyle name="標準 7 3 6 3 2" xfId="1903" xr:uid="{8F48A2B4-EB5E-4AA9-812B-973061773898}"/>
    <cellStyle name="標準 7 3 6 4" xfId="1321" xr:uid="{3BDD9F0C-8B46-4866-B5F5-D7554CD007CF}"/>
    <cellStyle name="標準 7 3 7" xfId="327" xr:uid="{00000000-0005-0000-0000-00002F040000}"/>
    <cellStyle name="標準 7 3 7 2" xfId="618" xr:uid="{00000000-0005-0000-0000-000030040000}"/>
    <cellStyle name="標準 7 3 7 2 2" xfId="1203" xr:uid="{00000000-0005-0000-0000-000031040000}"/>
    <cellStyle name="標準 7 3 7 2 2 2" xfId="2368" xr:uid="{838D0308-97C6-4DE6-A54D-2D7F29F6FC62}"/>
    <cellStyle name="標準 7 3 7 2 3" xfId="1786" xr:uid="{204AC016-9DA2-4CAA-A64F-D6A90A32DC8F}"/>
    <cellStyle name="標準 7 3 7 3" xfId="912" xr:uid="{00000000-0005-0000-0000-000032040000}"/>
    <cellStyle name="標準 7 3 7 3 2" xfId="2077" xr:uid="{313AB313-97CF-442A-B37C-AC3129F02E1A}"/>
    <cellStyle name="標準 7 3 7 4" xfId="1495" xr:uid="{1756E378-50FD-4C64-95AD-328674F980F4}"/>
    <cellStyle name="標準 7 3 8" xfId="347" xr:uid="{00000000-0005-0000-0000-000033040000}"/>
    <cellStyle name="標準 7 3 8 2" xfId="932" xr:uid="{00000000-0005-0000-0000-000034040000}"/>
    <cellStyle name="標準 7 3 8 2 2" xfId="2097" xr:uid="{4784488F-3F77-499D-BFAE-6CDCAC505C37}"/>
    <cellStyle name="標準 7 3 8 3" xfId="1515" xr:uid="{55994478-970C-4C29-B7C7-56AF68578CA4}"/>
    <cellStyle name="標準 7 3 9" xfId="640" xr:uid="{00000000-0005-0000-0000-000035040000}"/>
    <cellStyle name="標準 7 3 9 2" xfId="1806" xr:uid="{CB2CBB78-A556-4462-9F5C-036C3CD54490}"/>
    <cellStyle name="標準 7 4" xfId="35" xr:uid="{00000000-0005-0000-0000-000036040000}"/>
    <cellStyle name="標準 7 4 10" xfId="1226" xr:uid="{A127E271-0A5E-4CEF-847F-4190EA42D068}"/>
    <cellStyle name="標準 7 4 2" xfId="50" xr:uid="{00000000-0005-0000-0000-000037040000}"/>
    <cellStyle name="標準 7 4 2 2" xfId="93" xr:uid="{00000000-0005-0000-0000-000038040000}"/>
    <cellStyle name="標準 7 4 2 2 2" xfId="202" xr:uid="{00000000-0005-0000-0000-000039040000}"/>
    <cellStyle name="標準 7 4 2 2 2 2" xfId="493" xr:uid="{00000000-0005-0000-0000-00003A040000}"/>
    <cellStyle name="標準 7 4 2 2 2 2 2" xfId="1078" xr:uid="{00000000-0005-0000-0000-00003B040000}"/>
    <cellStyle name="標準 7 4 2 2 2 2 2 2" xfId="2243" xr:uid="{26F619FC-59B5-44BF-95AB-C607C3F3D40C}"/>
    <cellStyle name="標準 7 4 2 2 2 2 3" xfId="1661" xr:uid="{AB2063B0-162D-4558-BD02-F0DBEA9EAD0A}"/>
    <cellStyle name="標準 7 4 2 2 2 3" xfId="787" xr:uid="{00000000-0005-0000-0000-00003C040000}"/>
    <cellStyle name="標準 7 4 2 2 2 3 2" xfId="1952" xr:uid="{E0F2AD42-3DCE-499D-BC8B-04F009B60876}"/>
    <cellStyle name="標準 7 4 2 2 2 4" xfId="1370" xr:uid="{229B2592-D392-4AD3-8972-CDF1C55152E0}"/>
    <cellStyle name="標準 7 4 2 2 3" xfId="328" xr:uid="{00000000-0005-0000-0000-00003D040000}"/>
    <cellStyle name="標準 7 4 2 2 3 2" xfId="619" xr:uid="{00000000-0005-0000-0000-00003E040000}"/>
    <cellStyle name="標準 7 4 2 2 3 2 2" xfId="1204" xr:uid="{00000000-0005-0000-0000-00003F040000}"/>
    <cellStyle name="標準 7 4 2 2 3 2 2 2" xfId="2369" xr:uid="{D2AB1514-C5CA-4380-919B-B0AE07FC321E}"/>
    <cellStyle name="標準 7 4 2 2 3 2 3" xfId="1787" xr:uid="{A6E63DA0-122F-4B70-8450-C9A4F21570ED}"/>
    <cellStyle name="標準 7 4 2 2 3 3" xfId="913" xr:uid="{00000000-0005-0000-0000-000040040000}"/>
    <cellStyle name="標準 7 4 2 2 3 3 2" xfId="2078" xr:uid="{AA83C145-F9CD-48C2-9446-E795792A232B}"/>
    <cellStyle name="標準 7 4 2 2 3 4" xfId="1496" xr:uid="{708BA402-64BB-4CA9-B167-1A74DBAD94F4}"/>
    <cellStyle name="標準 7 4 2 2 4" xfId="396" xr:uid="{00000000-0005-0000-0000-000041040000}"/>
    <cellStyle name="標準 7 4 2 2 4 2" xfId="981" xr:uid="{00000000-0005-0000-0000-000042040000}"/>
    <cellStyle name="標準 7 4 2 2 4 2 2" xfId="2146" xr:uid="{0F5FECB3-12F3-4CC4-9B22-117C2B069B4D}"/>
    <cellStyle name="標準 7 4 2 2 4 3" xfId="1564" xr:uid="{EF8B3E38-6714-4852-880E-4E6FC43E7D32}"/>
    <cellStyle name="標準 7 4 2 2 5" xfId="690" xr:uid="{00000000-0005-0000-0000-000043040000}"/>
    <cellStyle name="標準 7 4 2 2 5 2" xfId="1855" xr:uid="{B8251B37-6936-453A-8877-1598E26B490E}"/>
    <cellStyle name="標準 7 4 2 2 6" xfId="2437" xr:uid="{9CF7C5B8-3C2A-4408-9B13-588154BC5D20}"/>
    <cellStyle name="標準 7 4 2 2 7" xfId="1273" xr:uid="{004A4335-CDE4-4771-8BC2-8AF758C64170}"/>
    <cellStyle name="標準 7 4 2 3" xfId="139" xr:uid="{00000000-0005-0000-0000-000044040000}"/>
    <cellStyle name="標準 7 4 2 3 2" xfId="240" xr:uid="{00000000-0005-0000-0000-000045040000}"/>
    <cellStyle name="標準 7 4 2 3 2 2" xfId="531" xr:uid="{00000000-0005-0000-0000-000046040000}"/>
    <cellStyle name="標準 7 4 2 3 2 2 2" xfId="1116" xr:uid="{00000000-0005-0000-0000-000047040000}"/>
    <cellStyle name="標準 7 4 2 3 2 2 2 2" xfId="2281" xr:uid="{B0EFC15C-B6CD-4EF6-8456-1833C3C5DC69}"/>
    <cellStyle name="標準 7 4 2 3 2 2 3" xfId="1699" xr:uid="{68574AAA-A2B3-445A-9423-C1E69A6CE434}"/>
    <cellStyle name="標準 7 4 2 3 2 3" xfId="825" xr:uid="{00000000-0005-0000-0000-000048040000}"/>
    <cellStyle name="標準 7 4 2 3 2 3 2" xfId="1990" xr:uid="{E6920ADA-599F-40FD-A89B-77DB312D1B57}"/>
    <cellStyle name="標準 7 4 2 3 2 4" xfId="1408" xr:uid="{7310BBEE-72F0-4AEC-8BCB-27931E34185A}"/>
    <cellStyle name="標準 7 4 2 3 3" xfId="329" xr:uid="{00000000-0005-0000-0000-000049040000}"/>
    <cellStyle name="標準 7 4 2 3 3 2" xfId="620" xr:uid="{00000000-0005-0000-0000-00004A040000}"/>
    <cellStyle name="標準 7 4 2 3 3 2 2" xfId="1205" xr:uid="{00000000-0005-0000-0000-00004B040000}"/>
    <cellStyle name="標準 7 4 2 3 3 2 2 2" xfId="2370" xr:uid="{A209ADF5-78F4-4070-8D98-F67EF7BDEC8F}"/>
    <cellStyle name="標準 7 4 2 3 3 2 3" xfId="1788" xr:uid="{FF081DC4-F8E0-414C-AFC6-F2DF46C6F85D}"/>
    <cellStyle name="標準 7 4 2 3 3 3" xfId="914" xr:uid="{00000000-0005-0000-0000-00004C040000}"/>
    <cellStyle name="標準 7 4 2 3 3 3 2" xfId="2079" xr:uid="{9D63048C-ADDD-4362-AF86-C7A753685127}"/>
    <cellStyle name="標準 7 4 2 3 3 4" xfId="1497" xr:uid="{3BA41962-F312-4BCA-8F4C-C7F268E12C7B}"/>
    <cellStyle name="標準 7 4 2 3 4" xfId="434" xr:uid="{00000000-0005-0000-0000-00004D040000}"/>
    <cellStyle name="標準 7 4 2 3 4 2" xfId="1019" xr:uid="{00000000-0005-0000-0000-00004E040000}"/>
    <cellStyle name="標準 7 4 2 3 4 2 2" xfId="2184" xr:uid="{36F1182F-B2B7-46AA-B52D-60695E43C11D}"/>
    <cellStyle name="標準 7 4 2 3 4 3" xfId="1602" xr:uid="{FB3A86A3-0839-4555-928B-BE906DE05951}"/>
    <cellStyle name="標準 7 4 2 3 5" xfId="728" xr:uid="{00000000-0005-0000-0000-00004F040000}"/>
    <cellStyle name="標準 7 4 2 3 5 2" xfId="1893" xr:uid="{07CA5EC9-8832-458C-8C9E-1FBFA2925D60}"/>
    <cellStyle name="標準 7 4 2 3 6" xfId="2475" xr:uid="{6C071FB8-AF54-4623-82DC-C63BCDBB7CD6}"/>
    <cellStyle name="標準 7 4 2 3 7" xfId="1311" xr:uid="{979BCFEA-CEE2-44D0-B5F8-F4FCD40F0DB4}"/>
    <cellStyle name="標準 7 4 2 4" xfId="169" xr:uid="{00000000-0005-0000-0000-000050040000}"/>
    <cellStyle name="標準 7 4 2 4 2" xfId="461" xr:uid="{00000000-0005-0000-0000-000051040000}"/>
    <cellStyle name="標準 7 4 2 4 2 2" xfId="1046" xr:uid="{00000000-0005-0000-0000-000052040000}"/>
    <cellStyle name="標準 7 4 2 4 2 2 2" xfId="2211" xr:uid="{ED7D9E3F-3202-4CAE-A1FD-B79F54D8E0F4}"/>
    <cellStyle name="標準 7 4 2 4 2 3" xfId="1629" xr:uid="{5ACEF67A-28F1-4D2A-9351-420F1CB67B87}"/>
    <cellStyle name="標準 7 4 2 4 3" xfId="755" xr:uid="{00000000-0005-0000-0000-000053040000}"/>
    <cellStyle name="標準 7 4 2 4 3 2" xfId="1920" xr:uid="{C2DF49F7-4DFA-4ED1-AA72-61D187966070}"/>
    <cellStyle name="標準 7 4 2 4 4" xfId="1338" xr:uid="{93B9B3BF-0B9A-41BF-B42E-F8F687B865CC}"/>
    <cellStyle name="標準 7 4 2 5" xfId="330" xr:uid="{00000000-0005-0000-0000-000054040000}"/>
    <cellStyle name="標準 7 4 2 5 2" xfId="621" xr:uid="{00000000-0005-0000-0000-000055040000}"/>
    <cellStyle name="標準 7 4 2 5 2 2" xfId="1206" xr:uid="{00000000-0005-0000-0000-000056040000}"/>
    <cellStyle name="標準 7 4 2 5 2 2 2" xfId="2371" xr:uid="{C022BC30-E59F-4DA8-8392-97A2B81187BF}"/>
    <cellStyle name="標準 7 4 2 5 2 3" xfId="1789" xr:uid="{A24D6B5A-96FA-4AC3-A39E-5ED027CB3F3D}"/>
    <cellStyle name="標準 7 4 2 5 3" xfId="915" xr:uid="{00000000-0005-0000-0000-000057040000}"/>
    <cellStyle name="標準 7 4 2 5 3 2" xfId="2080" xr:uid="{9A4EE3FD-2511-4EFA-AB96-6A2CE5EBE1E1}"/>
    <cellStyle name="標準 7 4 2 5 4" xfId="1498" xr:uid="{D68D13A1-FE3C-426C-99F1-FC8B05D28748}"/>
    <cellStyle name="標準 7 4 2 6" xfId="364" xr:uid="{00000000-0005-0000-0000-000058040000}"/>
    <cellStyle name="標準 7 4 2 6 2" xfId="949" xr:uid="{00000000-0005-0000-0000-000059040000}"/>
    <cellStyle name="標準 7 4 2 6 2 2" xfId="2114" xr:uid="{FDB35779-6BAD-44CD-B870-7E1FBB4162E9}"/>
    <cellStyle name="標準 7 4 2 6 3" xfId="1532" xr:uid="{495B0643-466D-4844-906F-5A9858039414}"/>
    <cellStyle name="標準 7 4 2 7" xfId="657" xr:uid="{00000000-0005-0000-0000-00005A040000}"/>
    <cellStyle name="標準 7 4 2 7 2" xfId="1823" xr:uid="{A543B8B6-B091-42D6-B087-FF07C0C92BD7}"/>
    <cellStyle name="標準 7 4 2 8" xfId="2405" xr:uid="{E9DAC2DB-1456-4F03-8CB9-19D052422C2B}"/>
    <cellStyle name="標準 7 4 2 9" xfId="1241" xr:uid="{2795648F-E84D-4C00-B29D-94BEB9B709B3}"/>
    <cellStyle name="標準 7 4 3" xfId="78" xr:uid="{00000000-0005-0000-0000-00005B040000}"/>
    <cellStyle name="標準 7 4 3 2" xfId="187" xr:uid="{00000000-0005-0000-0000-00005C040000}"/>
    <cellStyle name="標準 7 4 3 2 2" xfId="478" xr:uid="{00000000-0005-0000-0000-00005D040000}"/>
    <cellStyle name="標準 7 4 3 2 2 2" xfId="1063" xr:uid="{00000000-0005-0000-0000-00005E040000}"/>
    <cellStyle name="標準 7 4 3 2 2 2 2" xfId="2228" xr:uid="{37592D65-C981-42A2-8E40-63F3A7DDEFF3}"/>
    <cellStyle name="標準 7 4 3 2 2 3" xfId="1646" xr:uid="{08068707-4E5C-4F39-B9A9-23CEE299374C}"/>
    <cellStyle name="標準 7 4 3 2 3" xfId="772" xr:uid="{00000000-0005-0000-0000-00005F040000}"/>
    <cellStyle name="標準 7 4 3 2 3 2" xfId="1937" xr:uid="{060D2FFC-7924-4A1B-BE1E-83122F2CED7E}"/>
    <cellStyle name="標準 7 4 3 2 4" xfId="1355" xr:uid="{51B83579-B610-40BF-93A8-62B308E70E9D}"/>
    <cellStyle name="標準 7 4 3 3" xfId="331" xr:uid="{00000000-0005-0000-0000-000060040000}"/>
    <cellStyle name="標準 7 4 3 3 2" xfId="622" xr:uid="{00000000-0005-0000-0000-000061040000}"/>
    <cellStyle name="標準 7 4 3 3 2 2" xfId="1207" xr:uid="{00000000-0005-0000-0000-000062040000}"/>
    <cellStyle name="標準 7 4 3 3 2 2 2" xfId="2372" xr:uid="{09BC2CA0-A174-436E-BDE2-9D395282EE28}"/>
    <cellStyle name="標準 7 4 3 3 2 3" xfId="1790" xr:uid="{B4060F16-7BEE-4A8A-925B-168934D3929D}"/>
    <cellStyle name="標準 7 4 3 3 3" xfId="916" xr:uid="{00000000-0005-0000-0000-000063040000}"/>
    <cellStyle name="標準 7 4 3 3 3 2" xfId="2081" xr:uid="{1DBD929B-A2F1-4B1E-82B3-5CBEEB9697A6}"/>
    <cellStyle name="標準 7 4 3 3 4" xfId="1499" xr:uid="{6FE40A90-6B76-4DB4-81DB-8FE1B21347A3}"/>
    <cellStyle name="標準 7 4 3 4" xfId="381" xr:uid="{00000000-0005-0000-0000-000064040000}"/>
    <cellStyle name="標準 7 4 3 4 2" xfId="966" xr:uid="{00000000-0005-0000-0000-000065040000}"/>
    <cellStyle name="標準 7 4 3 4 2 2" xfId="2131" xr:uid="{56947B47-D15D-4C38-BBAC-9054765195EB}"/>
    <cellStyle name="標準 7 4 3 4 3" xfId="1549" xr:uid="{1A0C1B24-27F1-4048-962E-22A930ABD3B2}"/>
    <cellStyle name="標準 7 4 3 5" xfId="675" xr:uid="{00000000-0005-0000-0000-000066040000}"/>
    <cellStyle name="標準 7 4 3 5 2" xfId="1840" xr:uid="{22F2E1B1-8A56-4F45-8E92-D889A1267ACB}"/>
    <cellStyle name="標準 7 4 3 6" xfId="2422" xr:uid="{EEE24073-46FA-4567-9721-5B59B24C6C7F}"/>
    <cellStyle name="標準 7 4 3 7" xfId="1258" xr:uid="{53D002F6-3844-4867-861F-A55A8CC762D1}"/>
    <cellStyle name="標準 7 4 4" xfId="138" xr:uid="{00000000-0005-0000-0000-000067040000}"/>
    <cellStyle name="標準 7 4 4 2" xfId="239" xr:uid="{00000000-0005-0000-0000-000068040000}"/>
    <cellStyle name="標準 7 4 4 2 2" xfId="530" xr:uid="{00000000-0005-0000-0000-000069040000}"/>
    <cellStyle name="標準 7 4 4 2 2 2" xfId="1115" xr:uid="{00000000-0005-0000-0000-00006A040000}"/>
    <cellStyle name="標準 7 4 4 2 2 2 2" xfId="2280" xr:uid="{A60F92C5-D6F7-4F4B-B38E-9CCCEB7E92F0}"/>
    <cellStyle name="標準 7 4 4 2 2 3" xfId="1698" xr:uid="{DBC5F4E4-965D-466C-9F86-6A067ED5A5F5}"/>
    <cellStyle name="標準 7 4 4 2 3" xfId="824" xr:uid="{00000000-0005-0000-0000-00006B040000}"/>
    <cellStyle name="標準 7 4 4 2 3 2" xfId="1989" xr:uid="{4C499448-F44F-4C4B-87F1-9FE1B44CB717}"/>
    <cellStyle name="標準 7 4 4 2 4" xfId="1407" xr:uid="{C009DCA2-117B-4B42-AB79-EBE30FCFDB22}"/>
    <cellStyle name="標準 7 4 4 3" xfId="332" xr:uid="{00000000-0005-0000-0000-00006C040000}"/>
    <cellStyle name="標準 7 4 4 3 2" xfId="623" xr:uid="{00000000-0005-0000-0000-00006D040000}"/>
    <cellStyle name="標準 7 4 4 3 2 2" xfId="1208" xr:uid="{00000000-0005-0000-0000-00006E040000}"/>
    <cellStyle name="標準 7 4 4 3 2 2 2" xfId="2373" xr:uid="{EF69CC2A-8FE0-4F8A-9E7E-2291D6D0CD44}"/>
    <cellStyle name="標準 7 4 4 3 2 3" xfId="1791" xr:uid="{28C2ACA0-7E09-4C8D-89A0-F80F612F3EE5}"/>
    <cellStyle name="標準 7 4 4 3 3" xfId="917" xr:uid="{00000000-0005-0000-0000-00006F040000}"/>
    <cellStyle name="標準 7 4 4 3 3 2" xfId="2082" xr:uid="{6ED2829B-8501-4BA6-8919-5D4760D7C6E1}"/>
    <cellStyle name="標準 7 4 4 3 4" xfId="1500" xr:uid="{8A8ADE7C-BD97-4465-9DCB-3BB95A459AB0}"/>
    <cellStyle name="標準 7 4 4 4" xfId="433" xr:uid="{00000000-0005-0000-0000-000070040000}"/>
    <cellStyle name="標準 7 4 4 4 2" xfId="1018" xr:uid="{00000000-0005-0000-0000-000071040000}"/>
    <cellStyle name="標準 7 4 4 4 2 2" xfId="2183" xr:uid="{D0D24867-3186-4463-8A1F-66D5BAFD68B0}"/>
    <cellStyle name="標準 7 4 4 4 3" xfId="1601" xr:uid="{4B7D27A4-5D3F-41D1-8CB7-7F0DD1FA86F1}"/>
    <cellStyle name="標準 7 4 4 5" xfId="727" xr:uid="{00000000-0005-0000-0000-000072040000}"/>
    <cellStyle name="標準 7 4 4 5 2" xfId="1892" xr:uid="{0D6B716B-6456-4DFE-8EE4-C17D5C62C9F2}"/>
    <cellStyle name="標準 7 4 4 6" xfId="2474" xr:uid="{931B95C7-EB0C-46F2-919E-DE4883E73DC3}"/>
    <cellStyle name="標準 7 4 4 7" xfId="1310" xr:uid="{53C6784E-AB9A-479E-9110-1FA95F43DCCB}"/>
    <cellStyle name="標準 7 4 5" xfId="154" xr:uid="{00000000-0005-0000-0000-000073040000}"/>
    <cellStyle name="標準 7 4 5 2" xfId="446" xr:uid="{00000000-0005-0000-0000-000074040000}"/>
    <cellStyle name="標準 7 4 5 2 2" xfId="1031" xr:uid="{00000000-0005-0000-0000-000075040000}"/>
    <cellStyle name="標準 7 4 5 2 2 2" xfId="2196" xr:uid="{85A2E00F-0CBE-49D1-B4E2-6AC587930687}"/>
    <cellStyle name="標準 7 4 5 2 3" xfId="1614" xr:uid="{93331212-3689-4606-94EC-61C7CD74E70F}"/>
    <cellStyle name="標準 7 4 5 3" xfId="740" xr:uid="{00000000-0005-0000-0000-000076040000}"/>
    <cellStyle name="標準 7 4 5 3 2" xfId="1905" xr:uid="{6F6C4AFE-89AD-48AB-AB53-BCF8ACDB7578}"/>
    <cellStyle name="標準 7 4 5 4" xfId="1323" xr:uid="{A3ABC7D2-E30C-4FF3-9A10-C0E5EBCB97AD}"/>
    <cellStyle name="標準 7 4 6" xfId="333" xr:uid="{00000000-0005-0000-0000-000077040000}"/>
    <cellStyle name="標準 7 4 6 2" xfId="624" xr:uid="{00000000-0005-0000-0000-000078040000}"/>
    <cellStyle name="標準 7 4 6 2 2" xfId="1209" xr:uid="{00000000-0005-0000-0000-000079040000}"/>
    <cellStyle name="標準 7 4 6 2 2 2" xfId="2374" xr:uid="{2610E81A-D214-40BA-A76A-9B91D37C3D76}"/>
    <cellStyle name="標準 7 4 6 2 3" xfId="1792" xr:uid="{E1F04AA0-CAD2-4FAF-82B2-99694F7B0D46}"/>
    <cellStyle name="標準 7 4 6 3" xfId="918" xr:uid="{00000000-0005-0000-0000-00007A040000}"/>
    <cellStyle name="標準 7 4 6 3 2" xfId="2083" xr:uid="{286C3908-B2DE-4CEA-872B-E5C7DE6D9D5D}"/>
    <cellStyle name="標準 7 4 6 4" xfId="1501" xr:uid="{76BB82FB-DBCF-46D0-9A50-10CE5EB8EABD}"/>
    <cellStyle name="標準 7 4 7" xfId="349" xr:uid="{00000000-0005-0000-0000-00007B040000}"/>
    <cellStyle name="標準 7 4 7 2" xfId="934" xr:uid="{00000000-0005-0000-0000-00007C040000}"/>
    <cellStyle name="標準 7 4 7 2 2" xfId="2099" xr:uid="{EFBD49C2-7DB2-4E44-B785-95F6D49E1986}"/>
    <cellStyle name="標準 7 4 7 3" xfId="1517" xr:uid="{D0271EC8-AF00-4EA8-8967-CE302573855C}"/>
    <cellStyle name="標準 7 4 8" xfId="642" xr:uid="{00000000-0005-0000-0000-00007D040000}"/>
    <cellStyle name="標準 7 4 8 2" xfId="1808" xr:uid="{6C0CAC86-3D2A-46A6-A933-98D5B430C7F0}"/>
    <cellStyle name="標準 7 4 9" xfId="2390" xr:uid="{51BC364A-2AA0-4124-8CCB-0DAF380EDDBD}"/>
    <cellStyle name="標準 7 5" xfId="46" xr:uid="{00000000-0005-0000-0000-00007E040000}"/>
    <cellStyle name="標準 7 5 2" xfId="89" xr:uid="{00000000-0005-0000-0000-00007F040000}"/>
    <cellStyle name="標準 7 5 2 2" xfId="198" xr:uid="{00000000-0005-0000-0000-000080040000}"/>
    <cellStyle name="標準 7 5 2 2 2" xfId="489" xr:uid="{00000000-0005-0000-0000-000081040000}"/>
    <cellStyle name="標準 7 5 2 2 2 2" xfId="1074" xr:uid="{00000000-0005-0000-0000-000082040000}"/>
    <cellStyle name="標準 7 5 2 2 2 2 2" xfId="2239" xr:uid="{0DB7995D-B465-4E09-82C3-B2084B3A53C3}"/>
    <cellStyle name="標準 7 5 2 2 2 3" xfId="1657" xr:uid="{4C474C25-2FD2-431E-9198-EEDD50BA463E}"/>
    <cellStyle name="標準 7 5 2 2 3" xfId="783" xr:uid="{00000000-0005-0000-0000-000083040000}"/>
    <cellStyle name="標準 7 5 2 2 3 2" xfId="1948" xr:uid="{C8DA1065-2F8D-4A25-B684-810CAD7095E4}"/>
    <cellStyle name="標準 7 5 2 2 4" xfId="1366" xr:uid="{0E443C81-2604-4016-8AC3-5F34FF7D3C8D}"/>
    <cellStyle name="標準 7 5 2 3" xfId="334" xr:uid="{00000000-0005-0000-0000-000084040000}"/>
    <cellStyle name="標準 7 5 2 3 2" xfId="625" xr:uid="{00000000-0005-0000-0000-000085040000}"/>
    <cellStyle name="標準 7 5 2 3 2 2" xfId="1210" xr:uid="{00000000-0005-0000-0000-000086040000}"/>
    <cellStyle name="標準 7 5 2 3 2 2 2" xfId="2375" xr:uid="{ECF83370-0B27-42DB-AF7D-C2CB4722D629}"/>
    <cellStyle name="標準 7 5 2 3 2 3" xfId="1793" xr:uid="{708EFBF0-F22A-4008-8F18-FFC6CDCABD33}"/>
    <cellStyle name="標準 7 5 2 3 3" xfId="919" xr:uid="{00000000-0005-0000-0000-000087040000}"/>
    <cellStyle name="標準 7 5 2 3 3 2" xfId="2084" xr:uid="{BE090F3B-FC41-4691-AB99-2C3B21619385}"/>
    <cellStyle name="標準 7 5 2 3 4" xfId="1502" xr:uid="{74CE2F4A-A0EB-488E-9AB0-CB6B72493C59}"/>
    <cellStyle name="標準 7 5 2 4" xfId="392" xr:uid="{00000000-0005-0000-0000-000088040000}"/>
    <cellStyle name="標準 7 5 2 4 2" xfId="977" xr:uid="{00000000-0005-0000-0000-000089040000}"/>
    <cellStyle name="標準 7 5 2 4 2 2" xfId="2142" xr:uid="{62A9B12E-7A58-41C6-9AE3-653F702E1199}"/>
    <cellStyle name="標準 7 5 2 4 3" xfId="1560" xr:uid="{3B8826CB-BF64-481D-AA82-E57AF1D9EC30}"/>
    <cellStyle name="標準 7 5 2 5" xfId="686" xr:uid="{00000000-0005-0000-0000-00008A040000}"/>
    <cellStyle name="標準 7 5 2 5 2" xfId="1851" xr:uid="{4646EA1B-E129-4FD3-9CB6-B4C19C60F6C5}"/>
    <cellStyle name="標準 7 5 2 6" xfId="2433" xr:uid="{8D35E08A-67EE-4108-92F2-AAC65D5FE914}"/>
    <cellStyle name="標準 7 5 2 7" xfId="1269" xr:uid="{D05F5857-C349-40F1-B895-C2F25F14DAA5}"/>
    <cellStyle name="標準 7 5 3" xfId="140" xr:uid="{00000000-0005-0000-0000-00008B040000}"/>
    <cellStyle name="標準 7 5 3 2" xfId="241" xr:uid="{00000000-0005-0000-0000-00008C040000}"/>
    <cellStyle name="標準 7 5 3 2 2" xfId="532" xr:uid="{00000000-0005-0000-0000-00008D040000}"/>
    <cellStyle name="標準 7 5 3 2 2 2" xfId="1117" xr:uid="{00000000-0005-0000-0000-00008E040000}"/>
    <cellStyle name="標準 7 5 3 2 2 2 2" xfId="2282" xr:uid="{CC2C0516-E831-4CE9-AA66-4A544320D2CB}"/>
    <cellStyle name="標準 7 5 3 2 2 3" xfId="1700" xr:uid="{F21F5C64-9BDA-428D-9AD4-E28A04EC0024}"/>
    <cellStyle name="標準 7 5 3 2 3" xfId="826" xr:uid="{00000000-0005-0000-0000-00008F040000}"/>
    <cellStyle name="標準 7 5 3 2 3 2" xfId="1991" xr:uid="{D2839214-9F14-4E9A-96FD-643CE361D42C}"/>
    <cellStyle name="標準 7 5 3 2 4" xfId="1409" xr:uid="{984CC84E-DF24-4617-84B3-7DF80B30E58C}"/>
    <cellStyle name="標準 7 5 3 3" xfId="335" xr:uid="{00000000-0005-0000-0000-000090040000}"/>
    <cellStyle name="標準 7 5 3 3 2" xfId="626" xr:uid="{00000000-0005-0000-0000-000091040000}"/>
    <cellStyle name="標準 7 5 3 3 2 2" xfId="1211" xr:uid="{00000000-0005-0000-0000-000092040000}"/>
    <cellStyle name="標準 7 5 3 3 2 2 2" xfId="2376" xr:uid="{C0C93527-60D7-4985-83DB-ECF8DE7CE3DE}"/>
    <cellStyle name="標準 7 5 3 3 2 3" xfId="1794" xr:uid="{40C6C0F2-52D7-4A38-BA27-C2A2605C0C4D}"/>
    <cellStyle name="標準 7 5 3 3 3" xfId="920" xr:uid="{00000000-0005-0000-0000-000093040000}"/>
    <cellStyle name="標準 7 5 3 3 3 2" xfId="2085" xr:uid="{BD79F192-2ECD-4662-B743-71FD836943B3}"/>
    <cellStyle name="標準 7 5 3 3 4" xfId="1503" xr:uid="{18CA9092-0A56-4F38-B690-A6A9F45D54C6}"/>
    <cellStyle name="標準 7 5 3 4" xfId="435" xr:uid="{00000000-0005-0000-0000-000094040000}"/>
    <cellStyle name="標準 7 5 3 4 2" xfId="1020" xr:uid="{00000000-0005-0000-0000-000095040000}"/>
    <cellStyle name="標準 7 5 3 4 2 2" xfId="2185" xr:uid="{5E307529-3C44-4BC4-8B3A-BBC8617ED806}"/>
    <cellStyle name="標準 7 5 3 4 3" xfId="1603" xr:uid="{893C21F4-E295-403D-B452-043A3CC04610}"/>
    <cellStyle name="標準 7 5 3 5" xfId="729" xr:uid="{00000000-0005-0000-0000-000096040000}"/>
    <cellStyle name="標準 7 5 3 5 2" xfId="1894" xr:uid="{468203E4-0A7F-4158-8A4D-3645780850D2}"/>
    <cellStyle name="標準 7 5 3 6" xfId="2476" xr:uid="{3C39C5B9-C9B6-4931-B7F0-24A954445D9B}"/>
    <cellStyle name="標準 7 5 3 7" xfId="1312" xr:uid="{2DC6C6D3-817D-4417-8EA0-2DD79568899C}"/>
    <cellStyle name="標準 7 5 4" xfId="165" xr:uid="{00000000-0005-0000-0000-000097040000}"/>
    <cellStyle name="標準 7 5 4 2" xfId="457" xr:uid="{00000000-0005-0000-0000-000098040000}"/>
    <cellStyle name="標準 7 5 4 2 2" xfId="1042" xr:uid="{00000000-0005-0000-0000-000099040000}"/>
    <cellStyle name="標準 7 5 4 2 2 2" xfId="2207" xr:uid="{01939754-A654-41BC-8430-8B5F26E685C5}"/>
    <cellStyle name="標準 7 5 4 2 3" xfId="1625" xr:uid="{39F57FF1-E11E-48CA-93EE-2177A4B1C4F9}"/>
    <cellStyle name="標準 7 5 4 3" xfId="751" xr:uid="{00000000-0005-0000-0000-00009A040000}"/>
    <cellStyle name="標準 7 5 4 3 2" xfId="1916" xr:uid="{DB895549-90D6-46B8-9208-27215A4C7836}"/>
    <cellStyle name="標準 7 5 4 4" xfId="1334" xr:uid="{E2C8B948-E06A-4F75-ABAE-59AB1B656EEB}"/>
    <cellStyle name="標準 7 5 5" xfId="336" xr:uid="{00000000-0005-0000-0000-00009B040000}"/>
    <cellStyle name="標準 7 5 5 2" xfId="627" xr:uid="{00000000-0005-0000-0000-00009C040000}"/>
    <cellStyle name="標準 7 5 5 2 2" xfId="1212" xr:uid="{00000000-0005-0000-0000-00009D040000}"/>
    <cellStyle name="標準 7 5 5 2 2 2" xfId="2377" xr:uid="{8178CF02-4D2C-41F2-B45A-402842EC1844}"/>
    <cellStyle name="標準 7 5 5 2 3" xfId="1795" xr:uid="{29256716-6362-4C6D-836A-2D4B9D0C828E}"/>
    <cellStyle name="標準 7 5 5 3" xfId="921" xr:uid="{00000000-0005-0000-0000-00009E040000}"/>
    <cellStyle name="標準 7 5 5 3 2" xfId="2086" xr:uid="{BAA05639-0322-4B2D-8D19-8B18D2AD7406}"/>
    <cellStyle name="標準 7 5 5 4" xfId="1504" xr:uid="{B1A18A3F-E998-44F6-9584-48AAE85A0BC8}"/>
    <cellStyle name="標準 7 5 6" xfId="360" xr:uid="{00000000-0005-0000-0000-00009F040000}"/>
    <cellStyle name="標準 7 5 6 2" xfId="945" xr:uid="{00000000-0005-0000-0000-0000A0040000}"/>
    <cellStyle name="標準 7 5 6 2 2" xfId="2110" xr:uid="{4DC2933A-40A5-4273-9101-1D4083498EFE}"/>
    <cellStyle name="標準 7 5 6 3" xfId="1528" xr:uid="{F6BD8985-5B17-4F62-83CD-93DE83B67FFB}"/>
    <cellStyle name="標準 7 5 7" xfId="653" xr:uid="{00000000-0005-0000-0000-0000A1040000}"/>
    <cellStyle name="標準 7 5 7 2" xfId="1819" xr:uid="{90962FD2-E0EF-4E29-B5C0-502D0F5733BF}"/>
    <cellStyle name="標準 7 5 8" xfId="2401" xr:uid="{C1F955A6-8F1A-4896-BA1E-BFE4C05E4804}"/>
    <cellStyle name="標準 7 5 9" xfId="1237" xr:uid="{98254B2C-2824-409A-88D0-9869B2DDF739}"/>
    <cellStyle name="標準 7 6" xfId="62" xr:uid="{00000000-0005-0000-0000-0000A2040000}"/>
    <cellStyle name="標準 7 7" xfId="72" xr:uid="{00000000-0005-0000-0000-0000A3040000}"/>
    <cellStyle name="標準 7 7 2" xfId="181" xr:uid="{00000000-0005-0000-0000-0000A4040000}"/>
    <cellStyle name="標準 7 7 2 2" xfId="472" xr:uid="{00000000-0005-0000-0000-0000A5040000}"/>
    <cellStyle name="標準 7 7 2 2 2" xfId="1057" xr:uid="{00000000-0005-0000-0000-0000A6040000}"/>
    <cellStyle name="標準 7 7 2 2 2 2" xfId="2222" xr:uid="{FDE4F49E-41F0-4E74-AF1A-0685E65EBCBE}"/>
    <cellStyle name="標準 7 7 2 2 3" xfId="1640" xr:uid="{4CD22790-46A2-4721-9F8F-99B234F1886A}"/>
    <cellStyle name="標準 7 7 2 3" xfId="766" xr:uid="{00000000-0005-0000-0000-0000A7040000}"/>
    <cellStyle name="標準 7 7 2 3 2" xfId="1931" xr:uid="{08200A89-3649-4520-A98A-95226417861F}"/>
    <cellStyle name="標準 7 7 2 4" xfId="1349" xr:uid="{9C820F55-6B24-4817-AF9A-3FE1C85AEC93}"/>
    <cellStyle name="標準 7 7 3" xfId="337" xr:uid="{00000000-0005-0000-0000-0000A8040000}"/>
    <cellStyle name="標準 7 7 3 2" xfId="628" xr:uid="{00000000-0005-0000-0000-0000A9040000}"/>
    <cellStyle name="標準 7 7 3 2 2" xfId="1213" xr:uid="{00000000-0005-0000-0000-0000AA040000}"/>
    <cellStyle name="標準 7 7 3 2 2 2" xfId="2378" xr:uid="{D35BB278-DC9F-4A73-9C4E-78D3FBDB55E3}"/>
    <cellStyle name="標準 7 7 3 2 3" xfId="1796" xr:uid="{14EAC83C-149C-46F2-8B51-B156483A402B}"/>
    <cellStyle name="標準 7 7 3 3" xfId="922" xr:uid="{00000000-0005-0000-0000-0000AB040000}"/>
    <cellStyle name="標準 7 7 3 3 2" xfId="2087" xr:uid="{3324EC29-8F10-43B4-8D34-D556EE97EE14}"/>
    <cellStyle name="標準 7 7 3 4" xfId="1505" xr:uid="{25FA640C-423D-4D74-9422-E7E34F440C8C}"/>
    <cellStyle name="標準 7 7 4" xfId="375" xr:uid="{00000000-0005-0000-0000-0000AC040000}"/>
    <cellStyle name="標準 7 7 4 2" xfId="960" xr:uid="{00000000-0005-0000-0000-0000AD040000}"/>
    <cellStyle name="標準 7 7 4 2 2" xfId="2125" xr:uid="{B8A23EF4-4C83-46CA-9092-4DBCD6297479}"/>
    <cellStyle name="標準 7 7 4 3" xfId="1543" xr:uid="{AF5F041C-8DBB-47CA-80E4-83CD88EEF0F9}"/>
    <cellStyle name="標準 7 7 5" xfId="669" xr:uid="{00000000-0005-0000-0000-0000AE040000}"/>
    <cellStyle name="標準 7 7 5 2" xfId="1834" xr:uid="{A3CABCC5-A66A-48A4-9236-A26C47AE443D}"/>
    <cellStyle name="標準 7 7 6" xfId="2416" xr:uid="{A0643886-302C-4F28-BA8B-06DB1E6B14DE}"/>
    <cellStyle name="標準 7 7 7" xfId="1252" xr:uid="{9D38DCD2-01CD-45CE-A48A-B0BF3DE65CDA}"/>
    <cellStyle name="標準 7 8" xfId="131" xr:uid="{00000000-0005-0000-0000-0000AF040000}"/>
    <cellStyle name="標準 7 8 2" xfId="232" xr:uid="{00000000-0005-0000-0000-0000B0040000}"/>
    <cellStyle name="標準 7 8 2 2" xfId="523" xr:uid="{00000000-0005-0000-0000-0000B1040000}"/>
    <cellStyle name="標準 7 8 2 2 2" xfId="1108" xr:uid="{00000000-0005-0000-0000-0000B2040000}"/>
    <cellStyle name="標準 7 8 2 2 2 2" xfId="2273" xr:uid="{74C30CC8-6BDC-41F0-9E03-9F77115140A3}"/>
    <cellStyle name="標準 7 8 2 2 3" xfId="1691" xr:uid="{B2DD6C87-62D0-431F-845E-C76FBC6128A6}"/>
    <cellStyle name="標準 7 8 2 3" xfId="817" xr:uid="{00000000-0005-0000-0000-0000B3040000}"/>
    <cellStyle name="標準 7 8 2 3 2" xfId="1982" xr:uid="{0C5DD63C-B5A2-4763-809D-501A190B6D7A}"/>
    <cellStyle name="標準 7 8 2 4" xfId="1400" xr:uid="{73B45C80-1186-4907-9D05-A672C51053B1}"/>
    <cellStyle name="標準 7 8 3" xfId="338" xr:uid="{00000000-0005-0000-0000-0000B4040000}"/>
    <cellStyle name="標準 7 8 3 2" xfId="629" xr:uid="{00000000-0005-0000-0000-0000B5040000}"/>
    <cellStyle name="標準 7 8 3 2 2" xfId="1214" xr:uid="{00000000-0005-0000-0000-0000B6040000}"/>
    <cellStyle name="標準 7 8 3 2 2 2" xfId="2379" xr:uid="{76483B79-51F3-4C93-BB6A-473F9316EE4D}"/>
    <cellStyle name="標準 7 8 3 2 3" xfId="1797" xr:uid="{5A089250-8A09-4355-A9CD-606015E9570E}"/>
    <cellStyle name="標準 7 8 3 3" xfId="923" xr:uid="{00000000-0005-0000-0000-0000B7040000}"/>
    <cellStyle name="標準 7 8 3 3 2" xfId="2088" xr:uid="{A7A25175-27AF-421D-B475-FB7A4EA7927B}"/>
    <cellStyle name="標準 7 8 3 4" xfId="1506" xr:uid="{3F3D677F-E7A9-4AC3-95A5-3295FFB5B252}"/>
    <cellStyle name="標準 7 8 4" xfId="426" xr:uid="{00000000-0005-0000-0000-0000B8040000}"/>
    <cellStyle name="標準 7 8 4 2" xfId="1011" xr:uid="{00000000-0005-0000-0000-0000B9040000}"/>
    <cellStyle name="標準 7 8 4 2 2" xfId="2176" xr:uid="{98637EE7-510A-4AE0-8696-634D3E545EB6}"/>
    <cellStyle name="標準 7 8 4 3" xfId="1594" xr:uid="{C40BF4CC-D7DB-42F3-B38B-A4D287729571}"/>
    <cellStyle name="標準 7 8 5" xfId="720" xr:uid="{00000000-0005-0000-0000-0000BA040000}"/>
    <cellStyle name="標準 7 8 5 2" xfId="1885" xr:uid="{BF5A4047-BD93-4564-ADBF-8EC266F9C601}"/>
    <cellStyle name="標準 7 8 6" xfId="2467" xr:uid="{124F289F-BB4F-434C-8E74-5495D929D740}"/>
    <cellStyle name="標準 7 8 7" xfId="1303" xr:uid="{73151631-C841-41A3-9AE2-F1FD4A305AA5}"/>
    <cellStyle name="標準 7 9" xfId="148" xr:uid="{00000000-0005-0000-0000-0000BB040000}"/>
    <cellStyle name="標準 7 9 2" xfId="440" xr:uid="{00000000-0005-0000-0000-0000BC040000}"/>
    <cellStyle name="標準 7 9 2 2" xfId="1025" xr:uid="{00000000-0005-0000-0000-0000BD040000}"/>
    <cellStyle name="標準 7 9 2 2 2" xfId="2190" xr:uid="{ABD24350-2B20-42A1-9A50-551D274AC30D}"/>
    <cellStyle name="標準 7 9 2 3" xfId="1608" xr:uid="{3A07191F-9905-4A0F-BF6E-DF61AE87CCDE}"/>
    <cellStyle name="標準 7 9 3" xfId="734" xr:uid="{00000000-0005-0000-0000-0000BE040000}"/>
    <cellStyle name="標準 7 9 3 2" xfId="1899" xr:uid="{41F1296D-CC7D-4F83-87DF-EED56162FA3D}"/>
    <cellStyle name="標準 7 9 4" xfId="1317" xr:uid="{B2D2D894-E11C-4C67-8A10-73A805815C3C}"/>
    <cellStyle name="標準 8" xfId="29" xr:uid="{00000000-0005-0000-0000-0000BF040000}"/>
    <cellStyle name="標準 9" xfId="30" xr:uid="{00000000-0005-0000-0000-0000C0040000}"/>
  </cellStyles>
  <dxfs count="76">
    <dxf>
      <fill>
        <patternFill>
          <bgColor theme="9" tint="0.59996337778862885"/>
        </patternFill>
      </fill>
    </dxf>
    <dxf>
      <fill>
        <patternFill>
          <bgColor theme="0"/>
        </patternFill>
      </fill>
    </dxf>
    <dxf>
      <fill>
        <patternFill>
          <bgColor theme="0"/>
        </patternFill>
      </fill>
    </dxf>
    <dxf>
      <font>
        <color auto="1"/>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34998626667073579"/>
        </patternFill>
      </fill>
    </dxf>
    <dxf>
      <fill>
        <patternFill>
          <bgColor theme="0" tint="-0.34998626667073579"/>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theme="9" tint="0.59996337778862885"/>
      </font>
      <fill>
        <patternFill>
          <bgColor theme="9" tint="0.59996337778862885"/>
        </patternFill>
      </fill>
    </dxf>
    <dxf>
      <font>
        <color theme="0" tint="-0.1499679555650502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ont>
        <b val="0"/>
        <i val="0"/>
        <strike val="0"/>
        <condense val="0"/>
        <extend val="0"/>
        <outline val="0"/>
        <shadow val="0"/>
        <u val="none"/>
        <vertAlign val="baseline"/>
        <sz val="10"/>
        <color theme="1" tint="4.9989318521683403E-2"/>
        <name val="Meiryo UI"/>
        <family val="3"/>
        <charset val="128"/>
        <scheme val="none"/>
      </font>
      <alignment horizontal="center" vertical="bottom" textRotation="0" wrapText="0" indent="0" justifyLastLine="0" shrinkToFit="1" readingOrder="0"/>
      <border diagonalUp="0" diagonalDown="0">
        <left style="thin">
          <color indexed="64"/>
        </left>
        <right/>
        <top style="thin">
          <color indexed="64"/>
        </top>
        <bottom style="thin">
          <color indexed="64"/>
        </bottom>
        <vertical/>
        <horizontal/>
      </border>
      <protection locked="1" hidden="0"/>
    </dxf>
    <dxf>
      <border outline="0">
        <bottom style="thin">
          <color indexed="64"/>
        </bottom>
      </border>
    </dxf>
    <dxf>
      <font>
        <b val="0"/>
        <i val="0"/>
        <strike val="0"/>
        <condense val="0"/>
        <extend val="0"/>
        <outline val="0"/>
        <shadow val="0"/>
        <u val="none"/>
        <vertAlign val="baseline"/>
        <sz val="10"/>
        <color theme="1" tint="4.9989318521683403E-2"/>
        <name val="Meiryo UI"/>
        <family val="3"/>
        <charset val="128"/>
        <scheme val="none"/>
      </font>
      <alignment horizontal="center" vertical="bottom" textRotation="0" wrapText="0" indent="0" justifyLastLine="0" shrinkToFit="1" readingOrder="0"/>
      <protection locked="1" hidden="0"/>
    </dxf>
    <dxf>
      <border outline="0">
        <bottom style="thin">
          <color indexed="64"/>
        </bottom>
      </border>
    </dxf>
    <dxf>
      <font>
        <b val="0"/>
        <i val="0"/>
        <strike val="0"/>
        <condense val="0"/>
        <extend val="0"/>
        <outline val="0"/>
        <shadow val="0"/>
        <u val="none"/>
        <vertAlign val="baseline"/>
        <sz val="10"/>
        <color theme="1" tint="4.9989318521683403E-2"/>
        <name val="Meiryo UI"/>
        <family val="3"/>
        <charset val="128"/>
        <scheme val="none"/>
      </font>
      <fill>
        <patternFill patternType="solid">
          <fgColor indexed="64"/>
          <bgColor theme="6" tint="0.59999389629810485"/>
        </patternFill>
      </fill>
      <alignment horizontal="center" vertical="bottom" textRotation="0" wrapText="0" indent="0" justifyLastLine="0" shrinkToFit="1" readingOrder="0"/>
      <protection locked="1" hidden="0"/>
    </dxf>
    <dxf>
      <font>
        <b val="0"/>
        <i val="0"/>
        <strike val="0"/>
        <condense val="0"/>
        <extend val="0"/>
        <outline val="0"/>
        <shadow val="0"/>
        <u val="none"/>
        <vertAlign val="baseline"/>
        <sz val="10"/>
        <color theme="1" tint="4.9989318521683403E-2"/>
        <name val="Meiryo UI"/>
        <family val="3"/>
        <charset val="128"/>
        <scheme val="none"/>
      </font>
      <alignment horizontal="center" vertical="bottom" textRotation="0" wrapText="0" indent="0" justifyLastLine="0" shrinkToFit="1" readingOrder="0"/>
      <border diagonalUp="0" diagonalDown="0">
        <left/>
        <right/>
        <top style="thin">
          <color indexed="64"/>
        </top>
        <bottom style="thin">
          <color indexed="64"/>
        </bottom>
        <vertical/>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tint="4.9989318521683403E-2"/>
        <name val="Meiryo UI"/>
        <family val="3"/>
        <charset val="128"/>
        <scheme val="none"/>
      </font>
      <alignment horizontal="center" vertical="bottom" textRotation="0" wrapText="0" indent="0" justifyLastLine="0" shrinkToFit="1" readingOrder="0"/>
      <protection locked="1" hidden="0"/>
    </dxf>
    <dxf>
      <border outline="0">
        <bottom style="thin">
          <color indexed="64"/>
        </bottom>
      </border>
    </dxf>
    <dxf>
      <font>
        <b val="0"/>
        <i val="0"/>
        <strike val="0"/>
        <condense val="0"/>
        <extend val="0"/>
        <outline val="0"/>
        <shadow val="0"/>
        <u val="none"/>
        <vertAlign val="baseline"/>
        <sz val="10"/>
        <color theme="1" tint="4.9989318521683403E-2"/>
        <name val="Meiryo UI"/>
        <family val="3"/>
        <charset val="128"/>
        <scheme val="none"/>
      </font>
      <fill>
        <patternFill patternType="solid">
          <fgColor indexed="64"/>
          <bgColor theme="6" tint="0.59999389629810485"/>
        </patternFill>
      </fill>
      <alignment horizontal="center" vertical="bottom" textRotation="0" wrapText="0" indent="0" justifyLastLine="0" shrinkToFit="1" readingOrder="0"/>
      <protection locked="1" hidden="0"/>
    </dxf>
    <dxf>
      <font>
        <b val="0"/>
        <i val="0"/>
        <strike val="0"/>
        <condense val="0"/>
        <extend val="0"/>
        <outline val="0"/>
        <shadow val="0"/>
        <u val="none"/>
        <vertAlign val="baseline"/>
        <sz val="10"/>
        <color theme="1" tint="4.9989318521683403E-2"/>
        <name val="Meiryo UI"/>
        <family val="3"/>
        <charset val="128"/>
        <scheme val="none"/>
      </font>
      <alignment horizontal="center" vertical="bottom" textRotation="0" wrapText="0" indent="0" justifyLastLine="0" shrinkToFit="1" readingOrder="0"/>
      <border diagonalUp="0" diagonalDown="0">
        <left style="thin">
          <color indexed="64"/>
        </left>
        <right/>
        <top style="thin">
          <color indexed="64"/>
        </top>
        <bottom style="thin">
          <color indexed="64"/>
        </bottom>
        <vertical/>
        <horizontal/>
      </border>
      <protection locked="1" hidden="0"/>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0"/>
        <color theme="1" tint="4.9989318521683403E-2"/>
        <name val="Meiryo UI"/>
        <family val="3"/>
        <charset val="128"/>
        <scheme val="none"/>
      </font>
      <alignment horizontal="center" vertical="bottom" textRotation="0" wrapText="0" indent="0" justifyLastLine="0" shrinkToFit="1" readingOrder="0"/>
      <protection locked="1" hidden="0"/>
    </dxf>
    <dxf>
      <border outline="0">
        <bottom style="thin">
          <color indexed="64"/>
        </bottom>
      </border>
    </dxf>
    <dxf>
      <font>
        <b val="0"/>
        <i val="0"/>
        <strike val="0"/>
        <condense val="0"/>
        <extend val="0"/>
        <outline val="0"/>
        <shadow val="0"/>
        <u val="none"/>
        <vertAlign val="baseline"/>
        <sz val="10"/>
        <color theme="1" tint="4.9989318521683403E-2"/>
        <name val="Meiryo UI"/>
        <family val="3"/>
        <charset val="128"/>
        <scheme val="none"/>
      </font>
      <fill>
        <patternFill patternType="solid">
          <fgColor indexed="64"/>
          <bgColor theme="6" tint="0.59999389629810485"/>
        </patternFill>
      </fill>
      <alignment horizontal="center" vertical="bottom" textRotation="0" wrapText="0" indent="0" justifyLastLine="0" shrinkToFit="1" readingOrder="0"/>
      <protection locked="1" hidden="0"/>
    </dxf>
    <dxf>
      <font>
        <b val="0"/>
        <i val="0"/>
        <strike val="0"/>
        <condense val="0"/>
        <extend val="0"/>
        <outline val="0"/>
        <shadow val="0"/>
        <u val="none"/>
        <vertAlign val="baseline"/>
        <sz val="10"/>
        <color theme="1" tint="4.9989318521683403E-2"/>
        <name val="Meiryo UI"/>
        <family val="3"/>
        <charset val="128"/>
        <scheme val="none"/>
      </font>
      <alignment horizontal="center" vertical="bottom" textRotation="0" wrapText="0" indent="0" justifyLastLine="0" shrinkToFit="1" readingOrder="0"/>
      <border diagonalUp="0" diagonalDown="0">
        <left/>
        <right/>
        <top style="thin">
          <color indexed="64"/>
        </top>
        <bottom style="thin">
          <color indexed="64"/>
        </bottom>
        <vertical/>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tint="4.9989318521683403E-2"/>
        <name val="Meiryo UI"/>
        <family val="3"/>
        <charset val="128"/>
        <scheme val="none"/>
      </font>
      <alignment horizontal="center" vertical="bottom" textRotation="0" wrapText="0" indent="0" justifyLastLine="0" shrinkToFit="1" readingOrder="0"/>
      <protection locked="1" hidden="0"/>
    </dxf>
    <dxf>
      <border outline="0">
        <bottom style="thin">
          <color indexed="64"/>
        </bottom>
      </border>
    </dxf>
    <dxf>
      <font>
        <b val="0"/>
        <i val="0"/>
        <strike val="0"/>
        <condense val="0"/>
        <extend val="0"/>
        <outline val="0"/>
        <shadow val="0"/>
        <u val="none"/>
        <vertAlign val="baseline"/>
        <sz val="10"/>
        <color theme="1" tint="4.9989318521683403E-2"/>
        <name val="Meiryo UI"/>
        <family val="3"/>
        <charset val="128"/>
        <scheme val="none"/>
      </font>
      <fill>
        <patternFill patternType="solid">
          <fgColor indexed="64"/>
          <bgColor theme="6" tint="0.59999389629810485"/>
        </patternFill>
      </fill>
      <alignment horizontal="center" vertical="bottom" textRotation="0" wrapText="0" indent="0" justifyLastLine="0" shrinkToFit="1" readingOrder="0"/>
      <protection locked="1" hidden="0"/>
    </dxf>
    <dxf>
      <font>
        <b val="0"/>
        <i val="0"/>
        <strike val="0"/>
        <condense val="0"/>
        <extend val="0"/>
        <outline val="0"/>
        <shadow val="0"/>
        <u val="none"/>
        <vertAlign val="baseline"/>
        <sz val="10"/>
        <color theme="1" tint="4.9989318521683403E-2"/>
        <name val="Meiryo UI"/>
        <family val="3"/>
        <charset val="128"/>
        <scheme val="none"/>
      </font>
      <alignment horizontal="center" vertical="bottom" textRotation="0" wrapText="0" indent="0" justifyLastLine="0" shrinkToFit="1" readingOrder="0"/>
      <border diagonalUp="0" diagonalDown="0">
        <left/>
        <right style="thin">
          <color indexed="64"/>
        </right>
        <top style="thin">
          <color indexed="64"/>
        </top>
        <bottom style="thin">
          <color indexed="64"/>
        </bottom>
        <vertical/>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tint="4.9989318521683403E-2"/>
        <name val="Meiryo UI"/>
        <family val="3"/>
        <charset val="128"/>
        <scheme val="none"/>
      </font>
      <alignment horizontal="center" vertical="bottom" textRotation="0" wrapText="0" indent="0" justifyLastLine="0" shrinkToFit="1" readingOrder="0"/>
      <protection locked="1" hidden="0"/>
    </dxf>
    <dxf>
      <border outline="0">
        <bottom style="thin">
          <color indexed="64"/>
        </bottom>
      </border>
    </dxf>
    <dxf>
      <font>
        <b val="0"/>
        <i val="0"/>
        <strike val="0"/>
        <condense val="0"/>
        <extend val="0"/>
        <outline val="0"/>
        <shadow val="0"/>
        <u val="none"/>
        <vertAlign val="baseline"/>
        <sz val="10"/>
        <color theme="1" tint="4.9989318521683403E-2"/>
        <name val="Meiryo UI"/>
        <family val="3"/>
        <charset val="128"/>
        <scheme val="none"/>
      </font>
      <fill>
        <patternFill patternType="solid">
          <fgColor indexed="64"/>
          <bgColor theme="6" tint="0.59999389629810485"/>
        </patternFill>
      </fill>
      <alignment horizontal="center" vertical="bottom" textRotation="0" wrapText="0" indent="0" justifyLastLine="0" shrinkToFit="1" readingOrder="0"/>
      <protection locked="1" hidden="0"/>
    </dxf>
    <dxf>
      <font>
        <b val="0"/>
        <i val="0"/>
        <strike val="0"/>
        <condense val="0"/>
        <extend val="0"/>
        <outline val="0"/>
        <shadow val="0"/>
        <u val="none"/>
        <vertAlign val="baseline"/>
        <sz val="10"/>
        <color theme="1" tint="4.9989318521683403E-2"/>
        <name val="Meiryo UI"/>
        <family val="3"/>
        <charset val="128"/>
        <scheme val="none"/>
      </font>
      <alignment horizontal="center" vertical="bottom" textRotation="0" wrapText="0" indent="0" justifyLastLine="0" shrinkToFit="1" readingOrder="0"/>
      <border diagonalUp="0" diagonalDown="0">
        <left/>
        <right/>
        <top style="thin">
          <color indexed="64"/>
        </top>
        <bottom style="thin">
          <color indexed="64"/>
        </bottom>
        <vertical/>
        <horizontal/>
      </border>
      <protection locked="1" hidden="0"/>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0"/>
        <color theme="1" tint="4.9989318521683403E-2"/>
        <name val="Meiryo UI"/>
        <family val="3"/>
        <charset val="128"/>
        <scheme val="none"/>
      </font>
      <alignment horizontal="center" vertical="bottom" textRotation="0" wrapText="0" indent="0" justifyLastLine="0" shrinkToFit="1" readingOrder="0"/>
      <protection locked="1" hidden="0"/>
    </dxf>
    <dxf>
      <border outline="0">
        <bottom style="thin">
          <color indexed="64"/>
        </bottom>
      </border>
    </dxf>
    <dxf>
      <font>
        <b val="0"/>
        <i val="0"/>
        <strike val="0"/>
        <condense val="0"/>
        <extend val="0"/>
        <outline val="0"/>
        <shadow val="0"/>
        <u val="none"/>
        <vertAlign val="baseline"/>
        <sz val="10"/>
        <color theme="1" tint="4.9989318521683403E-2"/>
        <name val="Meiryo UI"/>
        <family val="3"/>
        <charset val="128"/>
        <scheme val="none"/>
      </font>
      <fill>
        <patternFill patternType="solid">
          <fgColor indexed="64"/>
          <bgColor theme="6" tint="0.59999389629810485"/>
        </patternFill>
      </fill>
      <alignment horizontal="center" vertical="bottom" textRotation="0" wrapText="0" indent="0" justifyLastLine="0" shrinkToFit="1" readingOrder="0"/>
      <protection locked="1" hidden="0"/>
    </dxf>
    <dxf>
      <font>
        <b val="0"/>
        <i val="0"/>
        <strike val="0"/>
        <condense val="0"/>
        <extend val="0"/>
        <outline val="0"/>
        <shadow val="0"/>
        <u val="none"/>
        <vertAlign val="baseline"/>
        <sz val="10"/>
        <color auto="1"/>
        <name val="Meiryo UI"/>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left/>
        <right/>
        <top style="thin">
          <color indexed="64"/>
        </top>
        <bottom/>
        <vertical/>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eiryo UI"/>
        <family val="3"/>
        <charset val="128"/>
        <scheme val="none"/>
      </font>
      <fill>
        <patternFill patternType="none">
          <fgColor indexed="64"/>
          <bgColor indexed="65"/>
        </patternFill>
      </fill>
      <alignment horizontal="center" vertical="center" textRotation="0" wrapText="0" indent="0" justifyLastLine="0" shrinkToFit="1" readingOrder="0"/>
      <protection locked="1" hidden="0"/>
    </dxf>
    <dxf>
      <border outline="0">
        <bottom style="thin">
          <color indexed="64"/>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theme="6" tint="0.59999389629810485"/>
        </patternFill>
      </fill>
      <alignment horizontal="center" vertical="center" textRotation="0" wrapText="0" indent="0" justifyLastLine="0" shrinkToFit="1" readingOrder="0"/>
      <protection locked="1" hidden="0"/>
    </dxf>
  </dxfs>
  <tableStyles count="0" defaultTableStyle="TableStyleMedium2" defaultPivotStyle="PivotStyleLight16"/>
  <colors>
    <mruColors>
      <color rgb="FFFFFF00"/>
      <color rgb="FF0000FF"/>
      <color rgb="FFFFCCCC"/>
      <color rgb="FF00BFB2"/>
      <color rgb="FFD9D9D9"/>
      <color rgb="FFFF9966"/>
      <color rgb="FFFFCC00"/>
      <color rgb="FFFFFFCC"/>
      <color rgb="FF93CDDD"/>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Radio" firstButton="1" fmlaLink="$B$1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B$45" lockText="1" noThreeD="1"/>
</file>

<file path=xl/ctrlProps/ctrlProp5.xml><?xml version="1.0" encoding="utf-8"?>
<formControlPr xmlns="http://schemas.microsoft.com/office/spreadsheetml/2009/9/main" objectType="CheckBox" fmlaLink="$B$77" lockText="1" noThreeD="1"/>
</file>

<file path=xl/ctrlProps/ctrlProp6.xml><?xml version="1.0" encoding="utf-8"?>
<formControlPr xmlns="http://schemas.microsoft.com/office/spreadsheetml/2009/9/main" objectType="CheckBox" fmlaLink="$K$120"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0</xdr:colOff>
      <xdr:row>53</xdr:row>
      <xdr:rowOff>0</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90500" y="9222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xdr:col>
      <xdr:colOff>0</xdr:colOff>
      <xdr:row>53</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90500" y="57836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xdr:col>
      <xdr:colOff>0</xdr:colOff>
      <xdr:row>53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90500" y="66885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xdr:col>
      <xdr:colOff>0</xdr:colOff>
      <xdr:row>53</xdr:row>
      <xdr:rowOff>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90500" y="90412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12</xdr:row>
          <xdr:rowOff>47625</xdr:rowOff>
        </xdr:from>
        <xdr:to>
          <xdr:col>10</xdr:col>
          <xdr:colOff>1847850</xdr:colOff>
          <xdr:row>13</xdr:row>
          <xdr:rowOff>238125</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76</xdr:row>
          <xdr:rowOff>266700</xdr:rowOff>
        </xdr:from>
        <xdr:to>
          <xdr:col>10</xdr:col>
          <xdr:colOff>1657350</xdr:colOff>
          <xdr:row>77</xdr:row>
          <xdr:rowOff>295275</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44</xdr:row>
          <xdr:rowOff>285750</xdr:rowOff>
        </xdr:from>
        <xdr:to>
          <xdr:col>10</xdr:col>
          <xdr:colOff>1628775</xdr:colOff>
          <xdr:row>45</xdr:row>
          <xdr:rowOff>295275</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38100</xdr:rowOff>
        </xdr:from>
        <xdr:to>
          <xdr:col>4</xdr:col>
          <xdr:colOff>228600</xdr:colOff>
          <xdr:row>45</xdr:row>
          <xdr:rowOff>38100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xdr:row>
          <xdr:rowOff>38100</xdr:rowOff>
        </xdr:from>
        <xdr:to>
          <xdr:col>4</xdr:col>
          <xdr:colOff>228600</xdr:colOff>
          <xdr:row>77</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119</xdr:row>
          <xdr:rowOff>285750</xdr:rowOff>
        </xdr:from>
        <xdr:to>
          <xdr:col>10</xdr:col>
          <xdr:colOff>676275</xdr:colOff>
          <xdr:row>119</xdr:row>
          <xdr:rowOff>628650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24</xdr:col>
      <xdr:colOff>100853</xdr:colOff>
      <xdr:row>7</xdr:row>
      <xdr:rowOff>145677</xdr:rowOff>
    </xdr:from>
    <xdr:to>
      <xdr:col>44</xdr:col>
      <xdr:colOff>38100</xdr:colOff>
      <xdr:row>10</xdr:row>
      <xdr:rowOff>75173</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7187453" y="1612527"/>
          <a:ext cx="5461747" cy="558146"/>
          <a:chOff x="7458075" y="2686049"/>
          <a:chExt cx="5134157" cy="581025"/>
        </a:xfrm>
      </xdr:grpSpPr>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7458075" y="2686049"/>
            <a:ext cx="5134157" cy="581025"/>
          </a:xfrm>
          <a:prstGeom prst="rect">
            <a:avLst/>
          </a:prstGeom>
          <a:solidFill>
            <a:srgbClr val="FFFF99"/>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1200" b="1" kern="1200">
                <a:solidFill>
                  <a:srgbClr val="FF0000"/>
                </a:solidFill>
                <a:effectLst/>
                <a:latin typeface="+mn-lt"/>
                <a:ea typeface="+mn-ea"/>
                <a:cs typeface="+mn-cs"/>
              </a:rPr>
              <a:t>※</a:t>
            </a:r>
            <a:r>
              <a:rPr kumimoji="1" lang="ja-JP" altLang="en-US" sz="1200" b="1" kern="1200">
                <a:solidFill>
                  <a:srgbClr val="FF0000"/>
                </a:solidFill>
                <a:effectLst/>
                <a:latin typeface="+mn-lt"/>
                <a:ea typeface="+mn-ea"/>
                <a:cs typeface="+mn-cs"/>
              </a:rPr>
              <a:t>共同申請の場合はシートの保護を解除し、左側１８・</a:t>
            </a:r>
            <a:r>
              <a:rPr kumimoji="1" lang="ja-JP" altLang="en-US" sz="1200" b="1" kern="1200">
                <a:solidFill>
                  <a:srgbClr val="FF0000"/>
                </a:solidFill>
                <a:effectLst/>
                <a:latin typeface="+mj-ea"/>
                <a:ea typeface="+mj-ea"/>
                <a:cs typeface="+mn-cs"/>
              </a:rPr>
              <a:t>２４</a:t>
            </a:r>
            <a:r>
              <a:rPr kumimoji="1" lang="ja-JP" altLang="en-US" sz="1200" b="1" kern="1200">
                <a:solidFill>
                  <a:srgbClr val="FF0000"/>
                </a:solidFill>
                <a:effectLst/>
                <a:latin typeface="+mn-lt"/>
                <a:ea typeface="+mn-ea"/>
                <a:cs typeface="+mn-cs"/>
              </a:rPr>
              <a:t>行目のグループ化　　　</a:t>
            </a:r>
            <a:endParaRPr kumimoji="1" lang="en-US" altLang="ja-JP" sz="1200" b="1" kern="1200">
              <a:solidFill>
                <a:srgbClr val="FF0000"/>
              </a:solidFill>
              <a:effectLst/>
              <a:latin typeface="+mn-lt"/>
              <a:ea typeface="+mn-ea"/>
              <a:cs typeface="+mn-cs"/>
            </a:endParaRPr>
          </a:p>
          <a:p>
            <a:pPr algn="l"/>
            <a:r>
              <a:rPr kumimoji="1" lang="ja-JP" altLang="en-US" sz="1200" b="1" kern="1200">
                <a:solidFill>
                  <a:srgbClr val="FF0000"/>
                </a:solidFill>
                <a:effectLst/>
                <a:latin typeface="+mn-lt"/>
                <a:ea typeface="+mn-ea"/>
                <a:cs typeface="+mn-cs"/>
              </a:rPr>
              <a:t>　　　　　を開いて表示させてください。</a:t>
            </a:r>
          </a:p>
        </xdr:txBody>
      </xdr:sp>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7696201" y="2982170"/>
            <a:ext cx="232522" cy="179264"/>
          </a:xfrm>
          <a:prstGeom prst="rect">
            <a:avLst/>
          </a:prstGeom>
          <a:solidFill>
            <a:schemeClr val="bg1">
              <a:lumMod val="85000"/>
            </a:schemeClr>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ja-JP" altLang="en-US" sz="1100" b="1" kern="1200">
                <a:solidFill>
                  <a:sysClr val="windowText" lastClr="000000"/>
                </a:solidFill>
                <a:effectLst/>
                <a:latin typeface="+mn-lt"/>
                <a:ea typeface="+mn-ea"/>
                <a:cs typeface="+mn-cs"/>
              </a:rPr>
              <a:t>＋</a:t>
            </a:r>
          </a:p>
        </xdr:txBody>
      </xdr:sp>
    </xdr:grpSp>
    <xdr:clientData/>
  </xdr:twoCellAnchor>
  <xdr:twoCellAnchor>
    <xdr:from>
      <xdr:col>24</xdr:col>
      <xdr:colOff>114300</xdr:colOff>
      <xdr:row>155</xdr:row>
      <xdr:rowOff>100852</xdr:rowOff>
    </xdr:from>
    <xdr:to>
      <xdr:col>44</xdr:col>
      <xdr:colOff>100060</xdr:colOff>
      <xdr:row>158</xdr:row>
      <xdr:rowOff>190499</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7200900" y="40801177"/>
          <a:ext cx="5510260" cy="718297"/>
        </a:xfrm>
        <a:prstGeom prst="rect">
          <a:avLst/>
        </a:prstGeom>
        <a:solidFill>
          <a:srgbClr val="FFFF99"/>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1200" b="1" kern="1200">
              <a:solidFill>
                <a:srgbClr val="FF0000"/>
              </a:solidFill>
              <a:effectLst/>
              <a:latin typeface="+mn-lt"/>
              <a:ea typeface="+mn-ea"/>
              <a:cs typeface="+mn-cs"/>
            </a:rPr>
            <a:t>※</a:t>
          </a:r>
          <a:r>
            <a:rPr kumimoji="1" lang="ja-JP" altLang="en-US" sz="1200" b="1" kern="1200">
              <a:solidFill>
                <a:srgbClr val="FF0000"/>
              </a:solidFill>
              <a:effectLst/>
              <a:latin typeface="+mn-lt"/>
              <a:ea typeface="+mn-ea"/>
              <a:cs typeface="+mn-cs"/>
            </a:rPr>
            <a:t>共同申請の場合はシートの保護を解除し、１４８～１９８行目までをコピーして</a:t>
          </a:r>
          <a:endParaRPr kumimoji="1" lang="en-US" altLang="ja-JP" sz="1200" b="1" kern="1200">
            <a:solidFill>
              <a:srgbClr val="FF0000"/>
            </a:solidFill>
            <a:effectLst/>
            <a:latin typeface="+mn-lt"/>
            <a:ea typeface="+mn-ea"/>
            <a:cs typeface="+mn-cs"/>
          </a:endParaRPr>
        </a:p>
        <a:p>
          <a:pPr algn="l"/>
          <a:r>
            <a:rPr kumimoji="1" lang="ja-JP" altLang="en-US" sz="1200" b="1" kern="1200">
              <a:solidFill>
                <a:srgbClr val="FF0000"/>
              </a:solidFill>
              <a:effectLst/>
              <a:latin typeface="+mn-lt"/>
              <a:ea typeface="+mn-ea"/>
              <a:cs typeface="+mn-cs"/>
            </a:rPr>
            <a:t>　　全申請者分を作成してください。</a:t>
          </a:r>
          <a:endParaRPr kumimoji="1" lang="en-US" altLang="ja-JP" sz="1200" b="1" kern="1200">
            <a:solidFill>
              <a:srgbClr val="FF0000"/>
            </a:solidFill>
            <a:effectLst/>
            <a:latin typeface="+mn-lt"/>
            <a:ea typeface="+mn-ea"/>
            <a:cs typeface="+mn-cs"/>
          </a:endParaRPr>
        </a:p>
      </xdr:txBody>
    </xdr:sp>
    <xdr:clientData/>
  </xdr:twoCellAnchor>
  <xdr:twoCellAnchor editAs="oneCell">
    <xdr:from>
      <xdr:col>24</xdr:col>
      <xdr:colOff>95250</xdr:colOff>
      <xdr:row>234</xdr:row>
      <xdr:rowOff>44822</xdr:rowOff>
    </xdr:from>
    <xdr:to>
      <xdr:col>47</xdr:col>
      <xdr:colOff>28576</xdr:colOff>
      <xdr:row>242</xdr:row>
      <xdr:rowOff>43961</xdr:rowOff>
    </xdr:to>
    <xdr:grpSp>
      <xdr:nvGrpSpPr>
        <xdr:cNvPr id="9" name="グループ化 8">
          <a:extLst>
            <a:ext uri="{FF2B5EF4-FFF2-40B4-BE49-F238E27FC236}">
              <a16:creationId xmlns:a16="http://schemas.microsoft.com/office/drawing/2014/main" id="{00000000-0008-0000-0700-000009000000}"/>
            </a:ext>
          </a:extLst>
        </xdr:cNvPr>
        <xdr:cNvGrpSpPr/>
      </xdr:nvGrpSpPr>
      <xdr:grpSpPr>
        <a:xfrm>
          <a:off x="7181850" y="51375047"/>
          <a:ext cx="6286501" cy="799239"/>
          <a:chOff x="7458075" y="2686049"/>
          <a:chExt cx="3385279" cy="753362"/>
        </a:xfrm>
      </xdr:grpSpPr>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7458075" y="2686049"/>
            <a:ext cx="3385279" cy="753362"/>
          </a:xfrm>
          <a:prstGeom prst="rect">
            <a:avLst/>
          </a:prstGeom>
          <a:solidFill>
            <a:srgbClr val="FFFF99"/>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1200" b="1" kern="1200">
                <a:solidFill>
                  <a:srgbClr val="FF0000"/>
                </a:solidFill>
                <a:effectLst/>
                <a:latin typeface="+mn-lt"/>
                <a:ea typeface="+mn-ea"/>
                <a:cs typeface="+mn-cs"/>
              </a:rPr>
              <a:t>※</a:t>
            </a:r>
            <a:r>
              <a:rPr kumimoji="1" lang="ja-JP" altLang="en-US" sz="1200" b="1" kern="1200">
                <a:solidFill>
                  <a:srgbClr val="FF0000"/>
                </a:solidFill>
                <a:effectLst/>
                <a:latin typeface="+mn-lt"/>
                <a:ea typeface="+mn-ea"/>
                <a:cs typeface="+mn-cs"/>
              </a:rPr>
              <a:t>共同申請の場合はシートの保護を解除し、左側２３８・２４１行目のグループ化　　　</a:t>
            </a:r>
            <a:endParaRPr kumimoji="1" lang="en-US" altLang="ja-JP" sz="1200" b="1" kern="1200">
              <a:solidFill>
                <a:srgbClr val="FF0000"/>
              </a:solidFill>
              <a:effectLst/>
              <a:latin typeface="+mn-lt"/>
              <a:ea typeface="+mn-ea"/>
              <a:cs typeface="+mn-cs"/>
            </a:endParaRPr>
          </a:p>
          <a:p>
            <a:pPr algn="l"/>
            <a:r>
              <a:rPr kumimoji="1" lang="ja-JP" altLang="en-US" sz="1200" b="1" kern="1200">
                <a:solidFill>
                  <a:srgbClr val="FF0000"/>
                </a:solidFill>
                <a:effectLst/>
                <a:latin typeface="+mn-lt"/>
                <a:ea typeface="+mn-ea"/>
                <a:cs typeface="+mn-cs"/>
              </a:rPr>
              <a:t>　　　　　を開いて表示させてください。</a:t>
            </a:r>
          </a:p>
        </xdr:txBody>
      </xdr:sp>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7623124" y="3072314"/>
            <a:ext cx="136978" cy="199683"/>
          </a:xfrm>
          <a:prstGeom prst="rect">
            <a:avLst/>
          </a:prstGeom>
          <a:solidFill>
            <a:schemeClr val="bg1">
              <a:lumMod val="85000"/>
            </a:schemeClr>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ja-JP" altLang="en-US" sz="1100" b="1" kern="1200">
                <a:solidFill>
                  <a:sysClr val="windowText" lastClr="000000"/>
                </a:solidFill>
                <a:effectLst/>
                <a:latin typeface="+mn-lt"/>
                <a:ea typeface="+mn-ea"/>
                <a:cs typeface="+mn-cs"/>
              </a:rPr>
              <a:t>＋</a:t>
            </a:r>
          </a:p>
        </xdr:txBody>
      </xdr:sp>
    </xdr:grpSp>
    <xdr:clientData/>
  </xdr:twoCellAnchor>
  <xdr:twoCellAnchor editAs="oneCell">
    <xdr:from>
      <xdr:col>24</xdr:col>
      <xdr:colOff>104775</xdr:colOff>
      <xdr:row>230</xdr:row>
      <xdr:rowOff>66675</xdr:rowOff>
    </xdr:from>
    <xdr:to>
      <xdr:col>46</xdr:col>
      <xdr:colOff>257175</xdr:colOff>
      <xdr:row>233</xdr:row>
      <xdr:rowOff>136899</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7191375" y="49339500"/>
          <a:ext cx="6229350" cy="641724"/>
        </a:xfrm>
        <a:prstGeom prst="rect">
          <a:avLst/>
        </a:prstGeom>
        <a:solidFill>
          <a:srgbClr val="FFFF99"/>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ja-JP" altLang="en-US" sz="1200" b="1" kern="1200">
              <a:solidFill>
                <a:srgbClr val="FF0000"/>
              </a:solidFill>
              <a:effectLst/>
              <a:latin typeface="+mn-lt"/>
              <a:ea typeface="+mn-ea"/>
              <a:cs typeface="+mn-cs"/>
            </a:rPr>
            <a:t>定型様式１－５が１ページに収まるよう、必要に応じて改ページの位置を調整してください。</a:t>
          </a:r>
          <a:endParaRPr kumimoji="1" lang="en-US" altLang="ja-JP" sz="1200" b="1" kern="1200">
            <a:solidFill>
              <a:srgbClr val="FF0000"/>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22</xdr:col>
          <xdr:colOff>161925</xdr:colOff>
          <xdr:row>207</xdr:row>
          <xdr:rowOff>190500</xdr:rowOff>
        </xdr:from>
        <xdr:to>
          <xdr:col>23</xdr:col>
          <xdr:colOff>123825</xdr:colOff>
          <xdr:row>209</xdr:row>
          <xdr:rowOff>19050</xdr:rowOff>
        </xdr:to>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400-00000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201</xdr:row>
          <xdr:rowOff>190500</xdr:rowOff>
        </xdr:from>
        <xdr:to>
          <xdr:col>23</xdr:col>
          <xdr:colOff>123825</xdr:colOff>
          <xdr:row>203</xdr:row>
          <xdr:rowOff>19050</xdr:rowOff>
        </xdr:to>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400-00000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205</xdr:row>
          <xdr:rowOff>190500</xdr:rowOff>
        </xdr:from>
        <xdr:to>
          <xdr:col>23</xdr:col>
          <xdr:colOff>123825</xdr:colOff>
          <xdr:row>207</xdr:row>
          <xdr:rowOff>19050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4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210</xdr:row>
          <xdr:rowOff>57150</xdr:rowOff>
        </xdr:from>
        <xdr:to>
          <xdr:col>23</xdr:col>
          <xdr:colOff>123825</xdr:colOff>
          <xdr:row>210</xdr:row>
          <xdr:rowOff>285750</xdr:rowOff>
        </xdr:to>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4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211</xdr:row>
          <xdr:rowOff>57150</xdr:rowOff>
        </xdr:from>
        <xdr:to>
          <xdr:col>23</xdr:col>
          <xdr:colOff>123825</xdr:colOff>
          <xdr:row>211</xdr:row>
          <xdr:rowOff>285750</xdr:rowOff>
        </xdr:to>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4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212</xdr:row>
          <xdr:rowOff>190500</xdr:rowOff>
        </xdr:from>
        <xdr:to>
          <xdr:col>23</xdr:col>
          <xdr:colOff>123825</xdr:colOff>
          <xdr:row>214</xdr:row>
          <xdr:rowOff>19050</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4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218</xdr:row>
          <xdr:rowOff>76200</xdr:rowOff>
        </xdr:from>
        <xdr:to>
          <xdr:col>23</xdr:col>
          <xdr:colOff>123825</xdr:colOff>
          <xdr:row>218</xdr:row>
          <xdr:rowOff>304800</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4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221</xdr:row>
          <xdr:rowOff>76200</xdr:rowOff>
        </xdr:from>
        <xdr:to>
          <xdr:col>23</xdr:col>
          <xdr:colOff>123825</xdr:colOff>
          <xdr:row>221</xdr:row>
          <xdr:rowOff>304800</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4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223</xdr:row>
          <xdr:rowOff>76200</xdr:rowOff>
        </xdr:from>
        <xdr:to>
          <xdr:col>23</xdr:col>
          <xdr:colOff>123825</xdr:colOff>
          <xdr:row>223</xdr:row>
          <xdr:rowOff>304800</xdr:rowOff>
        </xdr:to>
        <xdr:sp macro="" textlink="">
          <xdr:nvSpPr>
            <xdr:cNvPr id="75791" name="Check Box 15" hidden="1">
              <a:extLst>
                <a:ext uri="{63B3BB69-23CF-44E3-9099-C40C66FF867C}">
                  <a14:compatExt spid="_x0000_s75791"/>
                </a:ext>
                <a:ext uri="{FF2B5EF4-FFF2-40B4-BE49-F238E27FC236}">
                  <a16:creationId xmlns:a16="http://schemas.microsoft.com/office/drawing/2014/main" id="{00000000-0008-0000-0400-00000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225</xdr:row>
          <xdr:rowOff>190500</xdr:rowOff>
        </xdr:from>
        <xdr:to>
          <xdr:col>23</xdr:col>
          <xdr:colOff>123825</xdr:colOff>
          <xdr:row>225</xdr:row>
          <xdr:rowOff>419100</xdr:rowOff>
        </xdr:to>
        <xdr:sp macro="" textlink="">
          <xdr:nvSpPr>
            <xdr:cNvPr id="75793" name="Check Box 17" hidden="1">
              <a:extLst>
                <a:ext uri="{63B3BB69-23CF-44E3-9099-C40C66FF867C}">
                  <a14:compatExt spid="_x0000_s75793"/>
                </a:ext>
                <a:ext uri="{FF2B5EF4-FFF2-40B4-BE49-F238E27FC236}">
                  <a16:creationId xmlns:a16="http://schemas.microsoft.com/office/drawing/2014/main" id="{00000000-0008-0000-0400-00001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215</xdr:row>
          <xdr:rowOff>85725</xdr:rowOff>
        </xdr:from>
        <xdr:to>
          <xdr:col>23</xdr:col>
          <xdr:colOff>123825</xdr:colOff>
          <xdr:row>215</xdr:row>
          <xdr:rowOff>314325</xdr:rowOff>
        </xdr:to>
        <xdr:sp macro="" textlink="">
          <xdr:nvSpPr>
            <xdr:cNvPr id="75794" name="Check Box 18" hidden="1">
              <a:extLst>
                <a:ext uri="{63B3BB69-23CF-44E3-9099-C40C66FF867C}">
                  <a14:compatExt spid="_x0000_s75794"/>
                </a:ext>
                <a:ext uri="{FF2B5EF4-FFF2-40B4-BE49-F238E27FC236}">
                  <a16:creationId xmlns:a16="http://schemas.microsoft.com/office/drawing/2014/main" id="{00000000-0008-0000-0400-00001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216</xdr:row>
          <xdr:rowOff>66675</xdr:rowOff>
        </xdr:from>
        <xdr:to>
          <xdr:col>23</xdr:col>
          <xdr:colOff>123825</xdr:colOff>
          <xdr:row>216</xdr:row>
          <xdr:rowOff>295275</xdr:rowOff>
        </xdr:to>
        <xdr:sp macro="" textlink="">
          <xdr:nvSpPr>
            <xdr:cNvPr id="75795" name="Check Box 19" hidden="1">
              <a:extLst>
                <a:ext uri="{63B3BB69-23CF-44E3-9099-C40C66FF867C}">
                  <a14:compatExt spid="_x0000_s75795"/>
                </a:ext>
                <a:ext uri="{FF2B5EF4-FFF2-40B4-BE49-F238E27FC236}">
                  <a16:creationId xmlns:a16="http://schemas.microsoft.com/office/drawing/2014/main" id="{00000000-0008-0000-0400-00001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218</xdr:row>
          <xdr:rowOff>361950</xdr:rowOff>
        </xdr:from>
        <xdr:to>
          <xdr:col>23</xdr:col>
          <xdr:colOff>123825</xdr:colOff>
          <xdr:row>220</xdr:row>
          <xdr:rowOff>19050</xdr:rowOff>
        </xdr:to>
        <xdr:sp macro="" textlink="">
          <xdr:nvSpPr>
            <xdr:cNvPr id="75797" name="Check Box 21" hidden="1">
              <a:extLst>
                <a:ext uri="{63B3BB69-23CF-44E3-9099-C40C66FF867C}">
                  <a14:compatExt spid="_x0000_s75797"/>
                </a:ext>
                <a:ext uri="{FF2B5EF4-FFF2-40B4-BE49-F238E27FC236}">
                  <a16:creationId xmlns:a16="http://schemas.microsoft.com/office/drawing/2014/main" id="{00000000-0008-0000-0400-00001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203</xdr:row>
          <xdr:rowOff>57150</xdr:rowOff>
        </xdr:from>
        <xdr:to>
          <xdr:col>23</xdr:col>
          <xdr:colOff>123825</xdr:colOff>
          <xdr:row>203</xdr:row>
          <xdr:rowOff>285750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4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203</xdr:row>
          <xdr:rowOff>323850</xdr:rowOff>
        </xdr:from>
        <xdr:to>
          <xdr:col>23</xdr:col>
          <xdr:colOff>123825</xdr:colOff>
          <xdr:row>205</xdr:row>
          <xdr:rowOff>19050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4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absolute">
    <xdr:from>
      <xdr:col>13</xdr:col>
      <xdr:colOff>434928</xdr:colOff>
      <xdr:row>0</xdr:row>
      <xdr:rowOff>0</xdr:rowOff>
    </xdr:from>
    <xdr:to>
      <xdr:col>21</xdr:col>
      <xdr:colOff>404812</xdr:colOff>
      <xdr:row>13</xdr:row>
      <xdr:rowOff>71437</xdr:rowOff>
    </xdr:to>
    <xdr:grpSp>
      <xdr:nvGrpSpPr>
        <xdr:cNvPr id="3" name="グループ化 2">
          <a:extLst>
            <a:ext uri="{FF2B5EF4-FFF2-40B4-BE49-F238E27FC236}">
              <a16:creationId xmlns:a16="http://schemas.microsoft.com/office/drawing/2014/main" id="{1AC11886-FD2E-87BF-88BB-89AFDAA2F90C}"/>
            </a:ext>
          </a:extLst>
        </xdr:cNvPr>
        <xdr:cNvGrpSpPr/>
      </xdr:nvGrpSpPr>
      <xdr:grpSpPr>
        <a:xfrm>
          <a:off x="11388678" y="0"/>
          <a:ext cx="7339853" cy="3214687"/>
          <a:chOff x="11508441" y="0"/>
          <a:chExt cx="8413200" cy="4339450"/>
        </a:xfrm>
      </xdr:grpSpPr>
      <xdr:pic>
        <xdr:nvPicPr>
          <xdr:cNvPr id="2" name="図 1">
            <a:extLst>
              <a:ext uri="{FF2B5EF4-FFF2-40B4-BE49-F238E27FC236}">
                <a16:creationId xmlns:a16="http://schemas.microsoft.com/office/drawing/2014/main" id="{34E8FCCB-A58C-9392-B484-6A0C9E4E18B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058"/>
          <a:stretch>
            <a:fillRect/>
          </a:stretch>
        </xdr:blipFill>
        <xdr:spPr bwMode="auto">
          <a:xfrm>
            <a:off x="11508441" y="0"/>
            <a:ext cx="8413200" cy="4339450"/>
          </a:xfrm>
          <a:prstGeom prst="rect">
            <a:avLst/>
          </a:prstGeom>
          <a:solidFill>
            <a:schemeClr val="bg1"/>
          </a:solidFill>
        </xdr:spPr>
      </xdr:pic>
      <xdr:grpSp>
        <xdr:nvGrpSpPr>
          <xdr:cNvPr id="8" name="グループ化 7">
            <a:extLst>
              <a:ext uri="{FF2B5EF4-FFF2-40B4-BE49-F238E27FC236}">
                <a16:creationId xmlns:a16="http://schemas.microsoft.com/office/drawing/2014/main" id="{323B0E00-A117-02EC-DE75-DBA2465B22EB}"/>
              </a:ext>
            </a:extLst>
          </xdr:cNvPr>
          <xdr:cNvGrpSpPr/>
        </xdr:nvGrpSpPr>
        <xdr:grpSpPr>
          <a:xfrm>
            <a:off x="11532639" y="1198009"/>
            <a:ext cx="8351964" cy="2309433"/>
            <a:chOff x="11277600" y="5277828"/>
            <a:chExt cx="8382000" cy="2332448"/>
          </a:xfrm>
        </xdr:grpSpPr>
        <xdr:sp macro="" textlink="">
          <xdr:nvSpPr>
            <xdr:cNvPr id="6" name="正方形/長方形 5">
              <a:extLst>
                <a:ext uri="{FF2B5EF4-FFF2-40B4-BE49-F238E27FC236}">
                  <a16:creationId xmlns:a16="http://schemas.microsoft.com/office/drawing/2014/main" id="{A375E2CA-DCFA-E146-E3D7-8CA1713B4F3F}"/>
                </a:ext>
              </a:extLst>
            </xdr:cNvPr>
            <xdr:cNvSpPr/>
          </xdr:nvSpPr>
          <xdr:spPr bwMode="auto">
            <a:xfrm>
              <a:off x="11277600" y="6981825"/>
              <a:ext cx="8382000" cy="628451"/>
            </a:xfrm>
            <a:prstGeom prst="rect">
              <a:avLst/>
            </a:prstGeom>
            <a:noFill/>
            <a:ln w="38100" cap="rnd">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clip" horzOverflow="clip" rtlCol="0" anchor="t"/>
            <a:lstStyle/>
            <a:p>
              <a:pPr algn="l"/>
              <a:endParaRPr kumimoji="1" lang="ja-JP" altLang="en-US" sz="1100" kern="1200"/>
            </a:p>
          </xdr:txBody>
        </xdr:sp>
        <xdr:sp macro="" textlink="">
          <xdr:nvSpPr>
            <xdr:cNvPr id="7" name="正方形/長方形 6">
              <a:extLst>
                <a:ext uri="{FF2B5EF4-FFF2-40B4-BE49-F238E27FC236}">
                  <a16:creationId xmlns:a16="http://schemas.microsoft.com/office/drawing/2014/main" id="{91D34FAB-25C4-4091-9F35-67BEFB58819E}"/>
                </a:ext>
              </a:extLst>
            </xdr:cNvPr>
            <xdr:cNvSpPr/>
          </xdr:nvSpPr>
          <xdr:spPr bwMode="auto">
            <a:xfrm>
              <a:off x="15096288" y="5277828"/>
              <a:ext cx="4229102" cy="1581150"/>
            </a:xfrm>
            <a:prstGeom prst="rect">
              <a:avLst/>
            </a:prstGeom>
            <a:solidFill>
              <a:schemeClr val="bg1"/>
            </a:solidFill>
            <a:ln w="38100" cap="rnd">
              <a:solidFill>
                <a:srgbClr val="FF0000"/>
              </a:solidFill>
              <a:round/>
              <a:headEnd/>
              <a:tailEnd/>
            </a:ln>
          </xdr:spPr>
          <xdr:txBody>
            <a:bodyPr vertOverflow="clip" horzOverflow="clip" rtlCol="0" anchor="t"/>
            <a:lstStyle/>
            <a:p>
              <a:pPr algn="l"/>
              <a:r>
                <a:rPr kumimoji="1" lang="en-US" altLang="ja-JP" sz="11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行を増やす場合は赤枠範囲を行ごと選択しコピー</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⇒右クリックで「コピーしたセルを挿入」を実施してください。</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rPr>
                <a:t>コピーせずに挿入を行うと、設定されている数式の反映ができず、金額に齟齬が発生する可能性があります。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rPr>
                <a:t>コピーした行を挿入した結果、罫線等が崩れた場合は必要に応じて調整してください。</a:t>
              </a:r>
              <a:endParaRPr kumimoji="1" lang="ja-JP" altLang="en-US" sz="1100">
                <a:solidFill>
                  <a:sysClr val="windowText" lastClr="000000"/>
                </a:solidFill>
              </a:endParaRPr>
            </a:p>
          </xdr:txBody>
        </xdr:sp>
      </xdr:grpSp>
    </xdr:grp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678F71B7-1D0A-4062-A600-87A5C07F78F1}" name="テーブル43" displayName="テーブル43" ref="I3:I5" totalsRowShown="0" headerRowDxfId="75" dataDxfId="73" headerRowBorderDxfId="74" tableBorderDxfId="72" totalsRowBorderDxfId="71">
  <autoFilter ref="I3:I5" xr:uid="{240B252E-7C0E-4456-91EA-F4EA7D51BD1B}"/>
  <tableColumns count="1">
    <tableColumn id="1" xr3:uid="{685D9026-F618-4A7B-B879-F4F3B13880FB}" name="事務所等" dataDxfId="7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3E77EE89-2D4B-444F-9FA4-809C6B2A4B76}" name="テーブル44" displayName="テーブル44" ref="J3:J5" totalsRowShown="0" headerRowDxfId="69" dataDxfId="67" headerRowBorderDxfId="68" tableBorderDxfId="66" totalsRowBorderDxfId="65">
  <autoFilter ref="J3:J5" xr:uid="{3A72A067-89CA-4B66-A4D4-3929448853E3}"/>
  <tableColumns count="1">
    <tableColumn id="1" xr3:uid="{9A787EEC-97ED-42E8-A0F7-E28815576847}" name="ホテル等" dataDxfId="6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2DDE0BB8-1AA2-49C4-9E83-35E3F1A5180A}" name="テーブル45" displayName="テーブル45" ref="K3:K6" totalsRowShown="0" headerRowDxfId="63" dataDxfId="61" headerRowBorderDxfId="62" tableBorderDxfId="60" totalsRowBorderDxfId="59">
  <autoFilter ref="K3:K6" xr:uid="{E8A9D0FA-7FFA-4739-BC85-40D6ACD1A5BF}"/>
  <tableColumns count="1">
    <tableColumn id="1" xr3:uid="{F0F034A8-5B5A-4174-92FA-E7CAFC8FA36F}" name="病院等" dataDxfId="58"/>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A313FCEF-5DA0-4A52-8E09-049DFCBC1C09}" name="テーブル46" displayName="テーブル46" ref="L3:L5" totalsRowShown="0" headerRowDxfId="57" dataDxfId="55" headerRowBorderDxfId="56" tableBorderDxfId="54" totalsRowBorderDxfId="53">
  <autoFilter ref="L3:L5" xr:uid="{13A3FCB3-A357-412D-AD7A-0D8D24CF65D4}"/>
  <tableColumns count="1">
    <tableColumn id="1" xr3:uid="{876B7E4F-92AE-4A0D-BFCA-7BFEE69C5907}" name="百貨店等" dataDxfId="5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A92D316C-2B21-4C66-9F7F-E4C3DA1D2F98}" name="テーブル47" displayName="テーブル47" ref="M3:M11" totalsRowShown="0" headerRowDxfId="51" dataDxfId="49" headerRowBorderDxfId="50" tableBorderDxfId="48" totalsRowBorderDxfId="47">
  <autoFilter ref="M3:M11" xr:uid="{B91FE276-F4F4-47FF-A791-F98CE1BE1B25}"/>
  <tableColumns count="1">
    <tableColumn id="1" xr3:uid="{28866DEE-BCC2-4BB6-9C18-29DABE178092}" name="学校等" dataDxfId="46"/>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F0322C07-2223-4EB1-A048-6AB6999C5247}" name="テーブル48" displayName="テーブル48" ref="O3:O6" totalsRowShown="0" headerRowDxfId="45" dataDxfId="43" headerRowBorderDxfId="44" tableBorderDxfId="42" totalsRowBorderDxfId="41">
  <autoFilter ref="O3:O6" xr:uid="{80D0DF2E-D8C5-4176-A1D4-9B45FF7A4202}"/>
  <tableColumns count="1">
    <tableColumn id="1" xr3:uid="{C463CA45-A958-4135-8855-A6D6E71FD8A1}" name="集会所等" dataDxfId="40"/>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5B23288-4FD7-4BAC-8D62-E871EA573C6D}" name="テーブル1" displayName="テーブル1" ref="N3:N6" totalsRowShown="0" headerRowDxfId="39" dataDxfId="37" headerRowBorderDxfId="38" tableBorderDxfId="36">
  <autoFilter ref="N3:N6" xr:uid="{C5B23288-4FD7-4BAC-8D62-E871EA573C6D}"/>
  <tableColumns count="1">
    <tableColumn id="1" xr3:uid="{FBEAC61A-1863-49F8-B4AC-98A15BE6D0C9}" name="飲食店等" dataDxfId="35"/>
  </tableColumns>
  <tableStyleInfo name="TableStyleMedium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0" cap="rnd">
          <a:solidFill>
            <a:srgbClr val="FF0000"/>
          </a:solidFill>
          <a:round/>
          <a:headEnd/>
          <a:tailEnd/>
        </a:ln>
        <a:extLst>
          <a:ext uri="{909E8E84-426E-40DD-AFC4-6F175D3DCCD1}">
            <a14:hiddenFill xmlns:a14="http://schemas.microsoft.com/office/drawing/2010/main">
              <a:solidFill>
                <a:srgbClr val="FFFFFF"/>
              </a:solidFill>
            </a14:hiddenFill>
          </a:ext>
        </a:extLst>
      </a:spPr>
      <a:bodyPr vertOverflow="clip" horzOverflow="clip" rtlCol="0" anchor="t"/>
      <a:lstStyle>
        <a:defPPr algn="l">
          <a:defRPr kumimoji="1" sz="1100"/>
        </a:defPPr>
      </a:lst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 Id="rId9" Type="http://schemas.openxmlformats.org/officeDocument/2006/relationships/table" Target="../tables/table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3.xml"/><Relationship Id="rId16" Type="http://schemas.openxmlformats.org/officeDocument/2006/relationships/ctrlProp" Target="../ctrlProps/ctrlProp19.xml"/><Relationship Id="rId1" Type="http://schemas.openxmlformats.org/officeDocument/2006/relationships/printerSettings" Target="../printerSettings/printerSettings5.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07"/>
  <sheetViews>
    <sheetView topLeftCell="S1" zoomScaleNormal="100" workbookViewId="0">
      <selection activeCell="S1" sqref="S1"/>
    </sheetView>
  </sheetViews>
  <sheetFormatPr defaultColWidth="9" defaultRowHeight="14.25" outlineLevelCol="1" x14ac:dyDescent="0.25"/>
  <cols>
    <col min="1" max="1" width="1.875" style="42" hidden="1" customWidth="1" outlineLevel="1"/>
    <col min="2" max="5" width="12.5" style="42" hidden="1" customWidth="1" outlineLevel="1"/>
    <col min="6" max="7" width="13.625" style="42" hidden="1" customWidth="1" outlineLevel="1"/>
    <col min="8" max="9" width="11.375" style="42" hidden="1" customWidth="1" outlineLevel="1"/>
    <col min="10" max="11" width="9" style="42" hidden="1" customWidth="1" outlineLevel="1"/>
    <col min="12" max="12" width="9.25" style="42" hidden="1" customWidth="1" outlineLevel="1"/>
    <col min="13" max="13" width="9" style="42" hidden="1" customWidth="1" outlineLevel="1"/>
    <col min="14" max="15" width="9.25" style="42" hidden="1" customWidth="1" outlineLevel="1"/>
    <col min="16" max="16" width="3.875" style="42" hidden="1" customWidth="1" outlineLevel="1"/>
    <col min="17" max="17" width="4" style="42" hidden="1" customWidth="1" outlineLevel="1"/>
    <col min="18" max="18" width="11.5" style="42" hidden="1" customWidth="1" outlineLevel="1"/>
    <col min="19" max="19" width="9" style="42" collapsed="1"/>
    <col min="20" max="20" width="11.625" style="42" customWidth="1"/>
    <col min="21" max="21" width="11" style="42" customWidth="1"/>
    <col min="22" max="16384" width="9" style="42"/>
  </cols>
  <sheetData>
    <row r="1" spans="2:17" ht="18.75" customHeight="1" x14ac:dyDescent="0.25">
      <c r="B1" s="499"/>
      <c r="C1" s="499"/>
      <c r="D1" s="499"/>
      <c r="E1" s="499"/>
      <c r="F1" s="499"/>
      <c r="G1" s="499"/>
      <c r="H1" s="499"/>
      <c r="I1" s="499"/>
      <c r="J1" s="499"/>
      <c r="K1" s="499"/>
      <c r="L1" s="499"/>
      <c r="M1" s="499"/>
      <c r="N1" s="499"/>
      <c r="O1" s="499"/>
      <c r="P1" s="127"/>
      <c r="Q1" s="127"/>
    </row>
    <row r="2" spans="2:17" s="127" customFormat="1" ht="26.25" customHeight="1" x14ac:dyDescent="0.15">
      <c r="B2" s="133" t="s">
        <v>176</v>
      </c>
      <c r="C2" s="133" t="s">
        <v>220</v>
      </c>
      <c r="D2" s="134" t="s">
        <v>38</v>
      </c>
      <c r="E2" s="134" t="s">
        <v>170</v>
      </c>
      <c r="F2" s="135" t="s">
        <v>441</v>
      </c>
      <c r="G2" s="135" t="s">
        <v>251</v>
      </c>
      <c r="H2" s="135" t="s">
        <v>350</v>
      </c>
      <c r="I2" s="496" t="s">
        <v>254</v>
      </c>
      <c r="J2" s="497"/>
      <c r="K2" s="497"/>
      <c r="L2" s="497"/>
      <c r="M2" s="497"/>
      <c r="N2" s="497"/>
      <c r="O2" s="498"/>
      <c r="P2" s="140"/>
      <c r="Q2" s="141"/>
    </row>
    <row r="3" spans="2:17" s="43" customFormat="1" x14ac:dyDescent="0.25">
      <c r="B3" s="128" t="s">
        <v>119</v>
      </c>
      <c r="C3" s="129" t="s">
        <v>198</v>
      </c>
      <c r="D3" s="130" t="s">
        <v>236</v>
      </c>
      <c r="E3" s="44" t="s">
        <v>172</v>
      </c>
      <c r="F3" s="131" t="s">
        <v>443</v>
      </c>
      <c r="G3" s="132" t="s">
        <v>253</v>
      </c>
      <c r="H3" s="132" t="s">
        <v>245</v>
      </c>
      <c r="I3" s="146" t="s">
        <v>245</v>
      </c>
      <c r="J3" s="149" t="s">
        <v>246</v>
      </c>
      <c r="K3" s="149" t="s">
        <v>247</v>
      </c>
      <c r="L3" s="147" t="s">
        <v>248</v>
      </c>
      <c r="M3" s="149" t="s">
        <v>249</v>
      </c>
      <c r="N3" s="400" t="s">
        <v>422</v>
      </c>
      <c r="O3" s="149" t="s">
        <v>250</v>
      </c>
      <c r="P3" s="138"/>
    </row>
    <row r="4" spans="2:17" s="43" customFormat="1" x14ac:dyDescent="0.25">
      <c r="B4" s="44" t="s">
        <v>120</v>
      </c>
      <c r="C4" s="46" t="s">
        <v>199</v>
      </c>
      <c r="D4" s="125" t="s">
        <v>237</v>
      </c>
      <c r="E4" s="44" t="s">
        <v>171</v>
      </c>
      <c r="F4" s="90" t="s">
        <v>444</v>
      </c>
      <c r="G4" s="44" t="s">
        <v>252</v>
      </c>
      <c r="H4" s="44" t="s">
        <v>246</v>
      </c>
      <c r="I4" s="148" t="s">
        <v>255</v>
      </c>
      <c r="J4" s="150" t="s">
        <v>256</v>
      </c>
      <c r="K4" s="150" t="s">
        <v>258</v>
      </c>
      <c r="L4" s="150" t="s">
        <v>261</v>
      </c>
      <c r="M4" s="150" t="s">
        <v>263</v>
      </c>
      <c r="N4" s="398" t="s">
        <v>423</v>
      </c>
      <c r="O4" s="150" t="s">
        <v>271</v>
      </c>
    </row>
    <row r="5" spans="2:17" s="43" customFormat="1" x14ac:dyDescent="0.25">
      <c r="B5" s="44" t="s">
        <v>121</v>
      </c>
      <c r="C5" s="46" t="s">
        <v>200</v>
      </c>
      <c r="D5" s="125" t="s">
        <v>238</v>
      </c>
      <c r="E5" s="44" t="s">
        <v>195</v>
      </c>
      <c r="F5" s="136"/>
      <c r="G5" s="137"/>
      <c r="H5" s="44" t="s">
        <v>247</v>
      </c>
      <c r="I5" s="148" t="s">
        <v>421</v>
      </c>
      <c r="J5" s="136" t="s">
        <v>257</v>
      </c>
      <c r="K5" s="150" t="s">
        <v>259</v>
      </c>
      <c r="L5" s="139" t="s">
        <v>262</v>
      </c>
      <c r="M5" s="150" t="s">
        <v>264</v>
      </c>
      <c r="N5" s="397" t="s">
        <v>424</v>
      </c>
      <c r="O5" s="150" t="s">
        <v>272</v>
      </c>
    </row>
    <row r="6" spans="2:17" s="43" customFormat="1" x14ac:dyDescent="0.25">
      <c r="B6" s="44" t="s">
        <v>122</v>
      </c>
      <c r="C6" s="46" t="s">
        <v>201</v>
      </c>
      <c r="D6" s="125" t="s">
        <v>239</v>
      </c>
      <c r="H6" s="44" t="s">
        <v>248</v>
      </c>
      <c r="I6" s="138"/>
      <c r="J6" s="137"/>
      <c r="K6" s="139" t="s">
        <v>260</v>
      </c>
      <c r="L6" s="139"/>
      <c r="M6" s="46" t="s">
        <v>265</v>
      </c>
      <c r="N6" s="399" t="s">
        <v>425</v>
      </c>
      <c r="O6" s="139" t="s">
        <v>273</v>
      </c>
    </row>
    <row r="7" spans="2:17" s="43" customFormat="1" x14ac:dyDescent="0.25">
      <c r="B7" s="44" t="s">
        <v>123</v>
      </c>
      <c r="C7" s="46" t="s">
        <v>224</v>
      </c>
      <c r="D7" s="125" t="s">
        <v>240</v>
      </c>
      <c r="H7" s="44" t="s">
        <v>249</v>
      </c>
      <c r="I7" s="138"/>
      <c r="K7" s="139"/>
      <c r="M7" s="46" t="s">
        <v>266</v>
      </c>
      <c r="N7" s="401"/>
      <c r="O7" s="139"/>
    </row>
    <row r="8" spans="2:17" s="43" customFormat="1" x14ac:dyDescent="0.25">
      <c r="B8" s="44" t="s">
        <v>124</v>
      </c>
      <c r="D8" s="125" t="s">
        <v>241</v>
      </c>
      <c r="H8" s="44" t="s">
        <v>426</v>
      </c>
      <c r="I8" s="138"/>
      <c r="M8" s="46" t="s">
        <v>267</v>
      </c>
      <c r="N8" s="401"/>
      <c r="O8" s="274"/>
    </row>
    <row r="9" spans="2:17" s="43" customFormat="1" x14ac:dyDescent="0.25">
      <c r="B9" s="44" t="s">
        <v>125</v>
      </c>
      <c r="D9" s="125" t="s">
        <v>242</v>
      </c>
      <c r="H9" s="44" t="s">
        <v>250</v>
      </c>
      <c r="M9" s="46" t="s">
        <v>268</v>
      </c>
      <c r="N9" s="401"/>
      <c r="O9" s="274"/>
    </row>
    <row r="10" spans="2:17" s="43" customFormat="1" x14ac:dyDescent="0.25">
      <c r="B10" s="44" t="s">
        <v>126</v>
      </c>
      <c r="D10" s="125" t="s">
        <v>243</v>
      </c>
      <c r="M10" s="46" t="s">
        <v>269</v>
      </c>
      <c r="N10" s="401"/>
      <c r="O10" s="274"/>
    </row>
    <row r="11" spans="2:17" s="43" customFormat="1" x14ac:dyDescent="0.25">
      <c r="B11" s="44" t="s">
        <v>127</v>
      </c>
      <c r="M11" s="136" t="s">
        <v>270</v>
      </c>
      <c r="N11" s="401"/>
      <c r="O11" s="274"/>
    </row>
    <row r="12" spans="2:17" s="43" customFormat="1" x14ac:dyDescent="0.25">
      <c r="B12" s="44" t="s">
        <v>128</v>
      </c>
      <c r="N12" s="274"/>
      <c r="O12" s="274"/>
    </row>
    <row r="13" spans="2:17" s="43" customFormat="1" x14ac:dyDescent="0.25">
      <c r="B13" s="142" t="s">
        <v>129</v>
      </c>
    </row>
    <row r="14" spans="2:17" s="43" customFormat="1" x14ac:dyDescent="0.25">
      <c r="B14" s="142" t="s">
        <v>130</v>
      </c>
    </row>
    <row r="15" spans="2:17" s="43" customFormat="1" x14ac:dyDescent="0.25">
      <c r="B15" s="44" t="s">
        <v>131</v>
      </c>
    </row>
    <row r="16" spans="2:17" s="43" customFormat="1" x14ac:dyDescent="0.25">
      <c r="B16" s="44" t="s">
        <v>132</v>
      </c>
    </row>
    <row r="17" spans="2:9" s="43" customFormat="1" x14ac:dyDescent="0.25">
      <c r="B17" s="44" t="s">
        <v>133</v>
      </c>
    </row>
    <row r="18" spans="2:9" s="43" customFormat="1" x14ac:dyDescent="0.25">
      <c r="B18" s="44" t="s">
        <v>134</v>
      </c>
    </row>
    <row r="19" spans="2:9" s="43" customFormat="1" x14ac:dyDescent="0.25">
      <c r="B19" s="44" t="s">
        <v>135</v>
      </c>
    </row>
    <row r="20" spans="2:9" s="43" customFormat="1" x14ac:dyDescent="0.25">
      <c r="B20" s="44" t="s">
        <v>136</v>
      </c>
    </row>
    <row r="21" spans="2:9" s="43" customFormat="1" x14ac:dyDescent="0.25">
      <c r="B21" s="44" t="s">
        <v>137</v>
      </c>
    </row>
    <row r="22" spans="2:9" s="43" customFormat="1" x14ac:dyDescent="0.25">
      <c r="B22" s="44" t="s">
        <v>138</v>
      </c>
    </row>
    <row r="23" spans="2:9" s="43" customFormat="1" x14ac:dyDescent="0.25">
      <c r="B23" s="44" t="s">
        <v>139</v>
      </c>
      <c r="I23" s="124"/>
    </row>
    <row r="24" spans="2:9" s="43" customFormat="1" x14ac:dyDescent="0.25">
      <c r="B24" s="44" t="s">
        <v>140</v>
      </c>
      <c r="I24" s="42"/>
    </row>
    <row r="25" spans="2:9" s="43" customFormat="1" x14ac:dyDescent="0.25">
      <c r="B25" s="44" t="s">
        <v>141</v>
      </c>
      <c r="I25" s="42"/>
    </row>
    <row r="26" spans="2:9" s="43" customFormat="1" x14ac:dyDescent="0.25">
      <c r="B26" s="44" t="s">
        <v>142</v>
      </c>
      <c r="I26" s="42"/>
    </row>
    <row r="27" spans="2:9" s="43" customFormat="1" x14ac:dyDescent="0.25">
      <c r="B27" s="44" t="s">
        <v>143</v>
      </c>
      <c r="I27" s="42"/>
    </row>
    <row r="28" spans="2:9" s="43" customFormat="1" x14ac:dyDescent="0.25">
      <c r="B28" s="44" t="s">
        <v>144</v>
      </c>
      <c r="I28" s="42"/>
    </row>
    <row r="29" spans="2:9" s="43" customFormat="1" x14ac:dyDescent="0.25">
      <c r="B29" s="44" t="s">
        <v>145</v>
      </c>
      <c r="I29" s="42"/>
    </row>
    <row r="30" spans="2:9" s="43" customFormat="1" x14ac:dyDescent="0.25">
      <c r="B30" s="44" t="s">
        <v>146</v>
      </c>
      <c r="I30" s="42"/>
    </row>
    <row r="31" spans="2:9" s="43" customFormat="1" x14ac:dyDescent="0.25">
      <c r="B31" s="44" t="s">
        <v>147</v>
      </c>
    </row>
    <row r="32" spans="2:9" s="43" customFormat="1" x14ac:dyDescent="0.25">
      <c r="B32" s="44" t="s">
        <v>148</v>
      </c>
    </row>
    <row r="33" spans="2:2" s="43" customFormat="1" x14ac:dyDescent="0.25">
      <c r="B33" s="44" t="s">
        <v>149</v>
      </c>
    </row>
    <row r="34" spans="2:2" s="43" customFormat="1" x14ac:dyDescent="0.25">
      <c r="B34" s="44" t="s">
        <v>150</v>
      </c>
    </row>
    <row r="35" spans="2:2" s="43" customFormat="1" x14ac:dyDescent="0.25">
      <c r="B35" s="44" t="s">
        <v>151</v>
      </c>
    </row>
    <row r="36" spans="2:2" s="43" customFormat="1" x14ac:dyDescent="0.25">
      <c r="B36" s="44" t="s">
        <v>152</v>
      </c>
    </row>
    <row r="37" spans="2:2" s="43" customFormat="1" x14ac:dyDescent="0.25">
      <c r="B37" s="44" t="s">
        <v>153</v>
      </c>
    </row>
    <row r="38" spans="2:2" s="43" customFormat="1" x14ac:dyDescent="0.25">
      <c r="B38" s="44" t="s">
        <v>154</v>
      </c>
    </row>
    <row r="39" spans="2:2" s="43" customFormat="1" x14ac:dyDescent="0.25">
      <c r="B39" s="44" t="s">
        <v>155</v>
      </c>
    </row>
    <row r="40" spans="2:2" s="43" customFormat="1" x14ac:dyDescent="0.25">
      <c r="B40" s="44" t="s">
        <v>156</v>
      </c>
    </row>
    <row r="41" spans="2:2" s="43" customFormat="1" x14ac:dyDescent="0.25">
      <c r="B41" s="44" t="s">
        <v>157</v>
      </c>
    </row>
    <row r="42" spans="2:2" s="43" customFormat="1" x14ac:dyDescent="0.25">
      <c r="B42" s="44" t="s">
        <v>158</v>
      </c>
    </row>
    <row r="43" spans="2:2" s="43" customFormat="1" x14ac:dyDescent="0.25">
      <c r="B43" s="44" t="s">
        <v>159</v>
      </c>
    </row>
    <row r="44" spans="2:2" s="43" customFormat="1" x14ac:dyDescent="0.25">
      <c r="B44" s="44" t="s">
        <v>160</v>
      </c>
    </row>
    <row r="45" spans="2:2" s="43" customFormat="1" x14ac:dyDescent="0.25">
      <c r="B45" s="44" t="s">
        <v>161</v>
      </c>
    </row>
    <row r="46" spans="2:2" s="43" customFormat="1" x14ac:dyDescent="0.25">
      <c r="B46" s="44" t="s">
        <v>162</v>
      </c>
    </row>
    <row r="47" spans="2:2" s="43" customFormat="1" x14ac:dyDescent="0.25">
      <c r="B47" s="44" t="s">
        <v>163</v>
      </c>
    </row>
    <row r="48" spans="2:2" s="43" customFormat="1" x14ac:dyDescent="0.25">
      <c r="B48" s="44" t="s">
        <v>164</v>
      </c>
    </row>
    <row r="49" spans="2:18" s="43" customFormat="1" x14ac:dyDescent="0.25">
      <c r="B49" s="44" t="s">
        <v>165</v>
      </c>
    </row>
    <row r="50" spans="2:18" x14ac:dyDescent="0.25">
      <c r="R50" s="43"/>
    </row>
    <row r="51" spans="2:18" x14ac:dyDescent="0.25">
      <c r="R51" s="43"/>
    </row>
    <row r="54" spans="2:18" ht="14.25" customHeight="1" x14ac:dyDescent="0.25"/>
    <row r="55" spans="2:18" ht="14.25" customHeight="1" x14ac:dyDescent="0.25"/>
    <row r="56" spans="2:18" ht="14.25" customHeight="1" x14ac:dyDescent="0.25"/>
    <row r="57" spans="2:18" ht="14.25" customHeight="1" x14ac:dyDescent="0.25"/>
    <row r="58" spans="2:18" ht="14.25" customHeight="1" x14ac:dyDescent="0.25"/>
    <row r="59" spans="2:18" ht="14.25" customHeight="1" x14ac:dyDescent="0.25"/>
    <row r="60" spans="2:18" ht="14.25" customHeight="1" x14ac:dyDescent="0.25"/>
    <row r="61" spans="2:18" ht="14.25" customHeight="1" x14ac:dyDescent="0.25"/>
    <row r="62" spans="2:18" ht="14.25" customHeight="1" x14ac:dyDescent="0.25"/>
    <row r="63" spans="2:18" ht="14.25" customHeight="1" x14ac:dyDescent="0.25">
      <c r="D63" s="126"/>
      <c r="E63" s="126"/>
    </row>
    <row r="64" spans="2:18" ht="14.25" customHeight="1" x14ac:dyDescent="0.25">
      <c r="D64" s="126"/>
      <c r="E64" s="126"/>
    </row>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sheetData>
  <sheetProtection selectLockedCells="1" selectUnlockedCells="1"/>
  <mergeCells count="2">
    <mergeCell ref="I2:O2"/>
    <mergeCell ref="B1:O1"/>
  </mergeCells>
  <phoneticPr fontId="20"/>
  <conditionalFormatting sqref="F59:O62">
    <cfRule type="expression" priority="127" stopIfTrue="1">
      <formula>CELL("protect", F59)=1</formula>
    </cfRule>
  </conditionalFormatting>
  <pageMargins left="0.7" right="0.7" top="0.75" bottom="0.75" header="0.3" footer="0.3"/>
  <pageSetup paperSize="9" scale="67" orientation="landscape" r:id="rId1"/>
  <drawing r:id="rId2"/>
  <tableParts count="7">
    <tablePart r:id="rId3"/>
    <tablePart r:id="rId4"/>
    <tablePart r:id="rId5"/>
    <tablePart r:id="rId6"/>
    <tablePart r:id="rId7"/>
    <tablePart r:id="rId8"/>
    <tablePart r:id="rId9"/>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BFB2"/>
    <pageSetUpPr fitToPage="1"/>
  </sheetPr>
  <dimension ref="A1:AV150"/>
  <sheetViews>
    <sheetView showGridLines="0" tabSelected="1" view="pageBreakPreview" zoomScale="90" zoomScaleNormal="85" zoomScaleSheetLayoutView="90" workbookViewId="0">
      <pane ySplit="5" topLeftCell="A6" activePane="bottomLeft" state="frozenSplit"/>
      <selection activeCell="G38" sqref="G38"/>
      <selection pane="bottomLeft"/>
    </sheetView>
  </sheetViews>
  <sheetFormatPr defaultColWidth="9.375" defaultRowHeight="15" customHeight="1" x14ac:dyDescent="0.15"/>
  <cols>
    <col min="1" max="1" width="1.875" style="178" customWidth="1"/>
    <col min="2" max="2" width="1.25" style="178" customWidth="1"/>
    <col min="3" max="3" width="0.625" style="178" customWidth="1"/>
    <col min="4" max="4" width="1.25" style="178" customWidth="1"/>
    <col min="5" max="5" width="11.875" style="179" customWidth="1"/>
    <col min="6" max="6" width="0.375" style="179" customWidth="1"/>
    <col min="7" max="7" width="0.5" style="179" customWidth="1"/>
    <col min="8" max="8" width="17.125" style="180" customWidth="1"/>
    <col min="9" max="9" width="21" style="180" customWidth="1"/>
    <col min="10" max="10" width="1.875" style="178" customWidth="1"/>
    <col min="11" max="11" width="33.75" style="181" customWidth="1"/>
    <col min="12" max="14" width="0.625" style="178" customWidth="1"/>
    <col min="15" max="15" width="64" style="182" customWidth="1"/>
    <col min="16" max="16" width="0.625" style="178" customWidth="1"/>
    <col min="17" max="17" width="4" style="178" customWidth="1"/>
    <col min="18" max="18" width="1.375" style="178" customWidth="1"/>
    <col min="19" max="19" width="1.25" style="290" customWidth="1"/>
    <col min="20" max="20" width="3.125" style="291" customWidth="1"/>
    <col min="21" max="48" width="9.375" style="290"/>
    <col min="49" max="16384" width="9.375" style="178"/>
  </cols>
  <sheetData>
    <row r="1" spans="1:27" ht="7.5" customHeight="1" x14ac:dyDescent="0.15">
      <c r="A1" s="362"/>
    </row>
    <row r="2" spans="1:27" ht="15" customHeight="1" x14ac:dyDescent="0.15">
      <c r="B2" s="515" t="s">
        <v>406</v>
      </c>
      <c r="C2" s="515"/>
      <c r="D2" s="515"/>
      <c r="E2" s="515"/>
      <c r="F2" s="515"/>
      <c r="G2" s="515"/>
      <c r="H2" s="515"/>
      <c r="I2" s="515"/>
      <c r="J2" s="515"/>
      <c r="K2" s="515"/>
      <c r="L2" s="515"/>
      <c r="M2" s="515"/>
      <c r="N2" s="515"/>
      <c r="O2" s="516"/>
      <c r="P2" s="516"/>
      <c r="Q2" s="516"/>
    </row>
    <row r="3" spans="1:27" ht="7.5" customHeight="1" x14ac:dyDescent="0.15">
      <c r="B3" s="183"/>
      <c r="C3" s="184"/>
      <c r="D3" s="184"/>
      <c r="E3" s="185"/>
      <c r="F3" s="186"/>
      <c r="G3" s="186"/>
      <c r="H3" s="187"/>
      <c r="I3" s="187"/>
      <c r="J3" s="184"/>
      <c r="K3" s="188"/>
      <c r="L3" s="184"/>
      <c r="M3" s="184"/>
      <c r="N3" s="184"/>
      <c r="O3" s="189"/>
      <c r="P3" s="184"/>
      <c r="Q3" s="190"/>
    </row>
    <row r="4" spans="1:27" ht="26.25" customHeight="1" x14ac:dyDescent="0.15">
      <c r="B4" s="191"/>
      <c r="C4" s="517"/>
      <c r="D4" s="517"/>
      <c r="E4" s="517" t="str">
        <f>IF($K$8="","",$K$8)</f>
        <v/>
      </c>
      <c r="F4" s="517"/>
      <c r="G4" s="517"/>
      <c r="H4" s="517"/>
      <c r="I4" s="517"/>
      <c r="J4" s="517"/>
      <c r="K4" s="517"/>
      <c r="L4" s="517"/>
      <c r="M4" s="517"/>
      <c r="N4" s="517"/>
      <c r="O4" s="517"/>
      <c r="P4" s="517"/>
      <c r="Q4" s="192"/>
    </row>
    <row r="5" spans="1:27" ht="5.25" customHeight="1" x14ac:dyDescent="0.15">
      <c r="B5" s="191"/>
      <c r="Q5" s="192"/>
    </row>
    <row r="6" spans="1:27" ht="18.75" customHeight="1" x14ac:dyDescent="0.15">
      <c r="B6" s="191"/>
      <c r="C6" s="193"/>
      <c r="D6" s="508" t="s">
        <v>221</v>
      </c>
      <c r="E6" s="508"/>
      <c r="F6" s="508"/>
      <c r="G6" s="508"/>
      <c r="H6" s="508"/>
      <c r="I6" s="508"/>
      <c r="J6" s="508"/>
      <c r="K6" s="508"/>
      <c r="L6" s="508"/>
      <c r="M6" s="194"/>
      <c r="N6" s="195"/>
      <c r="O6" s="509" t="s">
        <v>182</v>
      </c>
      <c r="P6" s="509"/>
      <c r="Q6" s="192"/>
      <c r="T6" s="481" t="s">
        <v>568</v>
      </c>
      <c r="U6" s="479"/>
      <c r="V6" s="479"/>
      <c r="W6" s="479"/>
      <c r="X6" s="479"/>
      <c r="Y6" s="479"/>
      <c r="Z6" s="479"/>
      <c r="AA6" s="479"/>
    </row>
    <row r="7" spans="1:27" ht="5.25" customHeight="1" x14ac:dyDescent="0.15">
      <c r="B7" s="191"/>
      <c r="D7" s="194"/>
      <c r="E7" s="194"/>
      <c r="F7" s="194"/>
      <c r="G7" s="194"/>
      <c r="H7" s="196"/>
      <c r="I7" s="196"/>
      <c r="J7" s="194"/>
      <c r="K7" s="197"/>
      <c r="L7" s="194"/>
      <c r="M7" s="194"/>
      <c r="N7" s="194"/>
      <c r="P7" s="198"/>
      <c r="Q7" s="192"/>
      <c r="T7" s="482"/>
      <c r="U7" s="479"/>
      <c r="V7" s="479"/>
      <c r="W7" s="479"/>
      <c r="X7" s="479"/>
      <c r="Y7" s="479"/>
      <c r="Z7" s="479"/>
      <c r="AA7" s="479"/>
    </row>
    <row r="8" spans="1:27" ht="24.95" customHeight="1" x14ac:dyDescent="0.15">
      <c r="B8" s="191"/>
      <c r="C8" s="179"/>
      <c r="D8" s="507" t="s">
        <v>169</v>
      </c>
      <c r="E8" s="507"/>
      <c r="F8" s="317"/>
      <c r="G8" s="519"/>
      <c r="H8" s="510" t="s">
        <v>190</v>
      </c>
      <c r="I8" s="510"/>
      <c r="K8" s="269"/>
      <c r="O8" s="319" t="s">
        <v>503</v>
      </c>
      <c r="Q8" s="192"/>
      <c r="T8" s="481" t="s">
        <v>569</v>
      </c>
      <c r="U8" s="479"/>
      <c r="V8" s="479"/>
      <c r="W8" s="479"/>
      <c r="X8" s="479"/>
      <c r="Y8" s="479"/>
      <c r="Z8" s="479"/>
      <c r="AA8" s="479"/>
    </row>
    <row r="9" spans="1:27" ht="24.95" customHeight="1" x14ac:dyDescent="0.15">
      <c r="B9" s="191"/>
      <c r="C9" s="179"/>
      <c r="D9" s="507"/>
      <c r="E9" s="507"/>
      <c r="F9" s="317"/>
      <c r="G9" s="519"/>
      <c r="H9" s="502" t="s">
        <v>112</v>
      </c>
      <c r="I9" s="502"/>
      <c r="K9" s="252"/>
      <c r="O9" s="320" t="s">
        <v>297</v>
      </c>
      <c r="Q9" s="192"/>
      <c r="T9" s="480" t="s">
        <v>570</v>
      </c>
      <c r="U9" s="479"/>
      <c r="V9" s="479"/>
      <c r="W9" s="479"/>
      <c r="X9" s="479"/>
      <c r="Y9" s="479"/>
      <c r="Z9" s="479"/>
      <c r="AA9" s="479"/>
    </row>
    <row r="10" spans="1:27" ht="24.95" customHeight="1" x14ac:dyDescent="0.15">
      <c r="B10" s="191"/>
      <c r="C10" s="179"/>
      <c r="D10" s="507"/>
      <c r="E10" s="507"/>
      <c r="F10" s="317"/>
      <c r="G10" s="318"/>
      <c r="H10" s="518" t="s">
        <v>382</v>
      </c>
      <c r="I10" s="518"/>
      <c r="K10" s="252"/>
      <c r="O10" s="353" t="s">
        <v>391</v>
      </c>
      <c r="Q10" s="192"/>
      <c r="T10" s="480" t="s">
        <v>577</v>
      </c>
      <c r="U10" s="293"/>
      <c r="V10" s="293"/>
      <c r="W10" s="293"/>
      <c r="X10" s="293"/>
      <c r="Y10" s="293"/>
    </row>
    <row r="11" spans="1:27" ht="18.75" customHeight="1" x14ac:dyDescent="0.15">
      <c r="B11" s="191"/>
      <c r="O11" s="249"/>
      <c r="Q11" s="192"/>
    </row>
    <row r="12" spans="1:27" ht="18.75" customHeight="1" x14ac:dyDescent="0.15">
      <c r="B12" s="191"/>
      <c r="C12" s="193"/>
      <c r="D12" s="508" t="s">
        <v>222</v>
      </c>
      <c r="E12" s="508"/>
      <c r="F12" s="508"/>
      <c r="G12" s="508"/>
      <c r="H12" s="508"/>
      <c r="I12" s="508"/>
      <c r="J12" s="508"/>
      <c r="K12" s="508"/>
      <c r="L12" s="508"/>
      <c r="M12" s="194"/>
      <c r="N12" s="195"/>
      <c r="O12" s="509" t="s">
        <v>191</v>
      </c>
      <c r="P12" s="509"/>
      <c r="Q12" s="192"/>
      <c r="T12" s="294"/>
    </row>
    <row r="13" spans="1:27" ht="5.25" customHeight="1" x14ac:dyDescent="0.15">
      <c r="B13" s="191"/>
      <c r="D13" s="194"/>
      <c r="E13" s="194"/>
      <c r="F13" s="194"/>
      <c r="G13" s="194"/>
      <c r="H13" s="196"/>
      <c r="I13" s="196"/>
      <c r="J13" s="194"/>
      <c r="K13" s="197"/>
      <c r="L13" s="194"/>
      <c r="M13" s="194"/>
      <c r="N13" s="194"/>
      <c r="P13" s="198"/>
      <c r="Q13" s="192"/>
      <c r="T13" s="294"/>
    </row>
    <row r="14" spans="1:27" ht="24.95" customHeight="1" x14ac:dyDescent="0.15">
      <c r="B14" s="404">
        <v>0</v>
      </c>
      <c r="C14" s="179"/>
      <c r="D14" s="507" t="s">
        <v>414</v>
      </c>
      <c r="E14" s="507"/>
      <c r="F14" s="512"/>
      <c r="G14" s="321"/>
      <c r="H14" s="506" t="s">
        <v>413</v>
      </c>
      <c r="I14" s="511"/>
      <c r="K14" s="394"/>
      <c r="O14" s="372" t="s">
        <v>417</v>
      </c>
      <c r="Q14" s="192"/>
      <c r="T14" s="296"/>
    </row>
    <row r="15" spans="1:27" ht="24.95" customHeight="1" x14ac:dyDescent="0.15">
      <c r="B15" s="191"/>
      <c r="C15" s="179"/>
      <c r="D15" s="507"/>
      <c r="E15" s="507"/>
      <c r="F15" s="512"/>
      <c r="G15" s="321"/>
      <c r="H15" s="506" t="s">
        <v>205</v>
      </c>
      <c r="I15" s="511"/>
      <c r="K15" s="45"/>
      <c r="O15" s="474" t="s">
        <v>565</v>
      </c>
      <c r="Q15" s="192"/>
      <c r="T15" s="296" t="s">
        <v>204</v>
      </c>
      <c r="U15" s="298" t="s">
        <v>559</v>
      </c>
    </row>
    <row r="16" spans="1:27" ht="24.95" customHeight="1" x14ac:dyDescent="0.15">
      <c r="B16" s="191"/>
      <c r="C16" s="179"/>
      <c r="D16" s="507"/>
      <c r="E16" s="507"/>
      <c r="F16" s="512"/>
      <c r="G16" s="321"/>
      <c r="H16" s="502" t="s">
        <v>392</v>
      </c>
      <c r="I16" s="500"/>
      <c r="K16" s="45"/>
      <c r="O16" s="370" t="s">
        <v>393</v>
      </c>
      <c r="Q16" s="192"/>
      <c r="S16" s="295"/>
      <c r="T16" s="296" t="s">
        <v>204</v>
      </c>
    </row>
    <row r="17" spans="2:48" ht="24.95" customHeight="1" x14ac:dyDescent="0.15">
      <c r="B17" s="191"/>
      <c r="C17" s="179"/>
      <c r="D17" s="507"/>
      <c r="E17" s="507"/>
      <c r="F17" s="512"/>
      <c r="G17" s="321"/>
      <c r="H17" s="502" t="s">
        <v>407</v>
      </c>
      <c r="I17" s="500"/>
      <c r="K17" s="45"/>
      <c r="O17" s="370" t="s">
        <v>408</v>
      </c>
      <c r="Q17" s="192"/>
      <c r="S17" s="295"/>
      <c r="T17" s="296" t="s">
        <v>204</v>
      </c>
    </row>
    <row r="18" spans="2:48" ht="24.95" customHeight="1" x14ac:dyDescent="0.15">
      <c r="B18" s="191"/>
      <c r="C18" s="179"/>
      <c r="D18" s="507"/>
      <c r="E18" s="507"/>
      <c r="F18" s="512"/>
      <c r="G18" s="321"/>
      <c r="H18" s="500" t="s">
        <v>173</v>
      </c>
      <c r="I18" s="503"/>
      <c r="K18" s="255"/>
      <c r="O18" s="320" t="s">
        <v>409</v>
      </c>
      <c r="Q18" s="192"/>
      <c r="S18" s="295"/>
      <c r="T18" s="296" t="s">
        <v>204</v>
      </c>
    </row>
    <row r="19" spans="2:48" ht="24.95" customHeight="1" x14ac:dyDescent="0.15">
      <c r="B19" s="191"/>
      <c r="C19" s="179"/>
      <c r="D19" s="507"/>
      <c r="E19" s="507"/>
      <c r="F19" s="512"/>
      <c r="G19" s="321"/>
      <c r="H19" s="504" t="s">
        <v>207</v>
      </c>
      <c r="I19" s="369" t="s">
        <v>5</v>
      </c>
      <c r="K19" s="255"/>
      <c r="O19" s="395" t="s">
        <v>288</v>
      </c>
      <c r="Q19" s="192"/>
      <c r="S19" s="295"/>
      <c r="T19" s="296" t="s">
        <v>204</v>
      </c>
      <c r="U19" s="382"/>
    </row>
    <row r="20" spans="2:48" ht="24.95" customHeight="1" x14ac:dyDescent="0.15">
      <c r="B20" s="191"/>
      <c r="D20" s="507"/>
      <c r="E20" s="507"/>
      <c r="F20" s="512"/>
      <c r="G20" s="321"/>
      <c r="H20" s="505"/>
      <c r="I20" s="323" t="s">
        <v>208</v>
      </c>
      <c r="K20" s="255"/>
      <c r="O20" s="395" t="s">
        <v>181</v>
      </c>
      <c r="Q20" s="192"/>
      <c r="S20" s="295"/>
      <c r="T20" s="296" t="s">
        <v>204</v>
      </c>
      <c r="U20" s="382"/>
    </row>
    <row r="21" spans="2:48" ht="24.95" customHeight="1" x14ac:dyDescent="0.15">
      <c r="B21" s="191"/>
      <c r="D21" s="507"/>
      <c r="E21" s="507"/>
      <c r="F21" s="512"/>
      <c r="G21" s="321"/>
      <c r="H21" s="505"/>
      <c r="I21" s="323" t="s">
        <v>209</v>
      </c>
      <c r="K21" s="255"/>
      <c r="O21" s="395" t="s">
        <v>410</v>
      </c>
      <c r="Q21" s="192"/>
      <c r="S21" s="295"/>
      <c r="T21" s="296" t="s">
        <v>204</v>
      </c>
      <c r="U21" s="382"/>
    </row>
    <row r="22" spans="2:48" ht="24.95" customHeight="1" x14ac:dyDescent="0.15">
      <c r="B22" s="191"/>
      <c r="D22" s="507"/>
      <c r="E22" s="507"/>
      <c r="F22" s="512"/>
      <c r="G22" s="321"/>
      <c r="H22" s="505"/>
      <c r="I22" s="323" t="s">
        <v>81</v>
      </c>
      <c r="K22" s="255"/>
      <c r="O22" s="395" t="s">
        <v>194</v>
      </c>
      <c r="Q22" s="192"/>
      <c r="S22" s="295"/>
      <c r="T22" s="296" t="s">
        <v>204</v>
      </c>
    </row>
    <row r="23" spans="2:48" ht="24.95" customHeight="1" x14ac:dyDescent="0.15">
      <c r="B23" s="191"/>
      <c r="D23" s="507"/>
      <c r="E23" s="507"/>
      <c r="F23" s="512"/>
      <c r="G23" s="321"/>
      <c r="H23" s="506"/>
      <c r="I23" s="323" t="s">
        <v>82</v>
      </c>
      <c r="K23" s="255"/>
      <c r="O23" s="395" t="s">
        <v>194</v>
      </c>
      <c r="Q23" s="192"/>
      <c r="S23" s="295"/>
      <c r="T23" s="296" t="s">
        <v>204</v>
      </c>
    </row>
    <row r="24" spans="2:48" ht="24.95" customHeight="1" x14ac:dyDescent="0.15">
      <c r="B24" s="191"/>
      <c r="D24" s="507"/>
      <c r="E24" s="507"/>
      <c r="F24" s="512"/>
      <c r="G24" s="321"/>
      <c r="H24" s="500" t="s">
        <v>174</v>
      </c>
      <c r="I24" s="323" t="s">
        <v>175</v>
      </c>
      <c r="K24" s="255"/>
      <c r="O24" s="320" t="s">
        <v>179</v>
      </c>
      <c r="Q24" s="192"/>
      <c r="S24" s="295"/>
      <c r="T24" s="296" t="s">
        <v>204</v>
      </c>
    </row>
    <row r="25" spans="2:48" ht="24.95" customHeight="1" x14ac:dyDescent="0.15">
      <c r="B25" s="191"/>
      <c r="D25" s="507"/>
      <c r="E25" s="507"/>
      <c r="F25" s="512"/>
      <c r="G25" s="321"/>
      <c r="H25" s="500"/>
      <c r="I25" s="323" t="s">
        <v>83</v>
      </c>
      <c r="K25" s="45"/>
      <c r="O25" s="320" t="s">
        <v>180</v>
      </c>
      <c r="Q25" s="192"/>
      <c r="S25" s="295"/>
      <c r="T25" s="296" t="s">
        <v>204</v>
      </c>
    </row>
    <row r="26" spans="2:48" ht="24.95" customHeight="1" x14ac:dyDescent="0.15">
      <c r="B26" s="191"/>
      <c r="D26" s="507"/>
      <c r="E26" s="507"/>
      <c r="F26" s="512"/>
      <c r="G26" s="321"/>
      <c r="H26" s="500"/>
      <c r="I26" s="323" t="s">
        <v>84</v>
      </c>
      <c r="K26" s="45"/>
      <c r="O26" s="320" t="s">
        <v>348</v>
      </c>
      <c r="Q26" s="192"/>
      <c r="S26" s="295"/>
      <c r="T26" s="296" t="s">
        <v>204</v>
      </c>
      <c r="U26" s="298" t="s">
        <v>560</v>
      </c>
    </row>
    <row r="27" spans="2:48" ht="24.95" customHeight="1" x14ac:dyDescent="0.15">
      <c r="B27" s="191"/>
      <c r="D27" s="507"/>
      <c r="E27" s="507"/>
      <c r="F27" s="512"/>
      <c r="G27" s="321"/>
      <c r="H27" s="500"/>
      <c r="I27" s="323" t="s">
        <v>342</v>
      </c>
      <c r="K27" s="255"/>
      <c r="O27" s="320" t="s">
        <v>349</v>
      </c>
      <c r="Q27" s="192"/>
      <c r="S27" s="295"/>
      <c r="T27" s="296" t="s">
        <v>204</v>
      </c>
      <c r="U27" s="298" t="s">
        <v>561</v>
      </c>
    </row>
    <row r="28" spans="2:48" s="200" customFormat="1" ht="24.95" customHeight="1" x14ac:dyDescent="0.15">
      <c r="B28" s="199"/>
      <c r="D28" s="507"/>
      <c r="E28" s="507"/>
      <c r="F28" s="512"/>
      <c r="G28" s="321"/>
      <c r="H28" s="500"/>
      <c r="I28" s="323" t="s">
        <v>178</v>
      </c>
      <c r="K28" s="270"/>
      <c r="O28" s="320" t="s">
        <v>196</v>
      </c>
      <c r="Q28" s="201"/>
      <c r="S28" s="295"/>
      <c r="T28" s="296" t="s">
        <v>204</v>
      </c>
      <c r="U28" s="297"/>
      <c r="V28" s="297"/>
      <c r="W28" s="297"/>
      <c r="X28" s="297"/>
      <c r="Y28" s="297"/>
      <c r="Z28" s="297"/>
      <c r="AA28" s="297"/>
      <c r="AB28" s="297"/>
      <c r="AC28" s="297"/>
      <c r="AD28" s="297"/>
      <c r="AE28" s="297"/>
      <c r="AF28" s="297"/>
      <c r="AG28" s="297"/>
      <c r="AH28" s="297"/>
      <c r="AI28" s="297"/>
      <c r="AJ28" s="297"/>
      <c r="AK28" s="297"/>
      <c r="AL28" s="297"/>
      <c r="AM28" s="297"/>
      <c r="AN28" s="297"/>
      <c r="AO28" s="297"/>
      <c r="AP28" s="297"/>
      <c r="AQ28" s="297"/>
      <c r="AR28" s="297"/>
      <c r="AS28" s="297"/>
      <c r="AT28" s="297"/>
      <c r="AU28" s="297"/>
      <c r="AV28" s="297"/>
    </row>
    <row r="29" spans="2:48" s="200" customFormat="1" ht="24.95" customHeight="1" x14ac:dyDescent="0.15">
      <c r="B29" s="199"/>
      <c r="D29" s="507"/>
      <c r="E29" s="507"/>
      <c r="F29" s="512"/>
      <c r="G29" s="321"/>
      <c r="H29" s="501" t="s">
        <v>394</v>
      </c>
      <c r="I29" s="323" t="s">
        <v>77</v>
      </c>
      <c r="K29" s="270"/>
      <c r="O29" s="320" t="s">
        <v>197</v>
      </c>
      <c r="Q29" s="201"/>
      <c r="S29" s="297"/>
      <c r="T29" s="298" t="s">
        <v>411</v>
      </c>
      <c r="U29" s="297"/>
      <c r="V29" s="297"/>
      <c r="W29" s="297"/>
      <c r="X29" s="297"/>
      <c r="Y29" s="297"/>
      <c r="Z29" s="297"/>
      <c r="AA29" s="297"/>
      <c r="AB29" s="297"/>
      <c r="AC29" s="297"/>
      <c r="AD29" s="297"/>
      <c r="AE29" s="297"/>
      <c r="AF29" s="297"/>
      <c r="AG29" s="297"/>
      <c r="AH29" s="297"/>
      <c r="AI29" s="297"/>
      <c r="AJ29" s="297"/>
      <c r="AK29" s="297"/>
      <c r="AL29" s="297"/>
      <c r="AM29" s="297"/>
      <c r="AN29" s="297"/>
      <c r="AO29" s="297"/>
      <c r="AP29" s="297"/>
      <c r="AQ29" s="297"/>
      <c r="AR29" s="297"/>
      <c r="AS29" s="297"/>
      <c r="AT29" s="297"/>
      <c r="AU29" s="297"/>
      <c r="AV29" s="297"/>
    </row>
    <row r="30" spans="2:48" s="200" customFormat="1" ht="24.95" customHeight="1" x14ac:dyDescent="0.15">
      <c r="B30" s="199"/>
      <c r="D30" s="507"/>
      <c r="E30" s="507"/>
      <c r="F30" s="512"/>
      <c r="G30" s="321"/>
      <c r="H30" s="500"/>
      <c r="I30" s="323" t="s">
        <v>5</v>
      </c>
      <c r="K30" s="270"/>
      <c r="O30" s="320" t="s">
        <v>289</v>
      </c>
      <c r="Q30" s="201"/>
      <c r="S30" s="297"/>
      <c r="T30" s="298" t="s">
        <v>412</v>
      </c>
      <c r="U30" s="297"/>
      <c r="V30" s="297"/>
      <c r="W30" s="297"/>
      <c r="X30" s="297"/>
      <c r="Y30" s="297"/>
      <c r="Z30" s="297"/>
      <c r="AA30" s="297"/>
      <c r="AB30" s="297"/>
      <c r="AC30" s="297"/>
      <c r="AD30" s="297"/>
      <c r="AE30" s="297"/>
      <c r="AF30" s="297"/>
      <c r="AG30" s="297"/>
      <c r="AH30" s="297"/>
      <c r="AI30" s="297"/>
      <c r="AJ30" s="297"/>
      <c r="AK30" s="297"/>
      <c r="AL30" s="297"/>
      <c r="AM30" s="297"/>
      <c r="AN30" s="297"/>
      <c r="AO30" s="297"/>
      <c r="AP30" s="297"/>
      <c r="AQ30" s="297"/>
      <c r="AR30" s="297"/>
      <c r="AS30" s="297"/>
      <c r="AT30" s="297"/>
      <c r="AU30" s="297"/>
      <c r="AV30" s="297"/>
    </row>
    <row r="31" spans="2:48" s="200" customFormat="1" ht="24.95" customHeight="1" x14ac:dyDescent="0.15">
      <c r="B31" s="199"/>
      <c r="D31" s="507"/>
      <c r="E31" s="507"/>
      <c r="F31" s="512"/>
      <c r="G31" s="321"/>
      <c r="H31" s="500"/>
      <c r="I31" s="323" t="s">
        <v>208</v>
      </c>
      <c r="K31" s="270"/>
      <c r="O31" s="320" t="s">
        <v>181</v>
      </c>
      <c r="Q31" s="201"/>
      <c r="S31" s="297"/>
      <c r="T31" s="296"/>
      <c r="U31" s="297"/>
      <c r="V31" s="297"/>
      <c r="W31" s="297"/>
      <c r="X31" s="297"/>
      <c r="Y31" s="297"/>
      <c r="Z31" s="297"/>
      <c r="AA31" s="297"/>
      <c r="AB31" s="297"/>
      <c r="AC31" s="297"/>
      <c r="AD31" s="297"/>
      <c r="AE31" s="297"/>
      <c r="AF31" s="297"/>
      <c r="AG31" s="297"/>
      <c r="AH31" s="297"/>
      <c r="AI31" s="297"/>
      <c r="AJ31" s="297"/>
      <c r="AK31" s="297"/>
      <c r="AL31" s="297"/>
      <c r="AM31" s="297"/>
      <c r="AN31" s="297"/>
      <c r="AO31" s="297"/>
      <c r="AP31" s="297"/>
      <c r="AQ31" s="297"/>
      <c r="AR31" s="297"/>
      <c r="AS31" s="297"/>
      <c r="AT31" s="297"/>
      <c r="AU31" s="297"/>
      <c r="AV31" s="297"/>
    </row>
    <row r="32" spans="2:48" s="200" customFormat="1" ht="24.95" customHeight="1" x14ac:dyDescent="0.15">
      <c r="B32" s="199"/>
      <c r="D32" s="507"/>
      <c r="E32" s="507"/>
      <c r="F32" s="512"/>
      <c r="G32" s="321"/>
      <c r="H32" s="500"/>
      <c r="I32" s="323" t="s">
        <v>209</v>
      </c>
      <c r="K32" s="270"/>
      <c r="O32" s="320" t="s">
        <v>213</v>
      </c>
      <c r="Q32" s="201"/>
      <c r="S32" s="297"/>
      <c r="T32" s="296"/>
      <c r="U32" s="297"/>
      <c r="V32" s="297"/>
      <c r="W32" s="297"/>
      <c r="X32" s="297"/>
      <c r="Y32" s="29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row>
    <row r="33" spans="2:48" s="200" customFormat="1" ht="24.95" customHeight="1" x14ac:dyDescent="0.15">
      <c r="B33" s="199"/>
      <c r="D33" s="507"/>
      <c r="E33" s="507"/>
      <c r="F33" s="512"/>
      <c r="G33" s="321"/>
      <c r="H33" s="500"/>
      <c r="I33" s="323" t="s">
        <v>81</v>
      </c>
      <c r="K33" s="270"/>
      <c r="O33" s="320" t="s">
        <v>194</v>
      </c>
      <c r="Q33" s="201"/>
      <c r="S33" s="297"/>
      <c r="T33" s="296"/>
      <c r="U33" s="297"/>
      <c r="V33" s="297"/>
      <c r="W33" s="297"/>
      <c r="X33" s="297"/>
      <c r="Y33" s="297"/>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row>
    <row r="34" spans="2:48" s="200" customFormat="1" ht="24.95" customHeight="1" x14ac:dyDescent="0.15">
      <c r="B34" s="199"/>
      <c r="D34" s="507"/>
      <c r="E34" s="507"/>
      <c r="F34" s="512"/>
      <c r="G34" s="321"/>
      <c r="H34" s="500"/>
      <c r="I34" s="323" t="s">
        <v>82</v>
      </c>
      <c r="K34" s="270"/>
      <c r="O34" s="320" t="s">
        <v>194</v>
      </c>
      <c r="Q34" s="201"/>
      <c r="S34" s="297"/>
      <c r="T34" s="296"/>
      <c r="U34" s="297"/>
      <c r="V34" s="297"/>
      <c r="W34" s="297"/>
      <c r="X34" s="297"/>
      <c r="Y34" s="297"/>
      <c r="Z34" s="297"/>
      <c r="AA34" s="297"/>
      <c r="AB34" s="297"/>
      <c r="AC34" s="297"/>
      <c r="AD34" s="297"/>
      <c r="AE34" s="297"/>
      <c r="AF34" s="297"/>
      <c r="AG34" s="297"/>
      <c r="AH34" s="297"/>
      <c r="AI34" s="297"/>
      <c r="AJ34" s="297"/>
      <c r="AK34" s="297"/>
      <c r="AL34" s="297"/>
      <c r="AM34" s="297"/>
      <c r="AN34" s="297"/>
      <c r="AO34" s="297"/>
      <c r="AP34" s="297"/>
      <c r="AQ34" s="297"/>
      <c r="AR34" s="297"/>
      <c r="AS34" s="297"/>
      <c r="AT34" s="297"/>
      <c r="AU34" s="297"/>
      <c r="AV34" s="297"/>
    </row>
    <row r="35" spans="2:48" s="200" customFormat="1" ht="24.95" customHeight="1" x14ac:dyDescent="0.15">
      <c r="B35" s="199"/>
      <c r="D35" s="507"/>
      <c r="E35" s="507"/>
      <c r="F35" s="512"/>
      <c r="G35" s="321"/>
      <c r="H35" s="513" t="s">
        <v>185</v>
      </c>
      <c r="I35" s="323" t="s">
        <v>175</v>
      </c>
      <c r="K35" s="255"/>
      <c r="O35" s="320" t="str">
        <f>O24</f>
        <v>7桁半角数字を「-（ハイフン）」なしで入力</v>
      </c>
      <c r="Q35" s="201"/>
      <c r="S35" s="297"/>
      <c r="T35" s="296"/>
      <c r="U35" s="297"/>
      <c r="V35" s="297"/>
      <c r="W35" s="297"/>
      <c r="X35" s="297"/>
      <c r="Y35" s="297"/>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row>
    <row r="36" spans="2:48" s="200" customFormat="1" ht="24.95" customHeight="1" x14ac:dyDescent="0.15">
      <c r="B36" s="199"/>
      <c r="D36" s="507"/>
      <c r="E36" s="507"/>
      <c r="F36" s="512"/>
      <c r="G36" s="321"/>
      <c r="H36" s="505"/>
      <c r="I36" s="323" t="s">
        <v>83</v>
      </c>
      <c r="K36" s="45"/>
      <c r="O36" s="320" t="s">
        <v>180</v>
      </c>
      <c r="Q36" s="201"/>
      <c r="S36" s="297"/>
      <c r="T36" s="296"/>
      <c r="U36" s="297"/>
      <c r="V36" s="297"/>
      <c r="W36" s="297"/>
      <c r="X36" s="297"/>
      <c r="Y36" s="297"/>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row>
    <row r="37" spans="2:48" s="200" customFormat="1" ht="24.95" customHeight="1" x14ac:dyDescent="0.15">
      <c r="B37" s="199"/>
      <c r="D37" s="507"/>
      <c r="E37" s="507"/>
      <c r="F37" s="512"/>
      <c r="G37" s="321"/>
      <c r="H37" s="505"/>
      <c r="I37" s="323" t="s">
        <v>84</v>
      </c>
      <c r="K37" s="45"/>
      <c r="O37" s="320" t="s">
        <v>348</v>
      </c>
      <c r="Q37" s="201"/>
      <c r="S37" s="297"/>
      <c r="T37" s="296"/>
      <c r="U37" s="297"/>
      <c r="V37" s="297"/>
      <c r="W37" s="297"/>
      <c r="X37" s="297"/>
      <c r="Y37" s="297"/>
      <c r="Z37" s="297"/>
      <c r="AA37" s="297"/>
      <c r="AB37" s="297"/>
      <c r="AC37" s="297"/>
      <c r="AD37" s="297"/>
      <c r="AE37" s="297"/>
      <c r="AF37" s="297"/>
      <c r="AG37" s="297"/>
      <c r="AH37" s="297"/>
      <c r="AI37" s="297"/>
      <c r="AJ37" s="297"/>
      <c r="AK37" s="297"/>
      <c r="AL37" s="297"/>
      <c r="AM37" s="297"/>
      <c r="AN37" s="297"/>
      <c r="AO37" s="297"/>
      <c r="AP37" s="297"/>
      <c r="AQ37" s="297"/>
      <c r="AR37" s="297"/>
      <c r="AS37" s="297"/>
      <c r="AT37" s="297"/>
      <c r="AU37" s="297"/>
      <c r="AV37" s="297"/>
    </row>
    <row r="38" spans="2:48" s="200" customFormat="1" ht="24.95" customHeight="1" x14ac:dyDescent="0.15">
      <c r="B38" s="199"/>
      <c r="D38" s="507"/>
      <c r="E38" s="507"/>
      <c r="F38" s="512"/>
      <c r="G38" s="321"/>
      <c r="H38" s="505"/>
      <c r="I38" s="323" t="s">
        <v>342</v>
      </c>
      <c r="K38" s="255"/>
      <c r="O38" s="320" t="s">
        <v>349</v>
      </c>
      <c r="Q38" s="201"/>
      <c r="S38" s="297"/>
      <c r="T38" s="296"/>
      <c r="U38" s="297"/>
      <c r="V38" s="297"/>
      <c r="W38" s="297"/>
      <c r="X38" s="297"/>
      <c r="Y38" s="297"/>
      <c r="Z38" s="297"/>
      <c r="AA38" s="297"/>
      <c r="AB38" s="297"/>
      <c r="AC38" s="297"/>
      <c r="AD38" s="297"/>
      <c r="AE38" s="297"/>
      <c r="AF38" s="297"/>
      <c r="AG38" s="297"/>
      <c r="AH38" s="297"/>
      <c r="AI38" s="297"/>
      <c r="AJ38" s="297"/>
      <c r="AK38" s="297"/>
      <c r="AL38" s="297"/>
      <c r="AM38" s="297"/>
      <c r="AN38" s="297"/>
      <c r="AO38" s="297"/>
      <c r="AP38" s="297"/>
      <c r="AQ38" s="297"/>
      <c r="AR38" s="297"/>
      <c r="AS38" s="297"/>
      <c r="AT38" s="297"/>
      <c r="AU38" s="297"/>
      <c r="AV38" s="297"/>
    </row>
    <row r="39" spans="2:48" s="200" customFormat="1" ht="24.95" customHeight="1" x14ac:dyDescent="0.15">
      <c r="B39" s="199"/>
      <c r="D39" s="507"/>
      <c r="E39" s="507"/>
      <c r="F39" s="512"/>
      <c r="G39" s="321"/>
      <c r="H39" s="506"/>
      <c r="I39" s="323" t="s">
        <v>178</v>
      </c>
      <c r="K39" s="270"/>
      <c r="O39" s="320" t="s">
        <v>196</v>
      </c>
      <c r="Q39" s="201"/>
      <c r="S39" s="297"/>
      <c r="T39" s="296"/>
      <c r="U39" s="297"/>
      <c r="V39" s="297"/>
      <c r="W39" s="297"/>
      <c r="X39" s="297"/>
      <c r="Y39" s="297"/>
      <c r="Z39" s="297"/>
      <c r="AA39" s="297"/>
      <c r="AB39" s="297"/>
      <c r="AC39" s="297"/>
      <c r="AD39" s="297"/>
      <c r="AE39" s="297"/>
      <c r="AF39" s="297"/>
      <c r="AG39" s="297"/>
      <c r="AH39" s="297"/>
      <c r="AI39" s="297"/>
      <c r="AJ39" s="297"/>
      <c r="AK39" s="297"/>
      <c r="AL39" s="297"/>
      <c r="AM39" s="297"/>
      <c r="AN39" s="297"/>
      <c r="AO39" s="297"/>
      <c r="AP39" s="297"/>
      <c r="AQ39" s="297"/>
      <c r="AR39" s="297"/>
      <c r="AS39" s="297"/>
      <c r="AT39" s="297"/>
      <c r="AU39" s="297"/>
      <c r="AV39" s="297"/>
    </row>
    <row r="40" spans="2:48" s="200" customFormat="1" ht="24.95" customHeight="1" x14ac:dyDescent="0.15">
      <c r="B40" s="199"/>
      <c r="D40" s="507"/>
      <c r="E40" s="507"/>
      <c r="F40" s="512"/>
      <c r="G40" s="321"/>
      <c r="H40" s="513" t="s">
        <v>189</v>
      </c>
      <c r="I40" s="323" t="s">
        <v>79</v>
      </c>
      <c r="K40" s="271"/>
      <c r="O40" s="320" t="s">
        <v>343</v>
      </c>
      <c r="Q40" s="201"/>
      <c r="S40" s="297"/>
      <c r="T40" s="299"/>
      <c r="U40" s="297"/>
      <c r="V40" s="297"/>
      <c r="W40" s="297"/>
      <c r="X40" s="297"/>
      <c r="Y40" s="297"/>
      <c r="Z40" s="297"/>
      <c r="AA40" s="297"/>
      <c r="AB40" s="297"/>
      <c r="AC40" s="297"/>
      <c r="AD40" s="297"/>
      <c r="AE40" s="297"/>
      <c r="AF40" s="297"/>
      <c r="AG40" s="297"/>
      <c r="AH40" s="297"/>
      <c r="AI40" s="297"/>
      <c r="AJ40" s="297"/>
      <c r="AK40" s="297"/>
      <c r="AL40" s="297"/>
      <c r="AM40" s="297"/>
      <c r="AN40" s="297"/>
      <c r="AO40" s="297"/>
      <c r="AP40" s="297"/>
      <c r="AQ40" s="297"/>
      <c r="AR40" s="297"/>
      <c r="AS40" s="297"/>
      <c r="AT40" s="297"/>
      <c r="AU40" s="297"/>
      <c r="AV40" s="297"/>
    </row>
    <row r="41" spans="2:48" s="200" customFormat="1" ht="24.95" customHeight="1" x14ac:dyDescent="0.15">
      <c r="B41" s="199"/>
      <c r="D41" s="507"/>
      <c r="E41" s="507"/>
      <c r="F41" s="512"/>
      <c r="G41" s="321"/>
      <c r="H41" s="505"/>
      <c r="I41" s="323" t="s">
        <v>32</v>
      </c>
      <c r="K41" s="271"/>
      <c r="O41" s="320" t="s">
        <v>231</v>
      </c>
      <c r="Q41" s="201"/>
      <c r="S41" s="297"/>
      <c r="T41" s="299"/>
      <c r="U41" s="297"/>
      <c r="V41" s="297"/>
      <c r="W41" s="297"/>
      <c r="X41" s="297"/>
      <c r="Y41" s="297"/>
      <c r="Z41" s="297"/>
      <c r="AA41" s="297"/>
      <c r="AB41" s="297"/>
      <c r="AC41" s="297"/>
      <c r="AD41" s="297"/>
      <c r="AE41" s="297"/>
      <c r="AF41" s="297"/>
      <c r="AG41" s="297"/>
      <c r="AH41" s="297"/>
      <c r="AI41" s="297"/>
      <c r="AJ41" s="297"/>
      <c r="AK41" s="297"/>
      <c r="AL41" s="297"/>
      <c r="AM41" s="297"/>
      <c r="AN41" s="297"/>
      <c r="AO41" s="297"/>
      <c r="AP41" s="297"/>
      <c r="AQ41" s="297"/>
      <c r="AR41" s="297"/>
      <c r="AS41" s="297"/>
      <c r="AT41" s="297"/>
      <c r="AU41" s="297"/>
      <c r="AV41" s="297"/>
    </row>
    <row r="42" spans="2:48" s="200" customFormat="1" ht="24.95" customHeight="1" x14ac:dyDescent="0.15">
      <c r="B42" s="199"/>
      <c r="D42" s="507"/>
      <c r="E42" s="507"/>
      <c r="F42" s="512"/>
      <c r="G42" s="321"/>
      <c r="H42" s="506"/>
      <c r="I42" s="323" t="s">
        <v>188</v>
      </c>
      <c r="K42" s="270"/>
      <c r="O42" s="325" t="s">
        <v>193</v>
      </c>
      <c r="Q42" s="201"/>
      <c r="S42" s="297"/>
      <c r="T42" s="300"/>
      <c r="U42" s="297"/>
      <c r="V42" s="297"/>
      <c r="W42" s="297"/>
      <c r="X42" s="297"/>
      <c r="Y42" s="297"/>
      <c r="Z42" s="297"/>
      <c r="AA42" s="297"/>
      <c r="AB42" s="297"/>
      <c r="AC42" s="297"/>
      <c r="AD42" s="297"/>
      <c r="AE42" s="297"/>
      <c r="AF42" s="297"/>
      <c r="AG42" s="297"/>
      <c r="AH42" s="297"/>
      <c r="AI42" s="297"/>
      <c r="AJ42" s="297"/>
      <c r="AK42" s="297"/>
      <c r="AL42" s="297"/>
      <c r="AM42" s="297"/>
      <c r="AN42" s="297"/>
      <c r="AO42" s="297"/>
      <c r="AP42" s="297"/>
      <c r="AQ42" s="297"/>
      <c r="AR42" s="297"/>
      <c r="AS42" s="297"/>
      <c r="AT42" s="297"/>
      <c r="AU42" s="297"/>
      <c r="AV42" s="297"/>
    </row>
    <row r="43" spans="2:48" s="383" customFormat="1" ht="8.25" customHeight="1" x14ac:dyDescent="0.15">
      <c r="D43" s="385"/>
      <c r="E43" s="385"/>
      <c r="F43" s="386"/>
      <c r="G43" s="387"/>
      <c r="H43" s="388"/>
      <c r="I43" s="389"/>
      <c r="O43" s="390"/>
      <c r="T43" s="384"/>
    </row>
    <row r="44" spans="2:48" s="383" customFormat="1" ht="8.25" customHeight="1" x14ac:dyDescent="0.15">
      <c r="D44" s="385"/>
      <c r="E44" s="385"/>
      <c r="F44" s="386"/>
      <c r="G44" s="387"/>
      <c r="H44" s="388"/>
      <c r="I44" s="389"/>
      <c r="O44" s="390"/>
      <c r="T44" s="384"/>
    </row>
    <row r="45" spans="2:48" s="437" customFormat="1" ht="22.5" customHeight="1" x14ac:dyDescent="0.15">
      <c r="B45" s="438" t="b">
        <v>0</v>
      </c>
      <c r="D45" s="538" t="s">
        <v>485</v>
      </c>
      <c r="E45" s="538"/>
      <c r="F45" s="538"/>
      <c r="G45" s="538"/>
      <c r="H45" s="538"/>
      <c r="I45" s="538"/>
      <c r="J45" s="538"/>
      <c r="K45" s="538"/>
      <c r="L45" s="538"/>
      <c r="M45" s="538"/>
      <c r="N45" s="538"/>
      <c r="O45" s="538"/>
      <c r="Q45" s="439"/>
      <c r="S45" s="440"/>
      <c r="T45" s="441"/>
      <c r="U45" s="440"/>
      <c r="V45" s="440"/>
      <c r="W45" s="440"/>
      <c r="X45" s="440"/>
      <c r="Y45" s="440"/>
      <c r="Z45" s="440"/>
      <c r="AA45" s="440"/>
      <c r="AB45" s="440"/>
      <c r="AC45" s="440"/>
      <c r="AD45" s="440"/>
      <c r="AE45" s="440"/>
      <c r="AF45" s="440"/>
      <c r="AG45" s="440"/>
      <c r="AH45" s="440"/>
      <c r="AI45" s="440"/>
      <c r="AJ45" s="440"/>
      <c r="AK45" s="440"/>
      <c r="AL45" s="440"/>
      <c r="AM45" s="440"/>
      <c r="AN45" s="440"/>
      <c r="AO45" s="440"/>
      <c r="AP45" s="440"/>
      <c r="AQ45" s="440"/>
      <c r="AR45" s="440"/>
      <c r="AS45" s="440"/>
      <c r="AT45" s="440"/>
      <c r="AU45" s="440"/>
      <c r="AV45" s="440"/>
    </row>
    <row r="46" spans="2:48" ht="24.95" customHeight="1" x14ac:dyDescent="0.15">
      <c r="B46" s="191"/>
      <c r="C46" s="179"/>
      <c r="D46" s="507" t="s">
        <v>415</v>
      </c>
      <c r="E46" s="507"/>
      <c r="F46" s="512"/>
      <c r="G46" s="321"/>
      <c r="H46" s="506" t="s">
        <v>413</v>
      </c>
      <c r="I46" s="511"/>
      <c r="K46" s="394"/>
      <c r="O46" s="372" t="s">
        <v>417</v>
      </c>
      <c r="Q46" s="192"/>
      <c r="T46" s="296"/>
    </row>
    <row r="47" spans="2:48" ht="24.95" customHeight="1" x14ac:dyDescent="0.15">
      <c r="B47" s="191"/>
      <c r="C47" s="179"/>
      <c r="D47" s="507"/>
      <c r="E47" s="507"/>
      <c r="F47" s="512"/>
      <c r="G47" s="321"/>
      <c r="H47" s="506" t="s">
        <v>205</v>
      </c>
      <c r="I47" s="511"/>
      <c r="K47" s="45"/>
      <c r="O47" s="372" t="s">
        <v>181</v>
      </c>
      <c r="Q47" s="192"/>
      <c r="T47" s="296" t="s">
        <v>204</v>
      </c>
    </row>
    <row r="48" spans="2:48" ht="24.95" customHeight="1" x14ac:dyDescent="0.15">
      <c r="B48" s="191"/>
      <c r="C48" s="179"/>
      <c r="D48" s="507"/>
      <c r="E48" s="507"/>
      <c r="F48" s="512"/>
      <c r="G48" s="321"/>
      <c r="H48" s="502" t="s">
        <v>392</v>
      </c>
      <c r="I48" s="500"/>
      <c r="K48" s="45"/>
      <c r="O48" s="372" t="s">
        <v>393</v>
      </c>
      <c r="Q48" s="192"/>
      <c r="S48" s="295"/>
      <c r="T48" s="296" t="s">
        <v>204</v>
      </c>
    </row>
    <row r="49" spans="2:48" ht="24.95" customHeight="1" x14ac:dyDescent="0.15">
      <c r="B49" s="191" t="b">
        <v>1</v>
      </c>
      <c r="C49" s="179"/>
      <c r="D49" s="507"/>
      <c r="E49" s="507"/>
      <c r="F49" s="512"/>
      <c r="G49" s="321"/>
      <c r="H49" s="502" t="s">
        <v>407</v>
      </c>
      <c r="I49" s="500"/>
      <c r="K49" s="45"/>
      <c r="O49" s="372" t="s">
        <v>408</v>
      </c>
      <c r="Q49" s="192"/>
      <c r="S49" s="295"/>
      <c r="T49" s="296" t="s">
        <v>204</v>
      </c>
    </row>
    <row r="50" spans="2:48" ht="24.95" customHeight="1" x14ac:dyDescent="0.15">
      <c r="B50" s="191"/>
      <c r="C50" s="179"/>
      <c r="D50" s="507"/>
      <c r="E50" s="507"/>
      <c r="F50" s="512"/>
      <c r="G50" s="321"/>
      <c r="H50" s="500" t="s">
        <v>173</v>
      </c>
      <c r="I50" s="503"/>
      <c r="K50" s="255"/>
      <c r="O50" s="320" t="s">
        <v>409</v>
      </c>
      <c r="Q50" s="192"/>
      <c r="S50" s="295"/>
      <c r="T50" s="296" t="s">
        <v>204</v>
      </c>
    </row>
    <row r="51" spans="2:48" ht="24.95" customHeight="1" x14ac:dyDescent="0.15">
      <c r="B51" s="191"/>
      <c r="C51" s="179"/>
      <c r="D51" s="507"/>
      <c r="E51" s="507"/>
      <c r="F51" s="512"/>
      <c r="G51" s="321"/>
      <c r="H51" s="504" t="s">
        <v>207</v>
      </c>
      <c r="I51" s="375" t="s">
        <v>5</v>
      </c>
      <c r="K51" s="255"/>
      <c r="O51" s="320" t="s">
        <v>288</v>
      </c>
      <c r="Q51" s="192"/>
      <c r="S51" s="295"/>
      <c r="T51" s="296" t="s">
        <v>204</v>
      </c>
      <c r="U51" s="382"/>
    </row>
    <row r="52" spans="2:48" ht="24.95" customHeight="1" x14ac:dyDescent="0.15">
      <c r="B52" s="191"/>
      <c r="D52" s="507"/>
      <c r="E52" s="507"/>
      <c r="F52" s="512"/>
      <c r="G52" s="321"/>
      <c r="H52" s="505"/>
      <c r="I52" s="323" t="s">
        <v>208</v>
      </c>
      <c r="K52" s="255"/>
      <c r="O52" s="320" t="s">
        <v>181</v>
      </c>
      <c r="Q52" s="192"/>
      <c r="S52" s="295"/>
      <c r="T52" s="296" t="s">
        <v>204</v>
      </c>
      <c r="U52" s="382"/>
    </row>
    <row r="53" spans="2:48" ht="24.95" customHeight="1" x14ac:dyDescent="0.15">
      <c r="B53" s="191"/>
      <c r="D53" s="507"/>
      <c r="E53" s="507"/>
      <c r="F53" s="512"/>
      <c r="G53" s="321"/>
      <c r="H53" s="505"/>
      <c r="I53" s="323" t="s">
        <v>209</v>
      </c>
      <c r="K53" s="255"/>
      <c r="O53" s="320" t="s">
        <v>410</v>
      </c>
      <c r="Q53" s="192"/>
      <c r="S53" s="295"/>
      <c r="T53" s="296" t="s">
        <v>204</v>
      </c>
      <c r="U53" s="382"/>
    </row>
    <row r="54" spans="2:48" ht="24.95" customHeight="1" x14ac:dyDescent="0.15">
      <c r="B54" s="191"/>
      <c r="D54" s="507"/>
      <c r="E54" s="507"/>
      <c r="F54" s="512"/>
      <c r="G54" s="321"/>
      <c r="H54" s="505"/>
      <c r="I54" s="323" t="s">
        <v>81</v>
      </c>
      <c r="K54" s="255"/>
      <c r="O54" s="320" t="s">
        <v>194</v>
      </c>
      <c r="Q54" s="192"/>
      <c r="S54" s="295"/>
      <c r="T54" s="296" t="s">
        <v>204</v>
      </c>
    </row>
    <row r="55" spans="2:48" ht="24.95" customHeight="1" x14ac:dyDescent="0.15">
      <c r="B55" s="191"/>
      <c r="D55" s="507"/>
      <c r="E55" s="507"/>
      <c r="F55" s="512"/>
      <c r="G55" s="321"/>
      <c r="H55" s="506"/>
      <c r="I55" s="323" t="s">
        <v>82</v>
      </c>
      <c r="K55" s="255"/>
      <c r="O55" s="320" t="s">
        <v>194</v>
      </c>
      <c r="Q55" s="192"/>
      <c r="S55" s="295"/>
      <c r="T55" s="296" t="s">
        <v>204</v>
      </c>
    </row>
    <row r="56" spans="2:48" ht="24.95" customHeight="1" x14ac:dyDescent="0.15">
      <c r="B56" s="191"/>
      <c r="D56" s="507"/>
      <c r="E56" s="507"/>
      <c r="F56" s="512"/>
      <c r="G56" s="321"/>
      <c r="H56" s="500" t="s">
        <v>174</v>
      </c>
      <c r="I56" s="323" t="s">
        <v>175</v>
      </c>
      <c r="K56" s="255"/>
      <c r="O56" s="320" t="s">
        <v>179</v>
      </c>
      <c r="Q56" s="192"/>
      <c r="S56" s="295"/>
      <c r="T56" s="296" t="s">
        <v>204</v>
      </c>
    </row>
    <row r="57" spans="2:48" ht="24.95" customHeight="1" x14ac:dyDescent="0.15">
      <c r="B57" s="191"/>
      <c r="D57" s="507"/>
      <c r="E57" s="507"/>
      <c r="F57" s="512"/>
      <c r="G57" s="321"/>
      <c r="H57" s="500"/>
      <c r="I57" s="323" t="s">
        <v>83</v>
      </c>
      <c r="K57" s="45"/>
      <c r="O57" s="320" t="s">
        <v>180</v>
      </c>
      <c r="Q57" s="192"/>
      <c r="S57" s="295"/>
      <c r="T57" s="296" t="s">
        <v>204</v>
      </c>
    </row>
    <row r="58" spans="2:48" ht="24.95" customHeight="1" x14ac:dyDescent="0.15">
      <c r="B58" s="191"/>
      <c r="D58" s="507"/>
      <c r="E58" s="507"/>
      <c r="F58" s="512"/>
      <c r="G58" s="321"/>
      <c r="H58" s="500"/>
      <c r="I58" s="323" t="s">
        <v>84</v>
      </c>
      <c r="K58" s="45"/>
      <c r="O58" s="320" t="s">
        <v>348</v>
      </c>
      <c r="Q58" s="192"/>
      <c r="S58" s="295"/>
      <c r="T58" s="296" t="s">
        <v>204</v>
      </c>
    </row>
    <row r="59" spans="2:48" ht="24.95" customHeight="1" x14ac:dyDescent="0.15">
      <c r="B59" s="191"/>
      <c r="D59" s="507"/>
      <c r="E59" s="507"/>
      <c r="F59" s="512"/>
      <c r="G59" s="321"/>
      <c r="H59" s="500"/>
      <c r="I59" s="323" t="s">
        <v>342</v>
      </c>
      <c r="K59" s="255"/>
      <c r="O59" s="320" t="s">
        <v>349</v>
      </c>
      <c r="Q59" s="192"/>
      <c r="S59" s="295"/>
      <c r="T59" s="296" t="s">
        <v>204</v>
      </c>
    </row>
    <row r="60" spans="2:48" s="200" customFormat="1" ht="24.95" customHeight="1" x14ac:dyDescent="0.15">
      <c r="B60" s="199"/>
      <c r="D60" s="507"/>
      <c r="E60" s="507"/>
      <c r="F60" s="512"/>
      <c r="G60" s="321"/>
      <c r="H60" s="500"/>
      <c r="I60" s="323" t="s">
        <v>178</v>
      </c>
      <c r="K60" s="270"/>
      <c r="O60" s="320" t="s">
        <v>196</v>
      </c>
      <c r="Q60" s="201"/>
      <c r="S60" s="295"/>
      <c r="T60" s="296" t="s">
        <v>204</v>
      </c>
      <c r="U60" s="297"/>
      <c r="V60" s="297"/>
      <c r="W60" s="297"/>
      <c r="X60" s="297"/>
      <c r="Y60" s="297"/>
      <c r="Z60" s="297"/>
      <c r="AA60" s="297"/>
      <c r="AB60" s="297"/>
      <c r="AC60" s="297"/>
      <c r="AD60" s="297"/>
      <c r="AE60" s="297"/>
      <c r="AF60" s="297"/>
      <c r="AG60" s="297"/>
      <c r="AH60" s="297"/>
      <c r="AI60" s="297"/>
      <c r="AJ60" s="297"/>
      <c r="AK60" s="297"/>
      <c r="AL60" s="297"/>
      <c r="AM60" s="297"/>
      <c r="AN60" s="297"/>
      <c r="AO60" s="297"/>
      <c r="AP60" s="297"/>
      <c r="AQ60" s="297"/>
      <c r="AR60" s="297"/>
      <c r="AS60" s="297"/>
      <c r="AT60" s="297"/>
      <c r="AU60" s="297"/>
      <c r="AV60" s="297"/>
    </row>
    <row r="61" spans="2:48" s="200" customFormat="1" ht="24.95" customHeight="1" x14ac:dyDescent="0.15">
      <c r="B61" s="199"/>
      <c r="D61" s="507"/>
      <c r="E61" s="507"/>
      <c r="F61" s="512"/>
      <c r="G61" s="321"/>
      <c r="H61" s="501" t="s">
        <v>394</v>
      </c>
      <c r="I61" s="323" t="s">
        <v>77</v>
      </c>
      <c r="K61" s="270"/>
      <c r="O61" s="320" t="s">
        <v>197</v>
      </c>
      <c r="Q61" s="201"/>
      <c r="S61" s="297"/>
      <c r="T61" s="298" t="s">
        <v>411</v>
      </c>
      <c r="U61" s="297"/>
      <c r="V61" s="297"/>
      <c r="W61" s="297"/>
      <c r="X61" s="297"/>
      <c r="Y61" s="297"/>
      <c r="Z61" s="297"/>
      <c r="AA61" s="297"/>
      <c r="AB61" s="297"/>
      <c r="AC61" s="297"/>
      <c r="AD61" s="297"/>
      <c r="AE61" s="297"/>
      <c r="AF61" s="297"/>
      <c r="AG61" s="297"/>
      <c r="AH61" s="297"/>
      <c r="AI61" s="297"/>
      <c r="AJ61" s="297"/>
      <c r="AK61" s="297"/>
      <c r="AL61" s="297"/>
      <c r="AM61" s="297"/>
      <c r="AN61" s="297"/>
      <c r="AO61" s="297"/>
      <c r="AP61" s="297"/>
      <c r="AQ61" s="297"/>
      <c r="AR61" s="297"/>
      <c r="AS61" s="297"/>
      <c r="AT61" s="297"/>
      <c r="AU61" s="297"/>
      <c r="AV61" s="297"/>
    </row>
    <row r="62" spans="2:48" s="200" customFormat="1" ht="24.95" customHeight="1" x14ac:dyDescent="0.15">
      <c r="B62" s="199"/>
      <c r="D62" s="507"/>
      <c r="E62" s="507"/>
      <c r="F62" s="512"/>
      <c r="G62" s="321"/>
      <c r="H62" s="500"/>
      <c r="I62" s="323" t="s">
        <v>5</v>
      </c>
      <c r="K62" s="270"/>
      <c r="O62" s="320" t="s">
        <v>289</v>
      </c>
      <c r="Q62" s="201"/>
      <c r="S62" s="297"/>
      <c r="T62" s="298" t="s">
        <v>412</v>
      </c>
      <c r="U62" s="297"/>
      <c r="V62" s="297"/>
      <c r="W62" s="297"/>
      <c r="X62" s="297"/>
      <c r="Y62" s="297"/>
      <c r="Z62" s="297"/>
      <c r="AA62" s="297"/>
      <c r="AB62" s="297"/>
      <c r="AC62" s="297"/>
      <c r="AD62" s="297"/>
      <c r="AE62" s="297"/>
      <c r="AF62" s="297"/>
      <c r="AG62" s="297"/>
      <c r="AH62" s="297"/>
      <c r="AI62" s="297"/>
      <c r="AJ62" s="297"/>
      <c r="AK62" s="297"/>
      <c r="AL62" s="297"/>
      <c r="AM62" s="297"/>
      <c r="AN62" s="297"/>
      <c r="AO62" s="297"/>
      <c r="AP62" s="297"/>
      <c r="AQ62" s="297"/>
      <c r="AR62" s="297"/>
      <c r="AS62" s="297"/>
      <c r="AT62" s="297"/>
      <c r="AU62" s="297"/>
      <c r="AV62" s="297"/>
    </row>
    <row r="63" spans="2:48" s="200" customFormat="1" ht="24.95" customHeight="1" x14ac:dyDescent="0.15">
      <c r="B63" s="199"/>
      <c r="D63" s="507"/>
      <c r="E63" s="507"/>
      <c r="F63" s="512"/>
      <c r="G63" s="321"/>
      <c r="H63" s="500"/>
      <c r="I63" s="323" t="s">
        <v>208</v>
      </c>
      <c r="K63" s="270"/>
      <c r="O63" s="320" t="s">
        <v>181</v>
      </c>
      <c r="Q63" s="201"/>
      <c r="S63" s="297"/>
      <c r="T63" s="296"/>
      <c r="U63" s="297"/>
      <c r="V63" s="297"/>
      <c r="W63" s="297"/>
      <c r="X63" s="297"/>
      <c r="Y63" s="297"/>
      <c r="Z63" s="297"/>
      <c r="AA63" s="297"/>
      <c r="AB63" s="297"/>
      <c r="AC63" s="297"/>
      <c r="AD63" s="297"/>
      <c r="AE63" s="297"/>
      <c r="AF63" s="297"/>
      <c r="AG63" s="297"/>
      <c r="AH63" s="297"/>
      <c r="AI63" s="297"/>
      <c r="AJ63" s="297"/>
      <c r="AK63" s="297"/>
      <c r="AL63" s="297"/>
      <c r="AM63" s="297"/>
      <c r="AN63" s="297"/>
      <c r="AO63" s="297"/>
      <c r="AP63" s="297"/>
      <c r="AQ63" s="297"/>
      <c r="AR63" s="297"/>
      <c r="AS63" s="297"/>
      <c r="AT63" s="297"/>
      <c r="AU63" s="297"/>
      <c r="AV63" s="297"/>
    </row>
    <row r="64" spans="2:48" s="200" customFormat="1" ht="24.95" customHeight="1" x14ac:dyDescent="0.15">
      <c r="B64" s="199"/>
      <c r="D64" s="507"/>
      <c r="E64" s="507"/>
      <c r="F64" s="512"/>
      <c r="G64" s="321"/>
      <c r="H64" s="500"/>
      <c r="I64" s="323" t="s">
        <v>209</v>
      </c>
      <c r="K64" s="270"/>
      <c r="O64" s="320" t="s">
        <v>213</v>
      </c>
      <c r="Q64" s="201"/>
      <c r="S64" s="297"/>
      <c r="T64" s="296"/>
      <c r="U64" s="297"/>
      <c r="V64" s="297"/>
      <c r="W64" s="297"/>
      <c r="X64" s="297"/>
      <c r="Y64" s="297"/>
      <c r="Z64" s="297"/>
      <c r="AA64" s="297"/>
      <c r="AB64" s="297"/>
      <c r="AC64" s="297"/>
      <c r="AD64" s="297"/>
      <c r="AE64" s="297"/>
      <c r="AF64" s="297"/>
      <c r="AG64" s="297"/>
      <c r="AH64" s="297"/>
      <c r="AI64" s="297"/>
      <c r="AJ64" s="297"/>
      <c r="AK64" s="297"/>
      <c r="AL64" s="297"/>
      <c r="AM64" s="297"/>
      <c r="AN64" s="297"/>
      <c r="AO64" s="297"/>
      <c r="AP64" s="297"/>
      <c r="AQ64" s="297"/>
      <c r="AR64" s="297"/>
      <c r="AS64" s="297"/>
      <c r="AT64" s="297"/>
      <c r="AU64" s="297"/>
      <c r="AV64" s="297"/>
    </row>
    <row r="65" spans="2:48" s="200" customFormat="1" ht="24.95" customHeight="1" x14ac:dyDescent="0.15">
      <c r="B65" s="199"/>
      <c r="D65" s="507"/>
      <c r="E65" s="507"/>
      <c r="F65" s="512"/>
      <c r="G65" s="321"/>
      <c r="H65" s="500"/>
      <c r="I65" s="323" t="s">
        <v>81</v>
      </c>
      <c r="K65" s="270"/>
      <c r="O65" s="320" t="s">
        <v>194</v>
      </c>
      <c r="Q65" s="201"/>
      <c r="S65" s="297"/>
      <c r="T65" s="296"/>
      <c r="U65" s="297"/>
      <c r="V65" s="297"/>
      <c r="W65" s="297"/>
      <c r="X65" s="297"/>
      <c r="Y65" s="297"/>
      <c r="Z65" s="297"/>
      <c r="AA65" s="297"/>
      <c r="AB65" s="297"/>
      <c r="AC65" s="297"/>
      <c r="AD65" s="297"/>
      <c r="AE65" s="297"/>
      <c r="AF65" s="297"/>
      <c r="AG65" s="297"/>
      <c r="AH65" s="297"/>
      <c r="AI65" s="297"/>
      <c r="AJ65" s="297"/>
      <c r="AK65" s="297"/>
      <c r="AL65" s="297"/>
      <c r="AM65" s="297"/>
      <c r="AN65" s="297"/>
      <c r="AO65" s="297"/>
      <c r="AP65" s="297"/>
      <c r="AQ65" s="297"/>
      <c r="AR65" s="297"/>
      <c r="AS65" s="297"/>
      <c r="AT65" s="297"/>
      <c r="AU65" s="297"/>
      <c r="AV65" s="297"/>
    </row>
    <row r="66" spans="2:48" s="200" customFormat="1" ht="24.95" customHeight="1" x14ac:dyDescent="0.15">
      <c r="B66" s="199"/>
      <c r="D66" s="507"/>
      <c r="E66" s="507"/>
      <c r="F66" s="512"/>
      <c r="G66" s="321"/>
      <c r="H66" s="500"/>
      <c r="I66" s="323" t="s">
        <v>82</v>
      </c>
      <c r="K66" s="270"/>
      <c r="O66" s="320" t="s">
        <v>194</v>
      </c>
      <c r="Q66" s="201"/>
      <c r="S66" s="297"/>
      <c r="T66" s="296"/>
      <c r="U66" s="297"/>
      <c r="V66" s="297"/>
      <c r="W66" s="297"/>
      <c r="X66" s="297"/>
      <c r="Y66" s="297"/>
      <c r="Z66" s="297"/>
      <c r="AA66" s="297"/>
      <c r="AB66" s="297"/>
      <c r="AC66" s="297"/>
      <c r="AD66" s="297"/>
      <c r="AE66" s="297"/>
      <c r="AF66" s="297"/>
      <c r="AG66" s="297"/>
      <c r="AH66" s="297"/>
      <c r="AI66" s="297"/>
      <c r="AJ66" s="297"/>
      <c r="AK66" s="297"/>
      <c r="AL66" s="297"/>
      <c r="AM66" s="297"/>
      <c r="AN66" s="297"/>
      <c r="AO66" s="297"/>
      <c r="AP66" s="297"/>
      <c r="AQ66" s="297"/>
      <c r="AR66" s="297"/>
      <c r="AS66" s="297"/>
      <c r="AT66" s="297"/>
      <c r="AU66" s="297"/>
      <c r="AV66" s="297"/>
    </row>
    <row r="67" spans="2:48" s="200" customFormat="1" ht="24.95" customHeight="1" x14ac:dyDescent="0.15">
      <c r="B67" s="199"/>
      <c r="D67" s="507"/>
      <c r="E67" s="507"/>
      <c r="F67" s="512"/>
      <c r="G67" s="321"/>
      <c r="H67" s="513" t="s">
        <v>185</v>
      </c>
      <c r="I67" s="323" t="s">
        <v>175</v>
      </c>
      <c r="K67" s="255"/>
      <c r="O67" s="320" t="str">
        <f>O56</f>
        <v>7桁半角数字を「-（ハイフン）」なしで入力</v>
      </c>
      <c r="Q67" s="201"/>
      <c r="S67" s="297"/>
      <c r="T67" s="296"/>
      <c r="U67" s="297"/>
      <c r="V67" s="297"/>
      <c r="W67" s="297"/>
      <c r="X67" s="297"/>
      <c r="Y67" s="297"/>
      <c r="Z67" s="297"/>
      <c r="AA67" s="297"/>
      <c r="AB67" s="297"/>
      <c r="AC67" s="297"/>
      <c r="AD67" s="297"/>
      <c r="AE67" s="297"/>
      <c r="AF67" s="297"/>
      <c r="AG67" s="297"/>
      <c r="AH67" s="297"/>
      <c r="AI67" s="297"/>
      <c r="AJ67" s="297"/>
      <c r="AK67" s="297"/>
      <c r="AL67" s="297"/>
      <c r="AM67" s="297"/>
      <c r="AN67" s="297"/>
      <c r="AO67" s="297"/>
      <c r="AP67" s="297"/>
      <c r="AQ67" s="297"/>
      <c r="AR67" s="297"/>
      <c r="AS67" s="297"/>
      <c r="AT67" s="297"/>
      <c r="AU67" s="297"/>
      <c r="AV67" s="297"/>
    </row>
    <row r="68" spans="2:48" s="200" customFormat="1" ht="24.95" customHeight="1" x14ac:dyDescent="0.15">
      <c r="B68" s="199"/>
      <c r="D68" s="507"/>
      <c r="E68" s="507"/>
      <c r="F68" s="512"/>
      <c r="G68" s="321"/>
      <c r="H68" s="505"/>
      <c r="I68" s="323" t="s">
        <v>83</v>
      </c>
      <c r="K68" s="45"/>
      <c r="O68" s="320" t="s">
        <v>180</v>
      </c>
      <c r="Q68" s="201"/>
      <c r="S68" s="297"/>
      <c r="T68" s="296"/>
      <c r="U68" s="297"/>
      <c r="V68" s="297"/>
      <c r="W68" s="297"/>
      <c r="X68" s="297"/>
      <c r="Y68" s="297"/>
      <c r="Z68" s="297"/>
      <c r="AA68" s="297"/>
      <c r="AB68" s="297"/>
      <c r="AC68" s="297"/>
      <c r="AD68" s="297"/>
      <c r="AE68" s="297"/>
      <c r="AF68" s="297"/>
      <c r="AG68" s="297"/>
      <c r="AH68" s="297"/>
      <c r="AI68" s="297"/>
      <c r="AJ68" s="297"/>
      <c r="AK68" s="297"/>
      <c r="AL68" s="297"/>
      <c r="AM68" s="297"/>
      <c r="AN68" s="297"/>
      <c r="AO68" s="297"/>
      <c r="AP68" s="297"/>
      <c r="AQ68" s="297"/>
      <c r="AR68" s="297"/>
      <c r="AS68" s="297"/>
      <c r="AT68" s="297"/>
      <c r="AU68" s="297"/>
      <c r="AV68" s="297"/>
    </row>
    <row r="69" spans="2:48" s="200" customFormat="1" ht="24.95" customHeight="1" x14ac:dyDescent="0.15">
      <c r="B69" s="199"/>
      <c r="D69" s="507"/>
      <c r="E69" s="507"/>
      <c r="F69" s="512"/>
      <c r="G69" s="321"/>
      <c r="H69" s="505"/>
      <c r="I69" s="323" t="s">
        <v>84</v>
      </c>
      <c r="K69" s="45"/>
      <c r="O69" s="320" t="s">
        <v>348</v>
      </c>
      <c r="Q69" s="201"/>
      <c r="S69" s="297"/>
      <c r="T69" s="296"/>
      <c r="U69" s="297"/>
      <c r="V69" s="297"/>
      <c r="W69" s="297"/>
      <c r="X69" s="297"/>
      <c r="Y69" s="297"/>
      <c r="Z69" s="297"/>
      <c r="AA69" s="297"/>
      <c r="AB69" s="297"/>
      <c r="AC69" s="297"/>
      <c r="AD69" s="297"/>
      <c r="AE69" s="297"/>
      <c r="AF69" s="297"/>
      <c r="AG69" s="297"/>
      <c r="AH69" s="297"/>
      <c r="AI69" s="297"/>
      <c r="AJ69" s="297"/>
      <c r="AK69" s="297"/>
      <c r="AL69" s="297"/>
      <c r="AM69" s="297"/>
      <c r="AN69" s="297"/>
      <c r="AO69" s="297"/>
      <c r="AP69" s="297"/>
      <c r="AQ69" s="297"/>
      <c r="AR69" s="297"/>
      <c r="AS69" s="297"/>
      <c r="AT69" s="297"/>
      <c r="AU69" s="297"/>
      <c r="AV69" s="297"/>
    </row>
    <row r="70" spans="2:48" s="200" customFormat="1" ht="24.95" customHeight="1" x14ac:dyDescent="0.15">
      <c r="B70" s="199"/>
      <c r="D70" s="507"/>
      <c r="E70" s="507"/>
      <c r="F70" s="512"/>
      <c r="G70" s="321"/>
      <c r="H70" s="505"/>
      <c r="I70" s="323" t="s">
        <v>342</v>
      </c>
      <c r="K70" s="255"/>
      <c r="O70" s="320" t="s">
        <v>349</v>
      </c>
      <c r="Q70" s="201"/>
      <c r="S70" s="297"/>
      <c r="T70" s="296"/>
      <c r="U70" s="297"/>
      <c r="V70" s="297"/>
      <c r="W70" s="297"/>
      <c r="X70" s="297"/>
      <c r="Y70" s="297"/>
      <c r="Z70" s="297"/>
      <c r="AA70" s="297"/>
      <c r="AB70" s="297"/>
      <c r="AC70" s="297"/>
      <c r="AD70" s="297"/>
      <c r="AE70" s="297"/>
      <c r="AF70" s="297"/>
      <c r="AG70" s="297"/>
      <c r="AH70" s="297"/>
      <c r="AI70" s="297"/>
      <c r="AJ70" s="297"/>
      <c r="AK70" s="297"/>
      <c r="AL70" s="297"/>
      <c r="AM70" s="297"/>
      <c r="AN70" s="297"/>
      <c r="AO70" s="297"/>
      <c r="AP70" s="297"/>
      <c r="AQ70" s="297"/>
      <c r="AR70" s="297"/>
      <c r="AS70" s="297"/>
      <c r="AT70" s="297"/>
      <c r="AU70" s="297"/>
      <c r="AV70" s="297"/>
    </row>
    <row r="71" spans="2:48" s="200" customFormat="1" ht="24.95" customHeight="1" x14ac:dyDescent="0.15">
      <c r="B71" s="199"/>
      <c r="D71" s="507"/>
      <c r="E71" s="507"/>
      <c r="F71" s="512"/>
      <c r="G71" s="321"/>
      <c r="H71" s="506"/>
      <c r="I71" s="323" t="s">
        <v>178</v>
      </c>
      <c r="K71" s="270"/>
      <c r="O71" s="320" t="s">
        <v>196</v>
      </c>
      <c r="Q71" s="201"/>
      <c r="S71" s="297"/>
      <c r="T71" s="296"/>
      <c r="U71" s="297"/>
      <c r="V71" s="297"/>
      <c r="W71" s="297"/>
      <c r="X71" s="297"/>
      <c r="Y71" s="297"/>
      <c r="Z71" s="297"/>
      <c r="AA71" s="297"/>
      <c r="AB71" s="297"/>
      <c r="AC71" s="297"/>
      <c r="AD71" s="297"/>
      <c r="AE71" s="297"/>
      <c r="AF71" s="297"/>
      <c r="AG71" s="297"/>
      <c r="AH71" s="297"/>
      <c r="AI71" s="297"/>
      <c r="AJ71" s="297"/>
      <c r="AK71" s="297"/>
      <c r="AL71" s="297"/>
      <c r="AM71" s="297"/>
      <c r="AN71" s="297"/>
      <c r="AO71" s="297"/>
      <c r="AP71" s="297"/>
      <c r="AQ71" s="297"/>
      <c r="AR71" s="297"/>
      <c r="AS71" s="297"/>
      <c r="AT71" s="297"/>
      <c r="AU71" s="297"/>
      <c r="AV71" s="297"/>
    </row>
    <row r="72" spans="2:48" s="200" customFormat="1" ht="24.95" customHeight="1" x14ac:dyDescent="0.15">
      <c r="B72" s="199"/>
      <c r="D72" s="507"/>
      <c r="E72" s="507"/>
      <c r="F72" s="512"/>
      <c r="G72" s="321"/>
      <c r="H72" s="513" t="s">
        <v>189</v>
      </c>
      <c r="I72" s="323" t="s">
        <v>79</v>
      </c>
      <c r="K72" s="271"/>
      <c r="O72" s="320" t="s">
        <v>343</v>
      </c>
      <c r="Q72" s="201"/>
      <c r="S72" s="297"/>
      <c r="T72" s="299"/>
      <c r="U72" s="297"/>
      <c r="V72" s="297"/>
      <c r="W72" s="297"/>
      <c r="X72" s="297"/>
      <c r="Y72" s="297"/>
      <c r="Z72" s="297"/>
      <c r="AA72" s="297"/>
      <c r="AB72" s="297"/>
      <c r="AC72" s="297"/>
      <c r="AD72" s="297"/>
      <c r="AE72" s="297"/>
      <c r="AF72" s="297"/>
      <c r="AG72" s="297"/>
      <c r="AH72" s="297"/>
      <c r="AI72" s="297"/>
      <c r="AJ72" s="297"/>
      <c r="AK72" s="297"/>
      <c r="AL72" s="297"/>
      <c r="AM72" s="297"/>
      <c r="AN72" s="297"/>
      <c r="AO72" s="297"/>
      <c r="AP72" s="297"/>
      <c r="AQ72" s="297"/>
      <c r="AR72" s="297"/>
      <c r="AS72" s="297"/>
      <c r="AT72" s="297"/>
      <c r="AU72" s="297"/>
      <c r="AV72" s="297"/>
    </row>
    <row r="73" spans="2:48" s="200" customFormat="1" ht="24.95" customHeight="1" x14ac:dyDescent="0.15">
      <c r="B73" s="199"/>
      <c r="D73" s="507"/>
      <c r="E73" s="507"/>
      <c r="F73" s="512"/>
      <c r="G73" s="321"/>
      <c r="H73" s="505"/>
      <c r="I73" s="323" t="s">
        <v>32</v>
      </c>
      <c r="K73" s="271"/>
      <c r="O73" s="320" t="s">
        <v>231</v>
      </c>
      <c r="Q73" s="201"/>
      <c r="S73" s="297"/>
      <c r="T73" s="299"/>
      <c r="U73" s="297"/>
      <c r="V73" s="297"/>
      <c r="W73" s="297"/>
      <c r="X73" s="297"/>
      <c r="Y73" s="297"/>
      <c r="Z73" s="297"/>
      <c r="AA73" s="297"/>
      <c r="AB73" s="297"/>
      <c r="AC73" s="297"/>
      <c r="AD73" s="297"/>
      <c r="AE73" s="297"/>
      <c r="AF73" s="297"/>
      <c r="AG73" s="297"/>
      <c r="AH73" s="297"/>
      <c r="AI73" s="297"/>
      <c r="AJ73" s="297"/>
      <c r="AK73" s="297"/>
      <c r="AL73" s="297"/>
      <c r="AM73" s="297"/>
      <c r="AN73" s="297"/>
      <c r="AO73" s="297"/>
      <c r="AP73" s="297"/>
      <c r="AQ73" s="297"/>
      <c r="AR73" s="297"/>
      <c r="AS73" s="297"/>
      <c r="AT73" s="297"/>
      <c r="AU73" s="297"/>
      <c r="AV73" s="297"/>
    </row>
    <row r="74" spans="2:48" s="200" customFormat="1" ht="24.95" customHeight="1" x14ac:dyDescent="0.15">
      <c r="B74" s="199"/>
      <c r="D74" s="507"/>
      <c r="E74" s="507"/>
      <c r="F74" s="512"/>
      <c r="G74" s="321"/>
      <c r="H74" s="506"/>
      <c r="I74" s="323" t="s">
        <v>188</v>
      </c>
      <c r="K74" s="270"/>
      <c r="O74" s="325" t="s">
        <v>193</v>
      </c>
      <c r="Q74" s="201"/>
      <c r="S74" s="297"/>
      <c r="T74" s="300"/>
      <c r="U74" s="297"/>
      <c r="V74" s="297"/>
      <c r="W74" s="297"/>
      <c r="X74" s="297"/>
      <c r="Y74" s="297"/>
      <c r="Z74" s="297"/>
      <c r="AA74" s="297"/>
      <c r="AB74" s="297"/>
      <c r="AC74" s="297"/>
      <c r="AD74" s="297"/>
      <c r="AE74" s="297"/>
      <c r="AF74" s="297"/>
      <c r="AG74" s="297"/>
      <c r="AH74" s="297"/>
      <c r="AI74" s="297"/>
      <c r="AJ74" s="297"/>
      <c r="AK74" s="297"/>
      <c r="AL74" s="297"/>
      <c r="AM74" s="297"/>
      <c r="AN74" s="297"/>
      <c r="AO74" s="297"/>
      <c r="AP74" s="297"/>
      <c r="AQ74" s="297"/>
      <c r="AR74" s="297"/>
      <c r="AS74" s="297"/>
      <c r="AT74" s="297"/>
      <c r="AU74" s="297"/>
      <c r="AV74" s="297"/>
    </row>
    <row r="75" spans="2:48" s="383" customFormat="1" ht="8.25" customHeight="1" x14ac:dyDescent="0.15">
      <c r="D75" s="385"/>
      <c r="E75" s="385"/>
      <c r="F75" s="386"/>
      <c r="G75" s="387"/>
      <c r="H75" s="388"/>
      <c r="I75" s="389"/>
      <c r="O75" s="390"/>
      <c r="T75" s="384"/>
    </row>
    <row r="76" spans="2:48" s="383" customFormat="1" ht="8.25" customHeight="1" x14ac:dyDescent="0.15">
      <c r="D76" s="385"/>
      <c r="E76" s="385"/>
      <c r="F76" s="386"/>
      <c r="G76" s="387"/>
      <c r="H76" s="388"/>
      <c r="I76" s="389"/>
      <c r="O76" s="390"/>
      <c r="T76" s="384"/>
    </row>
    <row r="77" spans="2:48" s="437" customFormat="1" ht="22.5" customHeight="1" x14ac:dyDescent="0.15">
      <c r="B77" s="438" t="b">
        <v>0</v>
      </c>
      <c r="D77" s="538" t="s">
        <v>484</v>
      </c>
      <c r="E77" s="538"/>
      <c r="F77" s="538"/>
      <c r="G77" s="538"/>
      <c r="H77" s="538"/>
      <c r="I77" s="538"/>
      <c r="J77" s="538"/>
      <c r="K77" s="538"/>
      <c r="L77" s="538"/>
      <c r="M77" s="538"/>
      <c r="N77" s="538"/>
      <c r="O77" s="538"/>
      <c r="Q77" s="439"/>
      <c r="S77" s="440"/>
      <c r="T77" s="441"/>
      <c r="U77" s="440"/>
      <c r="V77" s="440"/>
      <c r="W77" s="440"/>
      <c r="X77" s="440"/>
      <c r="Y77" s="440"/>
      <c r="Z77" s="440"/>
      <c r="AA77" s="440"/>
      <c r="AB77" s="440"/>
      <c r="AC77" s="440"/>
      <c r="AD77" s="440"/>
      <c r="AE77" s="440"/>
      <c r="AF77" s="440"/>
      <c r="AG77" s="440"/>
      <c r="AH77" s="440"/>
      <c r="AI77" s="440"/>
      <c r="AJ77" s="440"/>
      <c r="AK77" s="440"/>
      <c r="AL77" s="440"/>
      <c r="AM77" s="440"/>
      <c r="AN77" s="440"/>
      <c r="AO77" s="440"/>
      <c r="AP77" s="440"/>
      <c r="AQ77" s="440"/>
      <c r="AR77" s="440"/>
      <c r="AS77" s="440"/>
      <c r="AT77" s="440"/>
      <c r="AU77" s="440"/>
      <c r="AV77" s="440"/>
    </row>
    <row r="78" spans="2:48" ht="24.95" customHeight="1" x14ac:dyDescent="0.15">
      <c r="B78" s="191"/>
      <c r="C78" s="179"/>
      <c r="D78" s="507" t="s">
        <v>416</v>
      </c>
      <c r="E78" s="507"/>
      <c r="F78" s="512"/>
      <c r="G78" s="321"/>
      <c r="H78" s="506" t="s">
        <v>413</v>
      </c>
      <c r="I78" s="511"/>
      <c r="K78" s="394"/>
      <c r="O78" s="372" t="s">
        <v>417</v>
      </c>
      <c r="Q78" s="192"/>
      <c r="T78" s="296"/>
    </row>
    <row r="79" spans="2:48" ht="24.95" customHeight="1" x14ac:dyDescent="0.15">
      <c r="B79" s="191"/>
      <c r="C79" s="179"/>
      <c r="D79" s="507"/>
      <c r="E79" s="507"/>
      <c r="F79" s="512"/>
      <c r="G79" s="321"/>
      <c r="H79" s="506" t="s">
        <v>205</v>
      </c>
      <c r="I79" s="511"/>
      <c r="K79" s="45"/>
      <c r="O79" s="372" t="s">
        <v>181</v>
      </c>
      <c r="Q79" s="192"/>
      <c r="T79" s="296" t="s">
        <v>204</v>
      </c>
    </row>
    <row r="80" spans="2:48" ht="24.95" customHeight="1" x14ac:dyDescent="0.15">
      <c r="B80" s="191"/>
      <c r="C80" s="179"/>
      <c r="D80" s="507"/>
      <c r="E80" s="507"/>
      <c r="F80" s="512"/>
      <c r="G80" s="321"/>
      <c r="H80" s="502" t="s">
        <v>392</v>
      </c>
      <c r="I80" s="500"/>
      <c r="K80" s="45"/>
      <c r="O80" s="319" t="s">
        <v>393</v>
      </c>
      <c r="Q80" s="192"/>
      <c r="S80" s="295"/>
      <c r="T80" s="296" t="s">
        <v>206</v>
      </c>
    </row>
    <row r="81" spans="2:48" ht="24.95" customHeight="1" x14ac:dyDescent="0.15">
      <c r="B81" s="191"/>
      <c r="C81" s="179"/>
      <c r="D81" s="507"/>
      <c r="E81" s="507"/>
      <c r="F81" s="512"/>
      <c r="G81" s="321"/>
      <c r="H81" s="502" t="s">
        <v>407</v>
      </c>
      <c r="I81" s="500"/>
      <c r="K81" s="45"/>
      <c r="O81" s="370" t="s">
        <v>408</v>
      </c>
      <c r="Q81" s="192"/>
      <c r="S81" s="295"/>
      <c r="T81" s="296" t="s">
        <v>204</v>
      </c>
    </row>
    <row r="82" spans="2:48" ht="24.95" customHeight="1" x14ac:dyDescent="0.15">
      <c r="B82" s="191"/>
      <c r="C82" s="179"/>
      <c r="D82" s="507"/>
      <c r="E82" s="507"/>
      <c r="F82" s="512"/>
      <c r="G82" s="321"/>
      <c r="H82" s="500" t="s">
        <v>173</v>
      </c>
      <c r="I82" s="503"/>
      <c r="K82" s="255"/>
      <c r="O82" s="320" t="s">
        <v>409</v>
      </c>
      <c r="Q82" s="192"/>
      <c r="S82" s="295"/>
      <c r="T82" s="296" t="s">
        <v>204</v>
      </c>
    </row>
    <row r="83" spans="2:48" ht="24.95" customHeight="1" x14ac:dyDescent="0.15">
      <c r="B83" s="191"/>
      <c r="C83" s="179"/>
      <c r="D83" s="507"/>
      <c r="E83" s="507"/>
      <c r="F83" s="512"/>
      <c r="G83" s="321"/>
      <c r="H83" s="504" t="s">
        <v>207</v>
      </c>
      <c r="I83" s="322" t="s">
        <v>184</v>
      </c>
      <c r="K83" s="255"/>
      <c r="O83" s="320" t="s">
        <v>288</v>
      </c>
      <c r="Q83" s="192"/>
      <c r="S83" s="295"/>
      <c r="T83" s="296" t="s">
        <v>206</v>
      </c>
      <c r="U83" s="382"/>
    </row>
    <row r="84" spans="2:48" ht="24.95" customHeight="1" x14ac:dyDescent="0.15">
      <c r="B84" s="191"/>
      <c r="D84" s="507"/>
      <c r="E84" s="507"/>
      <c r="F84" s="512"/>
      <c r="G84" s="321"/>
      <c r="H84" s="505"/>
      <c r="I84" s="323" t="s">
        <v>208</v>
      </c>
      <c r="K84" s="255"/>
      <c r="O84" s="320" t="s">
        <v>181</v>
      </c>
      <c r="Q84" s="192"/>
      <c r="S84" s="295"/>
      <c r="T84" s="296" t="s">
        <v>204</v>
      </c>
      <c r="U84" s="382"/>
    </row>
    <row r="85" spans="2:48" ht="24.95" customHeight="1" x14ac:dyDescent="0.15">
      <c r="B85" s="191"/>
      <c r="D85" s="507"/>
      <c r="E85" s="507"/>
      <c r="F85" s="512"/>
      <c r="G85" s="321"/>
      <c r="H85" s="505"/>
      <c r="I85" s="323" t="s">
        <v>209</v>
      </c>
      <c r="K85" s="255"/>
      <c r="O85" s="320" t="s">
        <v>410</v>
      </c>
      <c r="Q85" s="192"/>
      <c r="S85" s="295"/>
      <c r="T85" s="296" t="s">
        <v>204</v>
      </c>
      <c r="U85" s="382"/>
    </row>
    <row r="86" spans="2:48" ht="24.95" customHeight="1" x14ac:dyDescent="0.15">
      <c r="B86" s="191"/>
      <c r="D86" s="507"/>
      <c r="E86" s="507"/>
      <c r="F86" s="512"/>
      <c r="G86" s="321"/>
      <c r="H86" s="505"/>
      <c r="I86" s="323" t="s">
        <v>210</v>
      </c>
      <c r="K86" s="255"/>
      <c r="O86" s="320" t="s">
        <v>194</v>
      </c>
      <c r="Q86" s="192"/>
      <c r="S86" s="295"/>
      <c r="T86" s="296" t="s">
        <v>206</v>
      </c>
    </row>
    <row r="87" spans="2:48" ht="24.95" customHeight="1" x14ac:dyDescent="0.15">
      <c r="B87" s="191"/>
      <c r="D87" s="507"/>
      <c r="E87" s="507"/>
      <c r="F87" s="512"/>
      <c r="G87" s="321"/>
      <c r="H87" s="506"/>
      <c r="I87" s="323" t="s">
        <v>211</v>
      </c>
      <c r="K87" s="255"/>
      <c r="O87" s="320" t="s">
        <v>194</v>
      </c>
      <c r="Q87" s="192"/>
      <c r="S87" s="295"/>
      <c r="T87" s="296" t="s">
        <v>204</v>
      </c>
    </row>
    <row r="88" spans="2:48" ht="24.95" customHeight="1" x14ac:dyDescent="0.15">
      <c r="B88" s="191"/>
      <c r="D88" s="507"/>
      <c r="E88" s="507"/>
      <c r="F88" s="512"/>
      <c r="G88" s="321"/>
      <c r="H88" s="500" t="s">
        <v>174</v>
      </c>
      <c r="I88" s="323" t="s">
        <v>175</v>
      </c>
      <c r="K88" s="255"/>
      <c r="O88" s="320" t="s">
        <v>179</v>
      </c>
      <c r="Q88" s="192"/>
      <c r="S88" s="295"/>
      <c r="T88" s="296" t="s">
        <v>204</v>
      </c>
    </row>
    <row r="89" spans="2:48" ht="24.95" customHeight="1" x14ac:dyDescent="0.15">
      <c r="B89" s="191"/>
      <c r="D89" s="507"/>
      <c r="E89" s="507"/>
      <c r="F89" s="512"/>
      <c r="G89" s="321"/>
      <c r="H89" s="500"/>
      <c r="I89" s="323" t="s">
        <v>176</v>
      </c>
      <c r="K89" s="45"/>
      <c r="O89" s="320" t="s">
        <v>180</v>
      </c>
      <c r="Q89" s="192"/>
      <c r="S89" s="295"/>
      <c r="T89" s="296" t="s">
        <v>204</v>
      </c>
    </row>
    <row r="90" spans="2:48" ht="24.95" customHeight="1" x14ac:dyDescent="0.15">
      <c r="B90" s="191"/>
      <c r="D90" s="507"/>
      <c r="E90" s="507"/>
      <c r="F90" s="512"/>
      <c r="G90" s="321"/>
      <c r="H90" s="500"/>
      <c r="I90" s="323" t="s">
        <v>177</v>
      </c>
      <c r="K90" s="45"/>
      <c r="O90" s="320" t="s">
        <v>348</v>
      </c>
      <c r="Q90" s="192"/>
      <c r="S90" s="295"/>
      <c r="T90" s="296" t="s">
        <v>204</v>
      </c>
    </row>
    <row r="91" spans="2:48" ht="24.95" customHeight="1" x14ac:dyDescent="0.15">
      <c r="B91" s="191"/>
      <c r="D91" s="507"/>
      <c r="E91" s="507"/>
      <c r="F91" s="512"/>
      <c r="G91" s="321"/>
      <c r="H91" s="500"/>
      <c r="I91" s="323" t="s">
        <v>342</v>
      </c>
      <c r="K91" s="255"/>
      <c r="O91" s="320" t="s">
        <v>349</v>
      </c>
      <c r="Q91" s="192"/>
      <c r="S91" s="295"/>
      <c r="T91" s="296" t="s">
        <v>204</v>
      </c>
    </row>
    <row r="92" spans="2:48" s="200" customFormat="1" ht="24.95" customHeight="1" x14ac:dyDescent="0.15">
      <c r="B92" s="199"/>
      <c r="D92" s="507"/>
      <c r="E92" s="507"/>
      <c r="F92" s="512"/>
      <c r="G92" s="321"/>
      <c r="H92" s="500"/>
      <c r="I92" s="323" t="s">
        <v>178</v>
      </c>
      <c r="K92" s="270"/>
      <c r="O92" s="320" t="s">
        <v>196</v>
      </c>
      <c r="Q92" s="201"/>
      <c r="S92" s="295"/>
      <c r="T92" s="296" t="s">
        <v>206</v>
      </c>
      <c r="U92" s="297"/>
      <c r="V92" s="297"/>
      <c r="W92" s="297"/>
      <c r="X92" s="297"/>
      <c r="Y92" s="297"/>
      <c r="Z92" s="297"/>
      <c r="AA92" s="297"/>
      <c r="AB92" s="297"/>
      <c r="AC92" s="297"/>
      <c r="AD92" s="297"/>
      <c r="AE92" s="297"/>
      <c r="AF92" s="297"/>
      <c r="AG92" s="297"/>
      <c r="AH92" s="297"/>
      <c r="AI92" s="297"/>
      <c r="AJ92" s="297"/>
      <c r="AK92" s="297"/>
      <c r="AL92" s="297"/>
      <c r="AM92" s="297"/>
      <c r="AN92" s="297"/>
      <c r="AO92" s="297"/>
      <c r="AP92" s="297"/>
      <c r="AQ92" s="297"/>
      <c r="AR92" s="297"/>
      <c r="AS92" s="297"/>
      <c r="AT92" s="297"/>
      <c r="AU92" s="297"/>
      <c r="AV92" s="297"/>
    </row>
    <row r="93" spans="2:48" s="200" customFormat="1" ht="24.95" customHeight="1" x14ac:dyDescent="0.15">
      <c r="B93" s="199"/>
      <c r="D93" s="507"/>
      <c r="E93" s="507"/>
      <c r="F93" s="512"/>
      <c r="G93" s="321"/>
      <c r="H93" s="501" t="s">
        <v>394</v>
      </c>
      <c r="I93" s="323" t="s">
        <v>183</v>
      </c>
      <c r="K93" s="270"/>
      <c r="O93" s="320" t="s">
        <v>197</v>
      </c>
      <c r="Q93" s="201"/>
      <c r="S93" s="297"/>
      <c r="T93" s="298" t="s">
        <v>411</v>
      </c>
      <c r="U93" s="297"/>
      <c r="V93" s="297"/>
      <c r="W93" s="297"/>
      <c r="X93" s="297"/>
      <c r="Y93" s="297"/>
      <c r="Z93" s="297"/>
      <c r="AA93" s="297"/>
      <c r="AB93" s="297"/>
      <c r="AC93" s="297"/>
      <c r="AD93" s="297"/>
      <c r="AE93" s="297"/>
      <c r="AF93" s="297"/>
      <c r="AG93" s="297"/>
      <c r="AH93" s="297"/>
      <c r="AI93" s="297"/>
      <c r="AJ93" s="297"/>
      <c r="AK93" s="297"/>
      <c r="AL93" s="297"/>
      <c r="AM93" s="297"/>
      <c r="AN93" s="297"/>
      <c r="AO93" s="297"/>
      <c r="AP93" s="297"/>
      <c r="AQ93" s="297"/>
      <c r="AR93" s="297"/>
      <c r="AS93" s="297"/>
      <c r="AT93" s="297"/>
      <c r="AU93" s="297"/>
      <c r="AV93" s="297"/>
    </row>
    <row r="94" spans="2:48" s="200" customFormat="1" ht="24.95" customHeight="1" x14ac:dyDescent="0.15">
      <c r="B94" s="199"/>
      <c r="D94" s="507"/>
      <c r="E94" s="507"/>
      <c r="F94" s="512"/>
      <c r="G94" s="321"/>
      <c r="H94" s="500"/>
      <c r="I94" s="323" t="s">
        <v>184</v>
      </c>
      <c r="K94" s="270"/>
      <c r="O94" s="320" t="s">
        <v>289</v>
      </c>
      <c r="Q94" s="201"/>
      <c r="S94" s="297"/>
      <c r="T94" s="298" t="s">
        <v>412</v>
      </c>
      <c r="U94" s="297"/>
      <c r="V94" s="297"/>
      <c r="W94" s="297"/>
      <c r="X94" s="297"/>
      <c r="Y94" s="297"/>
      <c r="Z94" s="297"/>
      <c r="AA94" s="297"/>
      <c r="AB94" s="297"/>
      <c r="AC94" s="297"/>
      <c r="AD94" s="297"/>
      <c r="AE94" s="297"/>
      <c r="AF94" s="297"/>
      <c r="AG94" s="297"/>
      <c r="AH94" s="297"/>
      <c r="AI94" s="297"/>
      <c r="AJ94" s="297"/>
      <c r="AK94" s="297"/>
      <c r="AL94" s="297"/>
      <c r="AM94" s="297"/>
      <c r="AN94" s="297"/>
      <c r="AO94" s="297"/>
      <c r="AP94" s="297"/>
      <c r="AQ94" s="297"/>
      <c r="AR94" s="297"/>
      <c r="AS94" s="297"/>
      <c r="AT94" s="297"/>
      <c r="AU94" s="297"/>
      <c r="AV94" s="297"/>
    </row>
    <row r="95" spans="2:48" s="200" customFormat="1" ht="24.95" customHeight="1" x14ac:dyDescent="0.15">
      <c r="B95" s="199"/>
      <c r="D95" s="507"/>
      <c r="E95" s="507"/>
      <c r="F95" s="512"/>
      <c r="G95" s="321"/>
      <c r="H95" s="500"/>
      <c r="I95" s="323" t="s">
        <v>208</v>
      </c>
      <c r="K95" s="270"/>
      <c r="O95" s="320" t="s">
        <v>181</v>
      </c>
      <c r="Q95" s="201"/>
      <c r="S95" s="297"/>
      <c r="T95" s="296"/>
      <c r="U95" s="297"/>
      <c r="V95" s="297"/>
      <c r="W95" s="297"/>
      <c r="X95" s="297"/>
      <c r="Y95" s="297"/>
      <c r="Z95" s="297"/>
      <c r="AA95" s="297"/>
      <c r="AB95" s="297"/>
      <c r="AC95" s="297"/>
      <c r="AD95" s="297"/>
      <c r="AE95" s="297"/>
      <c r="AF95" s="297"/>
      <c r="AG95" s="297"/>
      <c r="AH95" s="297"/>
      <c r="AI95" s="297"/>
      <c r="AJ95" s="297"/>
      <c r="AK95" s="297"/>
      <c r="AL95" s="297"/>
      <c r="AM95" s="297"/>
      <c r="AN95" s="297"/>
      <c r="AO95" s="297"/>
      <c r="AP95" s="297"/>
      <c r="AQ95" s="297"/>
      <c r="AR95" s="297"/>
      <c r="AS95" s="297"/>
      <c r="AT95" s="297"/>
      <c r="AU95" s="297"/>
      <c r="AV95" s="297"/>
    </row>
    <row r="96" spans="2:48" s="200" customFormat="1" ht="24.95" customHeight="1" x14ac:dyDescent="0.15">
      <c r="B96" s="199"/>
      <c r="D96" s="507"/>
      <c r="E96" s="507"/>
      <c r="F96" s="512"/>
      <c r="G96" s="321"/>
      <c r="H96" s="500"/>
      <c r="I96" s="323" t="s">
        <v>209</v>
      </c>
      <c r="K96" s="270"/>
      <c r="O96" s="320" t="s">
        <v>213</v>
      </c>
      <c r="Q96" s="201"/>
      <c r="S96" s="297"/>
      <c r="T96" s="296"/>
      <c r="U96" s="297"/>
      <c r="V96" s="297"/>
      <c r="W96" s="297"/>
      <c r="X96" s="297"/>
      <c r="Y96" s="297"/>
      <c r="Z96" s="297"/>
      <c r="AA96" s="297"/>
      <c r="AB96" s="297"/>
      <c r="AC96" s="297"/>
      <c r="AD96" s="297"/>
      <c r="AE96" s="297"/>
      <c r="AF96" s="297"/>
      <c r="AG96" s="297"/>
      <c r="AH96" s="297"/>
      <c r="AI96" s="297"/>
      <c r="AJ96" s="297"/>
      <c r="AK96" s="297"/>
      <c r="AL96" s="297"/>
      <c r="AM96" s="297"/>
      <c r="AN96" s="297"/>
      <c r="AO96" s="297"/>
      <c r="AP96" s="297"/>
      <c r="AQ96" s="297"/>
      <c r="AR96" s="297"/>
      <c r="AS96" s="297"/>
      <c r="AT96" s="297"/>
      <c r="AU96" s="297"/>
      <c r="AV96" s="297"/>
    </row>
    <row r="97" spans="2:48" s="200" customFormat="1" ht="24.95" customHeight="1" x14ac:dyDescent="0.15">
      <c r="B97" s="199"/>
      <c r="D97" s="507"/>
      <c r="E97" s="507"/>
      <c r="F97" s="512"/>
      <c r="G97" s="321"/>
      <c r="H97" s="500"/>
      <c r="I97" s="323" t="s">
        <v>210</v>
      </c>
      <c r="K97" s="270"/>
      <c r="O97" s="320" t="s">
        <v>214</v>
      </c>
      <c r="Q97" s="201"/>
      <c r="S97" s="297"/>
      <c r="T97" s="296"/>
      <c r="U97" s="297"/>
      <c r="V97" s="297"/>
      <c r="W97" s="297"/>
      <c r="X97" s="297"/>
      <c r="Y97" s="297"/>
      <c r="Z97" s="297"/>
      <c r="AA97" s="297"/>
      <c r="AB97" s="297"/>
      <c r="AC97" s="297"/>
      <c r="AD97" s="297"/>
      <c r="AE97" s="297"/>
      <c r="AF97" s="297"/>
      <c r="AG97" s="297"/>
      <c r="AH97" s="297"/>
      <c r="AI97" s="297"/>
      <c r="AJ97" s="297"/>
      <c r="AK97" s="297"/>
      <c r="AL97" s="297"/>
      <c r="AM97" s="297"/>
      <c r="AN97" s="297"/>
      <c r="AO97" s="297"/>
      <c r="AP97" s="297"/>
      <c r="AQ97" s="297"/>
      <c r="AR97" s="297"/>
      <c r="AS97" s="297"/>
      <c r="AT97" s="297"/>
      <c r="AU97" s="297"/>
      <c r="AV97" s="297"/>
    </row>
    <row r="98" spans="2:48" s="200" customFormat="1" ht="24.95" customHeight="1" x14ac:dyDescent="0.15">
      <c r="B98" s="199"/>
      <c r="D98" s="507"/>
      <c r="E98" s="507"/>
      <c r="F98" s="512"/>
      <c r="G98" s="321"/>
      <c r="H98" s="500"/>
      <c r="I98" s="323" t="s">
        <v>211</v>
      </c>
      <c r="K98" s="270"/>
      <c r="O98" s="320" t="s">
        <v>214</v>
      </c>
      <c r="Q98" s="201"/>
      <c r="S98" s="297"/>
      <c r="T98" s="296"/>
      <c r="U98" s="297"/>
      <c r="V98" s="297"/>
      <c r="W98" s="297"/>
      <c r="X98" s="297"/>
      <c r="Y98" s="297"/>
      <c r="Z98" s="297"/>
      <c r="AA98" s="297"/>
      <c r="AB98" s="297"/>
      <c r="AC98" s="297"/>
      <c r="AD98" s="297"/>
      <c r="AE98" s="297"/>
      <c r="AF98" s="297"/>
      <c r="AG98" s="297"/>
      <c r="AH98" s="297"/>
      <c r="AI98" s="297"/>
      <c r="AJ98" s="297"/>
      <c r="AK98" s="297"/>
      <c r="AL98" s="297"/>
      <c r="AM98" s="297"/>
      <c r="AN98" s="297"/>
      <c r="AO98" s="297"/>
      <c r="AP98" s="297"/>
      <c r="AQ98" s="297"/>
      <c r="AR98" s="297"/>
      <c r="AS98" s="297"/>
      <c r="AT98" s="297"/>
      <c r="AU98" s="297"/>
      <c r="AV98" s="297"/>
    </row>
    <row r="99" spans="2:48" s="200" customFormat="1" ht="24.95" customHeight="1" x14ac:dyDescent="0.15">
      <c r="B99" s="199"/>
      <c r="D99" s="507"/>
      <c r="E99" s="507"/>
      <c r="F99" s="512"/>
      <c r="G99" s="321"/>
      <c r="H99" s="513" t="s">
        <v>185</v>
      </c>
      <c r="I99" s="323" t="s">
        <v>175</v>
      </c>
      <c r="K99" s="255"/>
      <c r="O99" s="320" t="str">
        <f>O88</f>
        <v>7桁半角数字を「-（ハイフン）」なしで入力</v>
      </c>
      <c r="Q99" s="201"/>
      <c r="S99" s="297"/>
      <c r="T99" s="296"/>
      <c r="U99" s="297"/>
      <c r="V99" s="297"/>
      <c r="W99" s="297"/>
      <c r="X99" s="297"/>
      <c r="Y99" s="297"/>
      <c r="Z99" s="297"/>
      <c r="AA99" s="297"/>
      <c r="AB99" s="297"/>
      <c r="AC99" s="297"/>
      <c r="AD99" s="297"/>
      <c r="AE99" s="297"/>
      <c r="AF99" s="297"/>
      <c r="AG99" s="297"/>
      <c r="AH99" s="297"/>
      <c r="AI99" s="297"/>
      <c r="AJ99" s="297"/>
      <c r="AK99" s="297"/>
      <c r="AL99" s="297"/>
      <c r="AM99" s="297"/>
      <c r="AN99" s="297"/>
      <c r="AO99" s="297"/>
      <c r="AP99" s="297"/>
      <c r="AQ99" s="297"/>
      <c r="AR99" s="297"/>
      <c r="AS99" s="297"/>
      <c r="AT99" s="297"/>
      <c r="AU99" s="297"/>
      <c r="AV99" s="297"/>
    </row>
    <row r="100" spans="2:48" s="200" customFormat="1" ht="24.95" customHeight="1" x14ac:dyDescent="0.15">
      <c r="B100" s="199"/>
      <c r="D100" s="507"/>
      <c r="E100" s="507"/>
      <c r="F100" s="512"/>
      <c r="G100" s="321"/>
      <c r="H100" s="505"/>
      <c r="I100" s="323" t="s">
        <v>176</v>
      </c>
      <c r="K100" s="45"/>
      <c r="O100" s="320" t="s">
        <v>180</v>
      </c>
      <c r="Q100" s="201"/>
      <c r="S100" s="297"/>
      <c r="T100" s="296"/>
      <c r="U100" s="297"/>
      <c r="V100" s="297"/>
      <c r="W100" s="297"/>
      <c r="X100" s="297"/>
      <c r="Y100" s="297"/>
      <c r="Z100" s="297"/>
      <c r="AA100" s="297"/>
      <c r="AB100" s="297"/>
      <c r="AC100" s="297"/>
      <c r="AD100" s="297"/>
      <c r="AE100" s="297"/>
      <c r="AF100" s="297"/>
      <c r="AG100" s="297"/>
      <c r="AH100" s="297"/>
      <c r="AI100" s="297"/>
      <c r="AJ100" s="297"/>
      <c r="AK100" s="297"/>
      <c r="AL100" s="297"/>
      <c r="AM100" s="297"/>
      <c r="AN100" s="297"/>
      <c r="AO100" s="297"/>
      <c r="AP100" s="297"/>
      <c r="AQ100" s="297"/>
      <c r="AR100" s="297"/>
      <c r="AS100" s="297"/>
      <c r="AT100" s="297"/>
      <c r="AU100" s="297"/>
      <c r="AV100" s="297"/>
    </row>
    <row r="101" spans="2:48" s="200" customFormat="1" ht="24.95" customHeight="1" x14ac:dyDescent="0.15">
      <c r="B101" s="199"/>
      <c r="D101" s="507"/>
      <c r="E101" s="507"/>
      <c r="F101" s="512"/>
      <c r="G101" s="321"/>
      <c r="H101" s="505"/>
      <c r="I101" s="323" t="s">
        <v>177</v>
      </c>
      <c r="K101" s="45"/>
      <c r="O101" s="320" t="s">
        <v>348</v>
      </c>
      <c r="Q101" s="201"/>
      <c r="S101" s="297"/>
      <c r="T101" s="296"/>
      <c r="U101" s="297"/>
      <c r="V101" s="297"/>
      <c r="W101" s="297"/>
      <c r="X101" s="297"/>
      <c r="Y101" s="297"/>
      <c r="Z101" s="297"/>
      <c r="AA101" s="297"/>
      <c r="AB101" s="297"/>
      <c r="AC101" s="297"/>
      <c r="AD101" s="297"/>
      <c r="AE101" s="297"/>
      <c r="AF101" s="297"/>
      <c r="AG101" s="297"/>
      <c r="AH101" s="297"/>
      <c r="AI101" s="297"/>
      <c r="AJ101" s="297"/>
      <c r="AK101" s="297"/>
      <c r="AL101" s="297"/>
      <c r="AM101" s="297"/>
      <c r="AN101" s="297"/>
      <c r="AO101" s="297"/>
      <c r="AP101" s="297"/>
      <c r="AQ101" s="297"/>
      <c r="AR101" s="297"/>
      <c r="AS101" s="297"/>
      <c r="AT101" s="297"/>
      <c r="AU101" s="297"/>
      <c r="AV101" s="297"/>
    </row>
    <row r="102" spans="2:48" s="200" customFormat="1" ht="24.95" customHeight="1" x14ac:dyDescent="0.15">
      <c r="B102" s="199"/>
      <c r="D102" s="507"/>
      <c r="E102" s="507"/>
      <c r="F102" s="512"/>
      <c r="G102" s="321"/>
      <c r="H102" s="505"/>
      <c r="I102" s="323" t="s">
        <v>342</v>
      </c>
      <c r="K102" s="255"/>
      <c r="O102" s="320" t="s">
        <v>349</v>
      </c>
      <c r="Q102" s="201"/>
      <c r="S102" s="297"/>
      <c r="T102" s="296"/>
      <c r="U102" s="297"/>
      <c r="V102" s="297"/>
      <c r="W102" s="297"/>
      <c r="X102" s="297"/>
      <c r="Y102" s="297"/>
      <c r="Z102" s="297"/>
      <c r="AA102" s="297"/>
      <c r="AB102" s="297"/>
      <c r="AC102" s="297"/>
      <c r="AD102" s="297"/>
      <c r="AE102" s="297"/>
      <c r="AF102" s="297"/>
      <c r="AG102" s="297"/>
      <c r="AH102" s="297"/>
      <c r="AI102" s="297"/>
      <c r="AJ102" s="297"/>
      <c r="AK102" s="297"/>
      <c r="AL102" s="297"/>
      <c r="AM102" s="297"/>
      <c r="AN102" s="297"/>
      <c r="AO102" s="297"/>
      <c r="AP102" s="297"/>
      <c r="AQ102" s="297"/>
      <c r="AR102" s="297"/>
      <c r="AS102" s="297"/>
      <c r="AT102" s="297"/>
      <c r="AU102" s="297"/>
      <c r="AV102" s="297"/>
    </row>
    <row r="103" spans="2:48" s="200" customFormat="1" ht="24.95" customHeight="1" x14ac:dyDescent="0.15">
      <c r="B103" s="199"/>
      <c r="D103" s="507"/>
      <c r="E103" s="507"/>
      <c r="F103" s="512"/>
      <c r="G103" s="321"/>
      <c r="H103" s="506"/>
      <c r="I103" s="323" t="s">
        <v>178</v>
      </c>
      <c r="K103" s="270"/>
      <c r="O103" s="320" t="s">
        <v>196</v>
      </c>
      <c r="Q103" s="201"/>
      <c r="S103" s="297"/>
      <c r="T103" s="296"/>
      <c r="U103" s="297"/>
      <c r="V103" s="297"/>
      <c r="W103" s="297"/>
      <c r="X103" s="297"/>
      <c r="Y103" s="297"/>
      <c r="Z103" s="297"/>
      <c r="AA103" s="297"/>
      <c r="AB103" s="297"/>
      <c r="AC103" s="297"/>
      <c r="AD103" s="297"/>
      <c r="AE103" s="297"/>
      <c r="AF103" s="297"/>
      <c r="AG103" s="297"/>
      <c r="AH103" s="297"/>
      <c r="AI103" s="297"/>
      <c r="AJ103" s="297"/>
      <c r="AK103" s="297"/>
      <c r="AL103" s="297"/>
      <c r="AM103" s="297"/>
      <c r="AN103" s="297"/>
      <c r="AO103" s="297"/>
      <c r="AP103" s="297"/>
      <c r="AQ103" s="297"/>
      <c r="AR103" s="297"/>
      <c r="AS103" s="297"/>
      <c r="AT103" s="297"/>
      <c r="AU103" s="297"/>
      <c r="AV103" s="297"/>
    </row>
    <row r="104" spans="2:48" s="200" customFormat="1" ht="24.95" customHeight="1" x14ac:dyDescent="0.15">
      <c r="B104" s="199"/>
      <c r="D104" s="507"/>
      <c r="E104" s="507"/>
      <c r="F104" s="512"/>
      <c r="G104" s="321"/>
      <c r="H104" s="513" t="s">
        <v>189</v>
      </c>
      <c r="I104" s="323" t="s">
        <v>186</v>
      </c>
      <c r="K104" s="271"/>
      <c r="O104" s="320" t="s">
        <v>343</v>
      </c>
      <c r="Q104" s="201"/>
      <c r="S104" s="297"/>
      <c r="T104" s="299"/>
      <c r="U104" s="297"/>
      <c r="V104" s="297"/>
      <c r="W104" s="297"/>
      <c r="X104" s="297"/>
      <c r="Y104" s="297"/>
      <c r="Z104" s="297"/>
      <c r="AA104" s="297"/>
      <c r="AB104" s="297"/>
      <c r="AC104" s="297"/>
      <c r="AD104" s="297"/>
      <c r="AE104" s="297"/>
      <c r="AF104" s="297"/>
      <c r="AG104" s="297"/>
      <c r="AH104" s="297"/>
      <c r="AI104" s="297"/>
      <c r="AJ104" s="297"/>
      <c r="AK104" s="297"/>
      <c r="AL104" s="297"/>
      <c r="AM104" s="297"/>
      <c r="AN104" s="297"/>
      <c r="AO104" s="297"/>
      <c r="AP104" s="297"/>
      <c r="AQ104" s="297"/>
      <c r="AR104" s="297"/>
      <c r="AS104" s="297"/>
      <c r="AT104" s="297"/>
      <c r="AU104" s="297"/>
      <c r="AV104" s="297"/>
    </row>
    <row r="105" spans="2:48" s="200" customFormat="1" ht="24.95" customHeight="1" x14ac:dyDescent="0.15">
      <c r="B105" s="199"/>
      <c r="D105" s="507"/>
      <c r="E105" s="507"/>
      <c r="F105" s="512"/>
      <c r="G105" s="321"/>
      <c r="H105" s="505"/>
      <c r="I105" s="323" t="s">
        <v>187</v>
      </c>
      <c r="K105" s="271"/>
      <c r="O105" s="320" t="s">
        <v>231</v>
      </c>
      <c r="Q105" s="201"/>
      <c r="S105" s="297"/>
      <c r="T105" s="299"/>
      <c r="U105" s="297"/>
      <c r="V105" s="297"/>
      <c r="W105" s="297"/>
      <c r="X105" s="297"/>
      <c r="Y105" s="297"/>
      <c r="Z105" s="297"/>
      <c r="AA105" s="297"/>
      <c r="AB105" s="297"/>
      <c r="AC105" s="297"/>
      <c r="AD105" s="297"/>
      <c r="AE105" s="297"/>
      <c r="AF105" s="297"/>
      <c r="AG105" s="297"/>
      <c r="AH105" s="297"/>
      <c r="AI105" s="297"/>
      <c r="AJ105" s="297"/>
      <c r="AK105" s="297"/>
      <c r="AL105" s="297"/>
      <c r="AM105" s="297"/>
      <c r="AN105" s="297"/>
      <c r="AO105" s="297"/>
      <c r="AP105" s="297"/>
      <c r="AQ105" s="297"/>
      <c r="AR105" s="297"/>
      <c r="AS105" s="297"/>
      <c r="AT105" s="297"/>
      <c r="AU105" s="297"/>
      <c r="AV105" s="297"/>
    </row>
    <row r="106" spans="2:48" s="200" customFormat="1" ht="24.95" customHeight="1" x14ac:dyDescent="0.15">
      <c r="B106" s="199"/>
      <c r="D106" s="507"/>
      <c r="E106" s="507"/>
      <c r="F106" s="512"/>
      <c r="G106" s="321"/>
      <c r="H106" s="506"/>
      <c r="I106" s="323" t="s">
        <v>188</v>
      </c>
      <c r="K106" s="270"/>
      <c r="O106" s="325" t="s">
        <v>193</v>
      </c>
      <c r="Q106" s="201"/>
      <c r="S106" s="297"/>
      <c r="T106" s="300"/>
      <c r="U106" s="297"/>
      <c r="V106" s="297"/>
      <c r="W106" s="297"/>
      <c r="X106" s="297"/>
      <c r="Y106" s="297"/>
      <c r="Z106" s="297"/>
      <c r="AA106" s="297"/>
      <c r="AB106" s="297"/>
      <c r="AC106" s="297"/>
      <c r="AD106" s="297"/>
      <c r="AE106" s="297"/>
      <c r="AF106" s="297"/>
      <c r="AG106" s="297"/>
      <c r="AH106" s="297"/>
      <c r="AI106" s="297"/>
      <c r="AJ106" s="297"/>
      <c r="AK106" s="297"/>
      <c r="AL106" s="297"/>
      <c r="AM106" s="297"/>
      <c r="AN106" s="297"/>
      <c r="AO106" s="297"/>
      <c r="AP106" s="297"/>
      <c r="AQ106" s="297"/>
      <c r="AR106" s="297"/>
      <c r="AS106" s="297"/>
      <c r="AT106" s="297"/>
      <c r="AU106" s="297"/>
      <c r="AV106" s="297"/>
    </row>
    <row r="107" spans="2:48" s="200" customFormat="1" ht="7.5" customHeight="1" x14ac:dyDescent="0.15">
      <c r="B107" s="199"/>
      <c r="C107" s="539"/>
      <c r="D107" s="539"/>
      <c r="E107" s="539"/>
      <c r="F107" s="539"/>
      <c r="G107" s="539"/>
      <c r="H107" s="539"/>
      <c r="I107" s="539"/>
      <c r="J107" s="539"/>
      <c r="K107" s="539"/>
      <c r="L107" s="539"/>
      <c r="M107" s="539"/>
      <c r="N107" s="539"/>
      <c r="O107" s="539"/>
      <c r="P107" s="539"/>
      <c r="Q107" s="201"/>
      <c r="S107" s="297"/>
      <c r="T107" s="296"/>
      <c r="U107" s="297"/>
      <c r="V107" s="297"/>
      <c r="W107" s="297"/>
      <c r="X107" s="297"/>
      <c r="Y107" s="297"/>
      <c r="Z107" s="297"/>
      <c r="AA107" s="297"/>
      <c r="AB107" s="297"/>
      <c r="AC107" s="297"/>
      <c r="AD107" s="297"/>
      <c r="AE107" s="297"/>
      <c r="AF107" s="297"/>
      <c r="AG107" s="297"/>
      <c r="AH107" s="297"/>
      <c r="AI107" s="297"/>
      <c r="AJ107" s="297"/>
      <c r="AK107" s="297"/>
      <c r="AL107" s="297"/>
      <c r="AM107" s="297"/>
      <c r="AN107" s="297"/>
      <c r="AO107" s="297"/>
      <c r="AP107" s="297"/>
      <c r="AQ107" s="297"/>
      <c r="AR107" s="297"/>
      <c r="AS107" s="297"/>
      <c r="AT107" s="297"/>
      <c r="AU107" s="297"/>
      <c r="AV107" s="297"/>
    </row>
    <row r="108" spans="2:48" s="200" customFormat="1" ht="7.5" customHeight="1" x14ac:dyDescent="0.15">
      <c r="B108" s="199"/>
      <c r="E108" s="202"/>
      <c r="F108" s="202"/>
      <c r="G108" s="202"/>
      <c r="H108" s="203"/>
      <c r="I108" s="204"/>
      <c r="K108" s="205"/>
      <c r="O108" s="182"/>
      <c r="Q108" s="201"/>
      <c r="S108" s="297"/>
      <c r="T108" s="296"/>
      <c r="U108" s="297"/>
      <c r="V108" s="297"/>
      <c r="W108" s="297"/>
      <c r="X108" s="297"/>
      <c r="Y108" s="297"/>
      <c r="Z108" s="297"/>
      <c r="AA108" s="297"/>
      <c r="AB108" s="297"/>
      <c r="AC108" s="297"/>
      <c r="AD108" s="297"/>
      <c r="AE108" s="297"/>
      <c r="AF108" s="297"/>
      <c r="AG108" s="297"/>
      <c r="AH108" s="297"/>
      <c r="AI108" s="297"/>
      <c r="AJ108" s="297"/>
      <c r="AK108" s="297"/>
      <c r="AL108" s="297"/>
      <c r="AM108" s="297"/>
      <c r="AN108" s="297"/>
      <c r="AO108" s="297"/>
      <c r="AP108" s="297"/>
      <c r="AQ108" s="297"/>
      <c r="AR108" s="297"/>
      <c r="AS108" s="297"/>
      <c r="AT108" s="297"/>
      <c r="AU108" s="297"/>
      <c r="AV108" s="297"/>
    </row>
    <row r="109" spans="2:48" s="200" customFormat="1" ht="7.5" customHeight="1" x14ac:dyDescent="0.15">
      <c r="B109" s="199"/>
      <c r="E109" s="364"/>
      <c r="F109" s="364"/>
      <c r="G109" s="364"/>
      <c r="H109" s="453"/>
      <c r="I109" s="454"/>
      <c r="J109" s="297"/>
      <c r="K109" s="365"/>
      <c r="O109" s="182"/>
      <c r="Q109" s="201"/>
      <c r="S109" s="297"/>
      <c r="T109" s="296"/>
      <c r="U109" s="297"/>
      <c r="V109" s="297"/>
      <c r="W109" s="297"/>
      <c r="X109" s="297"/>
      <c r="Y109" s="297"/>
      <c r="Z109" s="297"/>
      <c r="AA109" s="297"/>
      <c r="AB109" s="297"/>
      <c r="AC109" s="297"/>
      <c r="AD109" s="297"/>
      <c r="AE109" s="297"/>
      <c r="AF109" s="297"/>
      <c r="AG109" s="297"/>
      <c r="AH109" s="297"/>
      <c r="AI109" s="297"/>
      <c r="AJ109" s="297"/>
      <c r="AK109" s="297"/>
      <c r="AL109" s="297"/>
      <c r="AM109" s="297"/>
      <c r="AN109" s="297"/>
      <c r="AO109" s="297"/>
      <c r="AP109" s="297"/>
      <c r="AQ109" s="297"/>
      <c r="AR109" s="297"/>
      <c r="AS109" s="297"/>
      <c r="AT109" s="297"/>
      <c r="AU109" s="297"/>
      <c r="AV109" s="297"/>
    </row>
    <row r="110" spans="2:48" ht="18.75" customHeight="1" x14ac:dyDescent="0.15">
      <c r="B110" s="191"/>
      <c r="C110" s="193"/>
      <c r="D110" s="530" t="s">
        <v>232</v>
      </c>
      <c r="E110" s="530"/>
      <c r="F110" s="530"/>
      <c r="G110" s="530"/>
      <c r="H110" s="530"/>
      <c r="I110" s="530"/>
      <c r="J110" s="530"/>
      <c r="K110" s="530"/>
      <c r="L110" s="530"/>
      <c r="M110" s="194"/>
      <c r="N110" s="195"/>
      <c r="O110" s="509" t="s">
        <v>182</v>
      </c>
      <c r="P110" s="509"/>
      <c r="Q110" s="192"/>
      <c r="T110" s="296"/>
    </row>
    <row r="111" spans="2:48" ht="5.25" customHeight="1" x14ac:dyDescent="0.15">
      <c r="B111" s="191"/>
      <c r="D111" s="194"/>
      <c r="E111" s="194"/>
      <c r="F111" s="194"/>
      <c r="G111" s="194"/>
      <c r="H111" s="196"/>
      <c r="I111" s="196"/>
      <c r="J111" s="194"/>
      <c r="K111" s="197"/>
      <c r="L111" s="194"/>
      <c r="M111" s="194"/>
      <c r="N111" s="194"/>
      <c r="P111" s="198"/>
      <c r="Q111" s="192"/>
      <c r="T111" s="296"/>
    </row>
    <row r="112" spans="2:48" ht="24.95" customHeight="1" x14ac:dyDescent="0.15">
      <c r="B112" s="191"/>
      <c r="C112" s="179"/>
      <c r="D112" s="507" t="s">
        <v>223</v>
      </c>
      <c r="E112" s="507"/>
      <c r="F112" s="317"/>
      <c r="G112" s="318"/>
      <c r="H112" s="531" t="s">
        <v>395</v>
      </c>
      <c r="I112" s="324" t="s">
        <v>396</v>
      </c>
      <c r="J112" s="250"/>
      <c r="K112" s="251"/>
      <c r="L112" s="250"/>
      <c r="M112" s="250"/>
      <c r="N112" s="250"/>
      <c r="O112" s="396" t="s">
        <v>419</v>
      </c>
      <c r="Q112" s="192"/>
      <c r="T112" s="292"/>
    </row>
    <row r="113" spans="2:48" ht="35.25" customHeight="1" x14ac:dyDescent="0.15">
      <c r="B113" s="191"/>
      <c r="C113" s="179"/>
      <c r="D113" s="507"/>
      <c r="E113" s="507"/>
      <c r="F113" s="317"/>
      <c r="G113" s="318"/>
      <c r="H113" s="532"/>
      <c r="I113" s="469" t="s">
        <v>418</v>
      </c>
      <c r="J113" s="250"/>
      <c r="K113" s="451" t="str">
        <f>IF(K10="","",K10)</f>
        <v/>
      </c>
      <c r="L113" s="250"/>
      <c r="M113" s="250"/>
      <c r="N113" s="250"/>
      <c r="O113" s="396" t="s">
        <v>509</v>
      </c>
      <c r="Q113" s="192"/>
      <c r="T113" s="292"/>
    </row>
    <row r="114" spans="2:48" ht="35.25" customHeight="1" x14ac:dyDescent="0.15">
      <c r="B114" s="191"/>
      <c r="C114" s="179"/>
      <c r="D114" s="507"/>
      <c r="E114" s="507"/>
      <c r="F114" s="374"/>
      <c r="G114" s="373"/>
      <c r="H114" s="532"/>
      <c r="I114" s="469" t="s">
        <v>510</v>
      </c>
      <c r="J114" s="250"/>
      <c r="K114" s="251"/>
      <c r="L114" s="250"/>
      <c r="M114" s="250"/>
      <c r="N114" s="250"/>
      <c r="O114" s="396" t="s">
        <v>511</v>
      </c>
      <c r="Q114" s="192"/>
      <c r="T114" s="292"/>
    </row>
    <row r="115" spans="2:48" s="200" customFormat="1" ht="24.95" customHeight="1" x14ac:dyDescent="0.15">
      <c r="B115" s="199"/>
      <c r="D115" s="507"/>
      <c r="E115" s="507"/>
      <c r="F115" s="326"/>
      <c r="G115" s="321"/>
      <c r="H115" s="533" t="s">
        <v>225</v>
      </c>
      <c r="I115" s="328" t="s">
        <v>347</v>
      </c>
      <c r="J115" s="237"/>
      <c r="K115" s="45"/>
      <c r="L115" s="237"/>
      <c r="M115" s="237"/>
      <c r="N115" s="237"/>
      <c r="O115" s="319" t="s">
        <v>226</v>
      </c>
      <c r="Q115" s="201"/>
      <c r="S115" s="297"/>
      <c r="T115" s="296"/>
      <c r="U115" s="297"/>
      <c r="V115" s="297"/>
      <c r="W115" s="297"/>
      <c r="X115" s="297"/>
      <c r="Y115" s="297"/>
      <c r="Z115" s="297"/>
      <c r="AA115" s="297"/>
      <c r="AB115" s="297"/>
      <c r="AC115" s="297"/>
      <c r="AD115" s="297"/>
      <c r="AE115" s="297"/>
      <c r="AF115" s="297"/>
      <c r="AG115" s="297"/>
      <c r="AH115" s="297"/>
      <c r="AI115" s="297"/>
      <c r="AJ115" s="297"/>
      <c r="AK115" s="297"/>
      <c r="AL115" s="297"/>
      <c r="AM115" s="297"/>
      <c r="AN115" s="297"/>
      <c r="AO115" s="297"/>
      <c r="AP115" s="297"/>
      <c r="AQ115" s="297"/>
      <c r="AR115" s="297"/>
      <c r="AS115" s="297"/>
      <c r="AT115" s="297"/>
      <c r="AU115" s="297"/>
      <c r="AV115" s="297"/>
    </row>
    <row r="116" spans="2:48" s="200" customFormat="1" ht="71.25" customHeight="1" x14ac:dyDescent="0.15">
      <c r="B116" s="199"/>
      <c r="D116" s="507"/>
      <c r="E116" s="507"/>
      <c r="F116" s="326"/>
      <c r="G116" s="321"/>
      <c r="H116" s="534"/>
      <c r="I116" s="328" t="s">
        <v>215</v>
      </c>
      <c r="J116" s="237"/>
      <c r="K116" s="253"/>
      <c r="L116" s="237"/>
      <c r="M116" s="237"/>
      <c r="N116" s="237"/>
      <c r="O116" s="319" t="str">
        <f>IF($K$115="なし","入力不要","補助金の正式名称と官公庁名等を入力")</f>
        <v>補助金の正式名称と官公庁名等を入力</v>
      </c>
      <c r="Q116" s="201"/>
      <c r="S116" s="297"/>
      <c r="T116" s="296"/>
      <c r="U116" s="297"/>
      <c r="V116" s="297"/>
      <c r="W116" s="297"/>
      <c r="X116" s="297"/>
      <c r="Y116" s="297"/>
      <c r="Z116" s="297"/>
      <c r="AA116" s="297"/>
      <c r="AB116" s="297"/>
      <c r="AC116" s="297"/>
      <c r="AD116" s="297"/>
      <c r="AE116" s="297"/>
      <c r="AF116" s="297"/>
      <c r="AG116" s="297"/>
      <c r="AH116" s="297"/>
      <c r="AI116" s="297"/>
      <c r="AJ116" s="297"/>
      <c r="AK116" s="297"/>
      <c r="AL116" s="297"/>
      <c r="AM116" s="297"/>
      <c r="AN116" s="297"/>
      <c r="AO116" s="297"/>
      <c r="AP116" s="297"/>
      <c r="AQ116" s="297"/>
      <c r="AR116" s="297"/>
      <c r="AS116" s="297"/>
      <c r="AT116" s="297"/>
      <c r="AU116" s="297"/>
      <c r="AV116" s="297"/>
    </row>
    <row r="117" spans="2:48" s="200" customFormat="1" ht="48.75" customHeight="1" x14ac:dyDescent="0.15">
      <c r="B117" s="199"/>
      <c r="D117" s="507"/>
      <c r="E117" s="507"/>
      <c r="F117" s="326"/>
      <c r="G117" s="321"/>
      <c r="H117" s="535"/>
      <c r="I117" s="327" t="s">
        <v>117</v>
      </c>
      <c r="J117" s="237"/>
      <c r="K117" s="253"/>
      <c r="L117" s="237"/>
      <c r="M117" s="237"/>
      <c r="N117" s="237"/>
      <c r="O117" s="329" t="str">
        <f>IF($K$115="なし","入力不要","補助対象範囲に重複がある場合は詳細を入力
※重複がない場合はプルダウンから「補助対象範囲に重複なし」を選択")</f>
        <v>補助対象範囲に重複がある場合は詳細を入力
※重複がない場合はプルダウンから「補助対象範囲に重複なし」を選択</v>
      </c>
      <c r="Q117" s="201"/>
      <c r="S117" s="297"/>
      <c r="T117" s="296"/>
      <c r="U117" s="297"/>
      <c r="V117" s="297"/>
      <c r="W117" s="297"/>
      <c r="X117" s="297"/>
      <c r="Y117" s="297"/>
      <c r="Z117" s="297"/>
      <c r="AA117" s="297"/>
      <c r="AB117" s="297"/>
      <c r="AC117" s="297"/>
      <c r="AD117" s="297"/>
      <c r="AE117" s="297"/>
      <c r="AF117" s="297"/>
      <c r="AG117" s="297"/>
      <c r="AH117" s="297"/>
      <c r="AI117" s="297"/>
      <c r="AJ117" s="297"/>
      <c r="AK117" s="297"/>
      <c r="AL117" s="297"/>
      <c r="AM117" s="297"/>
      <c r="AN117" s="297"/>
      <c r="AO117" s="297"/>
      <c r="AP117" s="297"/>
      <c r="AQ117" s="297"/>
      <c r="AR117" s="297"/>
      <c r="AS117" s="297"/>
      <c r="AT117" s="297"/>
      <c r="AU117" s="297"/>
      <c r="AV117" s="297"/>
    </row>
    <row r="118" spans="2:48" s="200" customFormat="1" ht="24.95" customHeight="1" x14ac:dyDescent="0.15">
      <c r="B118" s="199"/>
      <c r="D118" s="450"/>
      <c r="E118" s="450"/>
      <c r="F118" s="326"/>
      <c r="G118" s="321"/>
      <c r="H118" s="533" t="s">
        <v>525</v>
      </c>
      <c r="I118" s="328" t="s">
        <v>514</v>
      </c>
      <c r="J118" s="237"/>
      <c r="K118" s="456"/>
      <c r="L118" s="237"/>
      <c r="M118" s="237"/>
      <c r="N118" s="237"/>
      <c r="O118" s="468" t="s">
        <v>226</v>
      </c>
      <c r="Q118" s="201"/>
      <c r="S118" s="297"/>
      <c r="T118" s="296"/>
      <c r="U118" s="297"/>
      <c r="V118" s="297"/>
      <c r="W118" s="297"/>
      <c r="X118" s="297"/>
      <c r="Y118" s="297"/>
      <c r="Z118" s="297"/>
      <c r="AA118" s="297"/>
      <c r="AB118" s="297"/>
      <c r="AC118" s="297"/>
      <c r="AD118" s="297"/>
      <c r="AE118" s="297"/>
      <c r="AF118" s="297"/>
      <c r="AG118" s="297"/>
      <c r="AH118" s="297"/>
      <c r="AI118" s="297"/>
      <c r="AJ118" s="297"/>
      <c r="AK118" s="297"/>
      <c r="AL118" s="297"/>
      <c r="AM118" s="297"/>
      <c r="AN118" s="297"/>
      <c r="AO118" s="297"/>
      <c r="AP118" s="297"/>
      <c r="AQ118" s="297"/>
      <c r="AR118" s="297"/>
      <c r="AS118" s="297"/>
      <c r="AT118" s="297"/>
      <c r="AU118" s="297"/>
      <c r="AV118" s="297"/>
    </row>
    <row r="119" spans="2:48" s="200" customFormat="1" ht="71.25" customHeight="1" x14ac:dyDescent="0.15">
      <c r="B119" s="199"/>
      <c r="D119" s="450"/>
      <c r="E119" s="450"/>
      <c r="F119" s="326"/>
      <c r="G119" s="321"/>
      <c r="H119" s="534"/>
      <c r="I119" s="328" t="s">
        <v>515</v>
      </c>
      <c r="J119" s="237"/>
      <c r="K119" s="457"/>
      <c r="L119" s="237"/>
      <c r="M119" s="237"/>
      <c r="N119" s="237"/>
      <c r="O119" s="468" t="str">
        <f>IF($K$118="なし","入力不要","外部へ委託する業務内容を入力")</f>
        <v>外部へ委託する業務内容を入力</v>
      </c>
      <c r="Q119" s="201"/>
      <c r="S119" s="297"/>
      <c r="T119" s="296"/>
      <c r="U119" s="297"/>
      <c r="V119" s="297"/>
      <c r="W119" s="297"/>
      <c r="X119" s="297"/>
      <c r="Y119" s="297"/>
      <c r="Z119" s="297"/>
      <c r="AA119" s="297"/>
      <c r="AB119" s="297"/>
      <c r="AC119" s="297"/>
      <c r="AD119" s="297"/>
      <c r="AE119" s="297"/>
      <c r="AF119" s="297"/>
      <c r="AG119" s="297"/>
      <c r="AH119" s="297"/>
      <c r="AI119" s="297"/>
      <c r="AJ119" s="297"/>
      <c r="AK119" s="297"/>
      <c r="AL119" s="297"/>
      <c r="AM119" s="297"/>
      <c r="AN119" s="297"/>
      <c r="AO119" s="297"/>
      <c r="AP119" s="297"/>
      <c r="AQ119" s="297"/>
      <c r="AR119" s="297"/>
      <c r="AS119" s="297"/>
      <c r="AT119" s="297"/>
      <c r="AU119" s="297"/>
      <c r="AV119" s="297"/>
    </row>
    <row r="120" spans="2:48" s="200" customFormat="1" ht="71.25" customHeight="1" x14ac:dyDescent="0.15">
      <c r="B120" s="199"/>
      <c r="D120" s="450"/>
      <c r="E120" s="450"/>
      <c r="F120" s="326"/>
      <c r="G120" s="321"/>
      <c r="H120" s="535"/>
      <c r="I120" s="327" t="s">
        <v>516</v>
      </c>
      <c r="J120" s="237"/>
      <c r="K120" s="478" t="b">
        <v>0</v>
      </c>
      <c r="L120" s="455"/>
      <c r="M120" s="455"/>
      <c r="N120" s="455"/>
      <c r="O120" s="329" t="str">
        <f>IF($K$118="なし","チェック不要","外部に一部を委託する場合、①経済産業省から補助金交付等停止措置又は指名停止措置が講じられている事業者を契約の相手方とすることはできないこと、②補助対象経費全体に対して50%以上を外部へ委託することはできないことを確認し、了承のうえでチェックすること")</f>
        <v>外部に一部を委託する場合、①経済産業省から補助金交付等停止措置又は指名停止措置が講じられている事業者を契約の相手方とすることはできないこと、②補助対象経費全体に対して50%以上を外部へ委託することはできないことを確認し、了承のうえでチェックすること</v>
      </c>
      <c r="Q120" s="201"/>
      <c r="S120" s="297"/>
      <c r="T120" s="296"/>
      <c r="U120" s="297"/>
      <c r="V120" s="297"/>
      <c r="W120" s="297"/>
      <c r="X120" s="297"/>
      <c r="Y120" s="297"/>
      <c r="Z120" s="297"/>
      <c r="AA120" s="297"/>
      <c r="AB120" s="297"/>
      <c r="AC120" s="297"/>
      <c r="AD120" s="297"/>
      <c r="AE120" s="297"/>
      <c r="AF120" s="297"/>
      <c r="AG120" s="297"/>
      <c r="AH120" s="297"/>
      <c r="AI120" s="297"/>
      <c r="AJ120" s="297"/>
      <c r="AK120" s="297"/>
      <c r="AL120" s="297"/>
      <c r="AM120" s="297"/>
      <c r="AN120" s="297"/>
      <c r="AO120" s="297"/>
      <c r="AP120" s="297"/>
      <c r="AQ120" s="297"/>
      <c r="AR120" s="297"/>
      <c r="AS120" s="297"/>
      <c r="AT120" s="297"/>
      <c r="AU120" s="297"/>
      <c r="AV120" s="297"/>
    </row>
    <row r="121" spans="2:48" ht="18.75" customHeight="1" x14ac:dyDescent="0.15">
      <c r="B121" s="191"/>
      <c r="I121" s="206"/>
      <c r="Q121" s="192"/>
      <c r="T121" s="296"/>
    </row>
    <row r="122" spans="2:48" ht="18.75" customHeight="1" x14ac:dyDescent="0.15">
      <c r="B122" s="191"/>
      <c r="C122" s="193"/>
      <c r="D122" s="508" t="s">
        <v>233</v>
      </c>
      <c r="E122" s="508"/>
      <c r="F122" s="508"/>
      <c r="G122" s="508"/>
      <c r="H122" s="508"/>
      <c r="I122" s="508"/>
      <c r="J122" s="508"/>
      <c r="K122" s="508"/>
      <c r="L122" s="508"/>
      <c r="M122" s="194"/>
      <c r="N122" s="195"/>
      <c r="O122" s="509" t="s">
        <v>182</v>
      </c>
      <c r="P122" s="509"/>
      <c r="Q122" s="192"/>
      <c r="T122" s="296"/>
    </row>
    <row r="123" spans="2:48" ht="5.25" customHeight="1" x14ac:dyDescent="0.15">
      <c r="B123" s="191"/>
      <c r="D123" s="194"/>
      <c r="E123" s="194"/>
      <c r="F123" s="194"/>
      <c r="G123" s="194"/>
      <c r="H123" s="196"/>
      <c r="I123" s="196"/>
      <c r="J123" s="194"/>
      <c r="K123" s="197"/>
      <c r="L123" s="194"/>
      <c r="M123" s="194"/>
      <c r="N123" s="194"/>
      <c r="P123" s="198"/>
      <c r="Q123" s="192"/>
      <c r="T123" s="296"/>
    </row>
    <row r="124" spans="2:48" ht="48.75" customHeight="1" x14ac:dyDescent="0.15">
      <c r="B124" s="191"/>
      <c r="C124" s="179"/>
      <c r="D124" s="507" t="s">
        <v>113</v>
      </c>
      <c r="E124" s="507"/>
      <c r="F124" s="326"/>
      <c r="G124" s="321"/>
      <c r="H124" s="536" t="s">
        <v>520</v>
      </c>
      <c r="I124" s="536"/>
      <c r="J124" s="250"/>
      <c r="K124" s="254"/>
      <c r="L124" s="250"/>
      <c r="M124" s="250"/>
      <c r="N124" s="250"/>
      <c r="O124" s="329" t="s">
        <v>523</v>
      </c>
      <c r="Q124" s="192"/>
      <c r="T124" s="296"/>
    </row>
    <row r="125" spans="2:48" ht="48.75" customHeight="1" x14ac:dyDescent="0.15">
      <c r="B125" s="191"/>
      <c r="C125" s="179"/>
      <c r="D125" s="507"/>
      <c r="E125" s="507"/>
      <c r="F125" s="326"/>
      <c r="G125" s="321"/>
      <c r="H125" s="536" t="s">
        <v>519</v>
      </c>
      <c r="I125" s="536"/>
      <c r="J125" s="250"/>
      <c r="K125" s="254"/>
      <c r="L125" s="250"/>
      <c r="M125" s="250"/>
      <c r="N125" s="250"/>
      <c r="O125" s="329" t="s">
        <v>522</v>
      </c>
      <c r="Q125" s="192"/>
      <c r="T125" s="296"/>
    </row>
    <row r="126" spans="2:48" ht="24.95" customHeight="1" x14ac:dyDescent="0.15">
      <c r="B126" s="191"/>
      <c r="C126" s="179"/>
      <c r="D126" s="507"/>
      <c r="E126" s="507"/>
      <c r="F126" s="326"/>
      <c r="G126" s="321"/>
      <c r="H126" s="536" t="s">
        <v>212</v>
      </c>
      <c r="I126" s="536"/>
      <c r="J126" s="250"/>
      <c r="K126" s="254"/>
      <c r="L126" s="250"/>
      <c r="M126" s="250"/>
      <c r="N126" s="250"/>
      <c r="O126" s="416" t="s">
        <v>480</v>
      </c>
      <c r="Q126" s="192"/>
      <c r="T126" s="296"/>
    </row>
    <row r="127" spans="2:48" s="200" customFormat="1" ht="24.95" customHeight="1" x14ac:dyDescent="0.15">
      <c r="B127" s="199"/>
      <c r="D127" s="507"/>
      <c r="E127" s="507"/>
      <c r="F127" s="326"/>
      <c r="G127" s="321"/>
      <c r="H127" s="537" t="s">
        <v>174</v>
      </c>
      <c r="I127" s="323" t="s">
        <v>175</v>
      </c>
      <c r="J127" s="237"/>
      <c r="K127" s="255"/>
      <c r="L127" s="237"/>
      <c r="M127" s="237"/>
      <c r="N127" s="237"/>
      <c r="O127" s="320" t="s">
        <v>179</v>
      </c>
      <c r="Q127" s="201"/>
      <c r="S127" s="297"/>
      <c r="T127" s="296"/>
      <c r="U127" s="297"/>
      <c r="V127" s="297"/>
      <c r="W127" s="297"/>
      <c r="X127" s="297"/>
      <c r="Y127" s="297"/>
      <c r="Z127" s="297"/>
      <c r="AA127" s="297"/>
      <c r="AB127" s="297"/>
      <c r="AC127" s="297"/>
      <c r="AD127" s="297"/>
      <c r="AE127" s="297"/>
      <c r="AF127" s="297"/>
      <c r="AG127" s="297"/>
      <c r="AH127" s="297"/>
      <c r="AI127" s="297"/>
      <c r="AJ127" s="297"/>
      <c r="AK127" s="297"/>
      <c r="AL127" s="297"/>
      <c r="AM127" s="297"/>
      <c r="AN127" s="297"/>
      <c r="AO127" s="297"/>
      <c r="AP127" s="297"/>
      <c r="AQ127" s="297"/>
      <c r="AR127" s="297"/>
      <c r="AS127" s="297"/>
      <c r="AT127" s="297"/>
      <c r="AU127" s="297"/>
      <c r="AV127" s="297"/>
    </row>
    <row r="128" spans="2:48" s="200" customFormat="1" ht="24.95" customHeight="1" x14ac:dyDescent="0.15">
      <c r="B128" s="199"/>
      <c r="D128" s="507"/>
      <c r="E128" s="507"/>
      <c r="F128" s="326"/>
      <c r="G128" s="321"/>
      <c r="H128" s="534"/>
      <c r="I128" s="328" t="s">
        <v>176</v>
      </c>
      <c r="J128" s="237"/>
      <c r="K128" s="45"/>
      <c r="L128" s="237"/>
      <c r="M128" s="237"/>
      <c r="N128" s="237"/>
      <c r="O128" s="320" t="s">
        <v>180</v>
      </c>
      <c r="Q128" s="201"/>
      <c r="S128" s="297"/>
      <c r="T128" s="296"/>
      <c r="U128" s="297"/>
      <c r="V128" s="297"/>
      <c r="W128" s="297"/>
      <c r="X128" s="297"/>
      <c r="Y128" s="297"/>
      <c r="Z128" s="297"/>
      <c r="AA128" s="297"/>
      <c r="AB128" s="297"/>
      <c r="AC128" s="297"/>
      <c r="AD128" s="297"/>
      <c r="AE128" s="297"/>
      <c r="AF128" s="297"/>
      <c r="AG128" s="297"/>
      <c r="AH128" s="297"/>
      <c r="AI128" s="297"/>
      <c r="AJ128" s="297"/>
      <c r="AK128" s="297"/>
      <c r="AL128" s="297"/>
      <c r="AM128" s="297"/>
      <c r="AN128" s="297"/>
      <c r="AO128" s="297"/>
      <c r="AP128" s="297"/>
      <c r="AQ128" s="297"/>
      <c r="AR128" s="297"/>
      <c r="AS128" s="297"/>
      <c r="AT128" s="297"/>
      <c r="AU128" s="297"/>
      <c r="AV128" s="297"/>
    </row>
    <row r="129" spans="2:48" s="200" customFormat="1" ht="24.95" customHeight="1" x14ac:dyDescent="0.15">
      <c r="B129" s="199"/>
      <c r="D129" s="507"/>
      <c r="E129" s="507"/>
      <c r="F129" s="326"/>
      <c r="G129" s="321"/>
      <c r="H129" s="534"/>
      <c r="I129" s="328" t="s">
        <v>177</v>
      </c>
      <c r="J129" s="237"/>
      <c r="K129" s="45"/>
      <c r="L129" s="237"/>
      <c r="M129" s="237"/>
      <c r="N129" s="237"/>
      <c r="O129" s="528" t="s">
        <v>497</v>
      </c>
      <c r="Q129" s="201"/>
      <c r="S129" s="297"/>
      <c r="T129" s="296"/>
      <c r="U129" s="297"/>
      <c r="V129" s="297"/>
      <c r="W129" s="297"/>
      <c r="X129" s="297"/>
      <c r="Y129" s="297"/>
      <c r="Z129" s="297"/>
      <c r="AA129" s="297"/>
      <c r="AB129" s="297"/>
      <c r="AC129" s="297"/>
      <c r="AD129" s="297"/>
      <c r="AE129" s="297"/>
      <c r="AF129" s="297"/>
      <c r="AG129" s="297"/>
      <c r="AH129" s="297"/>
      <c r="AI129" s="297"/>
      <c r="AJ129" s="297"/>
      <c r="AK129" s="297"/>
      <c r="AL129" s="297"/>
      <c r="AM129" s="297"/>
      <c r="AN129" s="297"/>
      <c r="AO129" s="297"/>
      <c r="AP129" s="297"/>
      <c r="AQ129" s="297"/>
      <c r="AR129" s="297"/>
      <c r="AS129" s="297"/>
      <c r="AT129" s="297"/>
      <c r="AU129" s="297"/>
      <c r="AV129" s="297"/>
    </row>
    <row r="130" spans="2:48" s="200" customFormat="1" ht="24.95" customHeight="1" x14ac:dyDescent="0.15">
      <c r="B130" s="199"/>
      <c r="D130" s="507"/>
      <c r="E130" s="507"/>
      <c r="F130" s="326"/>
      <c r="G130" s="321"/>
      <c r="H130" s="535"/>
      <c r="I130" s="323" t="s">
        <v>342</v>
      </c>
      <c r="J130" s="237"/>
      <c r="K130" s="45"/>
      <c r="L130" s="237"/>
      <c r="M130" s="237"/>
      <c r="N130" s="237"/>
      <c r="O130" s="529"/>
      <c r="Q130" s="201"/>
      <c r="S130" s="297"/>
      <c r="T130" s="296"/>
      <c r="U130" s="297"/>
      <c r="V130" s="297"/>
      <c r="W130" s="297"/>
      <c r="X130" s="297"/>
      <c r="Y130" s="297"/>
      <c r="Z130" s="297"/>
      <c r="AA130" s="297"/>
      <c r="AB130" s="297"/>
      <c r="AC130" s="297"/>
      <c r="AD130" s="297"/>
      <c r="AE130" s="297"/>
      <c r="AF130" s="297"/>
      <c r="AG130" s="297"/>
      <c r="AH130" s="297"/>
      <c r="AI130" s="297"/>
      <c r="AJ130" s="297"/>
      <c r="AK130" s="297"/>
      <c r="AL130" s="297"/>
      <c r="AM130" s="297"/>
      <c r="AN130" s="297"/>
      <c r="AO130" s="297"/>
      <c r="AP130" s="297"/>
      <c r="AQ130" s="297"/>
      <c r="AR130" s="297"/>
      <c r="AS130" s="297"/>
      <c r="AT130" s="297"/>
      <c r="AU130" s="297"/>
      <c r="AV130" s="297"/>
    </row>
    <row r="131" spans="2:48" s="200" customFormat="1" ht="24.95" customHeight="1" x14ac:dyDescent="0.15">
      <c r="B131" s="199"/>
      <c r="D131" s="507"/>
      <c r="E131" s="507"/>
      <c r="F131" s="326"/>
      <c r="G131" s="321"/>
      <c r="H131" s="520" t="s">
        <v>192</v>
      </c>
      <c r="I131" s="521"/>
      <c r="J131" s="237"/>
      <c r="K131" s="256"/>
      <c r="L131" s="237"/>
      <c r="M131" s="237"/>
      <c r="N131" s="237"/>
      <c r="O131" s="319" t="s">
        <v>373</v>
      </c>
      <c r="Q131" s="201"/>
      <c r="S131" s="297"/>
      <c r="T131" s="296"/>
      <c r="U131" s="297"/>
      <c r="V131" s="297"/>
      <c r="W131" s="297"/>
      <c r="X131" s="297"/>
      <c r="Y131" s="297"/>
      <c r="Z131" s="297"/>
      <c r="AA131" s="297"/>
      <c r="AB131" s="297"/>
      <c r="AC131" s="297"/>
      <c r="AD131" s="297"/>
      <c r="AE131" s="297"/>
      <c r="AF131" s="297"/>
      <c r="AG131" s="297"/>
      <c r="AH131" s="297"/>
      <c r="AI131" s="297"/>
      <c r="AJ131" s="297"/>
      <c r="AK131" s="297"/>
      <c r="AL131" s="297"/>
      <c r="AM131" s="297"/>
      <c r="AN131" s="297"/>
      <c r="AO131" s="297"/>
      <c r="AP131" s="297"/>
      <c r="AQ131" s="297"/>
      <c r="AR131" s="297"/>
      <c r="AS131" s="297"/>
      <c r="AT131" s="297"/>
      <c r="AU131" s="297"/>
      <c r="AV131" s="297"/>
    </row>
    <row r="132" spans="2:48" s="200" customFormat="1" ht="35.25" customHeight="1" x14ac:dyDescent="0.15">
      <c r="B132" s="199"/>
      <c r="D132" s="507"/>
      <c r="E132" s="507"/>
      <c r="F132" s="326"/>
      <c r="G132" s="321"/>
      <c r="H132" s="520" t="s">
        <v>374</v>
      </c>
      <c r="I132" s="521"/>
      <c r="J132" s="237"/>
      <c r="K132" s="257"/>
      <c r="L132" s="237"/>
      <c r="M132" s="237"/>
      <c r="N132" s="237"/>
      <c r="O132" s="329" t="s">
        <v>482</v>
      </c>
      <c r="Q132" s="201"/>
      <c r="S132" s="297"/>
      <c r="T132" s="301" t="s">
        <v>340</v>
      </c>
      <c r="U132" s="302"/>
      <c r="V132" s="297"/>
      <c r="W132" s="297"/>
      <c r="X132" s="297"/>
      <c r="Y132" s="297"/>
      <c r="Z132" s="297"/>
      <c r="AA132" s="297"/>
      <c r="AB132" s="297"/>
      <c r="AC132" s="297"/>
      <c r="AD132" s="297"/>
      <c r="AE132" s="297"/>
      <c r="AF132" s="297"/>
      <c r="AG132" s="297"/>
      <c r="AH132" s="297"/>
      <c r="AI132" s="297"/>
      <c r="AJ132" s="297"/>
      <c r="AK132" s="297"/>
      <c r="AL132" s="297"/>
      <c r="AM132" s="297"/>
      <c r="AN132" s="297"/>
      <c r="AO132" s="297"/>
      <c r="AP132" s="297"/>
      <c r="AQ132" s="297"/>
      <c r="AR132" s="297"/>
      <c r="AS132" s="297"/>
      <c r="AT132" s="297"/>
      <c r="AU132" s="297"/>
      <c r="AV132" s="297"/>
    </row>
    <row r="133" spans="2:48" s="200" customFormat="1" ht="35.25" customHeight="1" x14ac:dyDescent="0.15">
      <c r="B133" s="199"/>
      <c r="D133" s="507"/>
      <c r="E133" s="507"/>
      <c r="F133" s="326"/>
      <c r="G133" s="321"/>
      <c r="H133" s="520" t="s">
        <v>375</v>
      </c>
      <c r="I133" s="521"/>
      <c r="J133" s="237"/>
      <c r="K133" s="257"/>
      <c r="L133" s="237"/>
      <c r="M133" s="237"/>
      <c r="N133" s="237"/>
      <c r="O133" s="329" t="s">
        <v>483</v>
      </c>
      <c r="Q133" s="201"/>
      <c r="S133" s="297"/>
      <c r="T133" s="303"/>
      <c r="U133" s="302"/>
      <c r="V133" s="297"/>
      <c r="W133" s="297"/>
      <c r="X133" s="297"/>
      <c r="Y133" s="297"/>
      <c r="Z133" s="297"/>
      <c r="AA133" s="297"/>
      <c r="AB133" s="297"/>
      <c r="AC133" s="297"/>
      <c r="AD133" s="297"/>
      <c r="AE133" s="297"/>
      <c r="AF133" s="297"/>
      <c r="AG133" s="297"/>
      <c r="AH133" s="297"/>
      <c r="AI133" s="297"/>
      <c r="AJ133" s="297"/>
      <c r="AK133" s="297"/>
      <c r="AL133" s="297"/>
      <c r="AM133" s="297"/>
      <c r="AN133" s="297"/>
      <c r="AO133" s="297"/>
      <c r="AP133" s="297"/>
      <c r="AQ133" s="297"/>
      <c r="AR133" s="297"/>
      <c r="AS133" s="297"/>
      <c r="AT133" s="297"/>
      <c r="AU133" s="297"/>
      <c r="AV133" s="297"/>
    </row>
    <row r="134" spans="2:48" ht="24.95" customHeight="1" x14ac:dyDescent="0.15">
      <c r="B134" s="191"/>
      <c r="C134" s="179"/>
      <c r="D134" s="507"/>
      <c r="E134" s="507"/>
      <c r="F134" s="326"/>
      <c r="G134" s="321"/>
      <c r="H134" s="502" t="s">
        <v>220</v>
      </c>
      <c r="I134" s="502"/>
      <c r="K134" s="40"/>
      <c r="O134" s="332" t="s">
        <v>180</v>
      </c>
      <c r="Q134" s="192"/>
      <c r="T134" s="296"/>
    </row>
    <row r="135" spans="2:48" s="200" customFormat="1" ht="24.95" customHeight="1" x14ac:dyDescent="0.15">
      <c r="B135" s="199"/>
      <c r="D135" s="507"/>
      <c r="E135" s="507"/>
      <c r="F135" s="326"/>
      <c r="G135" s="321"/>
      <c r="H135" s="504" t="s">
        <v>202</v>
      </c>
      <c r="I135" s="322" t="s">
        <v>39</v>
      </c>
      <c r="K135" s="41"/>
      <c r="O135" s="333" t="s">
        <v>203</v>
      </c>
      <c r="Q135" s="201"/>
      <c r="S135" s="297"/>
      <c r="T135" s="296"/>
      <c r="U135" s="297"/>
      <c r="V135" s="297"/>
      <c r="W135" s="297"/>
      <c r="X135" s="297"/>
      <c r="Y135" s="297"/>
      <c r="Z135" s="297"/>
      <c r="AA135" s="297"/>
      <c r="AB135" s="297"/>
      <c r="AC135" s="297"/>
      <c r="AD135" s="297"/>
      <c r="AE135" s="297"/>
      <c r="AF135" s="297"/>
      <c r="AG135" s="297"/>
      <c r="AH135" s="297"/>
      <c r="AI135" s="297"/>
      <c r="AJ135" s="297"/>
      <c r="AK135" s="297"/>
      <c r="AL135" s="297"/>
      <c r="AM135" s="297"/>
      <c r="AN135" s="297"/>
      <c r="AO135" s="297"/>
      <c r="AP135" s="297"/>
      <c r="AQ135" s="297"/>
      <c r="AR135" s="297"/>
      <c r="AS135" s="297"/>
      <c r="AT135" s="297"/>
      <c r="AU135" s="297"/>
      <c r="AV135" s="297"/>
    </row>
    <row r="136" spans="2:48" s="200" customFormat="1" ht="24.95" customHeight="1" x14ac:dyDescent="0.15">
      <c r="B136" s="199"/>
      <c r="D136" s="507"/>
      <c r="E136" s="507"/>
      <c r="F136" s="326"/>
      <c r="G136" s="321"/>
      <c r="H136" s="505"/>
      <c r="I136" s="330" t="s">
        <v>41</v>
      </c>
      <c r="K136" s="41"/>
      <c r="O136" s="333" t="s">
        <v>376</v>
      </c>
      <c r="Q136" s="201"/>
      <c r="S136" s="297"/>
      <c r="T136" s="296"/>
      <c r="U136" s="297"/>
      <c r="V136" s="297"/>
      <c r="W136" s="297"/>
      <c r="X136" s="297"/>
      <c r="Y136" s="297"/>
      <c r="Z136" s="297"/>
      <c r="AA136" s="297"/>
      <c r="AB136" s="297"/>
      <c r="AC136" s="297"/>
      <c r="AD136" s="297"/>
      <c r="AE136" s="297"/>
      <c r="AF136" s="297"/>
      <c r="AG136" s="297"/>
      <c r="AH136" s="297"/>
      <c r="AI136" s="297"/>
      <c r="AJ136" s="297"/>
      <c r="AK136" s="297"/>
      <c r="AL136" s="297"/>
      <c r="AM136" s="297"/>
      <c r="AN136" s="297"/>
      <c r="AO136" s="297"/>
      <c r="AP136" s="297"/>
      <c r="AQ136" s="297"/>
      <c r="AR136" s="297"/>
      <c r="AS136" s="297"/>
      <c r="AT136" s="297"/>
      <c r="AU136" s="297"/>
      <c r="AV136" s="297"/>
    </row>
    <row r="137" spans="2:48" s="200" customFormat="1" ht="24.95" customHeight="1" x14ac:dyDescent="0.15">
      <c r="B137" s="199"/>
      <c r="D137" s="507"/>
      <c r="E137" s="507"/>
      <c r="F137" s="326"/>
      <c r="G137" s="321"/>
      <c r="H137" s="506"/>
      <c r="I137" s="331" t="s">
        <v>230</v>
      </c>
      <c r="K137" s="41"/>
      <c r="O137" s="333" t="s">
        <v>203</v>
      </c>
      <c r="Q137" s="201"/>
      <c r="S137" s="297"/>
      <c r="T137" s="296"/>
      <c r="U137" s="297"/>
      <c r="V137" s="297"/>
      <c r="W137" s="297"/>
      <c r="X137" s="297"/>
      <c r="Y137" s="297"/>
      <c r="Z137" s="297"/>
      <c r="AA137" s="297"/>
      <c r="AB137" s="297"/>
      <c r="AC137" s="297"/>
      <c r="AD137" s="297"/>
      <c r="AE137" s="297"/>
      <c r="AF137" s="297"/>
      <c r="AG137" s="297"/>
      <c r="AH137" s="297"/>
      <c r="AI137" s="297"/>
      <c r="AJ137" s="297"/>
      <c r="AK137" s="297"/>
      <c r="AL137" s="297"/>
      <c r="AM137" s="297"/>
      <c r="AN137" s="297"/>
      <c r="AO137" s="297"/>
      <c r="AP137" s="297"/>
      <c r="AQ137" s="297"/>
      <c r="AR137" s="297"/>
      <c r="AS137" s="297"/>
      <c r="AT137" s="297"/>
      <c r="AU137" s="297"/>
      <c r="AV137" s="297"/>
    </row>
    <row r="138" spans="2:48" s="200" customFormat="1" ht="24.95" customHeight="1" thickBot="1" x14ac:dyDescent="0.2">
      <c r="B138" s="199"/>
      <c r="D138" s="507"/>
      <c r="E138" s="507"/>
      <c r="F138" s="326"/>
      <c r="G138" s="321"/>
      <c r="H138" s="520" t="s">
        <v>506</v>
      </c>
      <c r="I138" s="521"/>
      <c r="J138" s="237"/>
      <c r="K138" s="45"/>
      <c r="L138" s="237"/>
      <c r="M138" s="237"/>
      <c r="N138" s="237"/>
      <c r="O138" s="319" t="s">
        <v>420</v>
      </c>
      <c r="Q138" s="201"/>
      <c r="S138" s="297"/>
      <c r="T138" s="296"/>
      <c r="U138" s="304"/>
      <c r="V138" s="297"/>
      <c r="W138" s="297"/>
      <c r="X138" s="297"/>
      <c r="Y138" s="297"/>
      <c r="Z138" s="297"/>
      <c r="AA138" s="297"/>
      <c r="AB138" s="297"/>
      <c r="AC138" s="297"/>
      <c r="AD138" s="297"/>
      <c r="AE138" s="297"/>
      <c r="AF138" s="297"/>
      <c r="AG138" s="297"/>
      <c r="AH138" s="297"/>
      <c r="AI138" s="297"/>
      <c r="AJ138" s="297"/>
      <c r="AK138" s="297"/>
      <c r="AL138" s="297"/>
      <c r="AM138" s="297"/>
      <c r="AN138" s="297"/>
      <c r="AO138" s="297"/>
      <c r="AP138" s="297"/>
      <c r="AQ138" s="297"/>
      <c r="AR138" s="297"/>
      <c r="AS138" s="297"/>
      <c r="AT138" s="297"/>
      <c r="AU138" s="297"/>
      <c r="AV138" s="297"/>
    </row>
    <row r="139" spans="2:48" s="200" customFormat="1" ht="24.95" customHeight="1" thickTop="1" x14ac:dyDescent="0.15">
      <c r="B139" s="199"/>
      <c r="D139" s="522" t="s">
        <v>441</v>
      </c>
      <c r="E139" s="522"/>
      <c r="F139" s="334"/>
      <c r="G139" s="335"/>
      <c r="H139" s="526" t="s">
        <v>442</v>
      </c>
      <c r="I139" s="526"/>
      <c r="J139" s="258"/>
      <c r="K139" s="259"/>
      <c r="L139" s="237"/>
      <c r="M139" s="237"/>
      <c r="N139" s="237"/>
      <c r="O139" s="319" t="s">
        <v>180</v>
      </c>
      <c r="Q139" s="201"/>
      <c r="S139" s="297"/>
      <c r="T139" s="298" t="s">
        <v>445</v>
      </c>
      <c r="U139" s="297"/>
      <c r="V139" s="297"/>
      <c r="W139" s="297"/>
      <c r="X139" s="297"/>
      <c r="Y139" s="297"/>
      <c r="Z139" s="297"/>
      <c r="AA139" s="297"/>
      <c r="AB139" s="297"/>
      <c r="AC139" s="297"/>
      <c r="AD139" s="297"/>
      <c r="AE139" s="297"/>
      <c r="AF139" s="297"/>
      <c r="AG139" s="297"/>
      <c r="AH139" s="297"/>
      <c r="AI139" s="297"/>
      <c r="AJ139" s="297"/>
      <c r="AK139" s="297"/>
      <c r="AL139" s="297"/>
      <c r="AM139" s="297"/>
      <c r="AN139" s="297"/>
      <c r="AO139" s="297"/>
      <c r="AP139" s="297"/>
      <c r="AQ139" s="297"/>
      <c r="AR139" s="297"/>
      <c r="AS139" s="297"/>
      <c r="AT139" s="297"/>
      <c r="AU139" s="297"/>
      <c r="AV139" s="297"/>
    </row>
    <row r="140" spans="2:48" s="200" customFormat="1" ht="35.25" customHeight="1" x14ac:dyDescent="0.15">
      <c r="B140" s="199"/>
      <c r="D140" s="507"/>
      <c r="E140" s="507"/>
      <c r="F140" s="326"/>
      <c r="G140" s="321"/>
      <c r="H140" s="527" t="s">
        <v>234</v>
      </c>
      <c r="I140" s="527"/>
      <c r="J140" s="258"/>
      <c r="K140" s="257"/>
      <c r="L140" s="237"/>
      <c r="M140" s="237"/>
      <c r="N140" s="237"/>
      <c r="O140" s="329" t="s">
        <v>449</v>
      </c>
      <c r="Q140" s="201"/>
      <c r="S140" s="297"/>
      <c r="T140" s="301" t="s">
        <v>446</v>
      </c>
      <c r="U140" s="302"/>
      <c r="V140" s="302"/>
      <c r="W140" s="297"/>
      <c r="X140" s="297"/>
      <c r="Y140" s="297"/>
      <c r="Z140" s="297"/>
      <c r="AA140" s="297"/>
      <c r="AB140" s="297"/>
      <c r="AC140" s="297"/>
      <c r="AD140" s="297"/>
      <c r="AE140" s="297"/>
      <c r="AF140" s="297"/>
      <c r="AG140" s="297"/>
      <c r="AH140" s="297"/>
      <c r="AI140" s="297"/>
      <c r="AJ140" s="297"/>
      <c r="AK140" s="297"/>
      <c r="AL140" s="297"/>
      <c r="AM140" s="297"/>
      <c r="AN140" s="297"/>
      <c r="AO140" s="297"/>
      <c r="AP140" s="297"/>
      <c r="AQ140" s="297"/>
      <c r="AR140" s="297"/>
      <c r="AS140" s="297"/>
      <c r="AT140" s="297"/>
      <c r="AU140" s="297"/>
      <c r="AV140" s="297"/>
    </row>
    <row r="141" spans="2:48" s="200" customFormat="1" ht="24.95" customHeight="1" x14ac:dyDescent="0.15">
      <c r="B141" s="199"/>
      <c r="D141" s="507"/>
      <c r="E141" s="507"/>
      <c r="F141" s="326"/>
      <c r="G141" s="321"/>
      <c r="H141" s="523" t="s">
        <v>451</v>
      </c>
      <c r="I141" s="523"/>
      <c r="J141" s="258"/>
      <c r="K141" s="260" t="str">
        <f>IF(AND(K132&lt;&gt;"",K140&lt;&gt;""),K140/K132,"")</f>
        <v/>
      </c>
      <c r="L141" s="261"/>
      <c r="M141" s="237"/>
      <c r="N141" s="237"/>
      <c r="O141" s="319" t="s">
        <v>452</v>
      </c>
      <c r="Q141" s="201"/>
      <c r="S141" s="297"/>
      <c r="T141" s="302"/>
      <c r="U141" s="304" t="s">
        <v>447</v>
      </c>
      <c r="V141" s="302"/>
      <c r="W141" s="297"/>
      <c r="X141" s="297"/>
      <c r="Y141" s="297"/>
      <c r="Z141" s="297"/>
      <c r="AA141" s="297"/>
      <c r="AB141" s="297"/>
      <c r="AC141" s="297"/>
      <c r="AD141" s="297"/>
      <c r="AE141" s="297"/>
      <c r="AF141" s="297"/>
      <c r="AG141" s="297"/>
      <c r="AH141" s="297"/>
      <c r="AI141" s="297"/>
      <c r="AJ141" s="297"/>
      <c r="AK141" s="297"/>
      <c r="AL141" s="297"/>
      <c r="AM141" s="297"/>
      <c r="AN141" s="297"/>
      <c r="AO141" s="297"/>
      <c r="AP141" s="297"/>
      <c r="AQ141" s="297"/>
      <c r="AR141" s="297"/>
      <c r="AS141" s="297"/>
      <c r="AT141" s="297"/>
      <c r="AU141" s="297"/>
      <c r="AV141" s="297"/>
    </row>
    <row r="142" spans="2:48" s="200" customFormat="1" ht="24.95" customHeight="1" x14ac:dyDescent="0.15">
      <c r="B142" s="199"/>
      <c r="D142" s="507"/>
      <c r="E142" s="507"/>
      <c r="F142" s="326"/>
      <c r="G142" s="321"/>
      <c r="H142" s="520" t="s">
        <v>244</v>
      </c>
      <c r="I142" s="521"/>
      <c r="J142" s="258"/>
      <c r="K142" s="47"/>
      <c r="L142" s="261"/>
      <c r="M142" s="237"/>
      <c r="N142" s="237"/>
      <c r="O142" s="319" t="s">
        <v>180</v>
      </c>
      <c r="Q142" s="201"/>
      <c r="S142" s="297"/>
      <c r="T142" s="302"/>
      <c r="U142" s="304" t="s">
        <v>448</v>
      </c>
      <c r="V142" s="302"/>
      <c r="W142" s="297"/>
      <c r="X142" s="297"/>
      <c r="Y142" s="297"/>
      <c r="Z142" s="297"/>
      <c r="AA142" s="297"/>
      <c r="AB142" s="297"/>
      <c r="AC142" s="297"/>
      <c r="AD142" s="297"/>
      <c r="AE142" s="297"/>
      <c r="AF142" s="297"/>
      <c r="AG142" s="297"/>
      <c r="AH142" s="297"/>
      <c r="AI142" s="297"/>
      <c r="AJ142" s="297"/>
      <c r="AK142" s="297"/>
      <c r="AL142" s="297"/>
      <c r="AM142" s="297"/>
      <c r="AN142" s="297"/>
      <c r="AO142" s="297"/>
      <c r="AP142" s="297"/>
      <c r="AQ142" s="297"/>
      <c r="AR142" s="297"/>
      <c r="AS142" s="297"/>
      <c r="AT142" s="297"/>
      <c r="AU142" s="297"/>
      <c r="AV142" s="297"/>
    </row>
    <row r="143" spans="2:48" ht="24.95" customHeight="1" x14ac:dyDescent="0.15">
      <c r="B143" s="191"/>
      <c r="C143" s="179"/>
      <c r="D143" s="507"/>
      <c r="E143" s="507"/>
      <c r="F143" s="326"/>
      <c r="G143" s="321"/>
      <c r="H143" s="525" t="s">
        <v>350</v>
      </c>
      <c r="I143" s="525"/>
      <c r="J143" s="250"/>
      <c r="K143" s="254"/>
      <c r="L143" s="250"/>
      <c r="M143" s="250"/>
      <c r="N143" s="250"/>
      <c r="O143" s="319" t="s">
        <v>180</v>
      </c>
      <c r="Q143" s="192"/>
      <c r="T143" s="302"/>
      <c r="U143" s="305"/>
      <c r="V143" s="306"/>
    </row>
    <row r="144" spans="2:48" ht="24.95" customHeight="1" x14ac:dyDescent="0.15">
      <c r="B144" s="191"/>
      <c r="C144" s="179"/>
      <c r="D144" s="507"/>
      <c r="E144" s="507"/>
      <c r="F144" s="326"/>
      <c r="G144" s="321"/>
      <c r="H144" s="524" t="s">
        <v>254</v>
      </c>
      <c r="I144" s="524"/>
      <c r="J144" s="250"/>
      <c r="K144" s="262"/>
      <c r="L144" s="250"/>
      <c r="M144" s="250"/>
      <c r="N144" s="250"/>
      <c r="O144" s="319" t="s">
        <v>377</v>
      </c>
      <c r="Q144" s="192"/>
      <c r="T144" s="307"/>
      <c r="U144" s="308"/>
    </row>
    <row r="145" spans="2:20" ht="18.75" customHeight="1" x14ac:dyDescent="0.15">
      <c r="B145" s="191"/>
      <c r="I145" s="206"/>
      <c r="K145" s="207"/>
      <c r="Q145" s="192"/>
      <c r="T145" s="296"/>
    </row>
    <row r="146" spans="2:20" s="290" customFormat="1" ht="21" customHeight="1" x14ac:dyDescent="0.15">
      <c r="E146" s="309"/>
      <c r="F146" s="309"/>
      <c r="G146" s="309"/>
      <c r="H146" s="294"/>
      <c r="I146" s="294"/>
      <c r="K146" s="310"/>
      <c r="O146" s="311"/>
      <c r="T146" s="291"/>
    </row>
    <row r="147" spans="2:20" s="290" customFormat="1" ht="21" customHeight="1" x14ac:dyDescent="0.15">
      <c r="D147" s="514"/>
      <c r="E147" s="514"/>
      <c r="F147" s="514"/>
      <c r="G147" s="514"/>
      <c r="H147" s="514"/>
      <c r="I147" s="514"/>
      <c r="J147" s="514"/>
      <c r="K147" s="514"/>
      <c r="L147" s="312"/>
      <c r="M147" s="312"/>
      <c r="N147" s="312"/>
      <c r="O147" s="312"/>
      <c r="P147" s="312"/>
      <c r="T147" s="296"/>
    </row>
    <row r="148" spans="2:20" s="290" customFormat="1" ht="21" customHeight="1" x14ac:dyDescent="0.15">
      <c r="D148" s="313"/>
      <c r="E148" s="313"/>
      <c r="F148" s="313"/>
      <c r="G148" s="313"/>
      <c r="H148" s="314"/>
      <c r="I148" s="314"/>
      <c r="J148" s="313"/>
      <c r="K148" s="315"/>
      <c r="L148" s="313"/>
      <c r="M148" s="313"/>
      <c r="N148" s="313"/>
      <c r="O148" s="311"/>
      <c r="P148" s="316"/>
      <c r="T148" s="296"/>
    </row>
    <row r="149" spans="2:20" s="290" customFormat="1" ht="21" customHeight="1" x14ac:dyDescent="0.15">
      <c r="E149" s="309"/>
      <c r="F149" s="309"/>
      <c r="G149" s="309"/>
      <c r="H149" s="294"/>
      <c r="I149" s="294"/>
      <c r="K149" s="310"/>
      <c r="O149" s="311"/>
      <c r="T149" s="291"/>
    </row>
    <row r="150" spans="2:20" s="290" customFormat="1" ht="21" customHeight="1" x14ac:dyDescent="0.15">
      <c r="E150" s="309"/>
      <c r="F150" s="309"/>
      <c r="G150" s="309"/>
      <c r="H150" s="294"/>
      <c r="I150" s="294"/>
      <c r="K150" s="310"/>
      <c r="O150" s="311"/>
      <c r="T150" s="291"/>
    </row>
  </sheetData>
  <sheetProtection sheet="1" objects="1" scenarios="1"/>
  <dataConsolidate/>
  <mergeCells count="81">
    <mergeCell ref="C107:P107"/>
    <mergeCell ref="D46:E74"/>
    <mergeCell ref="F46:F74"/>
    <mergeCell ref="H46:I46"/>
    <mergeCell ref="H47:I47"/>
    <mergeCell ref="H48:I48"/>
    <mergeCell ref="H49:I49"/>
    <mergeCell ref="H67:H71"/>
    <mergeCell ref="H72:H74"/>
    <mergeCell ref="F78:F106"/>
    <mergeCell ref="O129:O130"/>
    <mergeCell ref="D110:L110"/>
    <mergeCell ref="O122:P122"/>
    <mergeCell ref="D122:L122"/>
    <mergeCell ref="H112:H114"/>
    <mergeCell ref="D112:E117"/>
    <mergeCell ref="H115:H117"/>
    <mergeCell ref="H124:I124"/>
    <mergeCell ref="D124:E138"/>
    <mergeCell ref="O110:P110"/>
    <mergeCell ref="H138:I138"/>
    <mergeCell ref="H131:I131"/>
    <mergeCell ref="H135:H137"/>
    <mergeCell ref="H132:I132"/>
    <mergeCell ref="H127:H130"/>
    <mergeCell ref="H134:I134"/>
    <mergeCell ref="H104:H106"/>
    <mergeCell ref="G8:G9"/>
    <mergeCell ref="H133:I133"/>
    <mergeCell ref="H142:I142"/>
    <mergeCell ref="D139:E144"/>
    <mergeCell ref="H141:I141"/>
    <mergeCell ref="H144:I144"/>
    <mergeCell ref="H143:I143"/>
    <mergeCell ref="H139:I139"/>
    <mergeCell ref="H140:I140"/>
    <mergeCell ref="H118:H120"/>
    <mergeCell ref="H126:I126"/>
    <mergeCell ref="H125:I125"/>
    <mergeCell ref="D45:O45"/>
    <mergeCell ref="D77:O77"/>
    <mergeCell ref="H79:I79"/>
    <mergeCell ref="H35:H39"/>
    <mergeCell ref="H40:H42"/>
    <mergeCell ref="D147:K147"/>
    <mergeCell ref="B2:N2"/>
    <mergeCell ref="O2:Q2"/>
    <mergeCell ref="C4:D4"/>
    <mergeCell ref="D12:L12"/>
    <mergeCell ref="H78:I78"/>
    <mergeCell ref="E4:N4"/>
    <mergeCell ref="D78:E106"/>
    <mergeCell ref="H80:I80"/>
    <mergeCell ref="H83:H87"/>
    <mergeCell ref="O4:P4"/>
    <mergeCell ref="H9:I9"/>
    <mergeCell ref="H10:I10"/>
    <mergeCell ref="H99:H103"/>
    <mergeCell ref="D8:E10"/>
    <mergeCell ref="D6:L6"/>
    <mergeCell ref="O6:P6"/>
    <mergeCell ref="O12:P12"/>
    <mergeCell ref="H82:I82"/>
    <mergeCell ref="H8:I8"/>
    <mergeCell ref="H14:I14"/>
    <mergeCell ref="D14:E42"/>
    <mergeCell ref="F14:F42"/>
    <mergeCell ref="H15:I15"/>
    <mergeCell ref="H16:I16"/>
    <mergeCell ref="H17:I17"/>
    <mergeCell ref="H18:I18"/>
    <mergeCell ref="H19:H23"/>
    <mergeCell ref="H24:H28"/>
    <mergeCell ref="H29:H34"/>
    <mergeCell ref="H88:H92"/>
    <mergeCell ref="H93:H98"/>
    <mergeCell ref="H81:I81"/>
    <mergeCell ref="H50:I50"/>
    <mergeCell ref="H51:H55"/>
    <mergeCell ref="H56:H60"/>
    <mergeCell ref="H61:H66"/>
  </mergeCells>
  <phoneticPr fontId="20"/>
  <conditionalFormatting sqref="K47:K74 K79:K106 K112:K119 K8:K10 K15:K42 K124:K144">
    <cfRule type="notContainsBlanks" dxfId="34" priority="6">
      <formula>LEN(TRIM(K8))&gt;0</formula>
    </cfRule>
  </conditionalFormatting>
  <conditionalFormatting sqref="K47:K74">
    <cfRule type="expression" dxfId="33" priority="5">
      <formula>$B$45=FALSE</formula>
    </cfRule>
  </conditionalFormatting>
  <conditionalFormatting sqref="K79:K106">
    <cfRule type="expression" dxfId="32" priority="4">
      <formula>$B$77=FALSE</formula>
    </cfRule>
  </conditionalFormatting>
  <conditionalFormatting sqref="K116:K117">
    <cfRule type="expression" dxfId="31" priority="24">
      <formula>$K$115="なし"</formula>
    </cfRule>
  </conditionalFormatting>
  <conditionalFormatting sqref="K119">
    <cfRule type="expression" dxfId="30" priority="3">
      <formula>$K$118="なし"</formula>
    </cfRule>
  </conditionalFormatting>
  <conditionalFormatting sqref="K120">
    <cfRule type="expression" dxfId="29" priority="1">
      <formula>$K$118="なし"</formula>
    </cfRule>
    <cfRule type="expression" dxfId="28" priority="2">
      <formula>$K$120=FALSE</formula>
    </cfRule>
  </conditionalFormatting>
  <dataValidations count="22">
    <dataValidation type="custom" imeMode="hiragana" allowBlank="1" showInputMessage="1" showErrorMessage="1" sqref="K8" xr:uid="{97CACC58-1A88-4DE4-97C1-D1A6B3325264}">
      <formula1>LEN(K8)&lt;=25</formula1>
    </dataValidation>
    <dataValidation imeMode="halfAlpha" allowBlank="1" showInputMessage="1" showErrorMessage="1" sqref="K140 K132:K133 K49 K81 K9" xr:uid="{DC4F3DA5-6862-4C27-AB4C-848630216542}"/>
    <dataValidation type="custom" imeMode="hiragana" allowBlank="1" showInputMessage="1" showErrorMessage="1" sqref="K90 K86:K87 K83 K97:K98 K129:K130 K26 K22:K23 K19 K33:K34 K58 K54:K55 K51 K65:K66" xr:uid="{E904E3F7-E9FC-405F-B81C-24EC1C36DB6D}">
      <formula1>LEN(K19)*2=LENB(K19)</formula1>
    </dataValidation>
    <dataValidation imeMode="hiragana" allowBlank="1" showInputMessage="1" showErrorMessage="1" sqref="K116 K101 K80 K37 K16 K69 K48 K119" xr:uid="{3D55DD18-B60A-48F5-BD0B-074783ECA6F7}"/>
    <dataValidation type="custom" imeMode="halfAlpha" allowBlank="1" showInputMessage="1" showErrorMessage="1" sqref="K82 K50" xr:uid="{1B8E4E3F-7621-4756-A478-1B5B86B2C390}">
      <formula1>LEN(K50)=13</formula1>
    </dataValidation>
    <dataValidation type="custom" imeMode="halfAlpha" allowBlank="1" showInputMessage="1" showErrorMessage="1" sqref="K106 K78 K14 K42 K74 K46" xr:uid="{3C00B4CE-ABF1-4CB6-BA6E-F07AC5268441}">
      <formula1>COUNTIF(K14,"*@*.*")&gt;0</formula1>
    </dataValidation>
    <dataValidation type="custom" imeMode="halfAlpha" allowBlank="1" showInputMessage="1" showErrorMessage="1" sqref="K99 K88 K127 K35 K24 K67 K56" xr:uid="{6C50D5C9-0EA0-49E5-82ED-CAF7D5936926}">
      <formula1>AND(LEN(K24)=7,COUNTIF(K24,"*-*")=0)</formula1>
    </dataValidation>
    <dataValidation allowBlank="1" showInputMessage="1" sqref="K124:K126" xr:uid="{63447A3C-EC03-41DC-A8DD-FB00A1A6460C}"/>
    <dataValidation type="custom" imeMode="fullKatakana" allowBlank="1" showInputMessage="1" showErrorMessage="1" sqref="K31:K32 K84:K85 K95:K96 K20:K21 K78:K79 K14:K15 K52:K53 K63:K64 K46:K47" xr:uid="{0407254D-D924-43C5-BC43-5A6766E55BEB}">
      <formula1>AND(K14=PHONETIC(K14),LEN(K14)*2=LENB(K14))</formula1>
    </dataValidation>
    <dataValidation type="list" imeMode="hiragana" allowBlank="1" showInputMessage="1" showErrorMessage="1" sqref="K144" xr:uid="{DE33B444-A90B-4F34-9A2F-3E1B821A27E4}">
      <formula1>INDIRECT($K143)</formula1>
    </dataValidation>
    <dataValidation type="custom" imeMode="hiragana" allowBlank="1" showInputMessage="1" showErrorMessage="1" errorTitle="全角" error="全角で入力してください。" sqref="K91 K102 K27 K38 K59 K70" xr:uid="{A085DF19-ABAB-49CB-9B10-D56B94AE6EBA}">
      <formula1>AND(K27=DBCS(K27))</formula1>
    </dataValidation>
    <dataValidation type="list" allowBlank="1" showInputMessage="1" showErrorMessage="1" sqref="K131" xr:uid="{8821E89B-58C6-4016-B1E9-059B8A624141}">
      <formula1>地域区分</formula1>
    </dataValidation>
    <dataValidation type="list" imeMode="hiragana" allowBlank="1" showInputMessage="1" showErrorMessage="1" sqref="K128" xr:uid="{FAE4182D-2CD8-4B04-AFF4-A38CC2B757BB}">
      <formula1>都道府県</formula1>
    </dataValidation>
    <dataValidation imeMode="halfAlpha" allowBlank="1" sqref="K112:K113" xr:uid="{B7EABF46-67CF-4DB3-AE1C-24B79CEFDF70}"/>
    <dataValidation imeMode="halfAlpha" allowBlank="1" showInputMessage="1" sqref="K136" xr:uid="{962311D7-42C5-4AF0-8F6A-0094DC7C90E0}"/>
    <dataValidation type="list" imeMode="hiragana" allowBlank="1" showInputMessage="1" sqref="K117" xr:uid="{3BE86505-DDFA-46D4-866C-558D8AF37F23}">
      <formula1>"補助対象範囲に重複なし"</formula1>
    </dataValidation>
    <dataValidation type="date" imeMode="halfAlpha" operator="lessThanOrEqual" allowBlank="1" showErrorMessage="1" errorTitle="実績報告日" error="支払完了日＝事業完了日から15日以内又は2027年1月12日以前の日付を入力してください。" sqref="K114" xr:uid="{A4B50DF0-E77D-417E-834E-45EF2ECA3DC5}">
      <formula1>46399</formula1>
    </dataValidation>
    <dataValidation type="custom" imeMode="halfAlpha" allowBlank="1" showInputMessage="1" showErrorMessage="1" sqref="K138" xr:uid="{E33A46AD-AD0F-4B1F-8F3B-B660A2208C74}">
      <formula1>LEN(K138)=4</formula1>
    </dataValidation>
    <dataValidation imeMode="hiragana" allowBlank="1" showInputMessage="1" sqref="K120" xr:uid="{2EFD250A-275E-4B06-BA5F-A25D9D660BB7}"/>
    <dataValidation type="date" imeMode="halfAlpha" operator="lessThanOrEqual" allowBlank="1" showInputMessage="1" showErrorMessage="1" errorTitle="事業完了日" error="2026年12月28日以前の日付を入力してください。" sqref="K10" xr:uid="{ECBCC4D1-B47E-4658-B42F-FBB5DC4B522A}">
      <formula1>46384</formula1>
    </dataValidation>
    <dataValidation type="textLength" imeMode="halfAlpha" allowBlank="1" showInputMessage="1" showErrorMessage="1" errorTitle="ZEBプランナー登録番号" error="ZEBプランナー登録証、ZEBプランナー一覧等を確認し、ZEBプランナー登録番号を正しく入力してください。_x000a_※ZEBプランナー登録決定通知番号ではありません。" sqref="K17" xr:uid="{822940C9-DE69-4134-A4E3-01102144AF0B}">
      <formula1>14</formula1>
      <formula2>18</formula2>
    </dataValidation>
    <dataValidation type="textLength" imeMode="halfAlpha" operator="equal" allowBlank="1" showInputMessage="1" showErrorMessage="1" errorTitle="法人番号" error="法人番号は国税庁「法人番号公表サイト」で公表されている13桁の番号で入力してください。ZEBプランナー登録内容を確認し、一致していることを確認してください。" sqref="K18" xr:uid="{6987FDF8-DF8F-4678-B454-5818B6BE1475}">
      <formula1>13</formula1>
    </dataValidation>
  </dataValidations>
  <printOptions horizontalCentered="1"/>
  <pageMargins left="0.19685039370078741" right="0.19685039370078741" top="0.39370078740157483" bottom="0.19685039370078741" header="0.31496062992125984" footer="0.31496062992125984"/>
  <pageSetup paperSize="9" scale="63" fitToHeight="0" orientation="portrait" r:id="rId1"/>
  <rowBreaks count="4" manualBreakCount="4">
    <brk id="43" max="16" man="1"/>
    <brk id="75" max="16" man="1"/>
    <brk id="108" max="16" man="1"/>
    <brk id="121" max="16" man="1"/>
  </rowBreaks>
  <ignoredErrors>
    <ignoredError sqref="O99 O142:O143 O115:O117 K141 O139 K11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8" r:id="rId4" name="Option Button 10">
              <controlPr defaultSize="0" autoFill="0" autoLine="0" autoPict="0">
                <anchor moveWithCells="1">
                  <from>
                    <xdr:col>10</xdr:col>
                    <xdr:colOff>38100</xdr:colOff>
                    <xdr:row>12</xdr:row>
                    <xdr:rowOff>47625</xdr:rowOff>
                  </from>
                  <to>
                    <xdr:col>10</xdr:col>
                    <xdr:colOff>1847850</xdr:colOff>
                    <xdr:row>13</xdr:row>
                    <xdr:rowOff>238125</xdr:rowOff>
                  </to>
                </anchor>
              </controlPr>
            </control>
          </mc:Choice>
        </mc:AlternateContent>
        <mc:AlternateContent xmlns:mc="http://schemas.openxmlformats.org/markup-compatibility/2006">
          <mc:Choice Requires="x14">
            <control shapeId="2060" r:id="rId5" name="Option Button 12">
              <controlPr defaultSize="0" autoFill="0" autoLine="0" autoPict="0">
                <anchor moveWithCells="1">
                  <from>
                    <xdr:col>9</xdr:col>
                    <xdr:colOff>123825</xdr:colOff>
                    <xdr:row>44</xdr:row>
                    <xdr:rowOff>285750</xdr:rowOff>
                  </from>
                  <to>
                    <xdr:col>10</xdr:col>
                    <xdr:colOff>1628775</xdr:colOff>
                    <xdr:row>45</xdr:row>
                    <xdr:rowOff>295275</xdr:rowOff>
                  </to>
                </anchor>
              </controlPr>
            </control>
          </mc:Choice>
        </mc:AlternateContent>
        <mc:AlternateContent xmlns:mc="http://schemas.openxmlformats.org/markup-compatibility/2006">
          <mc:Choice Requires="x14">
            <control shapeId="2059" r:id="rId6" name="Option Button 11">
              <controlPr defaultSize="0" autoFill="0" autoLine="0" autoPict="0">
                <anchor moveWithCells="1">
                  <from>
                    <xdr:col>10</xdr:col>
                    <xdr:colOff>9525</xdr:colOff>
                    <xdr:row>76</xdr:row>
                    <xdr:rowOff>266700</xdr:rowOff>
                  </from>
                  <to>
                    <xdr:col>10</xdr:col>
                    <xdr:colOff>1657350</xdr:colOff>
                    <xdr:row>77</xdr:row>
                    <xdr:rowOff>295275</xdr:rowOff>
                  </to>
                </anchor>
              </controlPr>
            </control>
          </mc:Choice>
        </mc:AlternateContent>
        <mc:AlternateContent xmlns:mc="http://schemas.openxmlformats.org/markup-compatibility/2006">
          <mc:Choice Requires="x14">
            <control shapeId="2062" r:id="rId7" name="Check Box 14">
              <controlPr defaultSize="0" autoFill="0" autoLine="0" autoPict="0">
                <anchor moveWithCells="1">
                  <from>
                    <xdr:col>3</xdr:col>
                    <xdr:colOff>38100</xdr:colOff>
                    <xdr:row>43</xdr:row>
                    <xdr:rowOff>38100</xdr:rowOff>
                  </from>
                  <to>
                    <xdr:col>4</xdr:col>
                    <xdr:colOff>228600</xdr:colOff>
                    <xdr:row>45</xdr:row>
                    <xdr:rowOff>38100</xdr:rowOff>
                  </to>
                </anchor>
              </controlPr>
            </control>
          </mc:Choice>
        </mc:AlternateContent>
        <mc:AlternateContent xmlns:mc="http://schemas.openxmlformats.org/markup-compatibility/2006">
          <mc:Choice Requires="x14">
            <control shapeId="2064" r:id="rId8" name="Check Box 16">
              <controlPr defaultSize="0" autoFill="0" autoLine="0" autoPict="0">
                <anchor moveWithCells="1">
                  <from>
                    <xdr:col>3</xdr:col>
                    <xdr:colOff>38100</xdr:colOff>
                    <xdr:row>75</xdr:row>
                    <xdr:rowOff>38100</xdr:rowOff>
                  </from>
                  <to>
                    <xdr:col>4</xdr:col>
                    <xdr:colOff>228600</xdr:colOff>
                    <xdr:row>77</xdr:row>
                    <xdr:rowOff>38100</xdr:rowOff>
                  </to>
                </anchor>
              </controlPr>
            </control>
          </mc:Choice>
        </mc:AlternateContent>
        <mc:AlternateContent xmlns:mc="http://schemas.openxmlformats.org/markup-compatibility/2006">
          <mc:Choice Requires="x14">
            <control shapeId="2067" r:id="rId9" name="Check Box 19">
              <controlPr defaultSize="0" autoFill="0" autoLine="0" autoPict="0">
                <anchor moveWithCells="1">
                  <from>
                    <xdr:col>10</xdr:col>
                    <xdr:colOff>28575</xdr:colOff>
                    <xdr:row>119</xdr:row>
                    <xdr:rowOff>285750</xdr:rowOff>
                  </from>
                  <to>
                    <xdr:col>10</xdr:col>
                    <xdr:colOff>676275</xdr:colOff>
                    <xdr:row>119</xdr:row>
                    <xdr:rowOff>628650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0">
        <x14:dataValidation type="list" imeMode="halfAlpha" allowBlank="1" showInputMessage="1" xr:uid="{2940DCCB-E177-4A02-B124-66F3959EC885}">
          <x14:formula1>
            <xm:f>date1!$E$5</xm:f>
          </x14:formula1>
          <xm:sqref>K137 K104:K105 K40:K41 K72:K73 K135</xm:sqref>
        </x14:dataValidation>
        <x14:dataValidation type="list" allowBlank="1" showInputMessage="1" showErrorMessage="1" xr:uid="{DB9081EB-387B-49CE-9DCD-BE6E8850BBDA}">
          <x14:formula1>
            <xm:f>date1!$C$3:$C$7</xm:f>
          </x14:formula1>
          <xm:sqref>K134</xm:sqref>
        </x14:dataValidation>
        <x14:dataValidation type="list" imeMode="hiragana" allowBlank="1" showInputMessage="1" showErrorMessage="1" xr:uid="{BCE04FB7-1437-41D1-BD51-026491DC287A}">
          <x14:formula1>
            <xm:f>date1!$E$3:$E$4</xm:f>
          </x14:formula1>
          <xm:sqref>K115 K118</xm:sqref>
        </x14:dataValidation>
        <x14:dataValidation type="list" imeMode="hiragana" allowBlank="1" showInputMessage="1" xr:uid="{1A1733C8-A2FC-45CE-8A7B-0D17AC80F1F9}">
          <x14:formula1>
            <xm:f>date1!$E$5</xm:f>
          </x14:formula1>
          <xm:sqref>K103 K71 K39</xm:sqref>
        </x14:dataValidation>
        <x14:dataValidation type="list" allowBlank="1" showInputMessage="1" showErrorMessage="1" xr:uid="{9CD540CC-4F44-40B5-A045-8EBFF5570AF9}">
          <x14:formula1>
            <xm:f>date1!$B$3:$B$49</xm:f>
          </x14:formula1>
          <xm:sqref>K89 K100 K25 K36 K57 K68</xm:sqref>
        </x14:dataValidation>
        <x14:dataValidation type="list" imeMode="hiragana" allowBlank="1" showInputMessage="1" showErrorMessage="1" xr:uid="{7A2313EE-7ECF-4E07-AA1D-5AA136BBC88F}">
          <x14:formula1>
            <xm:f>date1!$G$3:$G$4</xm:f>
          </x14:formula1>
          <xm:sqref>K142</xm:sqref>
        </x14:dataValidation>
        <x14:dataValidation type="list" imeMode="hiragana" allowBlank="1" showInputMessage="1" showErrorMessage="1" xr:uid="{F1188D3D-E79E-4CB6-B3EE-01C62C2EEE2F}">
          <x14:formula1>
            <xm:f>date1!$H$3:$H$9</xm:f>
          </x14:formula1>
          <xm:sqref>K143</xm:sqref>
        </x14:dataValidation>
        <x14:dataValidation type="list" allowBlank="1" xr:uid="{407293D2-2901-48E6-B37D-13503CF418AD}">
          <x14:formula1>
            <xm:f>date1!$E$5</xm:f>
          </x14:formula1>
          <xm:sqref>K92:K94 K28:K30 K61:K62</xm:sqref>
        </x14:dataValidation>
        <x14:dataValidation type="list" allowBlank="1" showInputMessage="1" showErrorMessage="1" xr:uid="{094973BD-B205-4E04-AB49-3C939FC711A1}">
          <x14:formula1>
            <xm:f>date1!$F$3:$F$4</xm:f>
          </x14:formula1>
          <xm:sqref>K139</xm:sqref>
        </x14:dataValidation>
        <x14:dataValidation type="list" imeMode="hiragana" allowBlank="1" xr:uid="{0696E033-FDAC-4CB1-A919-C23C25D2F971}">
          <x14:formula1>
            <xm:f>date1!$E$5</xm:f>
          </x14:formula1>
          <xm:sqref>K60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pageSetUpPr autoPageBreaks="0" fitToPage="1"/>
  </sheetPr>
  <dimension ref="A1:Q25"/>
  <sheetViews>
    <sheetView showGridLines="0" view="pageBreakPreview" zoomScaleNormal="115" zoomScaleSheetLayoutView="100" workbookViewId="0"/>
  </sheetViews>
  <sheetFormatPr defaultColWidth="9" defaultRowHeight="13.5" x14ac:dyDescent="0.15"/>
  <cols>
    <col min="1" max="1" width="1.75" customWidth="1"/>
    <col min="2" max="2" width="16.75" customWidth="1"/>
    <col min="3" max="3" width="10" customWidth="1"/>
    <col min="4" max="4" width="35.375" customWidth="1"/>
    <col min="5" max="6" width="8.25" customWidth="1"/>
    <col min="7" max="7" width="40.875" customWidth="1"/>
    <col min="8" max="9" width="13" style="235" customWidth="1"/>
  </cols>
  <sheetData>
    <row r="1" spans="2:17" ht="15" x14ac:dyDescent="0.15">
      <c r="B1" t="s">
        <v>344</v>
      </c>
      <c r="C1" s="16"/>
      <c r="D1" s="16"/>
      <c r="E1" s="16"/>
      <c r="G1" s="230"/>
      <c r="H1" s="231"/>
      <c r="I1" s="495"/>
      <c r="J1" s="552" t="s">
        <v>334</v>
      </c>
      <c r="K1" s="552"/>
      <c r="L1" s="552"/>
      <c r="M1" s="552"/>
      <c r="N1" s="552"/>
      <c r="O1" s="552"/>
      <c r="P1" s="552"/>
      <c r="Q1" s="552"/>
    </row>
    <row r="2" spans="2:17" s="17" customFormat="1" ht="40.5" customHeight="1" x14ac:dyDescent="0.15">
      <c r="B2" s="18" t="s">
        <v>308</v>
      </c>
      <c r="C2" s="564" t="s">
        <v>282</v>
      </c>
      <c r="D2" s="564"/>
      <c r="E2" s="18" t="s">
        <v>283</v>
      </c>
      <c r="F2" s="19" t="s">
        <v>105</v>
      </c>
      <c r="G2" s="18" t="s">
        <v>298</v>
      </c>
      <c r="H2" s="494" t="s">
        <v>301</v>
      </c>
      <c r="I2" s="475" t="s">
        <v>315</v>
      </c>
      <c r="J2" s="246" t="s">
        <v>336</v>
      </c>
      <c r="K2" s="244"/>
      <c r="L2" s="244"/>
      <c r="M2" s="244"/>
      <c r="N2" s="244"/>
      <c r="O2" s="244"/>
      <c r="P2" s="244"/>
      <c r="Q2" s="244"/>
    </row>
    <row r="3" spans="2:17" s="17" customFormat="1" ht="30" customHeight="1" x14ac:dyDescent="0.15">
      <c r="B3" s="550" t="s">
        <v>427</v>
      </c>
      <c r="C3" s="542" t="s">
        <v>316</v>
      </c>
      <c r="D3" s="542"/>
      <c r="E3" s="553" t="s">
        <v>216</v>
      </c>
      <c r="F3" s="555" t="s">
        <v>106</v>
      </c>
      <c r="G3" s="228" t="s">
        <v>341</v>
      </c>
      <c r="H3" s="557" t="s">
        <v>299</v>
      </c>
      <c r="I3" s="489"/>
      <c r="J3" s="245" t="s">
        <v>335</v>
      </c>
      <c r="K3" s="244"/>
      <c r="L3" s="244"/>
      <c r="M3" s="244"/>
      <c r="N3" s="244"/>
      <c r="O3" s="244"/>
      <c r="P3" s="244"/>
      <c r="Q3" s="244"/>
    </row>
    <row r="4" spans="2:17" s="17" customFormat="1" ht="17.25" customHeight="1" x14ac:dyDescent="0.15">
      <c r="B4" s="560"/>
      <c r="C4" s="545" t="s">
        <v>317</v>
      </c>
      <c r="D4" s="546"/>
      <c r="E4" s="554"/>
      <c r="F4" s="556"/>
      <c r="G4" s="238"/>
      <c r="H4" s="558"/>
      <c r="I4" s="490"/>
    </row>
    <row r="5" spans="2:17" s="17" customFormat="1" ht="17.25" customHeight="1" x14ac:dyDescent="0.15">
      <c r="B5" s="560"/>
      <c r="C5" s="547" t="s">
        <v>309</v>
      </c>
      <c r="D5" s="547"/>
      <c r="E5" s="554"/>
      <c r="F5" s="556"/>
      <c r="G5" s="238"/>
      <c r="H5" s="558"/>
      <c r="I5" s="490"/>
    </row>
    <row r="6" spans="2:17" s="17" customFormat="1" ht="30" customHeight="1" x14ac:dyDescent="0.15">
      <c r="B6" s="560"/>
      <c r="C6" s="547" t="s">
        <v>310</v>
      </c>
      <c r="D6" s="547"/>
      <c r="E6" s="554"/>
      <c r="F6" s="556"/>
      <c r="G6" s="238"/>
      <c r="H6" s="558"/>
      <c r="I6" s="490"/>
    </row>
    <row r="7" spans="2:17" s="17" customFormat="1" ht="17.25" customHeight="1" x14ac:dyDescent="0.15">
      <c r="B7" s="560"/>
      <c r="C7" s="545" t="s">
        <v>311</v>
      </c>
      <c r="D7" s="546"/>
      <c r="E7" s="554"/>
      <c r="F7" s="556"/>
      <c r="G7" s="238"/>
      <c r="H7" s="558"/>
      <c r="I7" s="490"/>
    </row>
    <row r="8" spans="2:17" s="17" customFormat="1" ht="17.25" customHeight="1" x14ac:dyDescent="0.15">
      <c r="B8" s="560"/>
      <c r="C8" s="545" t="s">
        <v>364</v>
      </c>
      <c r="D8" s="546"/>
      <c r="E8" s="554"/>
      <c r="F8" s="556"/>
      <c r="G8" s="238"/>
      <c r="H8" s="558"/>
      <c r="I8" s="490"/>
    </row>
    <row r="9" spans="2:17" s="17" customFormat="1" ht="17.25" customHeight="1" x14ac:dyDescent="0.15">
      <c r="B9" s="560"/>
      <c r="C9" s="545" t="s">
        <v>312</v>
      </c>
      <c r="D9" s="546"/>
      <c r="E9" s="554"/>
      <c r="F9" s="556"/>
      <c r="G9" s="238"/>
      <c r="H9" s="558"/>
      <c r="I9" s="490"/>
    </row>
    <row r="10" spans="2:17" s="17" customFormat="1" ht="17.25" customHeight="1" x14ac:dyDescent="0.15">
      <c r="B10" s="560"/>
      <c r="C10" s="561" t="s">
        <v>284</v>
      </c>
      <c r="D10" s="561"/>
      <c r="E10" s="554"/>
      <c r="F10" s="556"/>
      <c r="G10" s="238"/>
      <c r="H10" s="558"/>
      <c r="I10" s="490"/>
    </row>
    <row r="11" spans="2:17" s="17" customFormat="1" ht="17.25" customHeight="1" x14ac:dyDescent="0.15">
      <c r="B11" s="560"/>
      <c r="C11" s="562" t="s">
        <v>481</v>
      </c>
      <c r="D11" s="562"/>
      <c r="E11" s="554"/>
      <c r="F11" s="556"/>
      <c r="G11" s="238"/>
      <c r="H11" s="558"/>
      <c r="I11" s="490"/>
    </row>
    <row r="12" spans="2:17" s="17" customFormat="1" ht="17.25" customHeight="1" x14ac:dyDescent="0.15">
      <c r="B12" s="560"/>
      <c r="C12" s="544" t="s">
        <v>473</v>
      </c>
      <c r="D12" s="544"/>
      <c r="E12" s="554"/>
      <c r="F12" s="556"/>
      <c r="G12" s="483"/>
      <c r="H12" s="558"/>
      <c r="I12" s="491"/>
    </row>
    <row r="13" spans="2:17" s="17" customFormat="1" ht="17.25" customHeight="1" x14ac:dyDescent="0.15">
      <c r="B13" s="550" t="s">
        <v>578</v>
      </c>
      <c r="C13" s="563" t="s">
        <v>508</v>
      </c>
      <c r="D13" s="563"/>
      <c r="E13" s="484" t="s">
        <v>507</v>
      </c>
      <c r="F13" s="485" t="s">
        <v>106</v>
      </c>
      <c r="G13" s="486" t="s">
        <v>527</v>
      </c>
      <c r="H13" s="557" t="s">
        <v>300</v>
      </c>
      <c r="I13" s="489"/>
    </row>
    <row r="14" spans="2:17" s="17" customFormat="1" ht="51.95" customHeight="1" x14ac:dyDescent="0.15">
      <c r="B14" s="551"/>
      <c r="C14" s="866" t="s">
        <v>575</v>
      </c>
      <c r="D14" s="866"/>
      <c r="E14" s="487" t="s">
        <v>34</v>
      </c>
      <c r="F14" s="488" t="s">
        <v>106</v>
      </c>
      <c r="G14" s="867" t="s">
        <v>576</v>
      </c>
      <c r="H14" s="558"/>
      <c r="I14" s="491"/>
    </row>
    <row r="15" spans="2:17" s="17" customFormat="1" ht="17.25" customHeight="1" x14ac:dyDescent="0.15">
      <c r="B15" s="226" t="s">
        <v>572</v>
      </c>
      <c r="C15" s="549" t="s">
        <v>118</v>
      </c>
      <c r="D15" s="549"/>
      <c r="E15" s="227" t="s">
        <v>34</v>
      </c>
      <c r="F15" s="212" t="s">
        <v>106</v>
      </c>
      <c r="G15" s="470" t="s">
        <v>528</v>
      </c>
      <c r="H15" s="558"/>
      <c r="I15" s="492"/>
    </row>
    <row r="16" spans="2:17" s="17" customFormat="1" ht="17.25" customHeight="1" x14ac:dyDescent="0.15">
      <c r="B16" s="540" t="s">
        <v>573</v>
      </c>
      <c r="C16" s="542" t="s">
        <v>345</v>
      </c>
      <c r="D16" s="542"/>
      <c r="E16" s="224" t="s">
        <v>34</v>
      </c>
      <c r="F16" s="213" t="s">
        <v>106</v>
      </c>
      <c r="G16" s="242" t="s">
        <v>500</v>
      </c>
      <c r="H16" s="558"/>
      <c r="I16" s="489"/>
    </row>
    <row r="17" spans="1:9" s="17" customFormat="1" ht="17.25" customHeight="1" x14ac:dyDescent="0.15">
      <c r="B17" s="541"/>
      <c r="C17" s="544" t="s">
        <v>339</v>
      </c>
      <c r="D17" s="544"/>
      <c r="E17" s="223" t="s">
        <v>34</v>
      </c>
      <c r="F17" s="267" t="s">
        <v>106</v>
      </c>
      <c r="G17" s="248" t="s">
        <v>501</v>
      </c>
      <c r="H17" s="558"/>
      <c r="I17" s="490"/>
    </row>
    <row r="18" spans="1:9" s="17" customFormat="1" ht="17.25" customHeight="1" x14ac:dyDescent="0.15">
      <c r="B18" s="541"/>
      <c r="C18" s="543" t="s">
        <v>338</v>
      </c>
      <c r="D18" s="543"/>
      <c r="E18" s="225" t="s">
        <v>34</v>
      </c>
      <c r="F18" s="247" t="s">
        <v>106</v>
      </c>
      <c r="G18" s="263" t="s">
        <v>365</v>
      </c>
      <c r="H18" s="559"/>
      <c r="I18" s="491"/>
    </row>
    <row r="19" spans="1:9" s="17" customFormat="1" ht="17.25" customHeight="1" x14ac:dyDescent="0.15">
      <c r="B19" s="287" t="s">
        <v>574</v>
      </c>
      <c r="C19" s="548"/>
      <c r="D19" s="548"/>
      <c r="E19" s="227" t="s">
        <v>34</v>
      </c>
      <c r="F19" s="214" t="s">
        <v>285</v>
      </c>
      <c r="G19" s="226" t="s">
        <v>107</v>
      </c>
      <c r="H19" s="493" t="s">
        <v>34</v>
      </c>
      <c r="I19" s="492"/>
    </row>
    <row r="20" spans="1:9" ht="7.5" customHeight="1" x14ac:dyDescent="0.15">
      <c r="A20" s="20"/>
      <c r="B20" s="215"/>
      <c r="C20" s="215"/>
      <c r="D20" s="215"/>
      <c r="E20" s="215"/>
      <c r="F20" s="216"/>
      <c r="G20" s="216"/>
      <c r="H20" s="232"/>
      <c r="I20" s="232"/>
    </row>
    <row r="21" spans="1:9" ht="7.5" customHeight="1" x14ac:dyDescent="0.15">
      <c r="A21" s="17"/>
      <c r="C21" s="217"/>
      <c r="D21" s="217"/>
      <c r="E21" s="217"/>
      <c r="F21" s="217"/>
      <c r="G21" s="216"/>
      <c r="H21" s="232"/>
      <c r="I21" s="232"/>
    </row>
    <row r="22" spans="1:9" ht="17.25" customHeight="1" x14ac:dyDescent="0.15">
      <c r="A22" s="17"/>
      <c r="C22" s="217"/>
      <c r="D22" s="217"/>
      <c r="E22" s="217"/>
      <c r="F22" s="212" t="s">
        <v>106</v>
      </c>
      <c r="G22" s="218" t="s">
        <v>108</v>
      </c>
      <c r="H22" s="233"/>
      <c r="I22" s="233"/>
    </row>
    <row r="23" spans="1:9" ht="17.25" customHeight="1" x14ac:dyDescent="0.15">
      <c r="B23" s="215"/>
      <c r="C23" s="215"/>
      <c r="D23" s="215"/>
      <c r="E23" s="215"/>
      <c r="F23" s="219" t="s">
        <v>285</v>
      </c>
      <c r="G23" s="220" t="s">
        <v>286</v>
      </c>
      <c r="H23" s="234"/>
      <c r="I23" s="234"/>
    </row>
    <row r="24" spans="1:9" x14ac:dyDescent="0.15">
      <c r="B24" s="20"/>
      <c r="C24" s="20"/>
      <c r="D24" s="20"/>
      <c r="E24" s="20"/>
      <c r="G24" s="20"/>
      <c r="H24" s="85"/>
      <c r="I24" s="85"/>
    </row>
    <row r="25" spans="1:9" x14ac:dyDescent="0.15">
      <c r="A25" s="20"/>
      <c r="B25" s="20"/>
      <c r="C25" s="20"/>
      <c r="D25" s="20"/>
      <c r="E25" s="20"/>
      <c r="G25" s="20"/>
      <c r="H25" s="85"/>
      <c r="I25" s="85"/>
    </row>
  </sheetData>
  <sheetProtection sheet="1" objects="1" scenarios="1"/>
  <mergeCells count="26">
    <mergeCell ref="C2:D2"/>
    <mergeCell ref="C3:D3"/>
    <mergeCell ref="J1:Q1"/>
    <mergeCell ref="E3:E12"/>
    <mergeCell ref="F3:F12"/>
    <mergeCell ref="H3:H12"/>
    <mergeCell ref="H13:H18"/>
    <mergeCell ref="C19:D19"/>
    <mergeCell ref="C15:D15"/>
    <mergeCell ref="C14:D14"/>
    <mergeCell ref="B13:B14"/>
    <mergeCell ref="C13:D13"/>
    <mergeCell ref="B16:B18"/>
    <mergeCell ref="C16:D16"/>
    <mergeCell ref="C18:D18"/>
    <mergeCell ref="C17:D17"/>
    <mergeCell ref="C4:D4"/>
    <mergeCell ref="C5:D5"/>
    <mergeCell ref="C7:D7"/>
    <mergeCell ref="C6:D6"/>
    <mergeCell ref="B3:B12"/>
    <mergeCell ref="C9:D9"/>
    <mergeCell ref="C10:D10"/>
    <mergeCell ref="C11:D11"/>
    <mergeCell ref="C12:D12"/>
    <mergeCell ref="C8:D8"/>
  </mergeCells>
  <phoneticPr fontId="20"/>
  <conditionalFormatting sqref="I3:I19">
    <cfRule type="containsBlanks" dxfId="27" priority="1">
      <formula>LEN(TRIM(I3))=0</formula>
    </cfRule>
  </conditionalFormatting>
  <dataValidations count="1">
    <dataValidation type="list" allowBlank="1" showInputMessage="1" showErrorMessage="1" sqref="I3:I19" xr:uid="{BDC16008-116C-44E8-A00F-1E6F827CCC08}">
      <formula1>"○,-"</formula1>
    </dataValidation>
  </dataValidations>
  <pageMargins left="0.39370078740157483" right="0.19685039370078741" top="0.35433070866141736" bottom="0.15748031496062992"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1D6F9-21F8-43AF-8FEB-E1BFA027AC31}">
  <sheetPr>
    <tabColor theme="9" tint="0.59999389629810485"/>
  </sheetPr>
  <dimension ref="A1:AH78"/>
  <sheetViews>
    <sheetView showGridLines="0" view="pageBreakPreview" zoomScaleNormal="130" zoomScaleSheetLayoutView="100" workbookViewId="0"/>
  </sheetViews>
  <sheetFormatPr defaultColWidth="3.625" defaultRowHeight="17.100000000000001" customHeight="1" x14ac:dyDescent="0.15"/>
  <cols>
    <col min="1" max="2" width="9.75" style="4" customWidth="1"/>
    <col min="3" max="20" width="4.625" style="4" customWidth="1"/>
    <col min="21" max="16384" width="3.625" style="4"/>
  </cols>
  <sheetData>
    <row r="1" spans="1:34" ht="17.100000000000001" customHeight="1" x14ac:dyDescent="0.15">
      <c r="A1" s="245" t="s">
        <v>351</v>
      </c>
    </row>
    <row r="2" spans="1:34" s="239" customFormat="1" ht="17.100000000000001" customHeight="1" x14ac:dyDescent="0.15">
      <c r="A2" s="565" t="s">
        <v>318</v>
      </c>
      <c r="B2" s="565"/>
      <c r="C2" s="565"/>
      <c r="D2" s="565"/>
      <c r="E2" s="565"/>
      <c r="F2" s="565"/>
      <c r="G2" s="565"/>
      <c r="H2" s="565"/>
      <c r="I2" s="565"/>
      <c r="J2" s="565"/>
      <c r="K2" s="565"/>
      <c r="L2" s="565"/>
      <c r="M2" s="565"/>
      <c r="N2" s="565"/>
      <c r="O2" s="565"/>
      <c r="P2" s="565"/>
      <c r="Q2" s="565"/>
      <c r="R2" s="565"/>
      <c r="S2" s="565"/>
      <c r="T2" s="565"/>
    </row>
    <row r="3" spans="1:34" s="239" customFormat="1" ht="17.100000000000001" customHeight="1" x14ac:dyDescent="0.15">
      <c r="A3" s="158"/>
      <c r="B3" s="417"/>
      <c r="C3" s="417"/>
      <c r="D3" s="417"/>
      <c r="E3" s="417"/>
      <c r="F3" s="417"/>
      <c r="G3" s="417"/>
      <c r="H3" s="417"/>
      <c r="I3" s="417"/>
      <c r="J3" s="417"/>
      <c r="K3" s="417"/>
      <c r="L3" s="417"/>
      <c r="M3" s="417"/>
      <c r="N3" s="417"/>
      <c r="O3" s="417"/>
      <c r="P3" s="417"/>
      <c r="Q3" s="417"/>
      <c r="R3" s="417"/>
      <c r="S3" s="417"/>
      <c r="T3" s="417"/>
    </row>
    <row r="4" spans="1:34" s="239" customFormat="1" ht="17.100000000000001" customHeight="1" x14ac:dyDescent="0.15">
      <c r="A4" s="442" t="s">
        <v>319</v>
      </c>
      <c r="B4" s="3"/>
      <c r="C4" s="3"/>
      <c r="D4" s="3"/>
      <c r="E4" s="3"/>
      <c r="F4" s="3"/>
      <c r="G4" s="3"/>
      <c r="H4" s="3"/>
      <c r="I4" s="3"/>
      <c r="J4" s="3"/>
      <c r="K4" s="3"/>
      <c r="L4" s="3"/>
      <c r="M4" s="3"/>
      <c r="N4" s="3"/>
      <c r="O4" s="3"/>
      <c r="P4" s="3"/>
      <c r="Q4" s="3"/>
      <c r="R4" s="3"/>
      <c r="S4" s="3"/>
      <c r="T4" s="3"/>
    </row>
    <row r="5" spans="1:34" s="239" customFormat="1" ht="17.100000000000001" customHeight="1" x14ac:dyDescent="0.15">
      <c r="A5" s="566" t="s">
        <v>494</v>
      </c>
      <c r="B5" s="566"/>
      <c r="C5" s="566"/>
      <c r="D5" s="566"/>
      <c r="E5" s="566"/>
      <c r="F5" s="566"/>
      <c r="G5" s="566"/>
      <c r="H5" s="566"/>
      <c r="I5" s="566"/>
      <c r="J5" s="566"/>
      <c r="K5" s="566"/>
      <c r="L5" s="566"/>
      <c r="M5" s="566"/>
      <c r="N5" s="566"/>
      <c r="O5" s="566"/>
      <c r="P5" s="566"/>
      <c r="Q5" s="566"/>
      <c r="R5" s="566"/>
      <c r="S5" s="566"/>
      <c r="T5" s="566"/>
    </row>
    <row r="6" spans="1:34" s="239" customFormat="1" ht="17.100000000000001" customHeight="1" x14ac:dyDescent="0.15">
      <c r="A6" s="566"/>
      <c r="B6" s="566"/>
      <c r="C6" s="566"/>
      <c r="D6" s="566"/>
      <c r="E6" s="566"/>
      <c r="F6" s="566"/>
      <c r="G6" s="566"/>
      <c r="H6" s="566"/>
      <c r="I6" s="566"/>
      <c r="J6" s="566"/>
      <c r="K6" s="566"/>
      <c r="L6" s="566"/>
      <c r="M6" s="566"/>
      <c r="N6" s="566"/>
      <c r="O6" s="566"/>
      <c r="P6" s="566"/>
      <c r="Q6" s="566"/>
      <c r="R6" s="566"/>
      <c r="S6" s="566"/>
      <c r="T6" s="566"/>
      <c r="U6" s="354"/>
      <c r="V6" s="354"/>
      <c r="W6" s="354"/>
      <c r="X6" s="354"/>
      <c r="Y6" s="354"/>
      <c r="Z6" s="354"/>
      <c r="AA6" s="354"/>
      <c r="AB6" s="354"/>
      <c r="AC6" s="354"/>
      <c r="AD6" s="354"/>
      <c r="AE6" s="354"/>
      <c r="AF6" s="354"/>
      <c r="AG6" s="354"/>
      <c r="AH6" s="354"/>
    </row>
    <row r="7" spans="1:34" s="239" customFormat="1" ht="19.899999999999999" customHeight="1" x14ac:dyDescent="0.15">
      <c r="A7" s="566"/>
      <c r="B7" s="566"/>
      <c r="C7" s="566"/>
      <c r="D7" s="566"/>
      <c r="E7" s="566"/>
      <c r="F7" s="566"/>
      <c r="G7" s="566"/>
      <c r="H7" s="566"/>
      <c r="I7" s="566"/>
      <c r="J7" s="566"/>
      <c r="K7" s="566"/>
      <c r="L7" s="566"/>
      <c r="M7" s="566"/>
      <c r="N7" s="566"/>
      <c r="O7" s="566"/>
      <c r="P7" s="566"/>
      <c r="Q7" s="566"/>
      <c r="R7" s="566"/>
      <c r="S7" s="566"/>
      <c r="T7" s="566"/>
    </row>
    <row r="8" spans="1:34" s="239" customFormat="1" ht="17.100000000000001" customHeight="1" x14ac:dyDescent="0.15">
      <c r="A8" s="566"/>
      <c r="B8" s="566"/>
      <c r="C8" s="566"/>
      <c r="D8" s="566"/>
      <c r="E8" s="566"/>
      <c r="F8" s="566"/>
      <c r="G8" s="566"/>
      <c r="H8" s="566"/>
      <c r="I8" s="566"/>
      <c r="J8" s="566"/>
      <c r="K8" s="566"/>
      <c r="L8" s="566"/>
      <c r="M8" s="566"/>
      <c r="N8" s="566"/>
      <c r="O8" s="566"/>
      <c r="P8" s="566"/>
      <c r="Q8" s="566"/>
      <c r="R8" s="566"/>
      <c r="S8" s="566"/>
      <c r="T8" s="566"/>
    </row>
    <row r="9" spans="1:34" s="239" customFormat="1" ht="17.100000000000001" customHeight="1" x14ac:dyDescent="0.15">
      <c r="A9" s="566"/>
      <c r="B9" s="566"/>
      <c r="C9" s="566"/>
      <c r="D9" s="566"/>
      <c r="E9" s="566"/>
      <c r="F9" s="566"/>
      <c r="G9" s="566"/>
      <c r="H9" s="566"/>
      <c r="I9" s="566"/>
      <c r="J9" s="566"/>
      <c r="K9" s="566"/>
      <c r="L9" s="566"/>
      <c r="M9" s="566"/>
      <c r="N9" s="566"/>
      <c r="O9" s="566"/>
      <c r="P9" s="566"/>
      <c r="Q9" s="566"/>
      <c r="R9" s="566"/>
      <c r="S9" s="566"/>
      <c r="T9" s="566"/>
    </row>
    <row r="10" spans="1:34" s="239" customFormat="1" ht="17.100000000000001" customHeight="1" x14ac:dyDescent="0.15">
      <c r="A10" s="566"/>
      <c r="B10" s="566"/>
      <c r="C10" s="566"/>
      <c r="D10" s="566"/>
      <c r="E10" s="566"/>
      <c r="F10" s="566"/>
      <c r="G10" s="566"/>
      <c r="H10" s="566"/>
      <c r="I10" s="566"/>
      <c r="J10" s="566"/>
      <c r="K10" s="566"/>
      <c r="L10" s="566"/>
      <c r="M10" s="566"/>
      <c r="N10" s="566"/>
      <c r="O10" s="566"/>
      <c r="P10" s="566"/>
      <c r="Q10" s="566"/>
      <c r="R10" s="566"/>
      <c r="S10" s="566"/>
      <c r="T10" s="566"/>
    </row>
    <row r="11" spans="1:34" s="239" customFormat="1" ht="17.100000000000001" customHeight="1" x14ac:dyDescent="0.15">
      <c r="A11" s="158"/>
      <c r="B11" s="417"/>
      <c r="C11" s="417"/>
      <c r="D11" s="417"/>
      <c r="E11" s="417"/>
      <c r="F11" s="417"/>
      <c r="G11" s="417"/>
      <c r="H11" s="417"/>
      <c r="I11" s="417"/>
      <c r="J11" s="417"/>
      <c r="K11" s="417"/>
      <c r="L11" s="417"/>
      <c r="M11" s="417"/>
      <c r="N11" s="417"/>
      <c r="O11" s="417"/>
      <c r="P11" s="417"/>
      <c r="Q11" s="417"/>
      <c r="R11" s="417"/>
      <c r="S11" s="417"/>
      <c r="T11" s="417"/>
    </row>
    <row r="12" spans="1:34" s="239" customFormat="1" ht="17.100000000000001" customHeight="1" x14ac:dyDescent="0.15">
      <c r="A12" s="442" t="s">
        <v>320</v>
      </c>
      <c r="B12" s="159"/>
      <c r="C12" s="159"/>
      <c r="D12" s="159"/>
      <c r="E12" s="159"/>
      <c r="F12" s="159"/>
      <c r="G12" s="159"/>
      <c r="H12" s="159"/>
      <c r="I12" s="159"/>
      <c r="J12" s="418"/>
      <c r="K12" s="160"/>
      <c r="L12" s="160"/>
      <c r="M12" s="160"/>
      <c r="N12" s="418"/>
      <c r="O12" s="159"/>
      <c r="P12" s="159"/>
      <c r="Q12" s="159"/>
      <c r="R12" s="159"/>
      <c r="S12" s="159"/>
      <c r="T12" s="159"/>
    </row>
    <row r="13" spans="1:34" s="239" customFormat="1" ht="17.100000000000001" customHeight="1" x14ac:dyDescent="0.15">
      <c r="A13" s="567" t="s">
        <v>495</v>
      </c>
      <c r="B13" s="567"/>
      <c r="C13" s="567"/>
      <c r="D13" s="567"/>
      <c r="E13" s="567"/>
      <c r="F13" s="567"/>
      <c r="G13" s="567"/>
      <c r="H13" s="567"/>
      <c r="I13" s="567"/>
      <c r="J13" s="567"/>
      <c r="K13" s="567"/>
      <c r="L13" s="567"/>
      <c r="M13" s="567"/>
      <c r="N13" s="567"/>
      <c r="O13" s="567"/>
      <c r="P13" s="567"/>
      <c r="Q13" s="567"/>
      <c r="R13" s="567"/>
      <c r="S13" s="567"/>
      <c r="T13" s="567"/>
    </row>
    <row r="14" spans="1:34" s="239" customFormat="1" ht="17.100000000000001" customHeight="1" x14ac:dyDescent="0.15">
      <c r="A14" s="567"/>
      <c r="B14" s="567"/>
      <c r="C14" s="567"/>
      <c r="D14" s="567"/>
      <c r="E14" s="567"/>
      <c r="F14" s="567"/>
      <c r="G14" s="567"/>
      <c r="H14" s="567"/>
      <c r="I14" s="567"/>
      <c r="J14" s="567"/>
      <c r="K14" s="567"/>
      <c r="L14" s="567"/>
      <c r="M14" s="567"/>
      <c r="N14" s="567"/>
      <c r="O14" s="567"/>
      <c r="P14" s="567"/>
      <c r="Q14" s="567"/>
      <c r="R14" s="567"/>
      <c r="S14" s="567"/>
      <c r="T14" s="567"/>
    </row>
    <row r="15" spans="1:34" s="239" customFormat="1" ht="17.100000000000001" customHeight="1" x14ac:dyDescent="0.15">
      <c r="A15" s="567"/>
      <c r="B15" s="567"/>
      <c r="C15" s="567"/>
      <c r="D15" s="567"/>
      <c r="E15" s="567"/>
      <c r="F15" s="567"/>
      <c r="G15" s="567"/>
      <c r="H15" s="567"/>
      <c r="I15" s="567"/>
      <c r="J15" s="567"/>
      <c r="K15" s="567"/>
      <c r="L15" s="567"/>
      <c r="M15" s="567"/>
      <c r="N15" s="567"/>
      <c r="O15" s="567"/>
      <c r="P15" s="567"/>
      <c r="Q15" s="567"/>
      <c r="R15" s="567"/>
      <c r="S15" s="567"/>
      <c r="T15" s="567"/>
    </row>
    <row r="16" spans="1:34" s="239" customFormat="1" ht="17.100000000000001" customHeight="1" x14ac:dyDescent="0.15">
      <c r="A16" s="567"/>
      <c r="B16" s="567"/>
      <c r="C16" s="567"/>
      <c r="D16" s="567"/>
      <c r="E16" s="567"/>
      <c r="F16" s="567"/>
      <c r="G16" s="567"/>
      <c r="H16" s="567"/>
      <c r="I16" s="567"/>
      <c r="J16" s="567"/>
      <c r="K16" s="567"/>
      <c r="L16" s="567"/>
      <c r="M16" s="567"/>
      <c r="N16" s="567"/>
      <c r="O16" s="567"/>
      <c r="P16" s="567"/>
      <c r="Q16" s="567"/>
      <c r="R16" s="567"/>
      <c r="S16" s="567"/>
      <c r="T16" s="567"/>
    </row>
    <row r="17" spans="1:20" s="239" customFormat="1" ht="16.5" customHeight="1" x14ac:dyDescent="0.15">
      <c r="A17" s="567"/>
      <c r="B17" s="567"/>
      <c r="C17" s="567"/>
      <c r="D17" s="567"/>
      <c r="E17" s="567"/>
      <c r="F17" s="567"/>
      <c r="G17" s="567"/>
      <c r="H17" s="567"/>
      <c r="I17" s="567"/>
      <c r="J17" s="567"/>
      <c r="K17" s="567"/>
      <c r="L17" s="567"/>
      <c r="M17" s="567"/>
      <c r="N17" s="567"/>
      <c r="O17" s="567"/>
      <c r="P17" s="567"/>
      <c r="Q17" s="567"/>
      <c r="R17" s="567"/>
      <c r="S17" s="567"/>
      <c r="T17" s="567"/>
    </row>
    <row r="18" spans="1:20" s="239" customFormat="1" ht="16.5" customHeight="1" x14ac:dyDescent="0.15">
      <c r="A18" s="443"/>
      <c r="B18" s="443"/>
      <c r="C18" s="443"/>
      <c r="D18" s="443"/>
      <c r="E18" s="443"/>
      <c r="F18" s="443"/>
      <c r="G18" s="443"/>
      <c r="H18" s="443"/>
      <c r="I18" s="443"/>
      <c r="J18" s="443"/>
      <c r="K18" s="443"/>
      <c r="L18" s="443"/>
      <c r="M18" s="443"/>
      <c r="N18" s="443"/>
      <c r="O18" s="443"/>
      <c r="P18" s="443"/>
      <c r="Q18" s="443"/>
      <c r="R18" s="443"/>
      <c r="S18" s="443"/>
      <c r="T18" s="443"/>
    </row>
    <row r="19" spans="1:20" s="239" customFormat="1" ht="17.100000000000001" customHeight="1" x14ac:dyDescent="0.15">
      <c r="A19" s="442" t="s">
        <v>321</v>
      </c>
      <c r="B19" s="22"/>
      <c r="C19" s="22"/>
      <c r="D19" s="22"/>
      <c r="E19" s="22"/>
      <c r="F19" s="22"/>
      <c r="G19" s="22"/>
      <c r="H19" s="22"/>
      <c r="I19" s="22"/>
      <c r="J19" s="22"/>
      <c r="K19" s="22"/>
      <c r="L19" s="22"/>
      <c r="M19" s="22"/>
      <c r="N19" s="22"/>
      <c r="O19" s="22"/>
      <c r="P19" s="22"/>
      <c r="Q19" s="22"/>
      <c r="R19" s="22"/>
      <c r="S19" s="22"/>
      <c r="T19" s="22"/>
    </row>
    <row r="20" spans="1:20" s="239" customFormat="1" ht="12.6" customHeight="1" x14ac:dyDescent="0.15">
      <c r="A20" s="566" t="s">
        <v>486</v>
      </c>
      <c r="B20" s="566"/>
      <c r="C20" s="566"/>
      <c r="D20" s="566"/>
      <c r="E20" s="566"/>
      <c r="F20" s="566"/>
      <c r="G20" s="566"/>
      <c r="H20" s="566"/>
      <c r="I20" s="566"/>
      <c r="J20" s="566"/>
      <c r="K20" s="566"/>
      <c r="L20" s="566"/>
      <c r="M20" s="566"/>
      <c r="N20" s="566"/>
      <c r="O20" s="566"/>
      <c r="P20" s="566"/>
      <c r="Q20" s="566"/>
      <c r="R20" s="566"/>
      <c r="S20" s="566"/>
      <c r="T20" s="566"/>
    </row>
    <row r="21" spans="1:20" s="239" customFormat="1" ht="17.100000000000001" customHeight="1" x14ac:dyDescent="0.15">
      <c r="A21" s="566"/>
      <c r="B21" s="566"/>
      <c r="C21" s="566"/>
      <c r="D21" s="566"/>
      <c r="E21" s="566"/>
      <c r="F21" s="566"/>
      <c r="G21" s="566"/>
      <c r="H21" s="566"/>
      <c r="I21" s="566"/>
      <c r="J21" s="566"/>
      <c r="K21" s="566"/>
      <c r="L21" s="566"/>
      <c r="M21" s="566"/>
      <c r="N21" s="566"/>
      <c r="O21" s="566"/>
      <c r="P21" s="566"/>
      <c r="Q21" s="566"/>
      <c r="R21" s="566"/>
      <c r="S21" s="566"/>
      <c r="T21" s="566"/>
    </row>
    <row r="22" spans="1:20" s="239" customFormat="1" ht="16.899999999999999" customHeight="1" x14ac:dyDescent="0.15">
      <c r="A22" s="566"/>
      <c r="B22" s="566"/>
      <c r="C22" s="566"/>
      <c r="D22" s="566"/>
      <c r="E22" s="566"/>
      <c r="F22" s="566"/>
      <c r="G22" s="566"/>
      <c r="H22" s="566"/>
      <c r="I22" s="566"/>
      <c r="J22" s="566"/>
      <c r="K22" s="566"/>
      <c r="L22" s="566"/>
      <c r="M22" s="566"/>
      <c r="N22" s="566"/>
      <c r="O22" s="566"/>
      <c r="P22" s="566"/>
      <c r="Q22" s="566"/>
      <c r="R22" s="566"/>
      <c r="S22" s="566"/>
      <c r="T22" s="566"/>
    </row>
    <row r="23" spans="1:20" s="239" customFormat="1" ht="17.100000000000001" customHeight="1" x14ac:dyDescent="0.15">
      <c r="A23" s="566"/>
      <c r="B23" s="566"/>
      <c r="C23" s="566"/>
      <c r="D23" s="566"/>
      <c r="E23" s="566"/>
      <c r="F23" s="566"/>
      <c r="G23" s="566"/>
      <c r="H23" s="566"/>
      <c r="I23" s="566"/>
      <c r="J23" s="566"/>
      <c r="K23" s="566"/>
      <c r="L23" s="566"/>
      <c r="M23" s="566"/>
      <c r="N23" s="566"/>
      <c r="O23" s="566"/>
      <c r="P23" s="566"/>
      <c r="Q23" s="566"/>
      <c r="R23" s="566"/>
      <c r="S23" s="566"/>
      <c r="T23" s="566"/>
    </row>
    <row r="24" spans="1:20" s="239" customFormat="1" ht="17.100000000000001" customHeight="1" x14ac:dyDescent="0.15">
      <c r="A24" s="566"/>
      <c r="B24" s="566"/>
      <c r="C24" s="566"/>
      <c r="D24" s="566"/>
      <c r="E24" s="566"/>
      <c r="F24" s="566"/>
      <c r="G24" s="566"/>
      <c r="H24" s="566"/>
      <c r="I24" s="566"/>
      <c r="J24" s="566"/>
      <c r="K24" s="566"/>
      <c r="L24" s="566"/>
      <c r="M24" s="566"/>
      <c r="N24" s="566"/>
      <c r="O24" s="566"/>
      <c r="P24" s="566"/>
      <c r="Q24" s="566"/>
      <c r="R24" s="566"/>
      <c r="S24" s="566"/>
      <c r="T24" s="566"/>
    </row>
    <row r="25" spans="1:20" s="239" customFormat="1" ht="17.100000000000001" customHeight="1" x14ac:dyDescent="0.15">
      <c r="A25" s="442" t="s">
        <v>322</v>
      </c>
      <c r="B25" s="444"/>
      <c r="C25" s="444"/>
      <c r="D25" s="444"/>
      <c r="E25" s="444"/>
      <c r="F25" s="444"/>
      <c r="G25" s="444"/>
      <c r="H25" s="444"/>
      <c r="I25" s="444"/>
      <c r="J25" s="444"/>
      <c r="K25" s="444"/>
      <c r="L25" s="444"/>
      <c r="M25" s="444"/>
      <c r="N25" s="444"/>
      <c r="O25" s="444"/>
      <c r="P25" s="444"/>
      <c r="Q25" s="444"/>
      <c r="R25" s="444"/>
      <c r="S25" s="444"/>
      <c r="T25" s="444"/>
    </row>
    <row r="26" spans="1:20" s="239" customFormat="1" ht="17.100000000000001" customHeight="1" x14ac:dyDescent="0.15">
      <c r="A26" s="566" t="s">
        <v>496</v>
      </c>
      <c r="B26" s="566"/>
      <c r="C26" s="566"/>
      <c r="D26" s="566"/>
      <c r="E26" s="566"/>
      <c r="F26" s="566"/>
      <c r="G26" s="566"/>
      <c r="H26" s="566"/>
      <c r="I26" s="566"/>
      <c r="J26" s="566"/>
      <c r="K26" s="566"/>
      <c r="L26" s="566"/>
      <c r="M26" s="566"/>
      <c r="N26" s="566"/>
      <c r="O26" s="566"/>
      <c r="P26" s="566"/>
      <c r="Q26" s="566"/>
      <c r="R26" s="566"/>
      <c r="S26" s="566"/>
      <c r="T26" s="566"/>
    </row>
    <row r="27" spans="1:20" s="239" customFormat="1" ht="17.100000000000001" customHeight="1" x14ac:dyDescent="0.15">
      <c r="A27" s="566"/>
      <c r="B27" s="566"/>
      <c r="C27" s="566"/>
      <c r="D27" s="566"/>
      <c r="E27" s="566"/>
      <c r="F27" s="566"/>
      <c r="G27" s="566"/>
      <c r="H27" s="566"/>
      <c r="I27" s="566"/>
      <c r="J27" s="566"/>
      <c r="K27" s="566"/>
      <c r="L27" s="566"/>
      <c r="M27" s="566"/>
      <c r="N27" s="566"/>
      <c r="O27" s="566"/>
      <c r="P27" s="566"/>
      <c r="Q27" s="566"/>
      <c r="R27" s="566"/>
      <c r="S27" s="566"/>
      <c r="T27" s="566"/>
    </row>
    <row r="28" spans="1:20" s="239" customFormat="1" ht="17.100000000000001" customHeight="1" x14ac:dyDescent="0.15">
      <c r="A28" s="566"/>
      <c r="B28" s="566"/>
      <c r="C28" s="566"/>
      <c r="D28" s="566"/>
      <c r="E28" s="566"/>
      <c r="F28" s="566"/>
      <c r="G28" s="566"/>
      <c r="H28" s="566"/>
      <c r="I28" s="566"/>
      <c r="J28" s="566"/>
      <c r="K28" s="566"/>
      <c r="L28" s="566"/>
      <c r="M28" s="566"/>
      <c r="N28" s="566"/>
      <c r="O28" s="566"/>
      <c r="P28" s="566"/>
      <c r="Q28" s="566"/>
      <c r="R28" s="566"/>
      <c r="S28" s="566"/>
      <c r="T28" s="566"/>
    </row>
    <row r="29" spans="1:20" s="239" customFormat="1" ht="16.899999999999999" customHeight="1" x14ac:dyDescent="0.15">
      <c r="A29" s="566"/>
      <c r="B29" s="566"/>
      <c r="C29" s="566"/>
      <c r="D29" s="566"/>
      <c r="E29" s="566"/>
      <c r="F29" s="566"/>
      <c r="G29" s="566"/>
      <c r="H29" s="566"/>
      <c r="I29" s="566"/>
      <c r="J29" s="566"/>
      <c r="K29" s="566"/>
      <c r="L29" s="566"/>
      <c r="M29" s="566"/>
      <c r="N29" s="566"/>
      <c r="O29" s="566"/>
      <c r="P29" s="566"/>
      <c r="Q29" s="566"/>
      <c r="R29" s="566"/>
      <c r="S29" s="566"/>
      <c r="T29" s="566"/>
    </row>
    <row r="30" spans="1:20" s="239" customFormat="1" ht="16.899999999999999" customHeight="1" x14ac:dyDescent="0.15">
      <c r="A30" s="566"/>
      <c r="B30" s="566"/>
      <c r="C30" s="566"/>
      <c r="D30" s="566"/>
      <c r="E30" s="566"/>
      <c r="F30" s="566"/>
      <c r="G30" s="566"/>
      <c r="H30" s="566"/>
      <c r="I30" s="566"/>
      <c r="J30" s="566"/>
      <c r="K30" s="566"/>
      <c r="L30" s="566"/>
      <c r="M30" s="566"/>
      <c r="N30" s="566"/>
      <c r="O30" s="566"/>
      <c r="P30" s="566"/>
      <c r="Q30" s="566"/>
      <c r="R30" s="566"/>
      <c r="S30" s="566"/>
      <c r="T30" s="566"/>
    </row>
    <row r="31" spans="1:20" s="239" customFormat="1" ht="17.100000000000001" customHeight="1" x14ac:dyDescent="0.15">
      <c r="A31" s="566"/>
      <c r="B31" s="566"/>
      <c r="C31" s="566"/>
      <c r="D31" s="566"/>
      <c r="E31" s="566"/>
      <c r="F31" s="566"/>
      <c r="G31" s="566"/>
      <c r="H31" s="566"/>
      <c r="I31" s="566"/>
      <c r="J31" s="566"/>
      <c r="K31" s="566"/>
      <c r="L31" s="566"/>
      <c r="M31" s="566"/>
      <c r="N31" s="566"/>
      <c r="O31" s="566"/>
      <c r="P31" s="566"/>
      <c r="Q31" s="566"/>
      <c r="R31" s="566"/>
      <c r="S31" s="566"/>
      <c r="T31" s="566"/>
    </row>
    <row r="32" spans="1:20" s="239" customFormat="1" ht="17.100000000000001" customHeight="1" x14ac:dyDescent="0.15">
      <c r="A32" s="444"/>
      <c r="B32" s="444"/>
      <c r="C32" s="444"/>
      <c r="D32" s="444"/>
      <c r="E32" s="444"/>
      <c r="F32" s="444"/>
      <c r="G32" s="444"/>
      <c r="H32" s="444"/>
      <c r="I32" s="444"/>
      <c r="J32" s="444"/>
      <c r="K32" s="444"/>
      <c r="L32" s="444"/>
      <c r="M32" s="444"/>
      <c r="N32" s="444"/>
      <c r="O32" s="444"/>
      <c r="P32" s="444"/>
      <c r="Q32" s="444"/>
      <c r="R32" s="444"/>
      <c r="S32" s="444"/>
      <c r="T32" s="444"/>
    </row>
    <row r="33" spans="1:24" s="239" customFormat="1" ht="17.100000000000001" customHeight="1" x14ac:dyDescent="0.15">
      <c r="A33" s="442" t="s">
        <v>323</v>
      </c>
      <c r="B33" s="3"/>
      <c r="C33" s="3"/>
      <c r="D33" s="3"/>
      <c r="E33" s="3"/>
      <c r="F33" s="3"/>
      <c r="G33" s="3"/>
      <c r="H33" s="3"/>
      <c r="I33" s="3"/>
      <c r="J33" s="417"/>
      <c r="K33" s="161"/>
      <c r="L33" s="161"/>
      <c r="M33" s="161"/>
      <c r="N33" s="417"/>
      <c r="O33" s="3"/>
      <c r="P33" s="3"/>
      <c r="Q33" s="3"/>
      <c r="R33" s="3"/>
      <c r="S33" s="3"/>
      <c r="T33" s="3"/>
    </row>
    <row r="34" spans="1:24" s="239" customFormat="1" ht="17.100000000000001" customHeight="1" x14ac:dyDescent="0.15">
      <c r="A34" s="566" t="s">
        <v>352</v>
      </c>
      <c r="B34" s="566"/>
      <c r="C34" s="566"/>
      <c r="D34" s="566"/>
      <c r="E34" s="566"/>
      <c r="F34" s="566"/>
      <c r="G34" s="566"/>
      <c r="H34" s="566"/>
      <c r="I34" s="566"/>
      <c r="J34" s="566"/>
      <c r="K34" s="566"/>
      <c r="L34" s="566"/>
      <c r="M34" s="566"/>
      <c r="N34" s="566"/>
      <c r="O34" s="566"/>
      <c r="P34" s="566"/>
      <c r="Q34" s="566"/>
      <c r="R34" s="566"/>
      <c r="S34" s="566"/>
      <c r="T34" s="566"/>
    </row>
    <row r="35" spans="1:24" s="239" customFormat="1" ht="17.100000000000001" customHeight="1" x14ac:dyDescent="0.15">
      <c r="A35" s="566"/>
      <c r="B35" s="566"/>
      <c r="C35" s="566"/>
      <c r="D35" s="566"/>
      <c r="E35" s="566"/>
      <c r="F35" s="566"/>
      <c r="G35" s="566"/>
      <c r="H35" s="566"/>
      <c r="I35" s="566"/>
      <c r="J35" s="566"/>
      <c r="K35" s="566"/>
      <c r="L35" s="566"/>
      <c r="M35" s="566"/>
      <c r="N35" s="566"/>
      <c r="O35" s="566"/>
      <c r="P35" s="566"/>
      <c r="Q35" s="566"/>
      <c r="R35" s="566"/>
      <c r="S35" s="566"/>
      <c r="T35" s="566"/>
    </row>
    <row r="36" spans="1:24" s="239" customFormat="1" ht="17.100000000000001" customHeight="1" x14ac:dyDescent="0.15">
      <c r="A36" s="573" t="s">
        <v>353</v>
      </c>
      <c r="B36" s="573"/>
      <c r="C36" s="573" t="s">
        <v>324</v>
      </c>
      <c r="D36" s="573"/>
      <c r="E36" s="573"/>
      <c r="F36" s="573"/>
      <c r="G36" s="573"/>
      <c r="H36" s="573"/>
      <c r="I36" s="573"/>
      <c r="J36" s="573"/>
      <c r="K36" s="573"/>
      <c r="L36" s="573" t="s">
        <v>325</v>
      </c>
      <c r="M36" s="573"/>
      <c r="N36" s="573"/>
      <c r="O36" s="573"/>
      <c r="P36" s="573" t="s">
        <v>326</v>
      </c>
      <c r="Q36" s="573"/>
      <c r="R36" s="573"/>
      <c r="S36" s="573"/>
      <c r="T36" s="573"/>
    </row>
    <row r="37" spans="1:24" s="239" customFormat="1" ht="17.100000000000001" customHeight="1" x14ac:dyDescent="0.15">
      <c r="A37" s="568" t="s">
        <v>354</v>
      </c>
      <c r="B37" s="568"/>
      <c r="C37" s="569" t="s">
        <v>487</v>
      </c>
      <c r="D37" s="569"/>
      <c r="E37" s="569"/>
      <c r="F37" s="569"/>
      <c r="G37" s="569"/>
      <c r="H37" s="569"/>
      <c r="I37" s="569"/>
      <c r="J37" s="569"/>
      <c r="K37" s="569"/>
      <c r="L37" s="570" t="s">
        <v>355</v>
      </c>
      <c r="M37" s="570"/>
      <c r="N37" s="570"/>
      <c r="O37" s="570"/>
      <c r="P37" s="569" t="s">
        <v>383</v>
      </c>
      <c r="Q37" s="569"/>
      <c r="R37" s="569"/>
      <c r="S37" s="569"/>
      <c r="T37" s="569"/>
      <c r="U37" s="354"/>
      <c r="V37" s="354"/>
      <c r="W37" s="354"/>
      <c r="X37" s="354"/>
    </row>
    <row r="38" spans="1:24" s="239" customFormat="1" ht="17.100000000000001" customHeight="1" x14ac:dyDescent="0.15">
      <c r="A38" s="568"/>
      <c r="B38" s="568"/>
      <c r="C38" s="569"/>
      <c r="D38" s="569"/>
      <c r="E38" s="569"/>
      <c r="F38" s="569"/>
      <c r="G38" s="569"/>
      <c r="H38" s="569"/>
      <c r="I38" s="569"/>
      <c r="J38" s="569"/>
      <c r="K38" s="569"/>
      <c r="L38" s="570"/>
      <c r="M38" s="570"/>
      <c r="N38" s="570"/>
      <c r="O38" s="570"/>
      <c r="P38" s="569"/>
      <c r="Q38" s="569"/>
      <c r="R38" s="569"/>
      <c r="S38" s="569"/>
      <c r="T38" s="569"/>
      <c r="U38" s="355"/>
      <c r="V38" s="355"/>
      <c r="W38" s="354"/>
      <c r="X38" s="354"/>
    </row>
    <row r="39" spans="1:24" s="239" customFormat="1" ht="17.100000000000001" customHeight="1" x14ac:dyDescent="0.15">
      <c r="A39" s="568"/>
      <c r="B39" s="568"/>
      <c r="C39" s="569"/>
      <c r="D39" s="569"/>
      <c r="E39" s="569"/>
      <c r="F39" s="569"/>
      <c r="G39" s="569"/>
      <c r="H39" s="569"/>
      <c r="I39" s="569"/>
      <c r="J39" s="569"/>
      <c r="K39" s="569"/>
      <c r="L39" s="570"/>
      <c r="M39" s="570"/>
      <c r="N39" s="570"/>
      <c r="O39" s="570"/>
      <c r="P39" s="569"/>
      <c r="Q39" s="569"/>
      <c r="R39" s="569"/>
      <c r="S39" s="569"/>
      <c r="T39" s="569"/>
      <c r="U39" s="354"/>
      <c r="V39" s="354"/>
      <c r="W39" s="354"/>
      <c r="X39" s="354"/>
    </row>
    <row r="40" spans="1:24" s="239" customFormat="1" ht="17.100000000000001" customHeight="1" x14ac:dyDescent="0.15">
      <c r="A40" s="568"/>
      <c r="B40" s="568"/>
      <c r="C40" s="569"/>
      <c r="D40" s="569"/>
      <c r="E40" s="569"/>
      <c r="F40" s="569"/>
      <c r="G40" s="569"/>
      <c r="H40" s="569"/>
      <c r="I40" s="569"/>
      <c r="J40" s="569"/>
      <c r="K40" s="569"/>
      <c r="L40" s="570"/>
      <c r="M40" s="570"/>
      <c r="N40" s="570"/>
      <c r="O40" s="570"/>
      <c r="P40" s="569"/>
      <c r="Q40" s="569"/>
      <c r="R40" s="569"/>
      <c r="S40" s="569"/>
      <c r="T40" s="569"/>
    </row>
    <row r="41" spans="1:24" s="239" customFormat="1" ht="18" customHeight="1" x14ac:dyDescent="0.15">
      <c r="A41" s="568"/>
      <c r="B41" s="568"/>
      <c r="C41" s="569"/>
      <c r="D41" s="569"/>
      <c r="E41" s="569"/>
      <c r="F41" s="569"/>
      <c r="G41" s="569"/>
      <c r="H41" s="569"/>
      <c r="I41" s="569"/>
      <c r="J41" s="569"/>
      <c r="K41" s="569"/>
      <c r="L41" s="570"/>
      <c r="M41" s="570"/>
      <c r="N41" s="570"/>
      <c r="O41" s="570"/>
      <c r="P41" s="569"/>
      <c r="Q41" s="569"/>
      <c r="R41" s="569"/>
      <c r="S41" s="569"/>
      <c r="T41" s="569"/>
    </row>
    <row r="42" spans="1:24" s="239" customFormat="1" ht="18" customHeight="1" x14ac:dyDescent="0.15">
      <c r="A42" s="568" t="s">
        <v>488</v>
      </c>
      <c r="B42" s="568"/>
      <c r="C42" s="571" t="s">
        <v>489</v>
      </c>
      <c r="D42" s="571"/>
      <c r="E42" s="571"/>
      <c r="F42" s="571"/>
      <c r="G42" s="571"/>
      <c r="H42" s="571"/>
      <c r="I42" s="571"/>
      <c r="J42" s="571"/>
      <c r="K42" s="571"/>
      <c r="L42" s="570" t="s">
        <v>356</v>
      </c>
      <c r="M42" s="570"/>
      <c r="N42" s="570"/>
      <c r="O42" s="570"/>
      <c r="P42" s="568" t="s">
        <v>357</v>
      </c>
      <c r="Q42" s="572"/>
      <c r="R42" s="572"/>
      <c r="S42" s="572"/>
      <c r="T42" s="572"/>
    </row>
    <row r="43" spans="1:24" s="239" customFormat="1" ht="18" customHeight="1" x14ac:dyDescent="0.15">
      <c r="A43" s="568"/>
      <c r="B43" s="568"/>
      <c r="C43" s="571"/>
      <c r="D43" s="571"/>
      <c r="E43" s="571"/>
      <c r="F43" s="571"/>
      <c r="G43" s="571"/>
      <c r="H43" s="571"/>
      <c r="I43" s="571"/>
      <c r="J43" s="571"/>
      <c r="K43" s="571"/>
      <c r="L43" s="570"/>
      <c r="M43" s="570"/>
      <c r="N43" s="570"/>
      <c r="O43" s="570"/>
      <c r="P43" s="572"/>
      <c r="Q43" s="572"/>
      <c r="R43" s="572"/>
      <c r="S43" s="572"/>
      <c r="T43" s="572"/>
    </row>
    <row r="44" spans="1:24" s="239" customFormat="1" ht="18" customHeight="1" x14ac:dyDescent="0.15">
      <c r="A44" s="568"/>
      <c r="B44" s="568"/>
      <c r="C44" s="571"/>
      <c r="D44" s="571"/>
      <c r="E44" s="571"/>
      <c r="F44" s="571"/>
      <c r="G44" s="571"/>
      <c r="H44" s="571"/>
      <c r="I44" s="571"/>
      <c r="J44" s="571"/>
      <c r="K44" s="571"/>
      <c r="L44" s="570"/>
      <c r="M44" s="570"/>
      <c r="N44" s="570"/>
      <c r="O44" s="570"/>
      <c r="P44" s="572"/>
      <c r="Q44" s="572"/>
      <c r="R44" s="572"/>
      <c r="S44" s="572"/>
      <c r="T44" s="572"/>
    </row>
    <row r="45" spans="1:24" s="239" customFormat="1" ht="18" customHeight="1" x14ac:dyDescent="0.15">
      <c r="A45" s="568"/>
      <c r="B45" s="568"/>
      <c r="C45" s="571"/>
      <c r="D45" s="571"/>
      <c r="E45" s="571"/>
      <c r="F45" s="571"/>
      <c r="G45" s="571"/>
      <c r="H45" s="571"/>
      <c r="I45" s="571"/>
      <c r="J45" s="571"/>
      <c r="K45" s="571"/>
      <c r="L45" s="570"/>
      <c r="M45" s="570"/>
      <c r="N45" s="570"/>
      <c r="O45" s="570"/>
      <c r="P45" s="572"/>
      <c r="Q45" s="572"/>
      <c r="R45" s="572"/>
      <c r="S45" s="572"/>
      <c r="T45" s="572"/>
    </row>
    <row r="46" spans="1:24" s="239" customFormat="1" ht="17.100000000000001" customHeight="1" x14ac:dyDescent="0.15">
      <c r="A46" s="568"/>
      <c r="B46" s="568"/>
      <c r="C46" s="571"/>
      <c r="D46" s="571"/>
      <c r="E46" s="571"/>
      <c r="F46" s="571"/>
      <c r="G46" s="571"/>
      <c r="H46" s="571"/>
      <c r="I46" s="571"/>
      <c r="J46" s="571"/>
      <c r="K46" s="571"/>
      <c r="L46" s="570"/>
      <c r="M46" s="570"/>
      <c r="N46" s="570"/>
      <c r="O46" s="570"/>
      <c r="P46" s="572"/>
      <c r="Q46" s="572"/>
      <c r="R46" s="572"/>
      <c r="S46" s="572"/>
      <c r="T46" s="572"/>
    </row>
    <row r="47" spans="1:24" s="239" customFormat="1" ht="17.100000000000001" customHeight="1" x14ac:dyDescent="0.15">
      <c r="A47" s="568" t="s">
        <v>490</v>
      </c>
      <c r="B47" s="568"/>
      <c r="C47" s="571" t="s">
        <v>491</v>
      </c>
      <c r="D47" s="571"/>
      <c r="E47" s="571"/>
      <c r="F47" s="571"/>
      <c r="G47" s="571"/>
      <c r="H47" s="571"/>
      <c r="I47" s="571"/>
      <c r="J47" s="571"/>
      <c r="K47" s="571"/>
      <c r="L47" s="570" t="s">
        <v>358</v>
      </c>
      <c r="M47" s="570"/>
      <c r="N47" s="570"/>
      <c r="O47" s="570"/>
      <c r="P47" s="568" t="s">
        <v>34</v>
      </c>
      <c r="Q47" s="568"/>
      <c r="R47" s="568"/>
      <c r="S47" s="568"/>
      <c r="T47" s="568"/>
    </row>
    <row r="48" spans="1:24" s="239" customFormat="1" ht="17.100000000000001" customHeight="1" x14ac:dyDescent="0.15">
      <c r="A48" s="568"/>
      <c r="B48" s="568"/>
      <c r="C48" s="571"/>
      <c r="D48" s="571"/>
      <c r="E48" s="571"/>
      <c r="F48" s="571"/>
      <c r="G48" s="571"/>
      <c r="H48" s="571"/>
      <c r="I48" s="571"/>
      <c r="J48" s="571"/>
      <c r="K48" s="571"/>
      <c r="L48" s="570"/>
      <c r="M48" s="570"/>
      <c r="N48" s="570"/>
      <c r="O48" s="570"/>
      <c r="P48" s="568"/>
      <c r="Q48" s="568"/>
      <c r="R48" s="568"/>
      <c r="S48" s="568"/>
      <c r="T48" s="568"/>
    </row>
    <row r="49" spans="1:20" s="239" customFormat="1" ht="17.100000000000001" customHeight="1" x14ac:dyDescent="0.15">
      <c r="A49" s="568"/>
      <c r="B49" s="568"/>
      <c r="C49" s="571"/>
      <c r="D49" s="571"/>
      <c r="E49" s="571"/>
      <c r="F49" s="571"/>
      <c r="G49" s="571"/>
      <c r="H49" s="571"/>
      <c r="I49" s="571"/>
      <c r="J49" s="571"/>
      <c r="K49" s="571"/>
      <c r="L49" s="570"/>
      <c r="M49" s="570"/>
      <c r="N49" s="570"/>
      <c r="O49" s="570"/>
      <c r="P49" s="568"/>
      <c r="Q49" s="568"/>
      <c r="R49" s="568"/>
      <c r="S49" s="568"/>
      <c r="T49" s="568"/>
    </row>
    <row r="50" spans="1:20" s="239" customFormat="1" ht="17.100000000000001" customHeight="1" x14ac:dyDescent="0.15">
      <c r="A50" s="568"/>
      <c r="B50" s="568"/>
      <c r="C50" s="571"/>
      <c r="D50" s="571"/>
      <c r="E50" s="571"/>
      <c r="F50" s="571"/>
      <c r="G50" s="571"/>
      <c r="H50" s="571"/>
      <c r="I50" s="571"/>
      <c r="J50" s="571"/>
      <c r="K50" s="571"/>
      <c r="L50" s="570"/>
      <c r="M50" s="570"/>
      <c r="N50" s="570"/>
      <c r="O50" s="570"/>
      <c r="P50" s="568"/>
      <c r="Q50" s="568"/>
      <c r="R50" s="568"/>
      <c r="S50" s="568"/>
      <c r="T50" s="568"/>
    </row>
    <row r="51" spans="1:20" s="239" customFormat="1" ht="17.100000000000001" customHeight="1" x14ac:dyDescent="0.15">
      <c r="A51" s="568"/>
      <c r="B51" s="568"/>
      <c r="C51" s="571"/>
      <c r="D51" s="571"/>
      <c r="E51" s="571"/>
      <c r="F51" s="571"/>
      <c r="G51" s="571"/>
      <c r="H51" s="571"/>
      <c r="I51" s="571"/>
      <c r="J51" s="571"/>
      <c r="K51" s="571"/>
      <c r="L51" s="570"/>
      <c r="M51" s="570"/>
      <c r="N51" s="570"/>
      <c r="O51" s="570"/>
      <c r="P51" s="568"/>
      <c r="Q51" s="568"/>
      <c r="R51" s="568"/>
      <c r="S51" s="568"/>
      <c r="T51" s="568"/>
    </row>
    <row r="52" spans="1:20" s="239" customFormat="1" ht="17.100000000000001" customHeight="1" x14ac:dyDescent="0.15">
      <c r="A52" s="568"/>
      <c r="B52" s="568"/>
      <c r="C52" s="571"/>
      <c r="D52" s="571"/>
      <c r="E52" s="571"/>
      <c r="F52" s="571"/>
      <c r="G52" s="571"/>
      <c r="H52" s="571"/>
      <c r="I52" s="571"/>
      <c r="J52" s="571"/>
      <c r="K52" s="571"/>
      <c r="L52" s="570"/>
      <c r="M52" s="570"/>
      <c r="N52" s="570"/>
      <c r="O52" s="570"/>
      <c r="P52" s="568"/>
      <c r="Q52" s="568"/>
      <c r="R52" s="568"/>
      <c r="S52" s="568"/>
      <c r="T52" s="568"/>
    </row>
    <row r="53" spans="1:20" s="239" customFormat="1" ht="17.100000000000001" customHeight="1" x14ac:dyDescent="0.15">
      <c r="A53" s="568" t="s">
        <v>492</v>
      </c>
      <c r="B53" s="568"/>
      <c r="C53" s="571" t="s">
        <v>487</v>
      </c>
      <c r="D53" s="571"/>
      <c r="E53" s="571"/>
      <c r="F53" s="571"/>
      <c r="G53" s="571"/>
      <c r="H53" s="571"/>
      <c r="I53" s="571"/>
      <c r="J53" s="571"/>
      <c r="K53" s="571"/>
      <c r="L53" s="570" t="s">
        <v>358</v>
      </c>
      <c r="M53" s="570"/>
      <c r="N53" s="570"/>
      <c r="O53" s="570"/>
      <c r="P53" s="569" t="s">
        <v>493</v>
      </c>
      <c r="Q53" s="569"/>
      <c r="R53" s="569"/>
      <c r="S53" s="569"/>
      <c r="T53" s="569"/>
    </row>
    <row r="54" spans="1:20" s="239" customFormat="1" ht="17.100000000000001" customHeight="1" x14ac:dyDescent="0.15">
      <c r="A54" s="568"/>
      <c r="B54" s="568"/>
      <c r="C54" s="571"/>
      <c r="D54" s="571"/>
      <c r="E54" s="571"/>
      <c r="F54" s="571"/>
      <c r="G54" s="571"/>
      <c r="H54" s="571"/>
      <c r="I54" s="571"/>
      <c r="J54" s="571"/>
      <c r="K54" s="571"/>
      <c r="L54" s="570"/>
      <c r="M54" s="570"/>
      <c r="N54" s="570"/>
      <c r="O54" s="570"/>
      <c r="P54" s="569"/>
      <c r="Q54" s="569"/>
      <c r="R54" s="569"/>
      <c r="S54" s="569"/>
      <c r="T54" s="569"/>
    </row>
    <row r="55" spans="1:20" s="239" customFormat="1" ht="17.100000000000001" customHeight="1" x14ac:dyDescent="0.15">
      <c r="A55" s="568"/>
      <c r="B55" s="568"/>
      <c r="C55" s="571"/>
      <c r="D55" s="571"/>
      <c r="E55" s="571"/>
      <c r="F55" s="571"/>
      <c r="G55" s="571"/>
      <c r="H55" s="571"/>
      <c r="I55" s="571"/>
      <c r="J55" s="571"/>
      <c r="K55" s="571"/>
      <c r="L55" s="570"/>
      <c r="M55" s="570"/>
      <c r="N55" s="570"/>
      <c r="O55" s="570"/>
      <c r="P55" s="569"/>
      <c r="Q55" s="569"/>
      <c r="R55" s="569"/>
      <c r="S55" s="569"/>
      <c r="T55" s="569"/>
    </row>
    <row r="56" spans="1:20" s="239" customFormat="1" ht="17.100000000000001" customHeight="1" x14ac:dyDescent="0.15">
      <c r="A56" s="568"/>
      <c r="B56" s="568"/>
      <c r="C56" s="571"/>
      <c r="D56" s="571"/>
      <c r="E56" s="571"/>
      <c r="F56" s="571"/>
      <c r="G56" s="571"/>
      <c r="H56" s="571"/>
      <c r="I56" s="571"/>
      <c r="J56" s="571"/>
      <c r="K56" s="571"/>
      <c r="L56" s="570"/>
      <c r="M56" s="570"/>
      <c r="N56" s="570"/>
      <c r="O56" s="570"/>
      <c r="P56" s="569"/>
      <c r="Q56" s="569"/>
      <c r="R56" s="569"/>
      <c r="S56" s="569"/>
      <c r="T56" s="569"/>
    </row>
    <row r="57" spans="1:20" s="239" customFormat="1" ht="17.100000000000001" customHeight="1" x14ac:dyDescent="0.15">
      <c r="A57" s="568"/>
      <c r="B57" s="568"/>
      <c r="C57" s="571"/>
      <c r="D57" s="571"/>
      <c r="E57" s="571"/>
      <c r="F57" s="571"/>
      <c r="G57" s="571"/>
      <c r="H57" s="571"/>
      <c r="I57" s="571"/>
      <c r="J57" s="571"/>
      <c r="K57" s="571"/>
      <c r="L57" s="570"/>
      <c r="M57" s="570"/>
      <c r="N57" s="570"/>
      <c r="O57" s="570"/>
      <c r="P57" s="569"/>
      <c r="Q57" s="569"/>
      <c r="R57" s="569"/>
      <c r="S57" s="569"/>
      <c r="T57" s="569"/>
    </row>
    <row r="58" spans="1:20" s="239" customFormat="1" ht="17.100000000000001" customHeight="1" x14ac:dyDescent="0.15">
      <c r="A58" s="574" t="s">
        <v>359</v>
      </c>
      <c r="B58" s="574"/>
      <c r="C58" s="574"/>
      <c r="D58" s="574"/>
      <c r="E58" s="574"/>
      <c r="F58" s="574"/>
      <c r="G58" s="574"/>
      <c r="H58" s="574"/>
      <c r="I58" s="574"/>
      <c r="J58" s="574"/>
      <c r="K58" s="574"/>
      <c r="L58" s="574"/>
      <c r="M58" s="574"/>
      <c r="N58" s="574"/>
      <c r="O58" s="574"/>
      <c r="P58" s="574"/>
      <c r="Q58" s="574"/>
      <c r="R58" s="574"/>
      <c r="S58" s="574"/>
      <c r="T58" s="574"/>
    </row>
    <row r="59" spans="1:20" s="239" customFormat="1" ht="17.100000000000001" customHeight="1" x14ac:dyDescent="0.15">
      <c r="A59" s="442" t="s">
        <v>327</v>
      </c>
      <c r="B59" s="417"/>
      <c r="C59" s="417"/>
      <c r="D59" s="417"/>
      <c r="E59" s="417"/>
      <c r="F59" s="417"/>
      <c r="G59" s="417"/>
      <c r="H59" s="417"/>
      <c r="I59" s="417"/>
      <c r="J59" s="417"/>
      <c r="K59" s="417"/>
      <c r="L59" s="417"/>
      <c r="M59" s="417"/>
      <c r="N59" s="417"/>
      <c r="O59" s="417"/>
      <c r="P59" s="417"/>
      <c r="Q59" s="417"/>
      <c r="R59" s="417"/>
      <c r="S59" s="417"/>
      <c r="T59" s="417"/>
    </row>
    <row r="60" spans="1:20" s="239" customFormat="1" ht="17.100000000000001" customHeight="1" x14ac:dyDescent="0.15">
      <c r="A60" s="566" t="s">
        <v>384</v>
      </c>
      <c r="B60" s="566"/>
      <c r="C60" s="566"/>
      <c r="D60" s="566"/>
      <c r="E60" s="566"/>
      <c r="F60" s="566"/>
      <c r="G60" s="566"/>
      <c r="H60" s="566"/>
      <c r="I60" s="566"/>
      <c r="J60" s="566"/>
      <c r="K60" s="566"/>
      <c r="L60" s="566"/>
      <c r="M60" s="566"/>
      <c r="N60" s="566"/>
      <c r="O60" s="566"/>
      <c r="P60" s="566"/>
      <c r="Q60" s="566"/>
      <c r="R60" s="566"/>
      <c r="S60" s="566"/>
      <c r="T60" s="566"/>
    </row>
    <row r="61" spans="1:20" s="239" customFormat="1" ht="17.100000000000001" customHeight="1" x14ac:dyDescent="0.15">
      <c r="A61" s="566"/>
      <c r="B61" s="566"/>
      <c r="C61" s="566"/>
      <c r="D61" s="566"/>
      <c r="E61" s="566"/>
      <c r="F61" s="566"/>
      <c r="G61" s="566"/>
      <c r="H61" s="566"/>
      <c r="I61" s="566"/>
      <c r="J61" s="566"/>
      <c r="K61" s="566"/>
      <c r="L61" s="566"/>
      <c r="M61" s="566"/>
      <c r="N61" s="566"/>
      <c r="O61" s="566"/>
      <c r="P61" s="566"/>
      <c r="Q61" s="566"/>
      <c r="R61" s="566"/>
      <c r="S61" s="566"/>
      <c r="T61" s="566"/>
    </row>
    <row r="62" spans="1:20" s="239" customFormat="1" ht="17.100000000000001" customHeight="1" x14ac:dyDescent="0.15">
      <c r="A62" s="566"/>
      <c r="B62" s="566"/>
      <c r="C62" s="566"/>
      <c r="D62" s="566"/>
      <c r="E62" s="566"/>
      <c r="F62" s="566"/>
      <c r="G62" s="566"/>
      <c r="H62" s="566"/>
      <c r="I62" s="566"/>
      <c r="J62" s="566"/>
      <c r="K62" s="566"/>
      <c r="L62" s="566"/>
      <c r="M62" s="566"/>
      <c r="N62" s="566"/>
      <c r="O62" s="566"/>
      <c r="P62" s="566"/>
      <c r="Q62" s="566"/>
      <c r="R62" s="566"/>
      <c r="S62" s="566"/>
      <c r="T62" s="566"/>
    </row>
    <row r="63" spans="1:20" s="239" customFormat="1" ht="17.100000000000001" customHeight="1" x14ac:dyDescent="0.15">
      <c r="A63" s="566"/>
      <c r="B63" s="566"/>
      <c r="C63" s="566"/>
      <c r="D63" s="566"/>
      <c r="E63" s="566"/>
      <c r="F63" s="566"/>
      <c r="G63" s="566"/>
      <c r="H63" s="566"/>
      <c r="I63" s="566"/>
      <c r="J63" s="566"/>
      <c r="K63" s="566"/>
      <c r="L63" s="566"/>
      <c r="M63" s="566"/>
      <c r="N63" s="566"/>
      <c r="O63" s="566"/>
      <c r="P63" s="566"/>
      <c r="Q63" s="566"/>
      <c r="R63" s="566"/>
      <c r="S63" s="566"/>
      <c r="T63" s="566"/>
    </row>
    <row r="64" spans="1:20" s="239" customFormat="1" ht="17.100000000000001" customHeight="1" x14ac:dyDescent="0.15">
      <c r="A64" s="566"/>
      <c r="B64" s="566"/>
      <c r="C64" s="566"/>
      <c r="D64" s="566"/>
      <c r="E64" s="566"/>
      <c r="F64" s="566"/>
      <c r="G64" s="566"/>
      <c r="H64" s="566"/>
      <c r="I64" s="566"/>
      <c r="J64" s="566"/>
      <c r="K64" s="566"/>
      <c r="L64" s="566"/>
      <c r="M64" s="566"/>
      <c r="N64" s="566"/>
      <c r="O64" s="566"/>
      <c r="P64" s="566"/>
      <c r="Q64" s="566"/>
      <c r="R64" s="566"/>
      <c r="S64" s="566"/>
      <c r="T64" s="566"/>
    </row>
    <row r="65" spans="1:20" s="239" customFormat="1" ht="17.100000000000001" customHeight="1" x14ac:dyDescent="0.15">
      <c r="A65" s="566"/>
      <c r="B65" s="566"/>
      <c r="C65" s="566"/>
      <c r="D65" s="566"/>
      <c r="E65" s="566"/>
      <c r="F65" s="566"/>
      <c r="G65" s="566"/>
      <c r="H65" s="566"/>
      <c r="I65" s="566"/>
      <c r="J65" s="566"/>
      <c r="K65" s="566"/>
      <c r="L65" s="566"/>
      <c r="M65" s="566"/>
      <c r="N65" s="566"/>
      <c r="O65" s="566"/>
      <c r="P65" s="566"/>
      <c r="Q65" s="566"/>
      <c r="R65" s="566"/>
      <c r="S65" s="566"/>
      <c r="T65" s="566"/>
    </row>
    <row r="66" spans="1:20" s="239" customFormat="1" ht="17.100000000000001" customHeight="1" x14ac:dyDescent="0.15">
      <c r="A66" s="445"/>
      <c r="B66" s="445"/>
      <c r="C66" s="445"/>
      <c r="D66" s="445"/>
      <c r="E66" s="445"/>
      <c r="F66" s="445"/>
      <c r="G66" s="445"/>
      <c r="H66" s="445"/>
      <c r="I66" s="445"/>
      <c r="J66" s="445"/>
      <c r="K66" s="445"/>
      <c r="L66" s="445"/>
      <c r="M66" s="445"/>
      <c r="N66" s="445"/>
      <c r="O66" s="445"/>
      <c r="P66" s="445"/>
      <c r="Q66" s="445"/>
      <c r="R66" s="445"/>
      <c r="S66" s="445"/>
      <c r="T66" s="445"/>
    </row>
    <row r="67" spans="1:20" s="239" customFormat="1" ht="17.100000000000001" customHeight="1" x14ac:dyDescent="0.15">
      <c r="A67" s="442" t="s">
        <v>328</v>
      </c>
      <c r="B67" s="417"/>
      <c r="C67" s="417"/>
      <c r="D67" s="417"/>
      <c r="E67" s="417"/>
      <c r="F67" s="417"/>
      <c r="G67" s="417"/>
      <c r="H67" s="417"/>
      <c r="I67" s="417"/>
      <c r="J67" s="417"/>
      <c r="K67" s="417"/>
      <c r="L67" s="417"/>
      <c r="M67" s="417"/>
      <c r="N67" s="417"/>
      <c r="O67" s="417"/>
      <c r="P67" s="417"/>
      <c r="Q67" s="417"/>
      <c r="R67" s="417"/>
      <c r="S67" s="417"/>
      <c r="T67" s="417"/>
    </row>
    <row r="68" spans="1:20" s="239" customFormat="1" ht="17.100000000000001" customHeight="1" x14ac:dyDescent="0.15">
      <c r="A68" s="575" t="s">
        <v>360</v>
      </c>
      <c r="B68" s="575"/>
      <c r="C68" s="575"/>
      <c r="D68" s="575"/>
      <c r="E68" s="575"/>
      <c r="F68" s="575"/>
      <c r="G68" s="575"/>
      <c r="H68" s="575"/>
      <c r="I68" s="575"/>
      <c r="J68" s="575"/>
      <c r="K68" s="575"/>
      <c r="L68" s="575"/>
      <c r="M68" s="575"/>
      <c r="N68" s="575"/>
      <c r="O68" s="575"/>
      <c r="P68" s="575"/>
      <c r="Q68" s="575"/>
      <c r="R68" s="575"/>
      <c r="S68" s="575"/>
      <c r="T68" s="575"/>
    </row>
    <row r="69" spans="1:20" s="239" customFormat="1" ht="17.100000000000001" customHeight="1" x14ac:dyDescent="0.15">
      <c r="A69" s="163"/>
      <c r="B69" s="163"/>
      <c r="C69" s="163"/>
      <c r="D69" s="163"/>
      <c r="E69" s="163"/>
      <c r="F69" s="163"/>
      <c r="G69" s="163"/>
      <c r="H69" s="163"/>
      <c r="I69" s="163"/>
      <c r="J69" s="163"/>
      <c r="K69" s="163"/>
      <c r="L69" s="163"/>
      <c r="M69" s="163"/>
      <c r="N69" s="163"/>
      <c r="O69" s="163"/>
      <c r="P69" s="163"/>
      <c r="Q69" s="163"/>
      <c r="R69" s="163"/>
      <c r="S69" s="163"/>
      <c r="T69" s="163"/>
    </row>
    <row r="70" spans="1:20" s="239" customFormat="1" ht="17.100000000000001" customHeight="1" x14ac:dyDescent="0.15">
      <c r="A70" s="442" t="s">
        <v>329</v>
      </c>
      <c r="B70" s="163"/>
      <c r="C70" s="163"/>
      <c r="D70" s="163"/>
      <c r="E70" s="163"/>
      <c r="F70" s="163"/>
      <c r="G70" s="163"/>
      <c r="H70" s="163"/>
      <c r="I70" s="163"/>
      <c r="J70" s="163"/>
      <c r="K70" s="163"/>
      <c r="L70" s="163"/>
      <c r="M70" s="163"/>
      <c r="N70" s="163"/>
      <c r="O70" s="163"/>
      <c r="P70" s="163"/>
      <c r="Q70" s="163"/>
      <c r="R70" s="163"/>
      <c r="S70" s="163"/>
      <c r="T70" s="163"/>
    </row>
    <row r="71" spans="1:20" s="239" customFormat="1" ht="17.100000000000001" customHeight="1" x14ac:dyDescent="0.15">
      <c r="A71" s="576" t="s">
        <v>361</v>
      </c>
      <c r="B71" s="576"/>
      <c r="C71" s="576"/>
      <c r="D71" s="576"/>
      <c r="E71" s="576"/>
      <c r="F71" s="576"/>
      <c r="G71" s="576"/>
      <c r="H71" s="576"/>
      <c r="I71" s="576"/>
      <c r="J71" s="576"/>
      <c r="K71" s="576"/>
      <c r="L71" s="576"/>
      <c r="M71" s="576"/>
      <c r="N71" s="576"/>
      <c r="O71" s="576"/>
      <c r="P71" s="576"/>
      <c r="Q71" s="576"/>
      <c r="R71" s="576"/>
      <c r="S71" s="576"/>
      <c r="T71" s="576"/>
    </row>
    <row r="72" spans="1:20" s="239" customFormat="1" ht="17.100000000000001" customHeight="1" x14ac:dyDescent="0.15">
      <c r="A72" s="576"/>
      <c r="B72" s="576"/>
      <c r="C72" s="576"/>
      <c r="D72" s="576"/>
      <c r="E72" s="576"/>
      <c r="F72" s="576"/>
      <c r="G72" s="576"/>
      <c r="H72" s="576"/>
      <c r="I72" s="576"/>
      <c r="J72" s="576"/>
      <c r="K72" s="576"/>
      <c r="L72" s="576"/>
      <c r="M72" s="576"/>
      <c r="N72" s="576"/>
      <c r="O72" s="576"/>
      <c r="P72" s="576"/>
      <c r="Q72" s="576"/>
      <c r="R72" s="576"/>
      <c r="S72" s="576"/>
      <c r="T72" s="576"/>
    </row>
    <row r="73" spans="1:20" s="239" customFormat="1" ht="17.100000000000001" customHeight="1" x14ac:dyDescent="0.15">
      <c r="A73" s="446"/>
      <c r="B73" s="446"/>
      <c r="C73" s="446"/>
      <c r="D73" s="446"/>
      <c r="E73" s="446"/>
      <c r="F73" s="446"/>
      <c r="G73" s="446"/>
      <c r="H73" s="446"/>
      <c r="I73" s="446"/>
      <c r="J73" s="446"/>
      <c r="K73" s="446"/>
      <c r="L73" s="446"/>
      <c r="M73" s="446"/>
      <c r="N73" s="446"/>
      <c r="O73" s="446"/>
      <c r="P73" s="446"/>
      <c r="Q73" s="446"/>
      <c r="R73" s="446"/>
      <c r="S73" s="446"/>
      <c r="T73" s="446"/>
    </row>
    <row r="74" spans="1:20" ht="17.100000000000001" customHeight="1" x14ac:dyDescent="0.15">
      <c r="A74" s="442" t="s">
        <v>330</v>
      </c>
      <c r="B74" s="417"/>
      <c r="C74" s="417"/>
      <c r="D74" s="417"/>
      <c r="E74" s="417"/>
      <c r="F74" s="417"/>
      <c r="G74" s="417"/>
      <c r="H74" s="417"/>
      <c r="I74" s="417"/>
      <c r="J74" s="417"/>
      <c r="K74" s="417"/>
      <c r="L74" s="417"/>
      <c r="M74" s="417"/>
      <c r="N74" s="417"/>
      <c r="O74" s="417"/>
      <c r="P74" s="417"/>
      <c r="Q74" s="417"/>
      <c r="R74" s="417"/>
      <c r="S74" s="417"/>
      <c r="T74" s="417"/>
    </row>
    <row r="75" spans="1:20" ht="17.100000000000001" customHeight="1" x14ac:dyDescent="0.15">
      <c r="A75" s="566" t="s">
        <v>385</v>
      </c>
      <c r="B75" s="566"/>
      <c r="C75" s="566"/>
      <c r="D75" s="566"/>
      <c r="E75" s="566"/>
      <c r="F75" s="566"/>
      <c r="G75" s="566"/>
      <c r="H75" s="566"/>
      <c r="I75" s="566"/>
      <c r="J75" s="566"/>
      <c r="K75" s="566"/>
      <c r="L75" s="566"/>
      <c r="M75" s="566"/>
      <c r="N75" s="566"/>
      <c r="O75" s="566"/>
      <c r="P75" s="566"/>
      <c r="Q75" s="566"/>
      <c r="R75" s="566"/>
      <c r="S75" s="566"/>
      <c r="T75" s="566"/>
    </row>
    <row r="76" spans="1:20" ht="17.100000000000001" customHeight="1" x14ac:dyDescent="0.15">
      <c r="A76" s="566"/>
      <c r="B76" s="566"/>
      <c r="C76" s="566"/>
      <c r="D76" s="566"/>
      <c r="E76" s="566"/>
      <c r="F76" s="566"/>
      <c r="G76" s="566"/>
      <c r="H76" s="566"/>
      <c r="I76" s="566"/>
      <c r="J76" s="566"/>
      <c r="K76" s="566"/>
      <c r="L76" s="566"/>
      <c r="M76" s="566"/>
      <c r="N76" s="566"/>
      <c r="O76" s="566"/>
      <c r="P76" s="566"/>
      <c r="Q76" s="566"/>
      <c r="R76" s="566"/>
      <c r="S76" s="566"/>
      <c r="T76" s="566"/>
    </row>
    <row r="77" spans="1:20" ht="17.100000000000001" customHeight="1" x14ac:dyDescent="0.15">
      <c r="A77" s="566"/>
      <c r="B77" s="566"/>
      <c r="C77" s="566"/>
      <c r="D77" s="566"/>
      <c r="E77" s="566"/>
      <c r="F77" s="566"/>
      <c r="G77" s="566"/>
      <c r="H77" s="566"/>
      <c r="I77" s="566"/>
      <c r="J77" s="566"/>
      <c r="K77" s="566"/>
      <c r="L77" s="566"/>
      <c r="M77" s="566"/>
      <c r="N77" s="566"/>
      <c r="O77" s="566"/>
      <c r="P77" s="566"/>
      <c r="Q77" s="566"/>
      <c r="R77" s="566"/>
      <c r="S77" s="566"/>
      <c r="T77" s="566"/>
    </row>
    <row r="78" spans="1:20" ht="17.100000000000001" customHeight="1" x14ac:dyDescent="0.15">
      <c r="A78" s="566"/>
      <c r="B78" s="566"/>
      <c r="C78" s="566"/>
      <c r="D78" s="566"/>
      <c r="E78" s="566"/>
      <c r="F78" s="566"/>
      <c r="G78" s="566"/>
      <c r="H78" s="566"/>
      <c r="I78" s="566"/>
      <c r="J78" s="566"/>
      <c r="K78" s="566"/>
      <c r="L78" s="566"/>
      <c r="M78" s="566"/>
      <c r="N78" s="566"/>
      <c r="O78" s="566"/>
      <c r="P78" s="566"/>
      <c r="Q78" s="566"/>
      <c r="R78" s="566"/>
      <c r="S78" s="566"/>
      <c r="T78" s="566"/>
    </row>
  </sheetData>
  <sheetProtection sheet="1" objects="1" scenarios="1"/>
  <mergeCells count="31">
    <mergeCell ref="A58:T58"/>
    <mergeCell ref="A60:T65"/>
    <mergeCell ref="A68:T68"/>
    <mergeCell ref="A71:T72"/>
    <mergeCell ref="A75:T78"/>
    <mergeCell ref="L47:O52"/>
    <mergeCell ref="P47:T52"/>
    <mergeCell ref="A53:B57"/>
    <mergeCell ref="C53:K57"/>
    <mergeCell ref="L53:O57"/>
    <mergeCell ref="P53:T57"/>
    <mergeCell ref="A47:B52"/>
    <mergeCell ref="C47:K52"/>
    <mergeCell ref="A34:T35"/>
    <mergeCell ref="A36:B36"/>
    <mergeCell ref="C36:K36"/>
    <mergeCell ref="L36:O36"/>
    <mergeCell ref="P36:T36"/>
    <mergeCell ref="A37:B41"/>
    <mergeCell ref="C37:K41"/>
    <mergeCell ref="L37:O41"/>
    <mergeCell ref="P37:T41"/>
    <mergeCell ref="A42:B46"/>
    <mergeCell ref="C42:K46"/>
    <mergeCell ref="L42:O46"/>
    <mergeCell ref="P42:T46"/>
    <mergeCell ref="A2:T2"/>
    <mergeCell ref="A5:T10"/>
    <mergeCell ref="A13:T17"/>
    <mergeCell ref="A20:T24"/>
    <mergeCell ref="A26:T31"/>
  </mergeCells>
  <phoneticPr fontId="20"/>
  <printOptions horizontalCentered="1"/>
  <pageMargins left="0.68" right="0.57999999999999996" top="0.74803149606299213" bottom="0.74803149606299213" header="0.31496062992125984" footer="0.31496062992125984"/>
  <pageSetup paperSize="9" scale="83" orientation="portrait" r:id="rId1"/>
  <rowBreaks count="1" manualBreakCount="1">
    <brk id="58" max="19"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34AC8-2925-4F8D-BC78-F2074E331876}">
  <sheetPr>
    <tabColor theme="9" tint="0.59999389629810485"/>
  </sheetPr>
  <dimension ref="A1:AL241"/>
  <sheetViews>
    <sheetView showGridLines="0" view="pageBreakPreview" zoomScaleNormal="130" zoomScaleSheetLayoutView="100" workbookViewId="0"/>
  </sheetViews>
  <sheetFormatPr defaultColWidth="3.625" defaultRowHeight="17.100000000000001" customHeight="1" outlineLevelRow="1" x14ac:dyDescent="0.15"/>
  <cols>
    <col min="1" max="1" width="9" style="4" customWidth="1"/>
    <col min="2" max="7" width="3.625" style="4"/>
    <col min="8" max="8" width="4.25" style="4" customWidth="1"/>
    <col min="9" max="18" width="3.625" style="4"/>
    <col min="19" max="19" width="3.625" style="4" customWidth="1"/>
    <col min="20" max="16384" width="3.625" style="4"/>
  </cols>
  <sheetData>
    <row r="1" spans="1:34" ht="17.100000000000001" customHeight="1" x14ac:dyDescent="0.15">
      <c r="A1" s="32" t="s">
        <v>302</v>
      </c>
      <c r="B1" s="174"/>
      <c r="C1" s="174"/>
      <c r="D1" s="174"/>
      <c r="E1" s="174"/>
      <c r="F1" s="174"/>
      <c r="G1" s="174"/>
      <c r="H1" s="174"/>
      <c r="I1" s="174"/>
    </row>
    <row r="2" spans="1:34" ht="17.100000000000001" customHeight="1" x14ac:dyDescent="0.15">
      <c r="A2" s="174"/>
      <c r="B2" s="174"/>
      <c r="C2" s="174"/>
      <c r="D2" s="174"/>
      <c r="E2" s="174"/>
      <c r="F2" s="174"/>
      <c r="Q2" s="592" t="s">
        <v>168</v>
      </c>
      <c r="R2" s="592"/>
      <c r="S2" s="592"/>
      <c r="T2" s="592"/>
      <c r="U2" s="592"/>
      <c r="V2" s="592"/>
      <c r="W2" s="592"/>
      <c r="X2" s="592"/>
      <c r="Y2" s="208" t="s">
        <v>346</v>
      </c>
    </row>
    <row r="3" spans="1:34" ht="17.100000000000001" customHeight="1" x14ac:dyDescent="0.15">
      <c r="A3" s="174"/>
      <c r="B3" s="174"/>
      <c r="C3" s="174"/>
      <c r="D3" s="174"/>
      <c r="E3" s="174"/>
      <c r="F3" s="174"/>
      <c r="H3" s="358"/>
      <c r="I3" s="358"/>
      <c r="R3" s="591" t="str">
        <f>IF(入力シート!K9&lt;&gt;"",TEXT(入力シート!K9,"ｙｙｙｙ"),"")</f>
        <v/>
      </c>
      <c r="S3" s="591"/>
      <c r="T3" s="4" t="s">
        <v>43</v>
      </c>
      <c r="U3" s="4" t="str">
        <f>IF(入力シート!K9&lt;&gt;"",TEXT(入力シート!K9,"m"),"")</f>
        <v/>
      </c>
      <c r="V3" s="4" t="s">
        <v>44</v>
      </c>
      <c r="W3" s="4" t="str">
        <f>IF(入力シート!K9&lt;&gt;"",TEXT(入力シート!K9,"d"),"")</f>
        <v/>
      </c>
      <c r="X3" s="4" t="s">
        <v>2</v>
      </c>
      <c r="Y3" s="208" t="s">
        <v>296</v>
      </c>
    </row>
    <row r="4" spans="1:34" ht="17.100000000000001" customHeight="1" x14ac:dyDescent="0.15">
      <c r="A4" s="154" t="s">
        <v>379</v>
      </c>
      <c r="B4" s="154"/>
      <c r="C4" s="154"/>
      <c r="D4" s="154"/>
      <c r="E4" s="154"/>
      <c r="F4" s="154"/>
      <c r="G4" s="154"/>
      <c r="H4" s="154"/>
      <c r="I4" s="154"/>
    </row>
    <row r="5" spans="1:34" ht="17.100000000000001" customHeight="1" x14ac:dyDescent="0.15">
      <c r="A5" s="154" t="s">
        <v>380</v>
      </c>
      <c r="B5" s="154"/>
      <c r="C5" s="154"/>
      <c r="D5" s="154"/>
      <c r="E5" s="154"/>
      <c r="F5" s="154"/>
      <c r="G5" s="154"/>
      <c r="H5" s="154"/>
      <c r="I5" s="154"/>
    </row>
    <row r="6" spans="1:34" ht="17.100000000000001" customHeight="1" x14ac:dyDescent="0.15">
      <c r="A6" s="174"/>
      <c r="B6" s="174"/>
      <c r="C6" s="174"/>
      <c r="D6" s="174"/>
      <c r="I6" s="174"/>
    </row>
    <row r="7" spans="1:34" ht="16.5" customHeight="1" x14ac:dyDescent="0.15">
      <c r="A7" s="174"/>
      <c r="B7" s="174"/>
      <c r="C7" s="174"/>
      <c r="D7" s="174"/>
      <c r="E7" s="174"/>
      <c r="F7" s="565" t="s">
        <v>291</v>
      </c>
      <c r="G7" s="565"/>
      <c r="H7" s="565"/>
      <c r="I7" s="593" t="s">
        <v>45</v>
      </c>
      <c r="J7" s="593"/>
      <c r="K7" s="593"/>
      <c r="M7" s="594" t="str">
        <f>IF(AND(入力シート!K25&lt;&gt;"",入力シート!K26&lt;&gt;"",入力シート!K27&lt;&gt;""),入力シート!K25&amp;入力シート!K26&amp;入力シート!K27&amp;IF(入力シート!K28="－","","　"&amp;入力シート!K28),"")</f>
        <v/>
      </c>
      <c r="N7" s="594"/>
      <c r="O7" s="594"/>
      <c r="P7" s="594"/>
      <c r="Q7" s="594"/>
      <c r="R7" s="594"/>
      <c r="S7" s="594"/>
      <c r="T7" s="594"/>
      <c r="U7" s="594"/>
      <c r="V7" s="594"/>
      <c r="W7" s="594"/>
      <c r="X7" s="594"/>
      <c r="Y7" s="208" t="s">
        <v>307</v>
      </c>
    </row>
    <row r="8" spans="1:34" ht="17.100000000000001" customHeight="1" x14ac:dyDescent="0.15">
      <c r="A8" s="174"/>
      <c r="B8" s="174"/>
      <c r="C8" s="174"/>
      <c r="D8" s="174"/>
      <c r="E8" s="174"/>
      <c r="F8" s="565"/>
      <c r="G8" s="565"/>
      <c r="H8" s="565"/>
      <c r="I8" s="593"/>
      <c r="J8" s="593"/>
      <c r="K8" s="593"/>
      <c r="M8" s="594"/>
      <c r="N8" s="594"/>
      <c r="O8" s="594"/>
      <c r="P8" s="594"/>
      <c r="Q8" s="594"/>
      <c r="R8" s="594"/>
      <c r="S8" s="594"/>
      <c r="T8" s="594"/>
      <c r="U8" s="594"/>
      <c r="V8" s="594"/>
      <c r="W8" s="594"/>
      <c r="X8" s="594"/>
      <c r="Y8" s="208"/>
      <c r="AF8" s="595"/>
      <c r="AG8" s="595"/>
      <c r="AH8" s="595"/>
    </row>
    <row r="9" spans="1:34" ht="17.100000000000001" customHeight="1" x14ac:dyDescent="0.15">
      <c r="A9" s="174"/>
      <c r="B9" s="174"/>
      <c r="C9" s="174"/>
      <c r="D9" s="174"/>
      <c r="E9" s="174"/>
      <c r="F9" s="565"/>
      <c r="G9" s="565"/>
      <c r="H9" s="565"/>
      <c r="I9" s="593" t="s">
        <v>46</v>
      </c>
      <c r="J9" s="593"/>
      <c r="K9" s="593"/>
      <c r="M9" s="594" t="str">
        <f>IF(入力シート!K16&lt;&gt;"",入力シート!K16,"")</f>
        <v/>
      </c>
      <c r="N9" s="594"/>
      <c r="O9" s="594"/>
      <c r="P9" s="594"/>
      <c r="Q9" s="594"/>
      <c r="R9" s="594"/>
      <c r="S9" s="594"/>
      <c r="T9" s="594"/>
      <c r="U9" s="594"/>
      <c r="V9" s="594"/>
      <c r="W9" s="594"/>
      <c r="X9" s="594"/>
      <c r="Y9" s="208"/>
      <c r="AF9" s="595"/>
      <c r="AG9" s="595"/>
      <c r="AH9" s="595"/>
    </row>
    <row r="10" spans="1:34" ht="17.100000000000001" customHeight="1" x14ac:dyDescent="0.15">
      <c r="A10" s="174"/>
      <c r="B10" s="174"/>
      <c r="C10" s="174"/>
      <c r="D10" s="174"/>
      <c r="E10" s="174"/>
      <c r="H10" s="152"/>
      <c r="I10" s="593"/>
      <c r="J10" s="593"/>
      <c r="K10" s="593"/>
      <c r="M10" s="594"/>
      <c r="N10" s="594"/>
      <c r="O10" s="594"/>
      <c r="P10" s="594"/>
      <c r="Q10" s="594"/>
      <c r="R10" s="594"/>
      <c r="S10" s="594"/>
      <c r="T10" s="594"/>
      <c r="U10" s="594"/>
      <c r="V10" s="594"/>
      <c r="W10" s="594"/>
      <c r="X10" s="594"/>
      <c r="Y10" s="208"/>
      <c r="AC10" s="591"/>
      <c r="AD10" s="591"/>
      <c r="AE10" s="591"/>
      <c r="AF10" s="595"/>
      <c r="AG10" s="595"/>
      <c r="AH10" s="595"/>
    </row>
    <row r="11" spans="1:34" ht="17.100000000000001" customHeight="1" x14ac:dyDescent="0.15">
      <c r="A11" s="174"/>
      <c r="B11" s="174"/>
      <c r="C11" s="174"/>
      <c r="D11" s="174"/>
      <c r="E11" s="174"/>
      <c r="G11" s="152"/>
      <c r="I11" s="595" t="s">
        <v>47</v>
      </c>
      <c r="J11" s="595"/>
      <c r="K11" s="595"/>
      <c r="M11" s="599" t="str">
        <f>IF(AND(入力シート!K22&lt;&gt;"",入力シート!K23&lt;&gt;""),入力シート!K19&amp;"　"&amp;入力シート!K22&amp;"　"&amp;入力シート!K23,"")</f>
        <v/>
      </c>
      <c r="N11" s="599"/>
      <c r="O11" s="599"/>
      <c r="P11" s="599"/>
      <c r="Q11" s="599"/>
      <c r="R11" s="599"/>
      <c r="S11" s="599"/>
      <c r="T11" s="599"/>
      <c r="U11" s="599"/>
      <c r="V11" s="599"/>
      <c r="W11" s="599"/>
      <c r="X11" s="599"/>
      <c r="Y11" s="208"/>
      <c r="AE11" s="152"/>
      <c r="AF11" s="595"/>
      <c r="AG11" s="595"/>
      <c r="AH11" s="595"/>
    </row>
    <row r="12" spans="1:34" ht="17.100000000000001" customHeight="1" x14ac:dyDescent="0.15">
      <c r="A12" s="174"/>
      <c r="B12" s="174"/>
      <c r="C12" s="174"/>
      <c r="D12" s="174"/>
      <c r="E12" s="174"/>
      <c r="F12" s="174"/>
      <c r="G12" s="174"/>
      <c r="J12" s="152"/>
      <c r="K12" s="152"/>
      <c r="L12" s="153"/>
      <c r="P12" s="32"/>
      <c r="Q12" s="32"/>
      <c r="R12" s="32"/>
      <c r="S12" s="32"/>
      <c r="T12" s="32"/>
      <c r="U12" s="32"/>
      <c r="V12" s="32"/>
      <c r="W12" s="32"/>
      <c r="X12" s="32"/>
      <c r="Y12" s="208"/>
      <c r="AD12" s="152"/>
      <c r="AF12" s="595"/>
      <c r="AG12" s="595"/>
      <c r="AH12" s="595"/>
    </row>
    <row r="13" spans="1:34" ht="16.5" hidden="1" customHeight="1" outlineLevel="1" x14ac:dyDescent="0.15">
      <c r="A13" s="174"/>
      <c r="B13" s="174"/>
      <c r="C13" s="174"/>
      <c r="D13" s="174"/>
      <c r="E13" s="174"/>
      <c r="F13" s="591" t="s">
        <v>292</v>
      </c>
      <c r="G13" s="591"/>
      <c r="H13" s="591"/>
      <c r="I13" s="593" t="s">
        <v>45</v>
      </c>
      <c r="J13" s="593"/>
      <c r="K13" s="593"/>
      <c r="M13" s="594" t="str">
        <f>IF(入力シート!$B$45,入力シート!K57&amp;入力シート!K58&amp;入力シート!K59&amp;IF(入力シート!K60="－","","　"&amp;入力シート!K60),IF(AND(入力シート!$B$45=FALSE,入力シート!K57&lt;&gt;""),"&lt;&lt;入力シートを確認してください&gt;&gt;",""))</f>
        <v/>
      </c>
      <c r="N13" s="594"/>
      <c r="O13" s="594"/>
      <c r="P13" s="594"/>
      <c r="Q13" s="594"/>
      <c r="R13" s="594"/>
      <c r="S13" s="594"/>
      <c r="T13" s="594"/>
      <c r="U13" s="594"/>
      <c r="V13" s="594"/>
      <c r="W13" s="594"/>
      <c r="X13" s="594"/>
      <c r="Y13" s="208" t="s">
        <v>307</v>
      </c>
    </row>
    <row r="14" spans="1:34" ht="17.100000000000001" hidden="1" customHeight="1" outlineLevel="1" x14ac:dyDescent="0.15">
      <c r="A14" s="174"/>
      <c r="B14" s="174"/>
      <c r="C14" s="174"/>
      <c r="D14" s="174"/>
      <c r="E14" s="174"/>
      <c r="F14" s="591"/>
      <c r="G14" s="591"/>
      <c r="H14" s="591"/>
      <c r="I14" s="593"/>
      <c r="J14" s="593"/>
      <c r="K14" s="593"/>
      <c r="M14" s="594"/>
      <c r="N14" s="594"/>
      <c r="O14" s="594"/>
      <c r="P14" s="594"/>
      <c r="Q14" s="594"/>
      <c r="R14" s="594"/>
      <c r="S14" s="594"/>
      <c r="T14" s="594"/>
      <c r="U14" s="594"/>
      <c r="V14" s="594"/>
      <c r="W14" s="594"/>
      <c r="X14" s="594"/>
      <c r="Y14" s="208"/>
      <c r="AF14" s="595"/>
      <c r="AG14" s="595"/>
      <c r="AH14" s="595"/>
    </row>
    <row r="15" spans="1:34" ht="17.100000000000001" hidden="1" customHeight="1" outlineLevel="1" x14ac:dyDescent="0.15">
      <c r="A15" s="174"/>
      <c r="B15" s="174"/>
      <c r="C15" s="174"/>
      <c r="D15" s="174"/>
      <c r="E15" s="174"/>
      <c r="F15" s="565"/>
      <c r="G15" s="565"/>
      <c r="H15" s="565"/>
      <c r="I15" s="593" t="s">
        <v>46</v>
      </c>
      <c r="J15" s="593"/>
      <c r="K15" s="593"/>
      <c r="M15" s="594" t="str">
        <f>IF(AND(入力シート!$B$45,入力シート!K48&lt;&gt;""),入力シート!K48,"")</f>
        <v/>
      </c>
      <c r="N15" s="594"/>
      <c r="O15" s="594"/>
      <c r="P15" s="594"/>
      <c r="Q15" s="594"/>
      <c r="R15" s="594"/>
      <c r="S15" s="594"/>
      <c r="T15" s="594"/>
      <c r="U15" s="594"/>
      <c r="V15" s="594"/>
      <c r="W15" s="594"/>
      <c r="X15" s="594"/>
      <c r="Y15" s="208"/>
      <c r="AF15" s="595"/>
      <c r="AG15" s="595"/>
      <c r="AH15" s="595"/>
    </row>
    <row r="16" spans="1:34" ht="17.100000000000001" hidden="1" customHeight="1" outlineLevel="1" x14ac:dyDescent="0.15">
      <c r="A16" s="174"/>
      <c r="B16" s="174"/>
      <c r="C16" s="174"/>
      <c r="D16" s="174"/>
      <c r="E16" s="174"/>
      <c r="H16" s="152"/>
      <c r="I16" s="593"/>
      <c r="J16" s="593"/>
      <c r="K16" s="593"/>
      <c r="M16" s="594"/>
      <c r="N16" s="594"/>
      <c r="O16" s="594"/>
      <c r="P16" s="594"/>
      <c r="Q16" s="594"/>
      <c r="R16" s="594"/>
      <c r="S16" s="594"/>
      <c r="T16" s="594"/>
      <c r="U16" s="594"/>
      <c r="V16" s="594"/>
      <c r="W16" s="594"/>
      <c r="X16" s="594"/>
      <c r="Y16" s="208"/>
      <c r="AC16" s="591"/>
      <c r="AD16" s="591"/>
      <c r="AE16" s="591"/>
      <c r="AF16" s="595"/>
      <c r="AG16" s="595"/>
      <c r="AH16" s="595"/>
    </row>
    <row r="17" spans="1:34" ht="17.100000000000001" hidden="1" customHeight="1" outlineLevel="1" x14ac:dyDescent="0.15">
      <c r="A17" s="174"/>
      <c r="B17" s="174"/>
      <c r="C17" s="174"/>
      <c r="D17" s="174"/>
      <c r="E17" s="174"/>
      <c r="G17" s="152"/>
      <c r="I17" s="595" t="s">
        <v>47</v>
      </c>
      <c r="J17" s="595"/>
      <c r="K17" s="595"/>
      <c r="M17" s="599" t="str">
        <f>IF(AND(入力シート!$B$45,入力シート!K51&lt;&gt;""),入力シート!K51&amp;"　"&amp;入力シート!K54&amp;"　"&amp;入力シート!K55,"")</f>
        <v/>
      </c>
      <c r="N17" s="599"/>
      <c r="O17" s="599"/>
      <c r="P17" s="599"/>
      <c r="Q17" s="599"/>
      <c r="R17" s="599"/>
      <c r="S17" s="599"/>
      <c r="T17" s="599"/>
      <c r="U17" s="599"/>
      <c r="V17" s="599"/>
      <c r="W17" s="599"/>
      <c r="X17" s="599"/>
      <c r="Y17" s="208"/>
      <c r="AE17" s="152"/>
      <c r="AF17" s="595"/>
      <c r="AG17" s="595"/>
      <c r="AH17" s="595"/>
    </row>
    <row r="18" spans="1:34" ht="17.100000000000001" customHeight="1" collapsed="1" x14ac:dyDescent="0.15">
      <c r="A18" s="174"/>
      <c r="B18" s="174"/>
      <c r="C18" s="174"/>
      <c r="D18" s="174"/>
      <c r="E18" s="174"/>
      <c r="F18" s="174"/>
      <c r="G18" s="174"/>
      <c r="L18" s="174"/>
      <c r="P18" s="32"/>
      <c r="Q18" s="32"/>
      <c r="R18" s="32"/>
      <c r="S18" s="32"/>
      <c r="T18" s="32"/>
      <c r="U18" s="32"/>
      <c r="V18" s="32"/>
      <c r="W18" s="32"/>
      <c r="X18" s="32"/>
      <c r="Y18" s="208"/>
    </row>
    <row r="19" spans="1:34" ht="16.5" hidden="1" customHeight="1" outlineLevel="1" x14ac:dyDescent="0.15">
      <c r="A19" s="174"/>
      <c r="B19" s="174"/>
      <c r="C19" s="174"/>
      <c r="D19" s="174"/>
      <c r="E19" s="174"/>
      <c r="F19" s="591" t="s">
        <v>293</v>
      </c>
      <c r="G19" s="591"/>
      <c r="H19" s="591"/>
      <c r="I19" s="593" t="s">
        <v>45</v>
      </c>
      <c r="J19" s="593"/>
      <c r="K19" s="593"/>
      <c r="M19" s="594" t="str">
        <f>IF(入力シート!$B$77,入力シート!K89&amp;入力シート!K90&amp;入力シート!K91&amp;IF(入力シート!K92="－","","　"&amp;入力シート!K92),IF(AND(入力シート!$B$77=FALSE,入力シート!K89&lt;&gt;""),"&lt;&lt;入力シートを確認してください&gt;&gt;",""))</f>
        <v/>
      </c>
      <c r="N19" s="594"/>
      <c r="O19" s="594"/>
      <c r="P19" s="594"/>
      <c r="Q19" s="594"/>
      <c r="R19" s="594"/>
      <c r="S19" s="594"/>
      <c r="T19" s="594"/>
      <c r="U19" s="594"/>
      <c r="V19" s="594"/>
      <c r="W19" s="594"/>
      <c r="X19" s="594"/>
      <c r="Y19" s="208" t="s">
        <v>307</v>
      </c>
    </row>
    <row r="20" spans="1:34" ht="17.100000000000001" hidden="1" customHeight="1" outlineLevel="1" x14ac:dyDescent="0.15">
      <c r="A20" s="174"/>
      <c r="B20" s="174"/>
      <c r="C20" s="174"/>
      <c r="D20" s="174"/>
      <c r="E20" s="174"/>
      <c r="F20" s="591"/>
      <c r="G20" s="591"/>
      <c r="H20" s="591"/>
      <c r="I20" s="593"/>
      <c r="J20" s="593"/>
      <c r="K20" s="593"/>
      <c r="M20" s="594"/>
      <c r="N20" s="594"/>
      <c r="O20" s="594"/>
      <c r="P20" s="594"/>
      <c r="Q20" s="594"/>
      <c r="R20" s="594"/>
      <c r="S20" s="594"/>
      <c r="T20" s="594"/>
      <c r="U20" s="594"/>
      <c r="V20" s="594"/>
      <c r="W20" s="594"/>
      <c r="X20" s="594"/>
      <c r="Y20" s="208"/>
      <c r="AF20" s="595"/>
      <c r="AG20" s="595"/>
      <c r="AH20" s="595"/>
    </row>
    <row r="21" spans="1:34" ht="17.100000000000001" hidden="1" customHeight="1" outlineLevel="1" x14ac:dyDescent="0.15">
      <c r="A21" s="174"/>
      <c r="B21" s="174"/>
      <c r="C21" s="174"/>
      <c r="D21" s="174"/>
      <c r="E21" s="174"/>
      <c r="F21" s="565"/>
      <c r="G21" s="565"/>
      <c r="H21" s="565"/>
      <c r="I21" s="593" t="s">
        <v>46</v>
      </c>
      <c r="J21" s="593"/>
      <c r="K21" s="593"/>
      <c r="M21" s="594" t="str">
        <f>IF(AND(入力シート!$B$77,入力シート!K80&lt;&gt;""),入力シート!K80,"")</f>
        <v/>
      </c>
      <c r="N21" s="594"/>
      <c r="O21" s="594"/>
      <c r="P21" s="594"/>
      <c r="Q21" s="594"/>
      <c r="R21" s="594"/>
      <c r="S21" s="594"/>
      <c r="T21" s="594"/>
      <c r="U21" s="594"/>
      <c r="V21" s="594"/>
      <c r="W21" s="594"/>
      <c r="X21" s="594"/>
      <c r="Y21" s="208"/>
      <c r="AF21" s="595"/>
      <c r="AG21" s="595"/>
      <c r="AH21" s="595"/>
    </row>
    <row r="22" spans="1:34" ht="17.100000000000001" hidden="1" customHeight="1" outlineLevel="1" x14ac:dyDescent="0.15">
      <c r="A22" s="174"/>
      <c r="B22" s="174"/>
      <c r="C22" s="174"/>
      <c r="D22" s="174"/>
      <c r="E22" s="174"/>
      <c r="H22" s="152"/>
      <c r="I22" s="593"/>
      <c r="J22" s="593"/>
      <c r="K22" s="593"/>
      <c r="M22" s="594"/>
      <c r="N22" s="594"/>
      <c r="O22" s="594"/>
      <c r="P22" s="594"/>
      <c r="Q22" s="594"/>
      <c r="R22" s="594"/>
      <c r="S22" s="594"/>
      <c r="T22" s="594"/>
      <c r="U22" s="594"/>
      <c r="V22" s="594"/>
      <c r="W22" s="594"/>
      <c r="X22" s="594"/>
      <c r="Y22" s="208"/>
      <c r="AC22" s="591"/>
      <c r="AD22" s="591"/>
      <c r="AE22" s="591"/>
      <c r="AF22" s="595"/>
      <c r="AG22" s="595"/>
      <c r="AH22" s="595"/>
    </row>
    <row r="23" spans="1:34" ht="17.100000000000001" hidden="1" customHeight="1" outlineLevel="1" x14ac:dyDescent="0.15">
      <c r="A23" s="174"/>
      <c r="B23" s="174"/>
      <c r="C23" s="174"/>
      <c r="D23" s="174"/>
      <c r="E23" s="174"/>
      <c r="G23" s="152"/>
      <c r="I23" s="595" t="s">
        <v>47</v>
      </c>
      <c r="J23" s="595"/>
      <c r="K23" s="595"/>
      <c r="M23" s="599" t="str">
        <f>IF(AND(入力シート!$B$77,入力シート!K83&lt;&gt;""),入力シート!K83&amp;"　"&amp;入力シート!K86&amp;"　"&amp;入力シート!K87,"")</f>
        <v/>
      </c>
      <c r="N23" s="599"/>
      <c r="O23" s="599"/>
      <c r="P23" s="599"/>
      <c r="Q23" s="599"/>
      <c r="R23" s="599"/>
      <c r="S23" s="599"/>
      <c r="T23" s="599"/>
      <c r="U23" s="599"/>
      <c r="V23" s="599"/>
      <c r="W23" s="599"/>
      <c r="X23" s="599"/>
      <c r="Y23" s="208"/>
      <c r="AE23" s="152"/>
      <c r="AF23" s="595"/>
      <c r="AG23" s="595"/>
      <c r="AH23" s="595"/>
    </row>
    <row r="24" spans="1:34" ht="17.100000000000001" customHeight="1" collapsed="1" x14ac:dyDescent="0.15">
      <c r="A24" s="174"/>
      <c r="B24" s="174"/>
      <c r="C24" s="174"/>
      <c r="D24" s="174"/>
      <c r="E24" s="174"/>
      <c r="F24" s="174"/>
      <c r="G24" s="174"/>
      <c r="H24" s="174"/>
      <c r="I24" s="174"/>
      <c r="J24" s="174"/>
      <c r="K24" s="174"/>
      <c r="L24" s="174"/>
      <c r="Y24" s="208"/>
    </row>
    <row r="25" spans="1:34" ht="17.100000000000001" customHeight="1" x14ac:dyDescent="0.15">
      <c r="B25" s="174"/>
      <c r="C25" s="174"/>
      <c r="D25" s="174"/>
      <c r="E25" s="174"/>
      <c r="F25" s="174"/>
      <c r="G25" s="174"/>
      <c r="H25" s="174"/>
      <c r="I25" s="174"/>
    </row>
    <row r="26" spans="1:34" ht="17.100000000000001" customHeight="1" x14ac:dyDescent="0.15">
      <c r="B26" s="174"/>
      <c r="C26" s="174"/>
      <c r="D26" s="174"/>
      <c r="E26" s="174"/>
      <c r="F26" s="174"/>
      <c r="G26" s="174"/>
      <c r="H26" s="174"/>
      <c r="I26" s="174"/>
    </row>
    <row r="27" spans="1:34" ht="17.100000000000001" customHeight="1" x14ac:dyDescent="0.15">
      <c r="A27" s="565" t="s">
        <v>398</v>
      </c>
      <c r="B27" s="565"/>
      <c r="C27" s="565"/>
      <c r="D27" s="565"/>
      <c r="E27" s="565"/>
      <c r="F27" s="565"/>
      <c r="G27" s="565"/>
      <c r="H27" s="565"/>
      <c r="I27" s="565"/>
      <c r="J27" s="565"/>
      <c r="K27" s="565"/>
      <c r="L27" s="565"/>
      <c r="M27" s="565"/>
      <c r="N27" s="565"/>
      <c r="O27" s="565"/>
      <c r="P27" s="565"/>
      <c r="Q27" s="565"/>
      <c r="R27" s="565"/>
      <c r="S27" s="565"/>
      <c r="T27" s="565"/>
      <c r="U27" s="565"/>
      <c r="V27" s="565"/>
      <c r="W27" s="565"/>
      <c r="X27" s="565"/>
    </row>
    <row r="28" spans="1:34" ht="17.100000000000001" customHeight="1" x14ac:dyDescent="0.15">
      <c r="A28" s="565" t="s">
        <v>397</v>
      </c>
      <c r="B28" s="565"/>
      <c r="C28" s="565"/>
      <c r="D28" s="565"/>
      <c r="E28" s="565"/>
      <c r="F28" s="565"/>
      <c r="G28" s="565"/>
      <c r="H28" s="565"/>
      <c r="I28" s="565"/>
      <c r="J28" s="565"/>
      <c r="K28" s="565"/>
      <c r="L28" s="565"/>
      <c r="M28" s="565"/>
      <c r="N28" s="565"/>
      <c r="O28" s="565"/>
      <c r="P28" s="565"/>
      <c r="Q28" s="565"/>
      <c r="R28" s="565"/>
      <c r="S28" s="565"/>
      <c r="T28" s="565"/>
      <c r="U28" s="565"/>
      <c r="V28" s="565"/>
      <c r="W28" s="565"/>
      <c r="X28" s="565"/>
    </row>
    <row r="29" spans="1:34" ht="17.100000000000001" customHeight="1" x14ac:dyDescent="0.15">
      <c r="A29" s="565" t="s">
        <v>48</v>
      </c>
      <c r="B29" s="565"/>
      <c r="C29" s="565"/>
      <c r="D29" s="565"/>
      <c r="E29" s="565"/>
      <c r="F29" s="565"/>
      <c r="G29" s="565"/>
      <c r="H29" s="565"/>
      <c r="I29" s="565"/>
      <c r="J29" s="565"/>
      <c r="K29" s="565"/>
      <c r="L29" s="565"/>
      <c r="M29" s="565"/>
      <c r="N29" s="565"/>
      <c r="O29" s="565"/>
      <c r="P29" s="565"/>
      <c r="Q29" s="565"/>
      <c r="R29" s="565"/>
      <c r="S29" s="565"/>
      <c r="T29" s="565"/>
      <c r="U29" s="565"/>
      <c r="V29" s="565"/>
      <c r="W29" s="565"/>
      <c r="X29" s="565"/>
    </row>
    <row r="30" spans="1:34" ht="17.100000000000001" customHeight="1" x14ac:dyDescent="0.15">
      <c r="A30" s="174"/>
      <c r="B30" s="174"/>
      <c r="C30" s="174"/>
      <c r="D30" s="174"/>
      <c r="E30" s="174"/>
      <c r="F30" s="174"/>
      <c r="G30" s="174"/>
      <c r="H30" s="174"/>
      <c r="I30" s="174"/>
      <c r="J30" s="174"/>
      <c r="K30" s="174"/>
      <c r="L30" s="174"/>
      <c r="M30" s="174"/>
      <c r="N30" s="174"/>
      <c r="O30" s="174"/>
      <c r="P30" s="174"/>
      <c r="Q30" s="174"/>
      <c r="R30" s="174"/>
      <c r="S30" s="174"/>
      <c r="T30" s="174"/>
      <c r="U30" s="174"/>
      <c r="V30" s="174"/>
      <c r="W30" s="174"/>
      <c r="X30" s="174"/>
    </row>
    <row r="31" spans="1:34" ht="17.100000000000001" customHeight="1" x14ac:dyDescent="0.15">
      <c r="A31" s="174"/>
      <c r="B31" s="174"/>
      <c r="C31" s="174"/>
      <c r="D31" s="174"/>
      <c r="E31" s="174"/>
      <c r="F31" s="174"/>
      <c r="G31" s="174"/>
      <c r="H31" s="174"/>
      <c r="I31" s="174"/>
      <c r="J31" s="174"/>
      <c r="K31" s="174"/>
      <c r="L31" s="174"/>
      <c r="M31" s="174"/>
      <c r="N31" s="174"/>
      <c r="O31" s="174"/>
      <c r="P31" s="174"/>
      <c r="Q31" s="174"/>
      <c r="R31" s="174"/>
      <c r="S31" s="174"/>
      <c r="T31" s="174"/>
      <c r="U31" s="174"/>
      <c r="V31" s="174"/>
      <c r="W31" s="174"/>
      <c r="X31" s="174"/>
    </row>
    <row r="32" spans="1:34" ht="123.75" customHeight="1" x14ac:dyDescent="0.15">
      <c r="A32" s="601" t="s">
        <v>399</v>
      </c>
      <c r="B32" s="601"/>
      <c r="C32" s="601"/>
      <c r="D32" s="601"/>
      <c r="E32" s="601"/>
      <c r="F32" s="601"/>
      <c r="G32" s="601"/>
      <c r="H32" s="601"/>
      <c r="I32" s="601"/>
      <c r="J32" s="601"/>
      <c r="K32" s="601"/>
      <c r="L32" s="601"/>
      <c r="M32" s="601"/>
      <c r="N32" s="601"/>
      <c r="O32" s="601"/>
      <c r="P32" s="601"/>
      <c r="Q32" s="601"/>
      <c r="R32" s="601"/>
      <c r="S32" s="601"/>
      <c r="T32" s="601"/>
      <c r="U32" s="601"/>
      <c r="V32" s="601"/>
      <c r="W32" s="601"/>
      <c r="X32" s="601"/>
    </row>
    <row r="33" spans="1:25" ht="17.100000000000001" customHeight="1" x14ac:dyDescent="0.15">
      <c r="A33" s="153"/>
      <c r="B33" s="153"/>
      <c r="C33" s="153"/>
      <c r="D33" s="153"/>
      <c r="E33" s="153"/>
      <c r="F33" s="153"/>
      <c r="G33" s="153"/>
      <c r="H33" s="153"/>
      <c r="I33" s="153"/>
    </row>
    <row r="35" spans="1:25" ht="17.100000000000001" customHeight="1" x14ac:dyDescent="0.15">
      <c r="A35" s="591" t="s">
        <v>1</v>
      </c>
      <c r="B35" s="591"/>
      <c r="C35" s="591"/>
      <c r="D35" s="591"/>
      <c r="E35" s="591"/>
      <c r="F35" s="591"/>
      <c r="G35" s="591"/>
      <c r="H35" s="591"/>
      <c r="I35" s="591"/>
      <c r="J35" s="591"/>
      <c r="K35" s="591"/>
      <c r="L35" s="591"/>
      <c r="M35" s="591"/>
      <c r="N35" s="591"/>
      <c r="O35" s="591"/>
      <c r="P35" s="591"/>
      <c r="Q35" s="591"/>
      <c r="R35" s="591"/>
      <c r="S35" s="591"/>
      <c r="T35" s="591"/>
      <c r="U35" s="591"/>
      <c r="V35" s="591"/>
      <c r="W35" s="591"/>
      <c r="X35" s="591"/>
    </row>
    <row r="36" spans="1:25" ht="16.5" customHeight="1" x14ac:dyDescent="0.15"/>
    <row r="38" spans="1:25" ht="17.100000000000001" customHeight="1" x14ac:dyDescent="0.15">
      <c r="A38" s="32"/>
      <c r="B38" s="151" t="s">
        <v>12</v>
      </c>
    </row>
    <row r="39" spans="1:25" ht="16.5" customHeight="1" x14ac:dyDescent="0.15">
      <c r="B39" s="174"/>
      <c r="D39" s="599" t="str">
        <f>IF(入力シート!K8="","",入力シート!K8)</f>
        <v/>
      </c>
      <c r="E39" s="599"/>
      <c r="F39" s="599"/>
      <c r="G39" s="599"/>
      <c r="H39" s="599"/>
      <c r="I39" s="599"/>
      <c r="J39" s="599"/>
      <c r="K39" s="599"/>
      <c r="L39" s="599"/>
      <c r="M39" s="599"/>
      <c r="N39" s="599"/>
      <c r="O39" s="599"/>
      <c r="P39" s="599"/>
      <c r="Q39" s="599"/>
      <c r="R39" s="599"/>
      <c r="S39" s="599"/>
      <c r="T39" s="599"/>
      <c r="U39" s="599"/>
      <c r="V39" s="599"/>
      <c r="W39" s="599"/>
      <c r="X39" s="599"/>
    </row>
    <row r="40" spans="1:25" ht="17.100000000000001" customHeight="1" x14ac:dyDescent="0.15">
      <c r="B40" s="174"/>
    </row>
    <row r="41" spans="1:25" ht="17.100000000000001" customHeight="1" x14ac:dyDescent="0.15">
      <c r="B41" s="151" t="s">
        <v>281</v>
      </c>
      <c r="Y41" s="265"/>
    </row>
    <row r="42" spans="1:25" s="363" customFormat="1" ht="33" customHeight="1" x14ac:dyDescent="0.15">
      <c r="B42" s="151"/>
      <c r="D42" s="602" t="s">
        <v>521</v>
      </c>
      <c r="E42" s="602"/>
      <c r="F42" s="602"/>
      <c r="G42" s="602"/>
      <c r="H42" s="602"/>
      <c r="I42" s="603" t="str">
        <f>IF(入力シート!K125="","",入力シート!K125)</f>
        <v/>
      </c>
      <c r="J42" s="603"/>
      <c r="K42" s="603"/>
      <c r="L42" s="603"/>
      <c r="M42" s="603"/>
      <c r="N42" s="603"/>
      <c r="O42" s="603"/>
      <c r="P42" s="603"/>
      <c r="Q42" s="603"/>
      <c r="R42" s="603"/>
      <c r="S42" s="603"/>
      <c r="T42" s="603"/>
      <c r="U42" s="603"/>
      <c r="V42" s="603"/>
      <c r="W42" s="603"/>
      <c r="X42" s="603"/>
      <c r="Y42" s="265"/>
    </row>
    <row r="43" spans="1:25" ht="33" customHeight="1" x14ac:dyDescent="0.15">
      <c r="B43" s="174"/>
      <c r="D43" s="602" t="s">
        <v>404</v>
      </c>
      <c r="E43" s="602"/>
      <c r="F43" s="602"/>
      <c r="G43" s="602"/>
      <c r="H43" s="602"/>
      <c r="I43" s="603" t="str">
        <f>IF(入力シート!K126="","",入力シート!K126)</f>
        <v/>
      </c>
      <c r="J43" s="603"/>
      <c r="K43" s="603"/>
      <c r="L43" s="603"/>
      <c r="M43" s="603"/>
      <c r="N43" s="603"/>
      <c r="O43" s="603"/>
      <c r="P43" s="603"/>
      <c r="Q43" s="603"/>
      <c r="R43" s="603"/>
      <c r="S43" s="603"/>
      <c r="T43" s="603"/>
      <c r="U43" s="603"/>
      <c r="V43" s="603"/>
      <c r="W43" s="603"/>
      <c r="X43" s="603"/>
      <c r="Y43" s="208"/>
    </row>
    <row r="44" spans="1:25" ht="17.100000000000001" customHeight="1" x14ac:dyDescent="0.15">
      <c r="B44" s="174"/>
      <c r="D44" s="154" t="s">
        <v>502</v>
      </c>
      <c r="E44" s="371"/>
      <c r="F44" s="371"/>
      <c r="G44" s="371"/>
      <c r="H44" s="371"/>
      <c r="I44" s="371"/>
      <c r="J44" s="371"/>
      <c r="K44" s="371"/>
      <c r="L44" s="371"/>
      <c r="M44" s="371"/>
      <c r="N44" s="371"/>
      <c r="O44" s="371"/>
      <c r="P44" s="371"/>
      <c r="Q44" s="371"/>
      <c r="R44" s="371"/>
      <c r="S44" s="371"/>
      <c r="T44" s="371"/>
      <c r="U44" s="371"/>
      <c r="V44" s="371"/>
      <c r="W44" s="371"/>
      <c r="X44" s="371"/>
      <c r="Y44" s="273"/>
    </row>
    <row r="45" spans="1:25" ht="17.100000000000001" customHeight="1" x14ac:dyDescent="0.15">
      <c r="B45" s="174"/>
    </row>
    <row r="46" spans="1:25" ht="17.100000000000001" customHeight="1" x14ac:dyDescent="0.15">
      <c r="B46" s="151" t="s">
        <v>49</v>
      </c>
    </row>
    <row r="47" spans="1:25" ht="17.100000000000001" customHeight="1" x14ac:dyDescent="0.15">
      <c r="B47" s="174"/>
      <c r="D47" s="154" t="s">
        <v>50</v>
      </c>
    </row>
    <row r="48" spans="1:25" ht="17.100000000000001" customHeight="1" x14ac:dyDescent="0.15">
      <c r="B48" s="174"/>
    </row>
    <row r="49" spans="2:17" ht="17.100000000000001" customHeight="1" x14ac:dyDescent="0.15">
      <c r="B49" s="151" t="s">
        <v>386</v>
      </c>
    </row>
    <row r="50" spans="2:17" ht="17.100000000000001" customHeight="1" x14ac:dyDescent="0.15">
      <c r="B50" s="174"/>
    </row>
    <row r="51" spans="2:17" ht="17.100000000000001" customHeight="1" x14ac:dyDescent="0.15">
      <c r="B51" s="174"/>
      <c r="C51" s="32"/>
      <c r="D51" s="151" t="s">
        <v>51</v>
      </c>
      <c r="M51" s="600">
        <f>D92</f>
        <v>0</v>
      </c>
      <c r="N51" s="600"/>
      <c r="O51" s="600"/>
      <c r="P51" s="600"/>
      <c r="Q51" s="169" t="s">
        <v>13</v>
      </c>
    </row>
    <row r="52" spans="2:17" ht="17.100000000000001" customHeight="1" x14ac:dyDescent="0.15">
      <c r="B52" s="174"/>
      <c r="D52" s="174"/>
      <c r="M52" s="288"/>
      <c r="N52" s="288"/>
      <c r="O52" s="288"/>
      <c r="P52" s="288"/>
      <c r="Q52" s="174"/>
    </row>
    <row r="53" spans="2:17" ht="17.100000000000001" customHeight="1" x14ac:dyDescent="0.15">
      <c r="B53" s="174"/>
      <c r="D53" s="151" t="s">
        <v>52</v>
      </c>
      <c r="M53" s="600">
        <f>J92</f>
        <v>0</v>
      </c>
      <c r="N53" s="600"/>
      <c r="O53" s="600"/>
      <c r="P53" s="600"/>
      <c r="Q53" s="151" t="s">
        <v>13</v>
      </c>
    </row>
    <row r="54" spans="2:17" ht="16.5" customHeight="1" x14ac:dyDescent="0.15">
      <c r="B54" s="174"/>
      <c r="M54" s="288"/>
      <c r="N54" s="288"/>
      <c r="O54" s="288"/>
      <c r="P54" s="288"/>
    </row>
    <row r="55" spans="2:17" ht="17.100000000000001" customHeight="1" x14ac:dyDescent="0.15">
      <c r="B55" s="174"/>
    </row>
    <row r="56" spans="2:17" ht="17.100000000000001" customHeight="1" x14ac:dyDescent="0.15">
      <c r="B56" s="151" t="s">
        <v>314</v>
      </c>
    </row>
    <row r="57" spans="2:17" ht="16.5" customHeight="1" x14ac:dyDescent="0.15">
      <c r="B57" s="174"/>
    </row>
    <row r="58" spans="2:17" ht="17.100000000000001" customHeight="1" x14ac:dyDescent="0.15">
      <c r="B58" s="174"/>
    </row>
    <row r="59" spans="2:17" ht="17.100000000000001" customHeight="1" x14ac:dyDescent="0.15">
      <c r="B59" s="151" t="s">
        <v>115</v>
      </c>
    </row>
    <row r="60" spans="2:17" ht="17.100000000000001" customHeight="1" x14ac:dyDescent="0.15">
      <c r="B60" s="174"/>
    </row>
    <row r="61" spans="2:17" ht="17.100000000000001" customHeight="1" x14ac:dyDescent="0.15">
      <c r="B61" s="174"/>
      <c r="D61" s="151" t="s">
        <v>53</v>
      </c>
      <c r="I61" s="174" t="s">
        <v>54</v>
      </c>
      <c r="J61" s="32" t="s">
        <v>3</v>
      </c>
    </row>
    <row r="62" spans="2:17" ht="17.100000000000001" customHeight="1" x14ac:dyDescent="0.15">
      <c r="B62" s="174"/>
      <c r="D62" s="174"/>
      <c r="I62" s="174"/>
    </row>
    <row r="63" spans="2:17" ht="17.100000000000001" customHeight="1" x14ac:dyDescent="0.15">
      <c r="B63" s="174"/>
      <c r="D63" s="151" t="s">
        <v>55</v>
      </c>
      <c r="I63" s="174" t="s">
        <v>54</v>
      </c>
      <c r="J63" s="596" t="str">
        <f>IF(入力シート!K10="","",入力シート!K10)</f>
        <v/>
      </c>
      <c r="K63" s="596"/>
      <c r="L63" s="596"/>
      <c r="M63" s="596"/>
      <c r="N63" s="596"/>
      <c r="O63" s="155"/>
    </row>
    <row r="64" spans="2:17" ht="11.25" customHeight="1" x14ac:dyDescent="0.15">
      <c r="B64" s="174"/>
      <c r="D64" s="174"/>
      <c r="I64" s="174"/>
    </row>
    <row r="65" spans="2:14" ht="17.100000000000001" customHeight="1" x14ac:dyDescent="0.15">
      <c r="B65" s="174"/>
      <c r="C65" s="278"/>
      <c r="I65" s="174"/>
      <c r="J65" s="597"/>
      <c r="K65" s="597"/>
      <c r="L65" s="597"/>
      <c r="M65" s="597"/>
      <c r="N65" s="597"/>
    </row>
    <row r="66" spans="2:14" ht="17.100000000000001" customHeight="1" x14ac:dyDescent="0.15">
      <c r="B66" s="174"/>
    </row>
    <row r="67" spans="2:14" ht="17.100000000000001" customHeight="1" x14ac:dyDescent="0.15">
      <c r="B67" s="174"/>
    </row>
    <row r="68" spans="2:14" ht="17.100000000000001" customHeight="1" x14ac:dyDescent="0.15">
      <c r="B68" s="151" t="s">
        <v>387</v>
      </c>
    </row>
    <row r="69" spans="2:14" ht="17.100000000000001" customHeight="1" x14ac:dyDescent="0.15">
      <c r="B69" s="151" t="s">
        <v>362</v>
      </c>
    </row>
    <row r="70" spans="2:14" ht="17.100000000000001" customHeight="1" x14ac:dyDescent="0.15">
      <c r="B70" s="151" t="s">
        <v>57</v>
      </c>
    </row>
    <row r="71" spans="2:14" ht="17.100000000000001" customHeight="1" x14ac:dyDescent="0.15">
      <c r="B71" s="151" t="s">
        <v>58</v>
      </c>
    </row>
    <row r="72" spans="2:14" ht="17.100000000000001" customHeight="1" x14ac:dyDescent="0.15">
      <c r="B72" s="151" t="s">
        <v>363</v>
      </c>
    </row>
    <row r="73" spans="2:14" ht="17.100000000000001" customHeight="1" x14ac:dyDescent="0.15">
      <c r="B73" s="151" t="s">
        <v>313</v>
      </c>
    </row>
    <row r="74" spans="2:14" ht="17.100000000000001" customHeight="1" x14ac:dyDescent="0.15">
      <c r="B74" s="151" t="s">
        <v>388</v>
      </c>
    </row>
    <row r="75" spans="2:14" ht="17.100000000000001" customHeight="1" x14ac:dyDescent="0.15">
      <c r="B75" s="151"/>
    </row>
    <row r="76" spans="2:14" ht="17.100000000000001" customHeight="1" x14ac:dyDescent="0.15">
      <c r="B76" s="151"/>
    </row>
    <row r="77" spans="2:14" ht="17.100000000000001" customHeight="1" x14ac:dyDescent="0.15">
      <c r="B77" s="151"/>
    </row>
    <row r="78" spans="2:14" ht="17.100000000000001" customHeight="1" x14ac:dyDescent="0.15">
      <c r="B78" s="151"/>
    </row>
    <row r="79" spans="2:14" ht="17.100000000000001" customHeight="1" x14ac:dyDescent="0.15">
      <c r="B79" s="151"/>
    </row>
    <row r="80" spans="2:14" ht="17.100000000000001" customHeight="1" x14ac:dyDescent="0.15">
      <c r="B80" s="151"/>
    </row>
    <row r="81" spans="1:26" ht="17.100000000000001" customHeight="1" x14ac:dyDescent="0.15">
      <c r="B81" s="151"/>
    </row>
    <row r="82" spans="1:26" ht="17.100000000000001" customHeight="1" x14ac:dyDescent="0.15">
      <c r="B82" s="151"/>
    </row>
    <row r="83" spans="1:26" ht="17.100000000000001" customHeight="1" x14ac:dyDescent="0.15">
      <c r="A83" s="156"/>
      <c r="B83" s="156"/>
      <c r="C83" s="156"/>
      <c r="D83" s="156"/>
      <c r="E83" s="156"/>
      <c r="F83" s="156"/>
      <c r="G83" s="156"/>
      <c r="H83" s="156"/>
      <c r="I83" s="156"/>
      <c r="J83" s="156"/>
      <c r="K83" s="156"/>
      <c r="L83" s="156"/>
      <c r="M83" s="156"/>
      <c r="N83" s="156"/>
      <c r="O83" s="156"/>
      <c r="P83" s="156"/>
      <c r="Q83" s="156"/>
      <c r="R83" s="156"/>
      <c r="S83" s="156"/>
      <c r="T83" s="156"/>
      <c r="U83" s="156"/>
      <c r="V83" s="156"/>
      <c r="W83" s="156"/>
      <c r="X83" s="156"/>
    </row>
    <row r="84" spans="1:26" ht="17.100000000000001" customHeight="1" x14ac:dyDescent="0.15">
      <c r="A84" s="151"/>
      <c r="B84" s="151"/>
      <c r="C84" s="156"/>
      <c r="D84" s="156"/>
      <c r="E84" s="156"/>
      <c r="F84" s="156"/>
      <c r="G84" s="156"/>
      <c r="H84" s="156"/>
      <c r="I84" s="156"/>
      <c r="J84" s="156"/>
      <c r="K84" s="156"/>
      <c r="L84" s="156"/>
      <c r="M84" s="156"/>
      <c r="N84" s="156"/>
      <c r="O84" s="156"/>
      <c r="P84" s="156"/>
      <c r="Q84" s="156"/>
      <c r="R84" s="156"/>
      <c r="S84" s="156"/>
      <c r="T84" s="156"/>
      <c r="U84" s="156"/>
      <c r="V84" s="156"/>
      <c r="W84" s="156"/>
      <c r="X84" s="156"/>
    </row>
    <row r="85" spans="1:26" ht="17.100000000000001" customHeight="1" x14ac:dyDescent="0.15">
      <c r="A85" s="32" t="s">
        <v>303</v>
      </c>
    </row>
    <row r="86" spans="1:26" ht="17.100000000000001" customHeight="1" x14ac:dyDescent="0.15">
      <c r="A86" s="591" t="s">
        <v>405</v>
      </c>
      <c r="B86" s="591"/>
      <c r="C86" s="591"/>
      <c r="D86" s="591"/>
      <c r="E86" s="591"/>
      <c r="F86" s="591"/>
      <c r="G86" s="591"/>
      <c r="H86" s="591"/>
      <c r="I86" s="591"/>
      <c r="J86" s="591"/>
      <c r="K86" s="591"/>
      <c r="L86" s="591"/>
      <c r="M86" s="591"/>
      <c r="N86" s="591"/>
      <c r="O86" s="591"/>
      <c r="P86" s="591"/>
      <c r="Q86" s="591"/>
      <c r="R86" s="591"/>
      <c r="S86" s="591"/>
      <c r="T86" s="591"/>
      <c r="U86" s="591"/>
      <c r="V86" s="591"/>
      <c r="W86" s="591"/>
      <c r="X86" s="591"/>
    </row>
    <row r="87" spans="1:26" s="272" customFormat="1" ht="17.100000000000001" customHeight="1" x14ac:dyDescent="0.15">
      <c r="A87" s="289" t="s">
        <v>381</v>
      </c>
      <c r="B87" s="288"/>
      <c r="C87" s="288"/>
      <c r="D87" s="288"/>
      <c r="E87" s="288"/>
      <c r="F87" s="288"/>
      <c r="G87" s="288"/>
      <c r="H87" s="288"/>
      <c r="I87" s="288"/>
      <c r="J87" s="288"/>
      <c r="K87" s="288"/>
      <c r="L87" s="288"/>
      <c r="M87" s="288"/>
      <c r="N87" s="288"/>
      <c r="O87" s="288"/>
      <c r="P87" s="288"/>
      <c r="Q87" s="288"/>
      <c r="R87" s="288"/>
      <c r="S87" s="660" t="s">
        <v>16</v>
      </c>
      <c r="T87" s="660"/>
      <c r="U87" s="660"/>
      <c r="V87" s="660"/>
      <c r="W87" s="660"/>
      <c r="X87" s="660"/>
      <c r="Z87" s="268"/>
    </row>
    <row r="88" spans="1:26" s="272" customFormat="1" ht="35.1" customHeight="1" x14ac:dyDescent="0.15">
      <c r="A88" s="661" t="s">
        <v>104</v>
      </c>
      <c r="B88" s="661"/>
      <c r="C88" s="661"/>
      <c r="D88" s="662" t="s">
        <v>59</v>
      </c>
      <c r="E88" s="662"/>
      <c r="F88" s="662"/>
      <c r="G88" s="662"/>
      <c r="H88" s="662"/>
      <c r="I88" s="662"/>
      <c r="J88" s="662" t="s">
        <v>60</v>
      </c>
      <c r="K88" s="662"/>
      <c r="L88" s="662"/>
      <c r="M88" s="662"/>
      <c r="N88" s="662"/>
      <c r="O88" s="662"/>
      <c r="P88" s="568" t="s">
        <v>370</v>
      </c>
      <c r="Q88" s="568"/>
      <c r="R88" s="568"/>
      <c r="S88" s="661" t="s">
        <v>371</v>
      </c>
      <c r="T88" s="661"/>
      <c r="U88" s="661"/>
      <c r="V88" s="661"/>
      <c r="W88" s="661"/>
      <c r="X88" s="661"/>
      <c r="Z88" s="268"/>
    </row>
    <row r="89" spans="1:26" s="272" customFormat="1" ht="32.1" customHeight="1" x14ac:dyDescent="0.15">
      <c r="A89" s="627" t="s">
        <v>17</v>
      </c>
      <c r="B89" s="628"/>
      <c r="C89" s="629"/>
      <c r="D89" s="630">
        <f>'３．概略予算書'!G21</f>
        <v>0</v>
      </c>
      <c r="E89" s="631"/>
      <c r="F89" s="631"/>
      <c r="G89" s="631"/>
      <c r="H89" s="631"/>
      <c r="I89" s="632"/>
      <c r="J89" s="630">
        <f>'３．概略予算書'!I21</f>
        <v>0</v>
      </c>
      <c r="K89" s="631"/>
      <c r="L89" s="631"/>
      <c r="M89" s="631"/>
      <c r="N89" s="631"/>
      <c r="O89" s="632"/>
      <c r="P89" s="633">
        <v>0.5</v>
      </c>
      <c r="Q89" s="634"/>
      <c r="R89" s="635"/>
      <c r="S89" s="639">
        <f>ROUNDDOWN(J89/2,0)</f>
        <v>0</v>
      </c>
      <c r="T89" s="640"/>
      <c r="U89" s="640"/>
      <c r="V89" s="640"/>
      <c r="W89" s="640"/>
      <c r="X89" s="641"/>
    </row>
    <row r="90" spans="1:26" s="272" customFormat="1" ht="32.1" customHeight="1" x14ac:dyDescent="0.15">
      <c r="A90" s="642" t="s">
        <v>61</v>
      </c>
      <c r="B90" s="643"/>
      <c r="C90" s="644"/>
      <c r="D90" s="645"/>
      <c r="E90" s="646"/>
      <c r="F90" s="646"/>
      <c r="G90" s="646"/>
      <c r="H90" s="646"/>
      <c r="I90" s="647"/>
      <c r="J90" s="645"/>
      <c r="K90" s="646"/>
      <c r="L90" s="646"/>
      <c r="M90" s="646"/>
      <c r="N90" s="646"/>
      <c r="O90" s="647"/>
      <c r="P90" s="633"/>
      <c r="Q90" s="634"/>
      <c r="R90" s="635"/>
      <c r="S90" s="648"/>
      <c r="T90" s="649"/>
      <c r="U90" s="649"/>
      <c r="V90" s="649"/>
      <c r="W90" s="649"/>
      <c r="X90" s="650"/>
    </row>
    <row r="91" spans="1:26" s="272" customFormat="1" ht="32.1" customHeight="1" x14ac:dyDescent="0.15">
      <c r="A91" s="651" t="s">
        <v>62</v>
      </c>
      <c r="B91" s="652"/>
      <c r="C91" s="653"/>
      <c r="D91" s="654"/>
      <c r="E91" s="655"/>
      <c r="F91" s="655"/>
      <c r="G91" s="655"/>
      <c r="H91" s="655"/>
      <c r="I91" s="656"/>
      <c r="J91" s="654"/>
      <c r="K91" s="655"/>
      <c r="L91" s="655"/>
      <c r="M91" s="655"/>
      <c r="N91" s="655"/>
      <c r="O91" s="656"/>
      <c r="P91" s="636"/>
      <c r="Q91" s="637"/>
      <c r="R91" s="638"/>
      <c r="S91" s="657"/>
      <c r="T91" s="658"/>
      <c r="U91" s="658"/>
      <c r="V91" s="658"/>
      <c r="W91" s="658"/>
      <c r="X91" s="659"/>
    </row>
    <row r="92" spans="1:26" s="272" customFormat="1" ht="32.1" customHeight="1" thickBot="1" x14ac:dyDescent="0.2">
      <c r="A92" s="663" t="s">
        <v>18</v>
      </c>
      <c r="B92" s="663"/>
      <c r="C92" s="663"/>
      <c r="D92" s="630">
        <f>D89</f>
        <v>0</v>
      </c>
      <c r="E92" s="631"/>
      <c r="F92" s="631"/>
      <c r="G92" s="631"/>
      <c r="H92" s="631"/>
      <c r="I92" s="632"/>
      <c r="J92" s="664">
        <f>J89</f>
        <v>0</v>
      </c>
      <c r="K92" s="664"/>
      <c r="L92" s="664"/>
      <c r="M92" s="664"/>
      <c r="N92" s="664"/>
      <c r="O92" s="664"/>
      <c r="P92" s="638" t="s">
        <v>34</v>
      </c>
      <c r="Q92" s="665"/>
      <c r="R92" s="636"/>
      <c r="S92" s="666">
        <f>S89</f>
        <v>0</v>
      </c>
      <c r="T92" s="667"/>
      <c r="U92" s="667"/>
      <c r="V92" s="667"/>
      <c r="W92" s="667"/>
      <c r="X92" s="667"/>
      <c r="Y92" s="266"/>
    </row>
    <row r="93" spans="1:26" s="272" customFormat="1" ht="32.1" customHeight="1" thickBot="1" x14ac:dyDescent="0.2">
      <c r="A93" s="619"/>
      <c r="B93" s="620"/>
      <c r="C93" s="620"/>
      <c r="D93" s="621"/>
      <c r="E93" s="621"/>
      <c r="F93" s="621"/>
      <c r="G93" s="621"/>
      <c r="H93" s="621"/>
      <c r="I93" s="621"/>
      <c r="J93" s="622" t="s">
        <v>378</v>
      </c>
      <c r="K93" s="623"/>
      <c r="L93" s="623"/>
      <c r="M93" s="623"/>
      <c r="N93" s="623"/>
      <c r="O93" s="623"/>
      <c r="P93" s="623"/>
      <c r="Q93" s="623"/>
      <c r="R93" s="624"/>
      <c r="S93" s="625">
        <f>IF(S92&gt;2000000,2000000,S92)</f>
        <v>0</v>
      </c>
      <c r="T93" s="625"/>
      <c r="U93" s="625"/>
      <c r="V93" s="625"/>
      <c r="W93" s="625"/>
      <c r="X93" s="626"/>
      <c r="Y93" s="208" t="s">
        <v>400</v>
      </c>
    </row>
    <row r="94" spans="1:26" s="275" customFormat="1" ht="21" customHeight="1" x14ac:dyDescent="0.15">
      <c r="A94" s="279"/>
      <c r="B94" s="280"/>
      <c r="C94" s="280"/>
      <c r="D94" s="281"/>
      <c r="E94" s="281"/>
      <c r="F94" s="281"/>
      <c r="G94" s="281"/>
      <c r="H94" s="283"/>
      <c r="I94" s="283"/>
      <c r="J94" s="284"/>
      <c r="K94" s="284"/>
      <c r="L94" s="284"/>
      <c r="M94" s="284"/>
      <c r="N94" s="284"/>
      <c r="O94" s="284"/>
      <c r="P94" s="284"/>
      <c r="Q94" s="284"/>
      <c r="R94" s="284"/>
      <c r="S94" s="285"/>
      <c r="T94" s="285"/>
      <c r="U94" s="285"/>
      <c r="V94" s="282"/>
      <c r="W94" s="282"/>
      <c r="X94" s="282"/>
      <c r="Y94" s="273"/>
    </row>
    <row r="95" spans="1:26" s="363" customFormat="1" ht="21" customHeight="1" x14ac:dyDescent="0.15">
      <c r="A95" s="279"/>
      <c r="B95" s="280"/>
      <c r="C95" s="280"/>
      <c r="D95" s="281"/>
      <c r="E95" s="281"/>
      <c r="F95" s="281"/>
      <c r="G95" s="281"/>
      <c r="H95" s="283"/>
      <c r="I95" s="283"/>
      <c r="J95" s="284"/>
      <c r="K95" s="284"/>
      <c r="L95" s="284"/>
      <c r="M95" s="284"/>
      <c r="N95" s="284"/>
      <c r="O95" s="284"/>
      <c r="P95" s="284"/>
      <c r="Q95" s="284"/>
      <c r="R95" s="284"/>
      <c r="S95" s="285"/>
      <c r="T95" s="285"/>
      <c r="U95" s="285"/>
      <c r="V95" s="282"/>
      <c r="W95" s="282"/>
      <c r="X95" s="282"/>
      <c r="Y95" s="273"/>
    </row>
    <row r="96" spans="1:26" ht="17.100000000000001" customHeight="1" x14ac:dyDescent="0.15">
      <c r="A96" s="157" t="s">
        <v>401</v>
      </c>
      <c r="B96" s="288"/>
      <c r="C96" s="288"/>
      <c r="D96" s="288"/>
      <c r="E96" s="288"/>
      <c r="F96" s="288"/>
      <c r="G96" s="288"/>
      <c r="H96" s="288"/>
      <c r="I96" s="288"/>
      <c r="J96" s="288"/>
      <c r="K96" s="288"/>
      <c r="L96" s="288"/>
      <c r="M96" s="288"/>
      <c r="N96" s="288"/>
      <c r="O96" s="288"/>
      <c r="P96" s="288"/>
      <c r="Q96" s="288"/>
      <c r="R96" s="288"/>
      <c r="S96" s="288"/>
      <c r="T96" s="288"/>
      <c r="U96" s="288"/>
      <c r="V96" s="288"/>
      <c r="W96" s="288"/>
      <c r="X96" s="288"/>
    </row>
    <row r="97" spans="1:38" ht="17.100000000000001" customHeight="1" x14ac:dyDescent="0.15">
      <c r="A97" s="3" t="s">
        <v>372</v>
      </c>
    </row>
    <row r="98" spans="1:38" ht="17.100000000000001" customHeight="1" x14ac:dyDescent="0.15">
      <c r="A98" s="367" t="s">
        <v>304</v>
      </c>
      <c r="B98" s="366"/>
      <c r="C98" s="366"/>
      <c r="D98" s="366"/>
      <c r="E98" s="366"/>
      <c r="F98" s="366"/>
      <c r="G98" s="366"/>
      <c r="H98" s="366"/>
      <c r="I98" s="366"/>
      <c r="J98" s="366"/>
      <c r="K98" s="366"/>
      <c r="L98" s="366"/>
      <c r="M98" s="366"/>
      <c r="N98" s="366"/>
      <c r="O98" s="366"/>
      <c r="P98" s="366"/>
      <c r="Q98" s="366"/>
      <c r="R98" s="366"/>
      <c r="S98" s="366"/>
      <c r="T98" s="366"/>
      <c r="U98" s="366"/>
      <c r="V98" s="366"/>
      <c r="W98" s="366"/>
      <c r="X98" s="366"/>
    </row>
    <row r="99" spans="1:38" ht="17.100000000000001" customHeight="1" x14ac:dyDescent="0.15">
      <c r="A99" s="565" t="s">
        <v>287</v>
      </c>
      <c r="B99" s="565"/>
      <c r="C99" s="565"/>
      <c r="D99" s="565"/>
      <c r="E99" s="565"/>
      <c r="F99" s="565"/>
      <c r="G99" s="565"/>
      <c r="H99" s="565"/>
      <c r="I99" s="565"/>
      <c r="J99" s="565"/>
      <c r="K99" s="565"/>
      <c r="L99" s="565"/>
      <c r="M99" s="565"/>
      <c r="N99" s="565"/>
      <c r="O99" s="565"/>
      <c r="P99" s="565"/>
      <c r="Q99" s="565"/>
      <c r="R99" s="565"/>
      <c r="S99" s="565"/>
      <c r="T99" s="565"/>
      <c r="U99" s="565"/>
      <c r="V99" s="565"/>
      <c r="W99" s="565"/>
      <c r="X99" s="565"/>
    </row>
    <row r="100" spans="1:38" ht="17.100000000000001" customHeight="1" x14ac:dyDescent="0.15">
      <c r="A100" s="158"/>
      <c r="B100" s="366"/>
      <c r="C100" s="366"/>
      <c r="D100" s="366"/>
      <c r="E100" s="366"/>
      <c r="F100" s="366"/>
      <c r="G100" s="366"/>
      <c r="H100" s="366"/>
      <c r="I100" s="366"/>
      <c r="J100" s="366"/>
      <c r="K100" s="366"/>
      <c r="L100" s="366"/>
      <c r="M100" s="366"/>
      <c r="N100" s="366"/>
      <c r="O100" s="366"/>
      <c r="P100" s="366"/>
      <c r="Q100" s="366"/>
      <c r="R100" s="366"/>
      <c r="S100" s="366"/>
      <c r="T100" s="366"/>
      <c r="U100" s="366"/>
      <c r="V100" s="366"/>
      <c r="W100" s="366"/>
      <c r="X100" s="366"/>
    </row>
    <row r="101" spans="1:38" ht="17.100000000000001"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row>
    <row r="102" spans="1:38" ht="17.100000000000001" customHeight="1" x14ac:dyDescent="0.15">
      <c r="A102" s="594" t="s">
        <v>402</v>
      </c>
      <c r="B102" s="594"/>
      <c r="C102" s="594"/>
      <c r="D102" s="594"/>
      <c r="E102" s="594"/>
      <c r="F102" s="594"/>
      <c r="G102" s="594"/>
      <c r="H102" s="594"/>
      <c r="I102" s="594"/>
      <c r="J102" s="594"/>
      <c r="K102" s="594"/>
      <c r="L102" s="594"/>
      <c r="M102" s="594"/>
      <c r="N102" s="594"/>
      <c r="O102" s="594"/>
      <c r="P102" s="594"/>
      <c r="Q102" s="594"/>
      <c r="R102" s="594"/>
      <c r="S102" s="594"/>
      <c r="T102" s="594"/>
      <c r="U102" s="594"/>
      <c r="V102" s="594"/>
      <c r="W102" s="594"/>
      <c r="X102" s="594"/>
    </row>
    <row r="103" spans="1:38" ht="17.100000000000001" customHeight="1" x14ac:dyDescent="0.15">
      <c r="A103" s="594"/>
      <c r="B103" s="594"/>
      <c r="C103" s="594"/>
      <c r="D103" s="594"/>
      <c r="E103" s="594"/>
      <c r="F103" s="594"/>
      <c r="G103" s="594"/>
      <c r="H103" s="594"/>
      <c r="I103" s="594"/>
      <c r="J103" s="594"/>
      <c r="K103" s="594"/>
      <c r="L103" s="594"/>
      <c r="M103" s="594"/>
      <c r="N103" s="594"/>
      <c r="O103" s="594"/>
      <c r="P103" s="594"/>
      <c r="Q103" s="594"/>
      <c r="R103" s="594"/>
      <c r="S103" s="594"/>
      <c r="T103" s="594"/>
      <c r="U103" s="594"/>
      <c r="V103" s="594"/>
      <c r="W103" s="594"/>
      <c r="X103" s="594"/>
      <c r="Y103" s="356"/>
      <c r="Z103" s="356"/>
      <c r="AA103" s="356"/>
      <c r="AB103" s="356"/>
      <c r="AC103" s="356"/>
      <c r="AD103" s="356"/>
      <c r="AE103" s="356"/>
      <c r="AF103" s="356"/>
      <c r="AG103" s="356"/>
      <c r="AH103" s="356"/>
      <c r="AI103" s="356"/>
      <c r="AJ103" s="356"/>
      <c r="AK103" s="356"/>
      <c r="AL103" s="356"/>
    </row>
    <row r="104" spans="1:38" ht="17.100000000000001" customHeight="1" x14ac:dyDescent="0.15">
      <c r="A104" s="594"/>
      <c r="B104" s="594"/>
      <c r="C104" s="594"/>
      <c r="D104" s="594"/>
      <c r="E104" s="594"/>
      <c r="F104" s="594"/>
      <c r="G104" s="594"/>
      <c r="H104" s="594"/>
      <c r="I104" s="594"/>
      <c r="J104" s="594"/>
      <c r="K104" s="594"/>
      <c r="L104" s="594"/>
      <c r="M104" s="594"/>
      <c r="N104" s="594"/>
      <c r="O104" s="594"/>
      <c r="P104" s="594"/>
      <c r="Q104" s="594"/>
      <c r="R104" s="594"/>
      <c r="S104" s="594"/>
      <c r="T104" s="594"/>
      <c r="U104" s="594"/>
      <c r="V104" s="594"/>
      <c r="W104" s="594"/>
      <c r="X104" s="594"/>
    </row>
    <row r="105" spans="1:38" ht="17.100000000000001" customHeight="1" x14ac:dyDescent="0.15">
      <c r="A105" s="594"/>
      <c r="B105" s="594"/>
      <c r="C105" s="594"/>
      <c r="D105" s="594"/>
      <c r="E105" s="594"/>
      <c r="F105" s="594"/>
      <c r="G105" s="594"/>
      <c r="H105" s="594"/>
      <c r="I105" s="594"/>
      <c r="J105" s="594"/>
      <c r="K105" s="594"/>
      <c r="L105" s="594"/>
      <c r="M105" s="594"/>
      <c r="N105" s="594"/>
      <c r="O105" s="594"/>
      <c r="P105" s="594"/>
      <c r="Q105" s="594"/>
      <c r="R105" s="594"/>
      <c r="S105" s="594"/>
      <c r="T105" s="594"/>
      <c r="U105" s="594"/>
      <c r="V105" s="594"/>
      <c r="W105" s="594"/>
      <c r="X105" s="594"/>
    </row>
    <row r="106" spans="1:38" ht="17.100000000000001" customHeight="1" x14ac:dyDescent="0.15">
      <c r="A106" s="159"/>
      <c r="B106" s="159"/>
      <c r="C106" s="159"/>
      <c r="D106" s="159"/>
      <c r="E106" s="159"/>
      <c r="F106" s="159"/>
      <c r="G106" s="159"/>
      <c r="H106" s="159"/>
      <c r="I106" s="159"/>
      <c r="J106" s="368"/>
      <c r="K106" s="160"/>
      <c r="L106" s="160"/>
      <c r="M106" s="160"/>
      <c r="N106" s="368"/>
      <c r="O106" s="159"/>
      <c r="P106" s="159"/>
      <c r="Q106" s="159"/>
      <c r="R106" s="159"/>
      <c r="S106" s="159"/>
      <c r="T106" s="159"/>
      <c r="U106" s="159"/>
      <c r="V106" s="159"/>
      <c r="W106" s="159"/>
      <c r="X106" s="159"/>
    </row>
    <row r="107" spans="1:38" ht="17.100000000000001" customHeight="1" x14ac:dyDescent="0.15">
      <c r="A107" s="610" t="s">
        <v>1</v>
      </c>
      <c r="B107" s="610"/>
      <c r="C107" s="610"/>
      <c r="D107" s="610"/>
      <c r="E107" s="610"/>
      <c r="F107" s="610"/>
      <c r="G107" s="610"/>
      <c r="H107" s="610"/>
      <c r="I107" s="610"/>
      <c r="J107" s="610"/>
      <c r="K107" s="610"/>
      <c r="L107" s="610"/>
      <c r="M107" s="610"/>
      <c r="N107" s="610"/>
      <c r="O107" s="610"/>
      <c r="P107" s="610"/>
      <c r="Q107" s="610"/>
      <c r="R107" s="610"/>
      <c r="S107" s="610"/>
      <c r="T107" s="610"/>
      <c r="U107" s="610"/>
      <c r="V107" s="610"/>
      <c r="W107" s="610"/>
      <c r="X107" s="610"/>
    </row>
    <row r="108" spans="1:38" ht="17.100000000000001" customHeight="1" x14ac:dyDescent="0.15">
      <c r="A108" s="159"/>
      <c r="B108" s="159"/>
      <c r="C108" s="159"/>
      <c r="D108" s="159"/>
      <c r="E108" s="159"/>
      <c r="F108" s="159"/>
      <c r="G108" s="159"/>
      <c r="H108" s="159"/>
      <c r="I108" s="159"/>
      <c r="J108" s="368"/>
      <c r="K108" s="160"/>
      <c r="L108" s="160"/>
      <c r="M108" s="160"/>
      <c r="N108" s="368"/>
      <c r="O108" s="159"/>
      <c r="P108" s="159"/>
      <c r="Q108" s="159"/>
      <c r="R108" s="159"/>
      <c r="S108" s="159"/>
      <c r="T108" s="159"/>
      <c r="U108" s="159"/>
      <c r="V108" s="159"/>
      <c r="W108" s="159"/>
      <c r="X108" s="159"/>
    </row>
    <row r="109" spans="1:38" ht="16.5" customHeight="1" x14ac:dyDescent="0.15">
      <c r="A109" s="594" t="s">
        <v>403</v>
      </c>
      <c r="B109" s="594"/>
      <c r="C109" s="594"/>
      <c r="D109" s="594"/>
      <c r="E109" s="594"/>
      <c r="F109" s="594"/>
      <c r="G109" s="594"/>
      <c r="H109" s="594"/>
      <c r="I109" s="594"/>
      <c r="J109" s="594"/>
      <c r="K109" s="594"/>
      <c r="L109" s="594"/>
      <c r="M109" s="594"/>
      <c r="N109" s="594"/>
      <c r="O109" s="594"/>
      <c r="P109" s="594"/>
      <c r="Q109" s="594"/>
      <c r="R109" s="594"/>
      <c r="S109" s="594"/>
      <c r="T109" s="594"/>
      <c r="U109" s="594"/>
      <c r="V109" s="594"/>
      <c r="W109" s="594"/>
      <c r="X109" s="594"/>
    </row>
    <row r="110" spans="1:38" ht="17.100000000000001" customHeight="1" x14ac:dyDescent="0.15">
      <c r="A110" s="594"/>
      <c r="B110" s="594"/>
      <c r="C110" s="594"/>
      <c r="D110" s="594"/>
      <c r="E110" s="594"/>
      <c r="F110" s="594"/>
      <c r="G110" s="594"/>
      <c r="H110" s="594"/>
      <c r="I110" s="594"/>
      <c r="J110" s="594"/>
      <c r="K110" s="594"/>
      <c r="L110" s="594"/>
      <c r="M110" s="594"/>
      <c r="N110" s="594"/>
      <c r="O110" s="594"/>
      <c r="P110" s="594"/>
      <c r="Q110" s="594"/>
      <c r="R110" s="594"/>
      <c r="S110" s="594"/>
      <c r="T110" s="594"/>
      <c r="U110" s="594"/>
      <c r="V110" s="594"/>
      <c r="W110" s="594"/>
      <c r="X110" s="594"/>
    </row>
    <row r="111" spans="1:38" ht="17.100000000000001" customHeight="1" x14ac:dyDescent="0.15">
      <c r="A111" s="594"/>
      <c r="B111" s="594"/>
      <c r="C111" s="594"/>
      <c r="D111" s="594"/>
      <c r="E111" s="594"/>
      <c r="F111" s="594"/>
      <c r="G111" s="594"/>
      <c r="H111" s="594"/>
      <c r="I111" s="594"/>
      <c r="J111" s="594"/>
      <c r="K111" s="594"/>
      <c r="L111" s="594"/>
      <c r="M111" s="594"/>
      <c r="N111" s="594"/>
      <c r="O111" s="594"/>
      <c r="P111" s="594"/>
      <c r="Q111" s="594"/>
      <c r="R111" s="594"/>
      <c r="S111" s="594"/>
      <c r="T111" s="594"/>
      <c r="U111" s="594"/>
      <c r="V111" s="594"/>
      <c r="W111" s="594"/>
      <c r="X111" s="594"/>
    </row>
    <row r="112" spans="1:38" ht="17.100000000000001" customHeight="1" x14ac:dyDescent="0.15">
      <c r="A112" s="594"/>
      <c r="B112" s="594"/>
      <c r="C112" s="594"/>
      <c r="D112" s="594"/>
      <c r="E112" s="594"/>
      <c r="F112" s="594"/>
      <c r="G112" s="594"/>
      <c r="H112" s="594"/>
      <c r="I112" s="594"/>
      <c r="J112" s="594"/>
      <c r="K112" s="594"/>
      <c r="L112" s="594"/>
      <c r="M112" s="594"/>
      <c r="N112" s="594"/>
      <c r="O112" s="594"/>
      <c r="P112" s="594"/>
      <c r="Q112" s="594"/>
      <c r="R112" s="594"/>
      <c r="S112" s="594"/>
      <c r="T112" s="594"/>
      <c r="U112" s="594"/>
      <c r="V112" s="594"/>
      <c r="W112" s="594"/>
      <c r="X112" s="594"/>
    </row>
    <row r="113" spans="1:24" ht="17.100000000000001" customHeight="1" x14ac:dyDescent="0.15">
      <c r="A113" s="594"/>
      <c r="B113" s="594"/>
      <c r="C113" s="594"/>
      <c r="D113" s="594"/>
      <c r="E113" s="594"/>
      <c r="F113" s="594"/>
      <c r="G113" s="594"/>
      <c r="H113" s="594"/>
      <c r="I113" s="594"/>
      <c r="J113" s="594"/>
      <c r="K113" s="594"/>
      <c r="L113" s="594"/>
      <c r="M113" s="594"/>
      <c r="N113" s="594"/>
      <c r="O113" s="594"/>
      <c r="P113" s="594"/>
      <c r="Q113" s="594"/>
      <c r="R113" s="594"/>
      <c r="S113" s="594"/>
      <c r="T113" s="594"/>
      <c r="U113" s="594"/>
      <c r="V113" s="594"/>
      <c r="W113" s="594"/>
      <c r="X113" s="594"/>
    </row>
    <row r="114" spans="1:24" ht="17.100000000000001" customHeight="1" x14ac:dyDescent="0.15">
      <c r="A114" s="594"/>
      <c r="B114" s="594"/>
      <c r="C114" s="594"/>
      <c r="D114" s="594"/>
      <c r="E114" s="594"/>
      <c r="F114" s="594"/>
      <c r="G114" s="594"/>
      <c r="H114" s="594"/>
      <c r="I114" s="594"/>
      <c r="J114" s="594"/>
      <c r="K114" s="594"/>
      <c r="L114" s="594"/>
      <c r="M114" s="594"/>
      <c r="N114" s="594"/>
      <c r="O114" s="594"/>
      <c r="P114" s="594"/>
      <c r="Q114" s="594"/>
      <c r="R114" s="594"/>
      <c r="S114" s="594"/>
      <c r="T114" s="594"/>
      <c r="U114" s="594"/>
      <c r="V114" s="594"/>
      <c r="W114" s="594"/>
      <c r="X114" s="594"/>
    </row>
    <row r="115" spans="1:24" ht="17.100000000000001" customHeight="1" x14ac:dyDescent="0.15">
      <c r="A115" s="594"/>
      <c r="B115" s="594"/>
      <c r="C115" s="594"/>
      <c r="D115" s="594"/>
      <c r="E115" s="594"/>
      <c r="F115" s="594"/>
      <c r="G115" s="594"/>
      <c r="H115" s="594"/>
      <c r="I115" s="594"/>
      <c r="J115" s="594"/>
      <c r="K115" s="594"/>
      <c r="L115" s="594"/>
      <c r="M115" s="594"/>
      <c r="N115" s="594"/>
      <c r="O115" s="594"/>
      <c r="P115" s="594"/>
      <c r="Q115" s="594"/>
      <c r="R115" s="594"/>
      <c r="S115" s="594"/>
      <c r="T115" s="594"/>
      <c r="U115" s="594"/>
      <c r="V115" s="594"/>
      <c r="W115" s="594"/>
      <c r="X115" s="594"/>
    </row>
    <row r="116" spans="1:24" ht="17.100000000000001" customHeight="1" x14ac:dyDescent="0.15">
      <c r="A116" s="594"/>
      <c r="B116" s="594"/>
      <c r="C116" s="594"/>
      <c r="D116" s="594"/>
      <c r="E116" s="594"/>
      <c r="F116" s="594"/>
      <c r="G116" s="594"/>
      <c r="H116" s="594"/>
      <c r="I116" s="594"/>
      <c r="J116" s="594"/>
      <c r="K116" s="594"/>
      <c r="L116" s="594"/>
      <c r="M116" s="594"/>
      <c r="N116" s="594"/>
      <c r="O116" s="594"/>
      <c r="P116" s="594"/>
      <c r="Q116" s="594"/>
      <c r="R116" s="594"/>
      <c r="S116" s="594"/>
      <c r="T116" s="594"/>
      <c r="U116" s="594"/>
      <c r="V116" s="594"/>
      <c r="W116" s="594"/>
      <c r="X116" s="594"/>
    </row>
    <row r="117" spans="1:24" ht="17.100000000000001" customHeight="1" x14ac:dyDescent="0.15">
      <c r="A117" s="594"/>
      <c r="B117" s="594"/>
      <c r="C117" s="594"/>
      <c r="D117" s="594"/>
      <c r="E117" s="594"/>
      <c r="F117" s="594"/>
      <c r="G117" s="594"/>
      <c r="H117" s="594"/>
      <c r="I117" s="594"/>
      <c r="J117" s="594"/>
      <c r="K117" s="594"/>
      <c r="L117" s="594"/>
      <c r="M117" s="594"/>
      <c r="N117" s="594"/>
      <c r="O117" s="594"/>
      <c r="P117" s="594"/>
      <c r="Q117" s="594"/>
      <c r="R117" s="594"/>
      <c r="S117" s="594"/>
      <c r="T117" s="594"/>
      <c r="U117" s="594"/>
      <c r="V117" s="594"/>
      <c r="W117" s="594"/>
      <c r="X117" s="594"/>
    </row>
    <row r="118" spans="1:24" ht="17.100000000000001" customHeight="1" x14ac:dyDescent="0.15">
      <c r="A118" s="594"/>
      <c r="B118" s="594"/>
      <c r="C118" s="594"/>
      <c r="D118" s="594"/>
      <c r="E118" s="594"/>
      <c r="F118" s="594"/>
      <c r="G118" s="594"/>
      <c r="H118" s="594"/>
      <c r="I118" s="594"/>
      <c r="J118" s="594"/>
      <c r="K118" s="594"/>
      <c r="L118" s="594"/>
      <c r="M118" s="594"/>
      <c r="N118" s="594"/>
      <c r="O118" s="594"/>
      <c r="P118" s="594"/>
      <c r="Q118" s="594"/>
      <c r="R118" s="594"/>
      <c r="S118" s="594"/>
      <c r="T118" s="594"/>
      <c r="U118" s="594"/>
      <c r="V118" s="594"/>
      <c r="W118" s="594"/>
      <c r="X118" s="594"/>
    </row>
    <row r="119" spans="1:24" ht="17.100000000000001" customHeight="1" x14ac:dyDescent="0.15">
      <c r="A119" s="594"/>
      <c r="B119" s="594"/>
      <c r="C119" s="594"/>
      <c r="D119" s="594"/>
      <c r="E119" s="594"/>
      <c r="F119" s="594"/>
      <c r="G119" s="594"/>
      <c r="H119" s="594"/>
      <c r="I119" s="594"/>
      <c r="J119" s="594"/>
      <c r="K119" s="594"/>
      <c r="L119" s="594"/>
      <c r="M119" s="594"/>
      <c r="N119" s="594"/>
      <c r="O119" s="594"/>
      <c r="P119" s="594"/>
      <c r="Q119" s="594"/>
      <c r="R119" s="594"/>
      <c r="S119" s="594"/>
      <c r="T119" s="594"/>
      <c r="U119" s="594"/>
      <c r="V119" s="594"/>
      <c r="W119" s="594"/>
      <c r="X119" s="594"/>
    </row>
    <row r="120" spans="1:24" ht="17.100000000000001" customHeight="1" x14ac:dyDescent="0.15">
      <c r="A120" s="594"/>
      <c r="B120" s="594"/>
      <c r="C120" s="594"/>
      <c r="D120" s="594"/>
      <c r="E120" s="594"/>
      <c r="F120" s="594"/>
      <c r="G120" s="594"/>
      <c r="H120" s="594"/>
      <c r="I120" s="594"/>
      <c r="J120" s="594"/>
      <c r="K120" s="594"/>
      <c r="L120" s="594"/>
      <c r="M120" s="594"/>
      <c r="N120" s="594"/>
      <c r="O120" s="594"/>
      <c r="P120" s="594"/>
      <c r="Q120" s="594"/>
      <c r="R120" s="594"/>
      <c r="S120" s="594"/>
      <c r="T120" s="594"/>
      <c r="U120" s="594"/>
      <c r="V120" s="594"/>
      <c r="W120" s="594"/>
      <c r="X120" s="594"/>
    </row>
    <row r="121" spans="1:24" ht="17.100000000000001" customHeight="1" x14ac:dyDescent="0.15">
      <c r="A121" s="594"/>
      <c r="B121" s="594"/>
      <c r="C121" s="594"/>
      <c r="D121" s="594"/>
      <c r="E121" s="594"/>
      <c r="F121" s="594"/>
      <c r="G121" s="594"/>
      <c r="H121" s="594"/>
      <c r="I121" s="594"/>
      <c r="J121" s="594"/>
      <c r="K121" s="594"/>
      <c r="L121" s="594"/>
      <c r="M121" s="594"/>
      <c r="N121" s="594"/>
      <c r="O121" s="594"/>
      <c r="P121" s="594"/>
      <c r="Q121" s="594"/>
      <c r="R121" s="594"/>
      <c r="S121" s="594"/>
      <c r="T121" s="594"/>
      <c r="U121" s="594"/>
      <c r="V121" s="594"/>
      <c r="W121" s="594"/>
      <c r="X121" s="594"/>
    </row>
    <row r="122" spans="1:24" ht="17.100000000000001" customHeight="1" x14ac:dyDescent="0.15">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row>
    <row r="123" spans="1:24" ht="17.100000000000001" customHeight="1" x14ac:dyDescent="0.15">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row>
    <row r="124" spans="1:24" ht="17.100000000000001" customHeight="1" x14ac:dyDescent="0.15">
      <c r="A124" s="163"/>
      <c r="B124" s="163"/>
      <c r="C124" s="163"/>
      <c r="D124" s="163"/>
      <c r="E124" s="163"/>
      <c r="F124" s="163"/>
      <c r="G124" s="163"/>
      <c r="H124" s="163"/>
      <c r="I124" s="163"/>
      <c r="J124" s="163"/>
      <c r="K124" s="163"/>
      <c r="L124" s="163"/>
      <c r="M124" s="163"/>
      <c r="N124" s="163"/>
      <c r="O124" s="163"/>
      <c r="P124" s="163"/>
      <c r="Q124" s="163"/>
      <c r="R124" s="163"/>
      <c r="S124" s="163"/>
      <c r="T124" s="163"/>
      <c r="U124" s="163"/>
      <c r="V124" s="163"/>
      <c r="W124" s="163"/>
      <c r="X124" s="163"/>
    </row>
    <row r="125" spans="1:24" ht="17.100000000000001" customHeight="1" x14ac:dyDescent="0.15">
      <c r="A125" s="3"/>
      <c r="B125" s="3"/>
      <c r="C125" s="3"/>
      <c r="D125" s="3"/>
      <c r="E125" s="3"/>
      <c r="F125" s="3"/>
      <c r="G125" s="3"/>
      <c r="H125" s="3"/>
      <c r="I125" s="3"/>
      <c r="K125" s="161"/>
      <c r="L125" s="161"/>
      <c r="M125" s="161"/>
      <c r="O125" s="3"/>
      <c r="P125" s="3"/>
      <c r="Q125" s="3"/>
      <c r="R125" s="3"/>
      <c r="S125" s="3"/>
      <c r="T125" s="3"/>
      <c r="U125" s="3"/>
      <c r="V125" s="3"/>
      <c r="W125" s="3"/>
      <c r="X125" s="3"/>
    </row>
    <row r="126" spans="1:24" ht="17.100000000000001" customHeight="1" x14ac:dyDescent="0.15">
      <c r="A126" s="3"/>
      <c r="B126" s="3"/>
      <c r="C126" s="3"/>
      <c r="D126" s="3"/>
      <c r="E126" s="3"/>
      <c r="F126" s="3"/>
      <c r="G126" s="3"/>
      <c r="H126" s="3"/>
      <c r="I126" s="3"/>
      <c r="K126" s="161"/>
      <c r="L126" s="161"/>
      <c r="M126" s="161"/>
      <c r="O126" s="3"/>
      <c r="P126" s="3"/>
      <c r="Q126" s="3"/>
      <c r="R126" s="3"/>
      <c r="S126" s="3"/>
      <c r="T126" s="3"/>
      <c r="U126" s="3"/>
      <c r="V126" s="3"/>
      <c r="W126" s="3"/>
      <c r="X126" s="3"/>
    </row>
    <row r="127" spans="1:24" ht="17.100000000000001" customHeight="1" x14ac:dyDescent="0.15">
      <c r="A127" s="3"/>
      <c r="B127" s="3"/>
      <c r="C127" s="3"/>
      <c r="D127" s="3"/>
      <c r="E127" s="3"/>
      <c r="F127" s="3"/>
      <c r="G127" s="3"/>
      <c r="H127" s="3"/>
      <c r="I127" s="3"/>
      <c r="K127" s="161"/>
      <c r="L127" s="161"/>
      <c r="M127" s="161"/>
      <c r="O127" s="3"/>
      <c r="P127" s="3"/>
      <c r="Q127" s="3"/>
      <c r="R127" s="3"/>
      <c r="S127" s="3"/>
      <c r="T127" s="3"/>
      <c r="U127" s="3"/>
      <c r="V127" s="3"/>
      <c r="W127" s="3"/>
      <c r="X127" s="3"/>
    </row>
    <row r="128" spans="1:24" ht="17.100000000000001" customHeight="1" x14ac:dyDescent="0.15">
      <c r="A128" s="3"/>
      <c r="B128" s="3"/>
      <c r="C128" s="3"/>
      <c r="D128" s="3"/>
      <c r="E128" s="3"/>
      <c r="F128" s="3"/>
      <c r="G128" s="3"/>
      <c r="H128" s="3"/>
      <c r="I128" s="3"/>
      <c r="K128" s="161"/>
      <c r="L128" s="161"/>
      <c r="M128" s="161"/>
      <c r="O128" s="3"/>
      <c r="P128" s="3"/>
      <c r="Q128" s="3"/>
      <c r="R128" s="3"/>
      <c r="S128" s="3"/>
      <c r="T128" s="3"/>
      <c r="U128" s="3"/>
      <c r="V128" s="3"/>
      <c r="W128" s="3"/>
      <c r="X128" s="3"/>
    </row>
    <row r="129" spans="1:24" ht="17.100000000000001" customHeight="1" x14ac:dyDescent="0.15">
      <c r="A129" s="3"/>
      <c r="B129" s="3"/>
      <c r="C129" s="3"/>
      <c r="D129" s="3"/>
      <c r="E129" s="3"/>
      <c r="F129" s="3"/>
      <c r="G129" s="3"/>
      <c r="H129" s="3"/>
      <c r="I129" s="3"/>
      <c r="K129" s="161"/>
      <c r="L129" s="161"/>
      <c r="M129" s="161"/>
      <c r="O129" s="3"/>
      <c r="P129" s="3"/>
      <c r="Q129" s="3"/>
      <c r="R129" s="3"/>
      <c r="S129" s="3"/>
      <c r="T129" s="3"/>
      <c r="U129" s="3"/>
      <c r="V129" s="3"/>
      <c r="W129" s="3"/>
      <c r="X129" s="3"/>
    </row>
    <row r="130" spans="1:24" ht="17.100000000000001" customHeight="1" x14ac:dyDescent="0.15">
      <c r="A130" s="3"/>
      <c r="B130" s="3"/>
      <c r="C130" s="3"/>
      <c r="D130" s="3"/>
      <c r="E130" s="3"/>
      <c r="F130" s="3"/>
      <c r="G130" s="3"/>
      <c r="H130" s="3"/>
      <c r="I130" s="3"/>
      <c r="K130" s="161"/>
      <c r="L130" s="161"/>
      <c r="M130" s="161"/>
      <c r="O130" s="3"/>
      <c r="P130" s="3"/>
      <c r="Q130" s="3"/>
      <c r="R130" s="3"/>
      <c r="S130" s="3"/>
      <c r="T130" s="3"/>
      <c r="U130" s="3"/>
      <c r="V130" s="3"/>
      <c r="W130" s="3"/>
      <c r="X130" s="3"/>
    </row>
    <row r="131" spans="1:24" ht="17.100000000000001" customHeight="1" x14ac:dyDescent="0.15">
      <c r="A131" s="3"/>
      <c r="B131" s="3"/>
      <c r="C131" s="3"/>
      <c r="D131" s="3"/>
      <c r="E131" s="3"/>
      <c r="F131" s="3"/>
      <c r="G131" s="3"/>
      <c r="H131" s="3"/>
      <c r="I131" s="3"/>
      <c r="K131" s="161"/>
      <c r="L131" s="161"/>
      <c r="M131" s="161"/>
      <c r="O131" s="3"/>
      <c r="P131" s="3"/>
      <c r="Q131" s="3"/>
      <c r="R131" s="3"/>
      <c r="S131" s="3"/>
      <c r="T131" s="3"/>
      <c r="U131" s="3"/>
      <c r="V131" s="3"/>
      <c r="W131" s="3"/>
      <c r="X131" s="3"/>
    </row>
    <row r="132" spans="1:24" ht="17.100000000000001" customHeight="1" x14ac:dyDescent="0.15">
      <c r="A132" s="3"/>
      <c r="B132" s="3"/>
      <c r="C132" s="3"/>
      <c r="D132" s="3"/>
      <c r="E132" s="3"/>
      <c r="F132" s="3"/>
      <c r="G132" s="3"/>
      <c r="H132" s="3"/>
      <c r="I132" s="3"/>
      <c r="K132" s="161"/>
      <c r="L132" s="161"/>
      <c r="M132" s="161"/>
      <c r="O132" s="3"/>
      <c r="P132" s="3"/>
      <c r="Q132" s="3"/>
      <c r="R132" s="3"/>
      <c r="S132" s="3"/>
      <c r="T132" s="3"/>
      <c r="U132" s="3"/>
      <c r="V132" s="3"/>
      <c r="W132" s="3"/>
      <c r="X132" s="3"/>
    </row>
    <row r="133" spans="1:24" ht="17.100000000000001" customHeight="1" x14ac:dyDescent="0.15">
      <c r="A133" s="3"/>
      <c r="B133" s="3"/>
      <c r="C133" s="3"/>
      <c r="D133" s="3"/>
      <c r="E133" s="3"/>
      <c r="F133" s="3"/>
      <c r="G133" s="3"/>
      <c r="H133" s="3"/>
      <c r="I133" s="3"/>
      <c r="K133" s="161"/>
      <c r="L133" s="161"/>
      <c r="M133" s="161"/>
      <c r="O133" s="3"/>
      <c r="P133" s="3"/>
      <c r="Q133" s="3"/>
      <c r="R133" s="3"/>
      <c r="S133" s="3"/>
      <c r="T133" s="3"/>
      <c r="U133" s="3"/>
      <c r="V133" s="3"/>
      <c r="W133" s="3"/>
      <c r="X133" s="3"/>
    </row>
    <row r="134" spans="1:24" ht="17.100000000000001" customHeight="1" x14ac:dyDescent="0.15">
      <c r="A134" s="3"/>
      <c r="B134" s="3"/>
      <c r="C134" s="3"/>
      <c r="D134" s="3"/>
      <c r="E134" s="3"/>
      <c r="F134" s="3"/>
      <c r="G134" s="3"/>
      <c r="H134" s="3"/>
      <c r="I134" s="3"/>
      <c r="K134" s="161"/>
      <c r="L134" s="161"/>
      <c r="M134" s="161"/>
      <c r="O134" s="3"/>
      <c r="P134" s="3"/>
      <c r="Q134" s="3"/>
      <c r="R134" s="3"/>
      <c r="S134" s="3"/>
      <c r="T134" s="3"/>
      <c r="U134" s="3"/>
      <c r="V134" s="3"/>
      <c r="W134" s="3"/>
      <c r="X134" s="3"/>
    </row>
    <row r="135" spans="1:24" ht="17.100000000000001" customHeight="1" x14ac:dyDescent="0.15">
      <c r="A135" s="3"/>
      <c r="B135" s="3"/>
      <c r="C135" s="3"/>
      <c r="D135" s="3"/>
      <c r="E135" s="3"/>
      <c r="F135" s="3"/>
      <c r="G135" s="3"/>
      <c r="H135" s="3"/>
      <c r="I135" s="3"/>
      <c r="K135" s="161"/>
      <c r="L135" s="161"/>
      <c r="M135" s="161"/>
      <c r="O135" s="3"/>
      <c r="P135" s="3"/>
      <c r="Q135" s="3"/>
      <c r="R135" s="3"/>
      <c r="S135" s="3"/>
      <c r="T135" s="3"/>
      <c r="U135" s="3"/>
      <c r="V135" s="3"/>
      <c r="W135" s="3"/>
      <c r="X135" s="3"/>
    </row>
    <row r="136" spans="1:24" ht="17.100000000000001" customHeight="1" x14ac:dyDescent="0.15">
      <c r="A136" s="3"/>
      <c r="B136" s="3"/>
      <c r="C136" s="3"/>
      <c r="D136" s="3"/>
      <c r="E136" s="3"/>
      <c r="F136" s="3"/>
      <c r="G136" s="3"/>
      <c r="H136" s="3"/>
      <c r="I136" s="3"/>
      <c r="K136" s="161"/>
      <c r="L136" s="161"/>
      <c r="M136" s="161"/>
      <c r="O136" s="3"/>
      <c r="P136" s="3"/>
      <c r="Q136" s="3"/>
      <c r="R136" s="3"/>
      <c r="S136" s="3"/>
      <c r="T136" s="3"/>
      <c r="U136" s="3"/>
      <c r="V136" s="3"/>
      <c r="W136" s="3"/>
      <c r="X136" s="3"/>
    </row>
    <row r="137" spans="1:24" ht="17.100000000000001" customHeight="1" x14ac:dyDescent="0.15">
      <c r="A137" s="3"/>
      <c r="B137" s="3"/>
      <c r="C137" s="3"/>
      <c r="D137" s="3"/>
      <c r="E137" s="3"/>
      <c r="F137" s="3"/>
      <c r="G137" s="3"/>
      <c r="H137" s="3"/>
      <c r="I137" s="3"/>
      <c r="K137" s="161"/>
      <c r="L137" s="161"/>
      <c r="M137" s="161"/>
      <c r="O137" s="3"/>
      <c r="P137" s="3"/>
      <c r="Q137" s="3"/>
      <c r="R137" s="3"/>
      <c r="S137" s="3"/>
      <c r="T137" s="3"/>
      <c r="U137" s="3"/>
      <c r="V137" s="3"/>
      <c r="W137" s="3"/>
      <c r="X137" s="3"/>
    </row>
    <row r="139" spans="1:24" ht="17.100000000000001" customHeight="1" x14ac:dyDescent="0.15">
      <c r="A139" s="162"/>
    </row>
    <row r="140" spans="1:24" ht="17.100000000000001" customHeight="1" x14ac:dyDescent="0.15">
      <c r="A140" s="162"/>
    </row>
    <row r="141" spans="1:24" ht="17.100000000000001" customHeight="1" x14ac:dyDescent="0.15">
      <c r="A141" s="162"/>
    </row>
    <row r="142" spans="1:24" ht="17.100000000000001" customHeight="1" x14ac:dyDescent="0.15">
      <c r="A142" s="162"/>
    </row>
    <row r="143" spans="1:24" ht="17.100000000000001" customHeight="1" x14ac:dyDescent="0.15">
      <c r="A143" s="163"/>
      <c r="B143" s="163"/>
      <c r="C143" s="163"/>
      <c r="D143" s="163"/>
      <c r="E143" s="163"/>
      <c r="F143" s="163"/>
      <c r="G143" s="163"/>
      <c r="H143" s="163"/>
      <c r="I143" s="163"/>
      <c r="J143" s="163"/>
      <c r="K143" s="163"/>
      <c r="L143" s="163"/>
      <c r="M143" s="163"/>
      <c r="N143" s="163"/>
      <c r="O143" s="163"/>
      <c r="P143" s="163"/>
      <c r="Q143" s="163"/>
      <c r="R143" s="163"/>
      <c r="S143" s="163"/>
      <c r="T143" s="163"/>
      <c r="U143" s="163"/>
      <c r="V143" s="163"/>
      <c r="W143" s="163"/>
      <c r="X143" s="163"/>
    </row>
    <row r="144" spans="1:24" ht="17.100000000000001" customHeight="1" x14ac:dyDescent="0.15">
      <c r="A144" s="163"/>
      <c r="B144" s="163"/>
      <c r="C144" s="163"/>
      <c r="D144" s="163"/>
      <c r="E144" s="163"/>
      <c r="F144" s="163"/>
      <c r="G144" s="163"/>
      <c r="H144" s="163"/>
      <c r="I144" s="163"/>
      <c r="J144" s="163"/>
      <c r="K144" s="163"/>
      <c r="L144" s="163"/>
      <c r="M144" s="163"/>
      <c r="N144" s="163"/>
      <c r="O144" s="163"/>
      <c r="P144" s="163"/>
      <c r="Q144" s="163"/>
      <c r="R144" s="163"/>
      <c r="S144" s="163"/>
      <c r="T144" s="163"/>
      <c r="U144" s="163"/>
      <c r="V144" s="163"/>
      <c r="W144" s="163"/>
      <c r="X144" s="163"/>
    </row>
    <row r="145" spans="1:38" ht="17.100000000000001" customHeight="1" x14ac:dyDescent="0.15">
      <c r="A145" s="163"/>
      <c r="B145" s="163"/>
      <c r="C145" s="163"/>
      <c r="D145" s="163"/>
      <c r="E145" s="163"/>
      <c r="F145" s="163"/>
      <c r="G145" s="163"/>
      <c r="H145" s="163"/>
      <c r="I145" s="163"/>
      <c r="J145" s="163"/>
      <c r="K145" s="163"/>
      <c r="L145" s="163"/>
      <c r="M145" s="163"/>
      <c r="N145" s="163"/>
      <c r="O145" s="163"/>
      <c r="P145" s="163"/>
      <c r="Q145" s="163"/>
      <c r="R145" s="163"/>
      <c r="S145" s="163"/>
      <c r="T145" s="163"/>
      <c r="U145" s="163"/>
      <c r="V145" s="163"/>
      <c r="W145" s="163"/>
      <c r="X145" s="163"/>
    </row>
    <row r="146" spans="1:38" ht="17.100000000000001" customHeight="1" x14ac:dyDescent="0.15">
      <c r="A146" s="163"/>
      <c r="B146" s="163"/>
      <c r="C146" s="163"/>
      <c r="D146" s="163"/>
      <c r="E146" s="163"/>
      <c r="F146" s="163"/>
      <c r="G146" s="163"/>
      <c r="H146" s="163"/>
      <c r="I146" s="163"/>
      <c r="J146" s="163"/>
      <c r="K146" s="163"/>
      <c r="L146" s="163"/>
      <c r="M146" s="163"/>
      <c r="N146" s="163"/>
      <c r="O146" s="163"/>
      <c r="P146" s="163"/>
      <c r="Q146" s="163"/>
      <c r="R146" s="163"/>
      <c r="S146" s="163"/>
      <c r="T146" s="163"/>
      <c r="U146" s="163"/>
      <c r="V146" s="163"/>
      <c r="W146" s="163"/>
      <c r="X146" s="163"/>
    </row>
    <row r="147" spans="1:38" ht="17.100000000000001" customHeight="1" x14ac:dyDescent="0.15">
      <c r="A147" s="163"/>
      <c r="B147" s="163"/>
      <c r="C147" s="163"/>
      <c r="D147" s="163"/>
      <c r="E147" s="163"/>
      <c r="F147" s="163"/>
      <c r="G147" s="163"/>
      <c r="H147" s="163"/>
      <c r="I147" s="163"/>
      <c r="J147" s="163"/>
      <c r="K147" s="163"/>
      <c r="L147" s="163"/>
      <c r="M147" s="163"/>
      <c r="N147" s="163"/>
      <c r="O147" s="163"/>
      <c r="P147" s="163"/>
      <c r="Q147" s="163"/>
      <c r="R147" s="163"/>
      <c r="S147" s="163"/>
      <c r="T147" s="163"/>
      <c r="U147" s="163"/>
      <c r="V147" s="163"/>
      <c r="W147" s="163"/>
      <c r="X147" s="163"/>
    </row>
    <row r="148" spans="1:38" ht="17.100000000000001" customHeight="1" x14ac:dyDescent="0.15">
      <c r="A148" s="32" t="s">
        <v>305</v>
      </c>
    </row>
    <row r="149" spans="1:38" ht="17.100000000000001" customHeight="1" x14ac:dyDescent="0.15">
      <c r="A149" s="174"/>
      <c r="B149" s="174"/>
      <c r="C149" s="174"/>
      <c r="D149" s="174"/>
      <c r="E149" s="174"/>
      <c r="F149" s="174"/>
      <c r="H149" s="358"/>
      <c r="I149" s="358"/>
      <c r="R149" s="591" t="str">
        <f>IF(入力シート!$K$9&lt;&gt;"",TEXT(入力シート!$K$9,"ｙｙｙｙ"),"")</f>
        <v/>
      </c>
      <c r="S149" s="591"/>
      <c r="T149" s="4" t="s">
        <v>43</v>
      </c>
      <c r="U149" s="4" t="str">
        <f>IF(入力シート!$K$9&lt;&gt;"",TEXT(入力シート!$K$9,"m"),"")</f>
        <v/>
      </c>
      <c r="V149" s="4" t="s">
        <v>44</v>
      </c>
      <c r="W149" s="4" t="str">
        <f>IF(入力シート!$K$9&lt;&gt;"",TEXT(入力シート!$K$9,"d"),"")</f>
        <v/>
      </c>
      <c r="X149" s="4" t="s">
        <v>2</v>
      </c>
    </row>
    <row r="150" spans="1:38" ht="17.100000000000001" customHeight="1" x14ac:dyDescent="0.15">
      <c r="A150" s="32" t="s">
        <v>63</v>
      </c>
    </row>
    <row r="151" spans="1:38" ht="17.100000000000001" customHeight="1" x14ac:dyDescent="0.15">
      <c r="A151" s="611" t="s">
        <v>64</v>
      </c>
      <c r="B151" s="611"/>
      <c r="C151" s="611"/>
      <c r="D151" s="611"/>
      <c r="E151" s="611"/>
      <c r="F151" s="611" t="s">
        <v>65</v>
      </c>
      <c r="G151" s="611"/>
      <c r="H151" s="611"/>
      <c r="I151" s="611"/>
      <c r="J151" s="612" t="s">
        <v>66</v>
      </c>
      <c r="K151" s="612"/>
      <c r="L151" s="612"/>
      <c r="M151" s="612"/>
      <c r="N151" s="611" t="s">
        <v>67</v>
      </c>
      <c r="O151" s="611"/>
      <c r="P151" s="611"/>
      <c r="Q151" s="611"/>
      <c r="R151" s="611"/>
      <c r="S151" s="611"/>
      <c r="T151" s="613" t="s">
        <v>5</v>
      </c>
      <c r="U151" s="614"/>
      <c r="V151" s="614"/>
      <c r="W151" s="614"/>
      <c r="X151" s="615"/>
    </row>
    <row r="152" spans="1:38" ht="17.100000000000001" customHeight="1" x14ac:dyDescent="0.15">
      <c r="A152" s="611"/>
      <c r="B152" s="611"/>
      <c r="C152" s="611"/>
      <c r="D152" s="611"/>
      <c r="E152" s="611"/>
      <c r="F152" s="611"/>
      <c r="G152" s="611"/>
      <c r="H152" s="611"/>
      <c r="I152" s="611"/>
      <c r="J152" s="175" t="s">
        <v>68</v>
      </c>
      <c r="K152" s="175" t="s">
        <v>42</v>
      </c>
      <c r="L152" s="175" t="s">
        <v>56</v>
      </c>
      <c r="M152" s="175" t="s">
        <v>69</v>
      </c>
      <c r="N152" s="611"/>
      <c r="O152" s="611"/>
      <c r="P152" s="611"/>
      <c r="Q152" s="611"/>
      <c r="R152" s="611"/>
      <c r="S152" s="611"/>
      <c r="T152" s="616"/>
      <c r="U152" s="617"/>
      <c r="V152" s="617"/>
      <c r="W152" s="617"/>
      <c r="X152" s="618"/>
    </row>
    <row r="153" spans="1:38" ht="17.100000000000001" customHeight="1" x14ac:dyDescent="0.15">
      <c r="A153" s="583"/>
      <c r="B153" s="583"/>
      <c r="C153" s="583"/>
      <c r="D153" s="583"/>
      <c r="E153" s="583"/>
      <c r="F153" s="584"/>
      <c r="G153" s="584"/>
      <c r="H153" s="584"/>
      <c r="I153" s="584"/>
      <c r="J153" s="143"/>
      <c r="K153" s="144"/>
      <c r="L153" s="144"/>
      <c r="M153" s="144"/>
      <c r="N153" s="584"/>
      <c r="O153" s="584"/>
      <c r="P153" s="584"/>
      <c r="Q153" s="584"/>
      <c r="R153" s="584"/>
      <c r="S153" s="584"/>
      <c r="T153" s="577"/>
      <c r="U153" s="578"/>
      <c r="V153" s="578"/>
      <c r="W153" s="578"/>
      <c r="X153" s="579"/>
      <c r="Y153" s="222" t="s">
        <v>389</v>
      </c>
      <c r="Z153" s="356"/>
      <c r="AA153" s="356"/>
      <c r="AB153" s="356"/>
      <c r="AC153" s="356"/>
      <c r="AD153" s="356"/>
      <c r="AE153" s="356"/>
      <c r="AF153" s="356"/>
      <c r="AG153" s="356"/>
      <c r="AH153" s="356"/>
      <c r="AI153" s="356"/>
      <c r="AJ153" s="356"/>
      <c r="AK153" s="356"/>
      <c r="AL153" s="356"/>
    </row>
    <row r="154" spans="1:38" ht="17.100000000000001" customHeight="1" x14ac:dyDescent="0.15">
      <c r="A154" s="583"/>
      <c r="B154" s="583"/>
      <c r="C154" s="583"/>
      <c r="D154" s="583"/>
      <c r="E154" s="583"/>
      <c r="F154" s="584"/>
      <c r="G154" s="584"/>
      <c r="H154" s="584"/>
      <c r="I154" s="584"/>
      <c r="J154" s="143"/>
      <c r="K154" s="144"/>
      <c r="L154" s="144"/>
      <c r="M154" s="144"/>
      <c r="N154" s="584"/>
      <c r="O154" s="584"/>
      <c r="P154" s="584"/>
      <c r="Q154" s="584"/>
      <c r="R154" s="584"/>
      <c r="S154" s="584"/>
      <c r="T154" s="577"/>
      <c r="U154" s="578"/>
      <c r="V154" s="578"/>
      <c r="W154" s="578"/>
      <c r="X154" s="579"/>
    </row>
    <row r="155" spans="1:38" ht="17.100000000000001" customHeight="1" x14ac:dyDescent="0.15">
      <c r="A155" s="583"/>
      <c r="B155" s="583"/>
      <c r="C155" s="583"/>
      <c r="D155" s="583"/>
      <c r="E155" s="583"/>
      <c r="F155" s="584"/>
      <c r="G155" s="584"/>
      <c r="H155" s="584"/>
      <c r="I155" s="584"/>
      <c r="J155" s="143"/>
      <c r="K155" s="144"/>
      <c r="L155" s="144"/>
      <c r="M155" s="144"/>
      <c r="N155" s="584"/>
      <c r="O155" s="584"/>
      <c r="P155" s="584"/>
      <c r="Q155" s="584"/>
      <c r="R155" s="584"/>
      <c r="S155" s="584"/>
      <c r="T155" s="577"/>
      <c r="U155" s="578"/>
      <c r="V155" s="578"/>
      <c r="W155" s="578"/>
      <c r="X155" s="579"/>
    </row>
    <row r="156" spans="1:38" ht="17.100000000000001" customHeight="1" x14ac:dyDescent="0.15">
      <c r="A156" s="583"/>
      <c r="B156" s="583"/>
      <c r="C156" s="583"/>
      <c r="D156" s="583"/>
      <c r="E156" s="583"/>
      <c r="F156" s="584"/>
      <c r="G156" s="584"/>
      <c r="H156" s="584"/>
      <c r="I156" s="584"/>
      <c r="J156" s="143"/>
      <c r="K156" s="144"/>
      <c r="L156" s="144"/>
      <c r="M156" s="144"/>
      <c r="N156" s="584"/>
      <c r="O156" s="584"/>
      <c r="P156" s="584"/>
      <c r="Q156" s="584"/>
      <c r="R156" s="584"/>
      <c r="S156" s="584"/>
      <c r="T156" s="577"/>
      <c r="U156" s="578"/>
      <c r="V156" s="578"/>
      <c r="W156" s="578"/>
      <c r="X156" s="579"/>
    </row>
    <row r="157" spans="1:38" ht="17.100000000000001" customHeight="1" x14ac:dyDescent="0.15">
      <c r="A157" s="583"/>
      <c r="B157" s="583"/>
      <c r="C157" s="583"/>
      <c r="D157" s="583"/>
      <c r="E157" s="583"/>
      <c r="F157" s="584"/>
      <c r="G157" s="584"/>
      <c r="H157" s="584"/>
      <c r="I157" s="584"/>
      <c r="J157" s="143"/>
      <c r="K157" s="144"/>
      <c r="L157" s="144"/>
      <c r="M157" s="144"/>
      <c r="N157" s="584"/>
      <c r="O157" s="584"/>
      <c r="P157" s="584"/>
      <c r="Q157" s="584"/>
      <c r="R157" s="584"/>
      <c r="S157" s="584"/>
      <c r="T157" s="577"/>
      <c r="U157" s="578"/>
      <c r="V157" s="578"/>
      <c r="W157" s="578"/>
      <c r="X157" s="579"/>
    </row>
    <row r="158" spans="1:38" ht="17.100000000000001" customHeight="1" x14ac:dyDescent="0.15">
      <c r="A158" s="583"/>
      <c r="B158" s="583"/>
      <c r="C158" s="583"/>
      <c r="D158" s="583"/>
      <c r="E158" s="583"/>
      <c r="F158" s="584"/>
      <c r="G158" s="584"/>
      <c r="H158" s="584"/>
      <c r="I158" s="584"/>
      <c r="J158" s="143"/>
      <c r="K158" s="144"/>
      <c r="L158" s="144"/>
      <c r="M158" s="144"/>
      <c r="N158" s="584"/>
      <c r="O158" s="584"/>
      <c r="P158" s="584"/>
      <c r="Q158" s="584"/>
      <c r="R158" s="584"/>
      <c r="S158" s="584"/>
      <c r="T158" s="577"/>
      <c r="U158" s="578"/>
      <c r="V158" s="578"/>
      <c r="W158" s="578"/>
      <c r="X158" s="579"/>
    </row>
    <row r="159" spans="1:38" ht="17.100000000000001" customHeight="1" x14ac:dyDescent="0.15">
      <c r="A159" s="583"/>
      <c r="B159" s="583"/>
      <c r="C159" s="583"/>
      <c r="D159" s="583"/>
      <c r="E159" s="583"/>
      <c r="F159" s="584"/>
      <c r="G159" s="584"/>
      <c r="H159" s="584"/>
      <c r="I159" s="584"/>
      <c r="J159" s="143"/>
      <c r="K159" s="144"/>
      <c r="L159" s="144"/>
      <c r="M159" s="144"/>
      <c r="N159" s="584"/>
      <c r="O159" s="584"/>
      <c r="P159" s="584"/>
      <c r="Q159" s="584"/>
      <c r="R159" s="584"/>
      <c r="S159" s="584"/>
      <c r="T159" s="577"/>
      <c r="U159" s="578"/>
      <c r="V159" s="578"/>
      <c r="W159" s="578"/>
      <c r="X159" s="579"/>
    </row>
    <row r="160" spans="1:38" ht="17.100000000000001" customHeight="1" x14ac:dyDescent="0.15">
      <c r="A160" s="583"/>
      <c r="B160" s="583"/>
      <c r="C160" s="583"/>
      <c r="D160" s="583"/>
      <c r="E160" s="583"/>
      <c r="F160" s="584"/>
      <c r="G160" s="584"/>
      <c r="H160" s="584"/>
      <c r="I160" s="584"/>
      <c r="J160" s="143"/>
      <c r="K160" s="144"/>
      <c r="L160" s="144"/>
      <c r="M160" s="144"/>
      <c r="N160" s="584"/>
      <c r="O160" s="584"/>
      <c r="P160" s="584"/>
      <c r="Q160" s="584"/>
      <c r="R160" s="584"/>
      <c r="S160" s="584"/>
      <c r="T160" s="577"/>
      <c r="U160" s="578"/>
      <c r="V160" s="578"/>
      <c r="W160" s="578"/>
      <c r="X160" s="579"/>
    </row>
    <row r="161" spans="1:24" ht="17.100000000000001" customHeight="1" x14ac:dyDescent="0.15">
      <c r="A161" s="583"/>
      <c r="B161" s="583"/>
      <c r="C161" s="583"/>
      <c r="D161" s="583"/>
      <c r="E161" s="583"/>
      <c r="F161" s="584"/>
      <c r="G161" s="584"/>
      <c r="H161" s="584"/>
      <c r="I161" s="584"/>
      <c r="J161" s="143"/>
      <c r="K161" s="144"/>
      <c r="L161" s="144"/>
      <c r="M161" s="144"/>
      <c r="N161" s="584"/>
      <c r="O161" s="584"/>
      <c r="P161" s="584"/>
      <c r="Q161" s="584"/>
      <c r="R161" s="584"/>
      <c r="S161" s="584"/>
      <c r="T161" s="577"/>
      <c r="U161" s="578"/>
      <c r="V161" s="578"/>
      <c r="W161" s="578"/>
      <c r="X161" s="579"/>
    </row>
    <row r="162" spans="1:24" ht="17.100000000000001" customHeight="1" x14ac:dyDescent="0.15">
      <c r="A162" s="583"/>
      <c r="B162" s="583"/>
      <c r="C162" s="583"/>
      <c r="D162" s="583"/>
      <c r="E162" s="583"/>
      <c r="F162" s="584"/>
      <c r="G162" s="584"/>
      <c r="H162" s="584"/>
      <c r="I162" s="584"/>
      <c r="J162" s="143"/>
      <c r="K162" s="144"/>
      <c r="L162" s="144"/>
      <c r="M162" s="144"/>
      <c r="N162" s="584"/>
      <c r="O162" s="584"/>
      <c r="P162" s="584"/>
      <c r="Q162" s="584"/>
      <c r="R162" s="584"/>
      <c r="S162" s="584"/>
      <c r="T162" s="577"/>
      <c r="U162" s="578"/>
      <c r="V162" s="578"/>
      <c r="W162" s="578"/>
      <c r="X162" s="579"/>
    </row>
    <row r="163" spans="1:24" ht="17.100000000000001" customHeight="1" x14ac:dyDescent="0.15">
      <c r="A163" s="583"/>
      <c r="B163" s="583"/>
      <c r="C163" s="583"/>
      <c r="D163" s="583"/>
      <c r="E163" s="583"/>
      <c r="F163" s="584"/>
      <c r="G163" s="584"/>
      <c r="H163" s="584"/>
      <c r="I163" s="584"/>
      <c r="J163" s="143"/>
      <c r="K163" s="144"/>
      <c r="L163" s="144"/>
      <c r="M163" s="144"/>
      <c r="N163" s="584"/>
      <c r="O163" s="584"/>
      <c r="P163" s="584"/>
      <c r="Q163" s="584"/>
      <c r="R163" s="584"/>
      <c r="S163" s="584"/>
      <c r="T163" s="577"/>
      <c r="U163" s="578"/>
      <c r="V163" s="578"/>
      <c r="W163" s="578"/>
      <c r="X163" s="579"/>
    </row>
    <row r="164" spans="1:24" ht="17.100000000000001" customHeight="1" x14ac:dyDescent="0.15">
      <c r="A164" s="583"/>
      <c r="B164" s="583"/>
      <c r="C164" s="583"/>
      <c r="D164" s="583"/>
      <c r="E164" s="583"/>
      <c r="F164" s="584"/>
      <c r="G164" s="584"/>
      <c r="H164" s="584"/>
      <c r="I164" s="584"/>
      <c r="J164" s="143"/>
      <c r="K164" s="144"/>
      <c r="L164" s="144"/>
      <c r="M164" s="144"/>
      <c r="N164" s="584"/>
      <c r="O164" s="584"/>
      <c r="P164" s="584"/>
      <c r="Q164" s="584"/>
      <c r="R164" s="584"/>
      <c r="S164" s="584"/>
      <c r="T164" s="577"/>
      <c r="U164" s="578"/>
      <c r="V164" s="578"/>
      <c r="W164" s="578"/>
      <c r="X164" s="579"/>
    </row>
    <row r="165" spans="1:24" ht="17.100000000000001" customHeight="1" x14ac:dyDescent="0.15">
      <c r="A165" s="583"/>
      <c r="B165" s="583"/>
      <c r="C165" s="583"/>
      <c r="D165" s="583"/>
      <c r="E165" s="583"/>
      <c r="F165" s="584"/>
      <c r="G165" s="584"/>
      <c r="H165" s="584"/>
      <c r="I165" s="584"/>
      <c r="J165" s="143"/>
      <c r="K165" s="144"/>
      <c r="L165" s="144"/>
      <c r="M165" s="144"/>
      <c r="N165" s="584"/>
      <c r="O165" s="584"/>
      <c r="P165" s="584"/>
      <c r="Q165" s="584"/>
      <c r="R165" s="584"/>
      <c r="S165" s="584"/>
      <c r="T165" s="577"/>
      <c r="U165" s="578"/>
      <c r="V165" s="578"/>
      <c r="W165" s="578"/>
      <c r="X165" s="579"/>
    </row>
    <row r="166" spans="1:24" ht="17.100000000000001" customHeight="1" x14ac:dyDescent="0.15">
      <c r="A166" s="583"/>
      <c r="B166" s="583"/>
      <c r="C166" s="583"/>
      <c r="D166" s="583"/>
      <c r="E166" s="583"/>
      <c r="F166" s="584"/>
      <c r="G166" s="584"/>
      <c r="H166" s="584"/>
      <c r="I166" s="584"/>
      <c r="J166" s="143"/>
      <c r="K166" s="144"/>
      <c r="L166" s="144"/>
      <c r="M166" s="144"/>
      <c r="N166" s="584"/>
      <c r="O166" s="584"/>
      <c r="P166" s="584"/>
      <c r="Q166" s="584"/>
      <c r="R166" s="584"/>
      <c r="S166" s="584"/>
      <c r="T166" s="577"/>
      <c r="U166" s="578"/>
      <c r="V166" s="578"/>
      <c r="W166" s="578"/>
      <c r="X166" s="579"/>
    </row>
    <row r="167" spans="1:24" ht="17.100000000000001" customHeight="1" x14ac:dyDescent="0.15">
      <c r="A167" s="583"/>
      <c r="B167" s="583"/>
      <c r="C167" s="583"/>
      <c r="D167" s="583"/>
      <c r="E167" s="583"/>
      <c r="F167" s="584"/>
      <c r="G167" s="584"/>
      <c r="H167" s="584"/>
      <c r="I167" s="584"/>
      <c r="J167" s="143"/>
      <c r="K167" s="144"/>
      <c r="L167" s="144"/>
      <c r="M167" s="144"/>
      <c r="N167" s="584"/>
      <c r="O167" s="584"/>
      <c r="P167" s="584"/>
      <c r="Q167" s="584"/>
      <c r="R167" s="584"/>
      <c r="S167" s="584"/>
      <c r="T167" s="577"/>
      <c r="U167" s="578"/>
      <c r="V167" s="578"/>
      <c r="W167" s="578"/>
      <c r="X167" s="579"/>
    </row>
    <row r="168" spans="1:24" ht="17.100000000000001" customHeight="1" x14ac:dyDescent="0.15">
      <c r="A168" s="583"/>
      <c r="B168" s="583"/>
      <c r="C168" s="583"/>
      <c r="D168" s="583"/>
      <c r="E168" s="583"/>
      <c r="F168" s="584"/>
      <c r="G168" s="584"/>
      <c r="H168" s="584"/>
      <c r="I168" s="584"/>
      <c r="J168" s="143"/>
      <c r="K168" s="144"/>
      <c r="L168" s="144"/>
      <c r="M168" s="144"/>
      <c r="N168" s="584"/>
      <c r="O168" s="584"/>
      <c r="P168" s="584"/>
      <c r="Q168" s="584"/>
      <c r="R168" s="584"/>
      <c r="S168" s="584"/>
      <c r="T168" s="577"/>
      <c r="U168" s="578"/>
      <c r="V168" s="578"/>
      <c r="W168" s="578"/>
      <c r="X168" s="579"/>
    </row>
    <row r="169" spans="1:24" ht="17.100000000000001" customHeight="1" x14ac:dyDescent="0.15">
      <c r="A169" s="583"/>
      <c r="B169" s="583"/>
      <c r="C169" s="583"/>
      <c r="D169" s="583"/>
      <c r="E169" s="583"/>
      <c r="F169" s="584"/>
      <c r="G169" s="584"/>
      <c r="H169" s="584"/>
      <c r="I169" s="584"/>
      <c r="J169" s="143"/>
      <c r="K169" s="144"/>
      <c r="L169" s="144"/>
      <c r="M169" s="144"/>
      <c r="N169" s="584"/>
      <c r="O169" s="584"/>
      <c r="P169" s="584"/>
      <c r="Q169" s="584"/>
      <c r="R169" s="584"/>
      <c r="S169" s="584"/>
      <c r="T169" s="577"/>
      <c r="U169" s="578"/>
      <c r="V169" s="578"/>
      <c r="W169" s="578"/>
      <c r="X169" s="579"/>
    </row>
    <row r="170" spans="1:24" ht="17.100000000000001" customHeight="1" x14ac:dyDescent="0.15">
      <c r="A170" s="583"/>
      <c r="B170" s="583"/>
      <c r="C170" s="583"/>
      <c r="D170" s="583"/>
      <c r="E170" s="583"/>
      <c r="F170" s="584"/>
      <c r="G170" s="584"/>
      <c r="H170" s="584"/>
      <c r="I170" s="584"/>
      <c r="J170" s="143"/>
      <c r="K170" s="144"/>
      <c r="L170" s="144"/>
      <c r="M170" s="144"/>
      <c r="N170" s="584"/>
      <c r="O170" s="584"/>
      <c r="P170" s="584"/>
      <c r="Q170" s="584"/>
      <c r="R170" s="584"/>
      <c r="S170" s="584"/>
      <c r="T170" s="577"/>
      <c r="U170" s="578"/>
      <c r="V170" s="578"/>
      <c r="W170" s="578"/>
      <c r="X170" s="579"/>
    </row>
    <row r="171" spans="1:24" ht="17.100000000000001" customHeight="1" x14ac:dyDescent="0.15">
      <c r="A171" s="583"/>
      <c r="B171" s="583"/>
      <c r="C171" s="583"/>
      <c r="D171" s="583"/>
      <c r="E171" s="583"/>
      <c r="F171" s="584"/>
      <c r="G171" s="584"/>
      <c r="H171" s="584"/>
      <c r="I171" s="584"/>
      <c r="J171" s="143"/>
      <c r="K171" s="144"/>
      <c r="L171" s="144"/>
      <c r="M171" s="144"/>
      <c r="N171" s="584"/>
      <c r="O171" s="584"/>
      <c r="P171" s="584"/>
      <c r="Q171" s="584"/>
      <c r="R171" s="584"/>
      <c r="S171" s="584"/>
      <c r="T171" s="577"/>
      <c r="U171" s="578"/>
      <c r="V171" s="578"/>
      <c r="W171" s="578"/>
      <c r="X171" s="579"/>
    </row>
    <row r="172" spans="1:24" ht="17.100000000000001" customHeight="1" x14ac:dyDescent="0.15">
      <c r="A172" s="583"/>
      <c r="B172" s="583"/>
      <c r="C172" s="583"/>
      <c r="D172" s="583"/>
      <c r="E172" s="583"/>
      <c r="F172" s="584"/>
      <c r="G172" s="584"/>
      <c r="H172" s="584"/>
      <c r="I172" s="584"/>
      <c r="J172" s="143"/>
      <c r="K172" s="144"/>
      <c r="L172" s="144"/>
      <c r="M172" s="144"/>
      <c r="N172" s="584"/>
      <c r="O172" s="584"/>
      <c r="P172" s="584"/>
      <c r="Q172" s="584"/>
      <c r="R172" s="584"/>
      <c r="S172" s="584"/>
      <c r="T172" s="577"/>
      <c r="U172" s="578"/>
      <c r="V172" s="578"/>
      <c r="W172" s="578"/>
      <c r="X172" s="579"/>
    </row>
    <row r="173" spans="1:24" ht="17.100000000000001" customHeight="1" x14ac:dyDescent="0.15">
      <c r="A173" s="583"/>
      <c r="B173" s="583"/>
      <c r="C173" s="583"/>
      <c r="D173" s="583"/>
      <c r="E173" s="583"/>
      <c r="F173" s="584"/>
      <c r="G173" s="584"/>
      <c r="H173" s="584"/>
      <c r="I173" s="584"/>
      <c r="J173" s="143"/>
      <c r="K173" s="144"/>
      <c r="L173" s="144"/>
      <c r="M173" s="144"/>
      <c r="N173" s="584"/>
      <c r="O173" s="584"/>
      <c r="P173" s="584"/>
      <c r="Q173" s="584"/>
      <c r="R173" s="584"/>
      <c r="S173" s="584"/>
      <c r="T173" s="577"/>
      <c r="U173" s="578"/>
      <c r="V173" s="578"/>
      <c r="W173" s="578"/>
      <c r="X173" s="579"/>
    </row>
    <row r="174" spans="1:24" ht="17.100000000000001" customHeight="1" x14ac:dyDescent="0.15">
      <c r="A174" s="583"/>
      <c r="B174" s="583"/>
      <c r="C174" s="583"/>
      <c r="D174" s="583"/>
      <c r="E174" s="583"/>
      <c r="F174" s="584"/>
      <c r="G174" s="584"/>
      <c r="H174" s="584"/>
      <c r="I174" s="584"/>
      <c r="J174" s="143"/>
      <c r="K174" s="144"/>
      <c r="L174" s="144"/>
      <c r="M174" s="144"/>
      <c r="N174" s="584"/>
      <c r="O174" s="584"/>
      <c r="P174" s="584"/>
      <c r="Q174" s="584"/>
      <c r="R174" s="584"/>
      <c r="S174" s="584"/>
      <c r="T174" s="577"/>
      <c r="U174" s="578"/>
      <c r="V174" s="578"/>
      <c r="W174" s="578"/>
      <c r="X174" s="579"/>
    </row>
    <row r="175" spans="1:24" ht="17.100000000000001" customHeight="1" x14ac:dyDescent="0.15">
      <c r="A175" s="583"/>
      <c r="B175" s="583"/>
      <c r="C175" s="583"/>
      <c r="D175" s="583"/>
      <c r="E175" s="583"/>
      <c r="F175" s="584"/>
      <c r="G175" s="584"/>
      <c r="H175" s="584"/>
      <c r="I175" s="584"/>
      <c r="J175" s="143"/>
      <c r="K175" s="144"/>
      <c r="L175" s="144"/>
      <c r="M175" s="144"/>
      <c r="N175" s="584"/>
      <c r="O175" s="584"/>
      <c r="P175" s="584"/>
      <c r="Q175" s="584"/>
      <c r="R175" s="584"/>
      <c r="S175" s="584"/>
      <c r="T175" s="577"/>
      <c r="U175" s="578"/>
      <c r="V175" s="578"/>
      <c r="W175" s="578"/>
      <c r="X175" s="579"/>
    </row>
    <row r="176" spans="1:24" ht="17.100000000000001" customHeight="1" x14ac:dyDescent="0.15">
      <c r="A176" s="583"/>
      <c r="B176" s="583"/>
      <c r="C176" s="583"/>
      <c r="D176" s="583"/>
      <c r="E176" s="583"/>
      <c r="F176" s="584"/>
      <c r="G176" s="584"/>
      <c r="H176" s="584"/>
      <c r="I176" s="584"/>
      <c r="J176" s="143"/>
      <c r="K176" s="144"/>
      <c r="L176" s="144"/>
      <c r="M176" s="144"/>
      <c r="N176" s="584"/>
      <c r="O176" s="584"/>
      <c r="P176" s="584"/>
      <c r="Q176" s="584"/>
      <c r="R176" s="584"/>
      <c r="S176" s="584"/>
      <c r="T176" s="577"/>
      <c r="U176" s="578"/>
      <c r="V176" s="578"/>
      <c r="W176" s="578"/>
      <c r="X176" s="579"/>
    </row>
    <row r="177" spans="1:24" ht="17.100000000000001" customHeight="1" x14ac:dyDescent="0.15">
      <c r="A177" s="583"/>
      <c r="B177" s="583"/>
      <c r="C177" s="583"/>
      <c r="D177" s="583"/>
      <c r="E177" s="583"/>
      <c r="F177" s="584"/>
      <c r="G177" s="584"/>
      <c r="H177" s="584"/>
      <c r="I177" s="584"/>
      <c r="J177" s="143"/>
      <c r="K177" s="144"/>
      <c r="L177" s="144"/>
      <c r="M177" s="144"/>
      <c r="N177" s="584"/>
      <c r="O177" s="584"/>
      <c r="P177" s="584"/>
      <c r="Q177" s="584"/>
      <c r="R177" s="584"/>
      <c r="S177" s="584"/>
      <c r="T177" s="577"/>
      <c r="U177" s="578"/>
      <c r="V177" s="578"/>
      <c r="W177" s="578"/>
      <c r="X177" s="579"/>
    </row>
    <row r="178" spans="1:24" ht="17.100000000000001" customHeight="1" x14ac:dyDescent="0.15">
      <c r="A178" s="583"/>
      <c r="B178" s="583"/>
      <c r="C178" s="583"/>
      <c r="D178" s="583"/>
      <c r="E178" s="583"/>
      <c r="F178" s="584"/>
      <c r="G178" s="584"/>
      <c r="H178" s="584"/>
      <c r="I178" s="584"/>
      <c r="J178" s="143"/>
      <c r="K178" s="144"/>
      <c r="L178" s="144"/>
      <c r="M178" s="144"/>
      <c r="N178" s="584"/>
      <c r="O178" s="584"/>
      <c r="P178" s="584"/>
      <c r="Q178" s="584"/>
      <c r="R178" s="584"/>
      <c r="S178" s="584"/>
      <c r="T178" s="577"/>
      <c r="U178" s="578"/>
      <c r="V178" s="578"/>
      <c r="W178" s="578"/>
      <c r="X178" s="579"/>
    </row>
    <row r="179" spans="1:24" ht="17.100000000000001" customHeight="1" x14ac:dyDescent="0.15">
      <c r="A179" s="583"/>
      <c r="B179" s="583"/>
      <c r="C179" s="583"/>
      <c r="D179" s="583"/>
      <c r="E179" s="583"/>
      <c r="F179" s="584"/>
      <c r="G179" s="584"/>
      <c r="H179" s="584"/>
      <c r="I179" s="584"/>
      <c r="J179" s="143"/>
      <c r="K179" s="144"/>
      <c r="L179" s="144"/>
      <c r="M179" s="144"/>
      <c r="N179" s="584"/>
      <c r="O179" s="584"/>
      <c r="P179" s="584"/>
      <c r="Q179" s="584"/>
      <c r="R179" s="584"/>
      <c r="S179" s="584"/>
      <c r="T179" s="577"/>
      <c r="U179" s="578"/>
      <c r="V179" s="578"/>
      <c r="W179" s="578"/>
      <c r="X179" s="579"/>
    </row>
    <row r="180" spans="1:24" ht="17.100000000000001" customHeight="1" x14ac:dyDescent="0.15">
      <c r="A180" s="583"/>
      <c r="B180" s="583"/>
      <c r="C180" s="583"/>
      <c r="D180" s="583"/>
      <c r="E180" s="583"/>
      <c r="F180" s="584"/>
      <c r="G180" s="584"/>
      <c r="H180" s="584"/>
      <c r="I180" s="584"/>
      <c r="J180" s="143"/>
      <c r="K180" s="144"/>
      <c r="L180" s="144"/>
      <c r="M180" s="144"/>
      <c r="N180" s="584"/>
      <c r="O180" s="584"/>
      <c r="P180" s="584"/>
      <c r="Q180" s="584"/>
      <c r="R180" s="584"/>
      <c r="S180" s="584"/>
      <c r="T180" s="577"/>
      <c r="U180" s="578"/>
      <c r="V180" s="578"/>
      <c r="W180" s="578"/>
      <c r="X180" s="579"/>
    </row>
    <row r="181" spans="1:24" ht="17.100000000000001" customHeight="1" x14ac:dyDescent="0.15">
      <c r="A181" s="583"/>
      <c r="B181" s="583"/>
      <c r="C181" s="583"/>
      <c r="D181" s="583"/>
      <c r="E181" s="583"/>
      <c r="F181" s="584"/>
      <c r="G181" s="584"/>
      <c r="H181" s="584"/>
      <c r="I181" s="584"/>
      <c r="J181" s="143"/>
      <c r="K181" s="144"/>
      <c r="L181" s="144"/>
      <c r="M181" s="144"/>
      <c r="N181" s="584"/>
      <c r="O181" s="584"/>
      <c r="P181" s="584"/>
      <c r="Q181" s="584"/>
      <c r="R181" s="584"/>
      <c r="S181" s="584"/>
      <c r="T181" s="577"/>
      <c r="U181" s="578"/>
      <c r="V181" s="578"/>
      <c r="W181" s="578"/>
      <c r="X181" s="579"/>
    </row>
    <row r="182" spans="1:24" ht="17.100000000000001" customHeight="1" x14ac:dyDescent="0.15">
      <c r="A182" s="583"/>
      <c r="B182" s="583"/>
      <c r="C182" s="583"/>
      <c r="D182" s="583"/>
      <c r="E182" s="583"/>
      <c r="F182" s="584"/>
      <c r="G182" s="584"/>
      <c r="H182" s="584"/>
      <c r="I182" s="584"/>
      <c r="J182" s="143"/>
      <c r="K182" s="144"/>
      <c r="L182" s="144"/>
      <c r="M182" s="144"/>
      <c r="N182" s="584"/>
      <c r="O182" s="584"/>
      <c r="P182" s="584"/>
      <c r="Q182" s="584"/>
      <c r="R182" s="584"/>
      <c r="S182" s="584"/>
      <c r="T182" s="577"/>
      <c r="U182" s="578"/>
      <c r="V182" s="578"/>
      <c r="W182" s="578"/>
      <c r="X182" s="579"/>
    </row>
    <row r="183" spans="1:24" ht="17.100000000000001" customHeight="1" x14ac:dyDescent="0.15">
      <c r="A183" s="583"/>
      <c r="B183" s="583"/>
      <c r="C183" s="583"/>
      <c r="D183" s="583"/>
      <c r="E183" s="583"/>
      <c r="F183" s="584"/>
      <c r="G183" s="584"/>
      <c r="H183" s="584"/>
      <c r="I183" s="584"/>
      <c r="J183" s="143"/>
      <c r="K183" s="144"/>
      <c r="L183" s="144"/>
      <c r="M183" s="144"/>
      <c r="N183" s="584"/>
      <c r="O183" s="584"/>
      <c r="P183" s="584"/>
      <c r="Q183" s="584"/>
      <c r="R183" s="584"/>
      <c r="S183" s="584"/>
      <c r="T183" s="577"/>
      <c r="U183" s="578"/>
      <c r="V183" s="578"/>
      <c r="W183" s="578"/>
      <c r="X183" s="579"/>
    </row>
    <row r="184" spans="1:24" ht="17.100000000000001" customHeight="1" x14ac:dyDescent="0.15">
      <c r="A184" s="583"/>
      <c r="B184" s="583"/>
      <c r="C184" s="583"/>
      <c r="D184" s="583"/>
      <c r="E184" s="583"/>
      <c r="F184" s="584"/>
      <c r="G184" s="584"/>
      <c r="H184" s="584"/>
      <c r="I184" s="584"/>
      <c r="J184" s="143"/>
      <c r="K184" s="144"/>
      <c r="L184" s="144"/>
      <c r="M184" s="144"/>
      <c r="N184" s="584"/>
      <c r="O184" s="584"/>
      <c r="P184" s="584"/>
      <c r="Q184" s="584"/>
      <c r="R184" s="584"/>
      <c r="S184" s="584"/>
      <c r="T184" s="577"/>
      <c r="U184" s="578"/>
      <c r="V184" s="578"/>
      <c r="W184" s="578"/>
      <c r="X184" s="579"/>
    </row>
    <row r="185" spans="1:24" ht="17.100000000000001" customHeight="1" x14ac:dyDescent="0.15">
      <c r="A185" s="583"/>
      <c r="B185" s="583"/>
      <c r="C185" s="583"/>
      <c r="D185" s="583"/>
      <c r="E185" s="583"/>
      <c r="F185" s="584"/>
      <c r="G185" s="584"/>
      <c r="H185" s="584"/>
      <c r="I185" s="584"/>
      <c r="J185" s="143"/>
      <c r="K185" s="144"/>
      <c r="L185" s="144"/>
      <c r="M185" s="144"/>
      <c r="N185" s="584"/>
      <c r="O185" s="584"/>
      <c r="P185" s="584"/>
      <c r="Q185" s="584"/>
      <c r="R185" s="584"/>
      <c r="S185" s="584"/>
      <c r="T185" s="577"/>
      <c r="U185" s="578"/>
      <c r="V185" s="578"/>
      <c r="W185" s="578"/>
      <c r="X185" s="579"/>
    </row>
    <row r="186" spans="1:24" ht="17.100000000000001" customHeight="1" x14ac:dyDescent="0.15">
      <c r="A186" s="583"/>
      <c r="B186" s="583"/>
      <c r="C186" s="583"/>
      <c r="D186" s="583"/>
      <c r="E186" s="583"/>
      <c r="F186" s="584"/>
      <c r="G186" s="584"/>
      <c r="H186" s="584"/>
      <c r="I186" s="584"/>
      <c r="J186" s="143"/>
      <c r="K186" s="144"/>
      <c r="L186" s="144"/>
      <c r="M186" s="144"/>
      <c r="N186" s="584"/>
      <c r="O186" s="584"/>
      <c r="P186" s="584"/>
      <c r="Q186" s="584"/>
      <c r="R186" s="584"/>
      <c r="S186" s="584"/>
      <c r="T186" s="577"/>
      <c r="U186" s="578"/>
      <c r="V186" s="578"/>
      <c r="W186" s="578"/>
      <c r="X186" s="579"/>
    </row>
    <row r="187" spans="1:24" ht="17.100000000000001" customHeight="1" x14ac:dyDescent="0.15">
      <c r="A187" s="583"/>
      <c r="B187" s="583"/>
      <c r="C187" s="583"/>
      <c r="D187" s="583"/>
      <c r="E187" s="583"/>
      <c r="F187" s="584"/>
      <c r="G187" s="584"/>
      <c r="H187" s="584"/>
      <c r="I187" s="584"/>
      <c r="J187" s="143"/>
      <c r="K187" s="144"/>
      <c r="L187" s="144"/>
      <c r="M187" s="144"/>
      <c r="N187" s="584"/>
      <c r="O187" s="584"/>
      <c r="P187" s="584"/>
      <c r="Q187" s="584"/>
      <c r="R187" s="584"/>
      <c r="S187" s="584"/>
      <c r="T187" s="577"/>
      <c r="U187" s="578"/>
      <c r="V187" s="578"/>
      <c r="W187" s="578"/>
      <c r="X187" s="579"/>
    </row>
    <row r="189" spans="1:24" ht="17.100000000000001" customHeight="1" x14ac:dyDescent="0.15">
      <c r="A189" s="164" t="s">
        <v>70</v>
      </c>
      <c r="B189" s="165"/>
      <c r="C189" s="165"/>
      <c r="D189" s="165"/>
      <c r="E189" s="165"/>
      <c r="F189" s="165"/>
      <c r="G189" s="165"/>
      <c r="H189" s="165"/>
      <c r="I189" s="165"/>
      <c r="J189" s="165"/>
      <c r="K189" s="165"/>
      <c r="L189" s="165"/>
      <c r="M189" s="165"/>
      <c r="N189" s="165"/>
      <c r="O189" s="165"/>
      <c r="P189" s="165"/>
      <c r="Q189" s="165"/>
      <c r="R189" s="165"/>
      <c r="S189" s="165"/>
      <c r="T189" s="165"/>
      <c r="U189" s="165"/>
      <c r="V189" s="165"/>
      <c r="W189" s="165"/>
      <c r="X189" s="165"/>
    </row>
    <row r="190" spans="1:24" ht="17.100000000000001" customHeight="1" x14ac:dyDescent="0.15">
      <c r="A190" s="585" t="s">
        <v>290</v>
      </c>
      <c r="B190" s="585"/>
      <c r="C190" s="585"/>
      <c r="D190" s="585"/>
      <c r="E190" s="585"/>
      <c r="F190" s="585"/>
      <c r="G190" s="585"/>
      <c r="H190" s="585"/>
      <c r="I190" s="585"/>
      <c r="J190" s="585"/>
      <c r="K190" s="585"/>
      <c r="L190" s="585"/>
      <c r="M190" s="585"/>
      <c r="N190" s="585"/>
      <c r="O190" s="585"/>
      <c r="P190" s="585"/>
      <c r="Q190" s="585"/>
      <c r="R190" s="585"/>
      <c r="S190" s="585"/>
      <c r="T190" s="585"/>
      <c r="U190" s="585"/>
      <c r="V190" s="585"/>
      <c r="W190" s="585"/>
      <c r="X190" s="585"/>
    </row>
    <row r="191" spans="1:24" ht="17.100000000000001" customHeight="1" x14ac:dyDescent="0.15">
      <c r="A191" s="585"/>
      <c r="B191" s="585"/>
      <c r="C191" s="585"/>
      <c r="D191" s="585"/>
      <c r="E191" s="585"/>
      <c r="F191" s="585"/>
      <c r="G191" s="585"/>
      <c r="H191" s="585"/>
      <c r="I191" s="585"/>
      <c r="J191" s="585"/>
      <c r="K191" s="585"/>
      <c r="L191" s="585"/>
      <c r="M191" s="585"/>
      <c r="N191" s="585"/>
      <c r="O191" s="585"/>
      <c r="P191" s="585"/>
      <c r="Q191" s="585"/>
      <c r="R191" s="585"/>
      <c r="S191" s="585"/>
      <c r="T191" s="585"/>
      <c r="U191" s="585"/>
      <c r="V191" s="585"/>
      <c r="W191" s="585"/>
      <c r="X191" s="585"/>
    </row>
    <row r="192" spans="1:24" ht="17.100000000000001" customHeight="1" x14ac:dyDescent="0.15">
      <c r="A192" s="585"/>
      <c r="B192" s="585"/>
      <c r="C192" s="585"/>
      <c r="D192" s="585"/>
      <c r="E192" s="585"/>
      <c r="F192" s="585"/>
      <c r="G192" s="585"/>
      <c r="H192" s="585"/>
      <c r="I192" s="585"/>
      <c r="J192" s="585"/>
      <c r="K192" s="585"/>
      <c r="L192" s="585"/>
      <c r="M192" s="585"/>
      <c r="N192" s="585"/>
      <c r="O192" s="585"/>
      <c r="P192" s="585"/>
      <c r="Q192" s="585"/>
      <c r="R192" s="585"/>
      <c r="S192" s="585"/>
      <c r="T192" s="585"/>
      <c r="U192" s="585"/>
      <c r="V192" s="585"/>
      <c r="W192" s="585"/>
      <c r="X192" s="585"/>
    </row>
    <row r="193" spans="1:35" ht="17.100000000000001" customHeight="1" x14ac:dyDescent="0.15">
      <c r="A193" s="585"/>
      <c r="B193" s="585"/>
      <c r="C193" s="585"/>
      <c r="D193" s="585"/>
      <c r="E193" s="585"/>
      <c r="F193" s="585"/>
      <c r="G193" s="585"/>
      <c r="H193" s="585"/>
      <c r="I193" s="585"/>
      <c r="J193" s="585"/>
      <c r="K193" s="585"/>
      <c r="L193" s="585"/>
      <c r="M193" s="585"/>
      <c r="N193" s="585"/>
      <c r="O193" s="585"/>
      <c r="P193" s="585"/>
      <c r="Q193" s="585"/>
      <c r="R193" s="585"/>
      <c r="S193" s="585"/>
      <c r="T193" s="585"/>
      <c r="U193" s="585"/>
      <c r="V193" s="585"/>
      <c r="W193" s="585"/>
      <c r="X193" s="585"/>
    </row>
    <row r="194" spans="1:35" ht="17.100000000000001" customHeight="1" x14ac:dyDescent="0.15">
      <c r="A194" s="585"/>
      <c r="B194" s="585"/>
      <c r="C194" s="585"/>
      <c r="D194" s="585"/>
      <c r="E194" s="585"/>
      <c r="F194" s="585"/>
      <c r="G194" s="585"/>
      <c r="H194" s="585"/>
      <c r="I194" s="585"/>
      <c r="J194" s="585"/>
      <c r="K194" s="585"/>
      <c r="L194" s="585"/>
      <c r="M194" s="585"/>
      <c r="N194" s="585"/>
      <c r="O194" s="585"/>
      <c r="P194" s="585"/>
      <c r="Q194" s="585"/>
      <c r="R194" s="585"/>
      <c r="S194" s="585"/>
      <c r="T194" s="585"/>
      <c r="U194" s="585"/>
      <c r="V194" s="585"/>
      <c r="W194" s="585"/>
      <c r="X194" s="585"/>
    </row>
    <row r="195" spans="1:35" ht="17.100000000000001" customHeight="1" x14ac:dyDescent="0.15">
      <c r="A195" s="165"/>
      <c r="B195" s="165"/>
      <c r="C195" s="165"/>
      <c r="D195" s="165"/>
      <c r="E195" s="165"/>
      <c r="F195" s="165"/>
      <c r="G195" s="165"/>
      <c r="H195" s="165"/>
      <c r="I195" s="165"/>
      <c r="J195" s="165"/>
      <c r="K195" s="165"/>
      <c r="L195" s="165"/>
      <c r="M195" s="165"/>
      <c r="N195" s="165"/>
      <c r="O195" s="165"/>
      <c r="P195" s="165"/>
      <c r="Q195" s="165"/>
      <c r="R195" s="165"/>
      <c r="S195" s="165"/>
      <c r="T195" s="165"/>
      <c r="U195" s="165"/>
      <c r="V195" s="165"/>
      <c r="W195" s="165"/>
      <c r="X195" s="165"/>
    </row>
    <row r="196" spans="1:35" ht="17.100000000000001" customHeight="1" x14ac:dyDescent="0.15">
      <c r="A196" s="165"/>
      <c r="B196" s="165"/>
      <c r="C196" s="165"/>
      <c r="D196" s="165"/>
      <c r="E196" s="165"/>
      <c r="F196" s="165"/>
      <c r="G196" s="165"/>
      <c r="H196" s="165"/>
      <c r="I196" s="165"/>
      <c r="J196" s="165"/>
      <c r="K196" s="165"/>
      <c r="L196" s="165"/>
      <c r="M196" s="165"/>
      <c r="N196" s="165"/>
      <c r="O196" s="165"/>
      <c r="P196" s="165"/>
      <c r="Q196" s="165"/>
      <c r="R196" s="165"/>
      <c r="S196" s="165"/>
      <c r="T196" s="165"/>
      <c r="U196" s="165"/>
      <c r="V196" s="165"/>
      <c r="W196" s="165"/>
      <c r="X196" s="165"/>
    </row>
    <row r="197" spans="1:35" ht="17.100000000000001" customHeight="1" x14ac:dyDescent="0.15">
      <c r="A197" s="165"/>
      <c r="B197" s="165"/>
      <c r="C197" s="165"/>
      <c r="D197" s="165"/>
      <c r="E197" s="165"/>
      <c r="F197" s="165"/>
      <c r="G197" s="165"/>
      <c r="H197" s="165"/>
      <c r="I197" s="165"/>
      <c r="J197" s="165"/>
      <c r="K197" s="165"/>
      <c r="L197" s="165"/>
      <c r="M197" s="165"/>
      <c r="N197" s="165"/>
      <c r="O197" s="165"/>
      <c r="P197" s="165"/>
      <c r="Q197" s="165"/>
      <c r="R197" s="165"/>
      <c r="S197" s="165"/>
      <c r="T197" s="165"/>
      <c r="U197" s="165"/>
      <c r="V197" s="165"/>
      <c r="W197" s="165"/>
      <c r="X197" s="165"/>
    </row>
    <row r="198" spans="1:35" ht="17.100000000000001" customHeight="1" x14ac:dyDescent="0.15">
      <c r="A198" s="166"/>
      <c r="B198" s="167"/>
      <c r="C198" s="167"/>
      <c r="D198" s="167"/>
      <c r="E198" s="167"/>
      <c r="F198" s="167"/>
      <c r="G198" s="167"/>
      <c r="H198" s="167"/>
      <c r="I198" s="167"/>
      <c r="J198" s="167"/>
      <c r="K198" s="167"/>
      <c r="L198" s="167"/>
      <c r="M198" s="167"/>
      <c r="N198" s="167"/>
      <c r="O198" s="167"/>
      <c r="P198" s="167"/>
      <c r="Q198" s="167"/>
      <c r="R198" s="167"/>
      <c r="S198" s="167"/>
      <c r="T198" s="167"/>
      <c r="U198" s="167"/>
      <c r="V198" s="167"/>
      <c r="W198" s="167"/>
      <c r="X198" s="167"/>
    </row>
    <row r="199" spans="1:35" ht="17.100000000000001" customHeight="1" x14ac:dyDescent="0.15">
      <c r="A199" s="32" t="s">
        <v>306</v>
      </c>
    </row>
    <row r="200" spans="1:35" ht="17.100000000000001" customHeight="1" x14ac:dyDescent="0.15">
      <c r="A200" s="586" t="s">
        <v>85</v>
      </c>
      <c r="B200" s="586"/>
      <c r="C200" s="586"/>
      <c r="D200" s="586"/>
      <c r="E200" s="586"/>
      <c r="F200" s="586"/>
      <c r="G200" s="586"/>
      <c r="H200" s="586"/>
      <c r="I200" s="586"/>
      <c r="J200" s="586"/>
      <c r="K200" s="586"/>
      <c r="L200" s="586"/>
      <c r="M200" s="586"/>
      <c r="N200" s="586"/>
      <c r="O200" s="586"/>
      <c r="P200" s="586"/>
      <c r="Q200" s="586"/>
      <c r="R200" s="586"/>
      <c r="S200" s="586"/>
      <c r="T200" s="586"/>
      <c r="U200" s="586"/>
      <c r="V200" s="586"/>
      <c r="W200" s="586"/>
      <c r="X200" s="586"/>
    </row>
    <row r="201" spans="1:35" s="12" customFormat="1" ht="15" customHeight="1" x14ac:dyDescent="0.15">
      <c r="A201" s="122" t="s">
        <v>89</v>
      </c>
      <c r="B201" s="122"/>
      <c r="C201" s="122"/>
      <c r="D201" s="122"/>
      <c r="E201" s="122"/>
      <c r="F201" s="122"/>
      <c r="G201" s="122"/>
      <c r="H201" s="122"/>
      <c r="I201" s="122"/>
      <c r="J201" s="122"/>
      <c r="K201" s="122"/>
      <c r="L201" s="122"/>
      <c r="M201" s="122"/>
      <c r="N201" s="122"/>
      <c r="O201" s="122"/>
      <c r="P201" s="122"/>
      <c r="Q201" s="25"/>
      <c r="R201" s="25"/>
      <c r="S201" s="25"/>
      <c r="T201" s="25"/>
      <c r="U201" s="25"/>
      <c r="V201" s="123"/>
      <c r="W201" s="598"/>
      <c r="X201" s="598"/>
    </row>
    <row r="202" spans="1:35" s="12" customFormat="1" ht="16.5" customHeight="1" x14ac:dyDescent="0.15">
      <c r="A202" s="170" t="s">
        <v>279</v>
      </c>
      <c r="B202" s="170"/>
      <c r="C202" s="170"/>
      <c r="D202" s="170"/>
      <c r="E202" s="170"/>
      <c r="F202" s="170"/>
      <c r="G202" s="170"/>
      <c r="H202" s="170"/>
      <c r="I202" s="170"/>
      <c r="J202" s="170"/>
      <c r="K202" s="170"/>
      <c r="L202" s="170"/>
      <c r="M202" s="170"/>
      <c r="N202" s="170"/>
      <c r="O202" s="170"/>
      <c r="P202" s="170"/>
      <c r="Q202" s="25"/>
      <c r="R202" s="25"/>
      <c r="S202" s="25"/>
      <c r="T202" s="25"/>
      <c r="U202" s="25"/>
      <c r="V202" s="171"/>
      <c r="W202" s="590" t="s">
        <v>86</v>
      </c>
      <c r="X202" s="590"/>
    </row>
    <row r="203" spans="1:35" s="12" customFormat="1" ht="15" customHeight="1" x14ac:dyDescent="0.15">
      <c r="A203" s="580" t="s">
        <v>280</v>
      </c>
      <c r="B203" s="580"/>
      <c r="C203" s="580"/>
      <c r="D203" s="580"/>
      <c r="E203" s="580"/>
      <c r="F203" s="580"/>
      <c r="G203" s="580"/>
      <c r="H203" s="580"/>
      <c r="I203" s="580"/>
      <c r="J203" s="580"/>
      <c r="K203" s="580"/>
      <c r="L203" s="580"/>
      <c r="M203" s="580"/>
      <c r="N203" s="580"/>
      <c r="O203" s="580"/>
      <c r="P203" s="580"/>
      <c r="Q203" s="580"/>
      <c r="R203" s="580"/>
      <c r="S203" s="580"/>
      <c r="T203" s="580"/>
      <c r="U203" s="580"/>
      <c r="V203" s="580"/>
      <c r="W203" s="581"/>
      <c r="X203" s="582"/>
      <c r="Y203" s="222" t="s">
        <v>295</v>
      </c>
      <c r="Z203" s="301"/>
      <c r="AA203" s="301"/>
      <c r="AB203" s="301"/>
      <c r="AC203" s="301"/>
      <c r="AD203" s="301"/>
      <c r="AE203" s="301"/>
      <c r="AF203" s="301"/>
      <c r="AG203" s="301"/>
      <c r="AH203" s="301"/>
      <c r="AI203" s="357"/>
    </row>
    <row r="204" spans="1:35" s="12" customFormat="1" ht="27" customHeight="1" x14ac:dyDescent="0.15">
      <c r="A204" s="580" t="s">
        <v>530</v>
      </c>
      <c r="B204" s="580"/>
      <c r="C204" s="580"/>
      <c r="D204" s="580"/>
      <c r="E204" s="580"/>
      <c r="F204" s="580"/>
      <c r="G204" s="580"/>
      <c r="H204" s="580"/>
      <c r="I204" s="580"/>
      <c r="J204" s="580"/>
      <c r="K204" s="580"/>
      <c r="L204" s="580"/>
      <c r="M204" s="580"/>
      <c r="N204" s="580"/>
      <c r="O204" s="580"/>
      <c r="P204" s="580"/>
      <c r="Q204" s="580"/>
      <c r="R204" s="580"/>
      <c r="S204" s="580"/>
      <c r="T204" s="580"/>
      <c r="U204" s="580"/>
      <c r="V204" s="580"/>
      <c r="W204" s="581"/>
      <c r="X204" s="582"/>
      <c r="Y204" s="222"/>
      <c r="Z204" s="301"/>
      <c r="AA204" s="301"/>
      <c r="AB204" s="301"/>
      <c r="AC204" s="301"/>
      <c r="AD204" s="301"/>
      <c r="AE204" s="301"/>
      <c r="AF204" s="301"/>
      <c r="AG204" s="301"/>
      <c r="AH204" s="301"/>
      <c r="AI204" s="357"/>
    </row>
    <row r="205" spans="1:35" s="12" customFormat="1" ht="15" customHeight="1" x14ac:dyDescent="0.15">
      <c r="A205" s="580" t="s">
        <v>571</v>
      </c>
      <c r="B205" s="580"/>
      <c r="C205" s="580"/>
      <c r="D205" s="580"/>
      <c r="E205" s="580"/>
      <c r="F205" s="580"/>
      <c r="G205" s="580"/>
      <c r="H205" s="580"/>
      <c r="I205" s="580"/>
      <c r="J205" s="580"/>
      <c r="K205" s="580"/>
      <c r="L205" s="580"/>
      <c r="M205" s="580"/>
      <c r="N205" s="580"/>
      <c r="O205" s="580"/>
      <c r="P205" s="580"/>
      <c r="Q205" s="580"/>
      <c r="R205" s="580"/>
      <c r="S205" s="580"/>
      <c r="T205" s="580"/>
      <c r="U205" s="580"/>
      <c r="V205" s="580"/>
      <c r="W205" s="581"/>
      <c r="X205" s="582"/>
      <c r="Y205" s="222"/>
      <c r="Z205" s="301"/>
      <c r="AA205" s="301"/>
      <c r="AB205" s="301"/>
      <c r="AC205" s="301"/>
      <c r="AD205" s="301"/>
      <c r="AE205" s="301"/>
      <c r="AF205" s="301"/>
      <c r="AG205" s="301"/>
      <c r="AH205" s="301"/>
      <c r="AI205" s="357"/>
    </row>
    <row r="206" spans="1:35" s="12" customFormat="1" ht="16.5" customHeight="1" x14ac:dyDescent="0.15">
      <c r="A206" s="30" t="s">
        <v>91</v>
      </c>
      <c r="B206" s="30"/>
      <c r="C206" s="30"/>
      <c r="D206" s="30"/>
      <c r="E206" s="30"/>
      <c r="F206" s="30"/>
      <c r="G206" s="30"/>
      <c r="H206" s="30"/>
      <c r="I206" s="30"/>
      <c r="J206" s="30"/>
      <c r="K206" s="30"/>
      <c r="L206" s="30"/>
      <c r="M206" s="30"/>
      <c r="N206" s="30"/>
      <c r="O206" s="30"/>
      <c r="P206" s="30"/>
      <c r="Q206" s="25"/>
      <c r="R206" s="25"/>
      <c r="S206" s="25"/>
      <c r="T206" s="25"/>
      <c r="U206" s="25"/>
      <c r="V206" s="29"/>
      <c r="W206" s="172"/>
      <c r="X206" s="168"/>
      <c r="Z206" s="357"/>
      <c r="AA206" s="357"/>
      <c r="AB206" s="357"/>
      <c r="AC206" s="357"/>
      <c r="AD206" s="357"/>
      <c r="AE206" s="357"/>
      <c r="AF206" s="357"/>
      <c r="AG206" s="357"/>
      <c r="AH206" s="357"/>
      <c r="AI206" s="357"/>
    </row>
    <row r="207" spans="1:35" s="12" customFormat="1" ht="15" customHeight="1" x14ac:dyDescent="0.15">
      <c r="A207" s="580" t="s">
        <v>368</v>
      </c>
      <c r="B207" s="580"/>
      <c r="C207" s="580"/>
      <c r="D207" s="580"/>
      <c r="E207" s="580"/>
      <c r="F207" s="580"/>
      <c r="G207" s="580"/>
      <c r="H207" s="580"/>
      <c r="I207" s="580"/>
      <c r="J207" s="580"/>
      <c r="K207" s="580"/>
      <c r="L207" s="580"/>
      <c r="M207" s="580"/>
      <c r="N207" s="580"/>
      <c r="O207" s="580"/>
      <c r="P207" s="580"/>
      <c r="Q207" s="580"/>
      <c r="R207" s="580"/>
      <c r="S207" s="580"/>
      <c r="T207" s="580"/>
      <c r="U207" s="580"/>
      <c r="V207" s="580"/>
      <c r="W207" s="581"/>
      <c r="X207" s="582"/>
    </row>
    <row r="208" spans="1:35" s="12" customFormat="1" ht="16.5" customHeight="1" x14ac:dyDescent="0.15">
      <c r="A208" s="240" t="s">
        <v>332</v>
      </c>
      <c r="B208" s="240"/>
      <c r="C208" s="240"/>
      <c r="D208" s="240"/>
      <c r="E208" s="240"/>
      <c r="F208" s="240"/>
      <c r="G208" s="240"/>
      <c r="H208" s="240"/>
      <c r="I208" s="240"/>
      <c r="J208" s="240"/>
      <c r="K208" s="240"/>
      <c r="L208" s="240"/>
      <c r="M208" s="240"/>
      <c r="N208" s="240"/>
      <c r="O208" s="240"/>
      <c r="P208" s="240"/>
      <c r="Q208" s="25"/>
      <c r="R208" s="25"/>
      <c r="S208" s="25"/>
      <c r="T208" s="25"/>
      <c r="U208" s="25"/>
      <c r="V208" s="241"/>
      <c r="W208" s="172"/>
      <c r="X208" s="168"/>
    </row>
    <row r="209" spans="1:24" s="12" customFormat="1" ht="15" customHeight="1" x14ac:dyDescent="0.15">
      <c r="A209" s="587" t="s">
        <v>369</v>
      </c>
      <c r="B209" s="588"/>
      <c r="C209" s="588"/>
      <c r="D209" s="588"/>
      <c r="E209" s="588"/>
      <c r="F209" s="588"/>
      <c r="G209" s="588"/>
      <c r="H209" s="588"/>
      <c r="I209" s="588"/>
      <c r="J209" s="588"/>
      <c r="K209" s="588"/>
      <c r="L209" s="588"/>
      <c r="M209" s="588"/>
      <c r="N209" s="588"/>
      <c r="O209" s="588"/>
      <c r="P209" s="588"/>
      <c r="Q209" s="588"/>
      <c r="R209" s="588"/>
      <c r="S209" s="588"/>
      <c r="T209" s="588"/>
      <c r="U209" s="588"/>
      <c r="V209" s="589"/>
      <c r="W209" s="581"/>
      <c r="X209" s="582"/>
    </row>
    <row r="210" spans="1:24" s="12" customFormat="1" ht="16.5" customHeight="1" x14ac:dyDescent="0.15">
      <c r="A210" s="30" t="s">
        <v>331</v>
      </c>
      <c r="B210" s="30"/>
      <c r="C210" s="30"/>
      <c r="D210" s="30"/>
      <c r="E210" s="30"/>
      <c r="F210" s="30"/>
      <c r="G210" s="30"/>
      <c r="H210" s="30"/>
      <c r="I210" s="30"/>
      <c r="J210" s="30"/>
      <c r="K210" s="30"/>
      <c r="L210" s="30"/>
      <c r="M210" s="30"/>
      <c r="N210" s="30"/>
      <c r="O210" s="30"/>
      <c r="P210" s="30"/>
      <c r="Q210" s="25"/>
      <c r="R210" s="25"/>
      <c r="S210" s="25"/>
      <c r="T210" s="25"/>
      <c r="U210" s="25"/>
      <c r="V210" s="29"/>
      <c r="W210" s="172"/>
      <c r="X210" s="168"/>
    </row>
    <row r="211" spans="1:24" s="12" customFormat="1" ht="27" customHeight="1" x14ac:dyDescent="0.15">
      <c r="A211" s="580" t="s">
        <v>529</v>
      </c>
      <c r="B211" s="580"/>
      <c r="C211" s="580"/>
      <c r="D211" s="580"/>
      <c r="E211" s="580"/>
      <c r="F211" s="580"/>
      <c r="G211" s="580"/>
      <c r="H211" s="580"/>
      <c r="I211" s="580"/>
      <c r="J211" s="580"/>
      <c r="K211" s="580"/>
      <c r="L211" s="580"/>
      <c r="M211" s="580"/>
      <c r="N211" s="580"/>
      <c r="O211" s="580"/>
      <c r="P211" s="580"/>
      <c r="Q211" s="580"/>
      <c r="R211" s="580"/>
      <c r="S211" s="580"/>
      <c r="T211" s="580"/>
      <c r="U211" s="580"/>
      <c r="V211" s="580"/>
      <c r="W211" s="581"/>
      <c r="X211" s="582"/>
    </row>
    <row r="212" spans="1:24" s="12" customFormat="1" ht="27" customHeight="1" x14ac:dyDescent="0.15">
      <c r="A212" s="580" t="s">
        <v>428</v>
      </c>
      <c r="B212" s="580"/>
      <c r="C212" s="580"/>
      <c r="D212" s="580"/>
      <c r="E212" s="580"/>
      <c r="F212" s="580"/>
      <c r="G212" s="580"/>
      <c r="H212" s="580"/>
      <c r="I212" s="580"/>
      <c r="J212" s="580"/>
      <c r="K212" s="580"/>
      <c r="L212" s="580"/>
      <c r="M212" s="580"/>
      <c r="N212" s="580"/>
      <c r="O212" s="580"/>
      <c r="P212" s="580"/>
      <c r="Q212" s="580"/>
      <c r="R212" s="580"/>
      <c r="S212" s="580"/>
      <c r="T212" s="580"/>
      <c r="U212" s="580"/>
      <c r="V212" s="580"/>
      <c r="W212" s="581"/>
      <c r="X212" s="582"/>
    </row>
    <row r="213" spans="1:24" s="12" customFormat="1" ht="16.5" customHeight="1" x14ac:dyDescent="0.15">
      <c r="A213" s="30" t="s">
        <v>333</v>
      </c>
      <c r="B213" s="30"/>
      <c r="C213" s="30"/>
      <c r="D213" s="30"/>
      <c r="E213" s="30"/>
      <c r="F213" s="30"/>
      <c r="G213" s="30"/>
      <c r="H213" s="30"/>
      <c r="I213" s="30"/>
      <c r="J213" s="30"/>
      <c r="K213" s="30"/>
      <c r="L213" s="30"/>
      <c r="M213" s="30"/>
      <c r="N213" s="30"/>
      <c r="O213" s="30"/>
      <c r="P213" s="30"/>
      <c r="Q213" s="26"/>
      <c r="R213" s="26"/>
      <c r="S213" s="26"/>
      <c r="T213" s="26"/>
      <c r="U213" s="26"/>
      <c r="V213" s="29"/>
      <c r="W213" s="172"/>
      <c r="X213" s="168"/>
    </row>
    <row r="214" spans="1:24" s="12" customFormat="1" ht="15" customHeight="1" x14ac:dyDescent="0.15">
      <c r="A214" s="580" t="s">
        <v>390</v>
      </c>
      <c r="B214" s="580"/>
      <c r="C214" s="580"/>
      <c r="D214" s="580"/>
      <c r="E214" s="580"/>
      <c r="F214" s="580"/>
      <c r="G214" s="580"/>
      <c r="H214" s="580"/>
      <c r="I214" s="580"/>
      <c r="J214" s="580"/>
      <c r="K214" s="580"/>
      <c r="L214" s="580"/>
      <c r="M214" s="580"/>
      <c r="N214" s="580"/>
      <c r="O214" s="580"/>
      <c r="P214" s="580"/>
      <c r="Q214" s="580"/>
      <c r="R214" s="580"/>
      <c r="S214" s="580"/>
      <c r="T214" s="580"/>
      <c r="U214" s="580"/>
      <c r="V214" s="580"/>
      <c r="W214" s="581"/>
      <c r="X214" s="582"/>
    </row>
    <row r="215" spans="1:24" s="12" customFormat="1" ht="16.5" customHeight="1" x14ac:dyDescent="0.15">
      <c r="A215" s="30" t="s">
        <v>474</v>
      </c>
      <c r="B215" s="30"/>
      <c r="C215" s="30"/>
      <c r="D215" s="30"/>
      <c r="E215" s="30"/>
      <c r="F215" s="30"/>
      <c r="G215" s="30"/>
      <c r="H215" s="30"/>
      <c r="I215" s="30"/>
      <c r="J215" s="30"/>
      <c r="K215" s="30"/>
      <c r="L215" s="30"/>
      <c r="M215" s="30"/>
      <c r="N215" s="30"/>
      <c r="O215" s="30"/>
      <c r="P215" s="30"/>
      <c r="Q215" s="26"/>
      <c r="R215" s="26"/>
      <c r="S215" s="26"/>
      <c r="T215" s="26"/>
      <c r="U215" s="26"/>
      <c r="V215" s="29"/>
      <c r="W215" s="172"/>
      <c r="X215" s="168"/>
    </row>
    <row r="216" spans="1:24" s="12" customFormat="1" ht="30" customHeight="1" x14ac:dyDescent="0.15">
      <c r="A216" s="580" t="s">
        <v>479</v>
      </c>
      <c r="B216" s="580"/>
      <c r="C216" s="580"/>
      <c r="D216" s="580"/>
      <c r="E216" s="580"/>
      <c r="F216" s="580"/>
      <c r="G216" s="580"/>
      <c r="H216" s="580"/>
      <c r="I216" s="580"/>
      <c r="J216" s="580"/>
      <c r="K216" s="580"/>
      <c r="L216" s="580"/>
      <c r="M216" s="580"/>
      <c r="N216" s="580"/>
      <c r="O216" s="580"/>
      <c r="P216" s="580"/>
      <c r="Q216" s="580"/>
      <c r="R216" s="580"/>
      <c r="S216" s="580"/>
      <c r="T216" s="580"/>
      <c r="U216" s="580"/>
      <c r="V216" s="580"/>
      <c r="W216" s="581"/>
      <c r="X216" s="582"/>
    </row>
    <row r="217" spans="1:24" s="12" customFormat="1" ht="30" customHeight="1" x14ac:dyDescent="0.15">
      <c r="A217" s="580" t="s">
        <v>566</v>
      </c>
      <c r="B217" s="580"/>
      <c r="C217" s="580"/>
      <c r="D217" s="580"/>
      <c r="E217" s="580"/>
      <c r="F217" s="580"/>
      <c r="G217" s="580"/>
      <c r="H217" s="580"/>
      <c r="I217" s="580"/>
      <c r="J217" s="580"/>
      <c r="K217" s="580"/>
      <c r="L217" s="580"/>
      <c r="M217" s="580"/>
      <c r="N217" s="580"/>
      <c r="O217" s="580"/>
      <c r="P217" s="580"/>
      <c r="Q217" s="580"/>
      <c r="R217" s="580"/>
      <c r="S217" s="580"/>
      <c r="T217" s="580"/>
      <c r="U217" s="580"/>
      <c r="V217" s="580"/>
      <c r="W217" s="581"/>
      <c r="X217" s="582"/>
    </row>
    <row r="218" spans="1:24" s="12" customFormat="1" ht="16.5" customHeight="1" x14ac:dyDescent="0.15">
      <c r="A218" s="27" t="s">
        <v>475</v>
      </c>
      <c r="B218" s="28"/>
      <c r="C218" s="210"/>
      <c r="D218" s="210"/>
      <c r="E218" s="210"/>
      <c r="F218" s="210"/>
      <c r="G218" s="210"/>
      <c r="H218" s="210"/>
      <c r="I218" s="210"/>
      <c r="J218" s="210"/>
      <c r="K218" s="210"/>
      <c r="L218" s="210"/>
      <c r="M218" s="210"/>
      <c r="N218" s="210"/>
      <c r="O218" s="210"/>
      <c r="P218" s="210"/>
      <c r="Q218" s="26"/>
      <c r="R218" s="26"/>
      <c r="S218" s="26"/>
      <c r="T218" s="26"/>
      <c r="U218" s="26"/>
      <c r="V218" s="29"/>
      <c r="W218" s="172"/>
      <c r="X218" s="168"/>
    </row>
    <row r="219" spans="1:24" s="12" customFormat="1" ht="30" customHeight="1" x14ac:dyDescent="0.15">
      <c r="A219" s="580" t="s">
        <v>429</v>
      </c>
      <c r="B219" s="580"/>
      <c r="C219" s="580"/>
      <c r="D219" s="580"/>
      <c r="E219" s="580"/>
      <c r="F219" s="580"/>
      <c r="G219" s="580"/>
      <c r="H219" s="580"/>
      <c r="I219" s="580"/>
      <c r="J219" s="580"/>
      <c r="K219" s="580"/>
      <c r="L219" s="580"/>
      <c r="M219" s="580"/>
      <c r="N219" s="580"/>
      <c r="O219" s="580"/>
      <c r="P219" s="580"/>
      <c r="Q219" s="580"/>
      <c r="R219" s="580"/>
      <c r="S219" s="580"/>
      <c r="T219" s="580"/>
      <c r="U219" s="580"/>
      <c r="V219" s="580"/>
      <c r="W219" s="581"/>
      <c r="X219" s="582"/>
    </row>
    <row r="220" spans="1:24" s="12" customFormat="1" ht="15" customHeight="1" x14ac:dyDescent="0.15">
      <c r="A220" s="580" t="s">
        <v>505</v>
      </c>
      <c r="B220" s="580"/>
      <c r="C220" s="580"/>
      <c r="D220" s="580"/>
      <c r="E220" s="580"/>
      <c r="F220" s="580"/>
      <c r="G220" s="580"/>
      <c r="H220" s="580"/>
      <c r="I220" s="580"/>
      <c r="J220" s="580"/>
      <c r="K220" s="580"/>
      <c r="L220" s="580"/>
      <c r="M220" s="580"/>
      <c r="N220" s="580"/>
      <c r="O220" s="580"/>
      <c r="P220" s="580"/>
      <c r="Q220" s="580"/>
      <c r="R220" s="580"/>
      <c r="S220" s="580"/>
      <c r="T220" s="580"/>
      <c r="U220" s="580"/>
      <c r="V220" s="580"/>
      <c r="W220" s="581"/>
      <c r="X220" s="582"/>
    </row>
    <row r="221" spans="1:24" s="12" customFormat="1" ht="16.5" customHeight="1" x14ac:dyDescent="0.15">
      <c r="A221" s="27" t="s">
        <v>476</v>
      </c>
      <c r="B221" s="27"/>
      <c r="C221" s="27"/>
      <c r="D221" s="27"/>
      <c r="E221" s="27"/>
      <c r="F221" s="27"/>
      <c r="G221" s="27"/>
      <c r="H221" s="27"/>
      <c r="I221" s="27"/>
      <c r="J221" s="27"/>
      <c r="K221" s="27"/>
      <c r="L221" s="27"/>
      <c r="M221" s="27"/>
      <c r="N221" s="27"/>
      <c r="O221" s="27"/>
      <c r="P221" s="27"/>
      <c r="Q221" s="26"/>
      <c r="R221" s="26"/>
      <c r="S221" s="26"/>
      <c r="T221" s="26"/>
      <c r="U221" s="26"/>
      <c r="V221" s="29"/>
      <c r="W221" s="172"/>
      <c r="X221" s="168"/>
    </row>
    <row r="222" spans="1:24" s="12" customFormat="1" ht="30" customHeight="1" x14ac:dyDescent="0.15">
      <c r="A222" s="580" t="s">
        <v>430</v>
      </c>
      <c r="B222" s="580"/>
      <c r="C222" s="580"/>
      <c r="D222" s="580"/>
      <c r="E222" s="580"/>
      <c r="F222" s="580"/>
      <c r="G222" s="580"/>
      <c r="H222" s="580"/>
      <c r="I222" s="580"/>
      <c r="J222" s="580"/>
      <c r="K222" s="580"/>
      <c r="L222" s="580"/>
      <c r="M222" s="580"/>
      <c r="N222" s="580"/>
      <c r="O222" s="580"/>
      <c r="P222" s="580"/>
      <c r="Q222" s="580"/>
      <c r="R222" s="580"/>
      <c r="S222" s="580"/>
      <c r="T222" s="580"/>
      <c r="U222" s="580"/>
      <c r="V222" s="580"/>
      <c r="W222" s="581"/>
      <c r="X222" s="582"/>
    </row>
    <row r="223" spans="1:24" s="12" customFormat="1" ht="16.5" customHeight="1" x14ac:dyDescent="0.15">
      <c r="A223" s="30" t="s">
        <v>477</v>
      </c>
      <c r="B223" s="30"/>
      <c r="C223" s="30"/>
      <c r="D223" s="30"/>
      <c r="E223" s="30"/>
      <c r="F223" s="30"/>
      <c r="G223" s="30"/>
      <c r="H223" s="30"/>
      <c r="I223" s="30"/>
      <c r="J223" s="30"/>
      <c r="K223" s="30"/>
      <c r="L223" s="30"/>
      <c r="M223" s="30"/>
      <c r="N223" s="30"/>
      <c r="O223" s="30"/>
      <c r="P223" s="30"/>
      <c r="Q223" s="25"/>
      <c r="R223" s="25"/>
      <c r="S223" s="25"/>
      <c r="T223" s="25"/>
      <c r="U223" s="25"/>
      <c r="V223" s="29"/>
      <c r="W223" s="172"/>
      <c r="X223" s="168"/>
    </row>
    <row r="224" spans="1:24" s="12" customFormat="1" ht="30" customHeight="1" x14ac:dyDescent="0.15">
      <c r="A224" s="580" t="s">
        <v>294</v>
      </c>
      <c r="B224" s="580"/>
      <c r="C224" s="580"/>
      <c r="D224" s="580"/>
      <c r="E224" s="580"/>
      <c r="F224" s="580"/>
      <c r="G224" s="580"/>
      <c r="H224" s="580"/>
      <c r="I224" s="580"/>
      <c r="J224" s="580"/>
      <c r="K224" s="580"/>
      <c r="L224" s="580"/>
      <c r="M224" s="580"/>
      <c r="N224" s="580"/>
      <c r="O224" s="580"/>
      <c r="P224" s="580"/>
      <c r="Q224" s="580"/>
      <c r="R224" s="580"/>
      <c r="S224" s="580"/>
      <c r="T224" s="580"/>
      <c r="U224" s="580"/>
      <c r="V224" s="580"/>
      <c r="W224" s="581"/>
      <c r="X224" s="582"/>
    </row>
    <row r="225" spans="1:38" s="12" customFormat="1" ht="16.5" customHeight="1" x14ac:dyDescent="0.15">
      <c r="A225" s="27" t="s">
        <v>478</v>
      </c>
      <c r="B225" s="27"/>
      <c r="C225" s="27"/>
      <c r="D225" s="27"/>
      <c r="E225" s="27"/>
      <c r="F225" s="27"/>
      <c r="G225" s="27"/>
      <c r="H225" s="27"/>
      <c r="I225" s="27"/>
      <c r="J225" s="27"/>
      <c r="K225" s="27"/>
      <c r="L225" s="27"/>
      <c r="M225" s="27"/>
      <c r="N225" s="27"/>
      <c r="O225" s="27"/>
      <c r="P225" s="27"/>
      <c r="Q225" s="26"/>
      <c r="R225" s="26"/>
      <c r="S225" s="26"/>
      <c r="T225" s="26"/>
      <c r="U225" s="26"/>
      <c r="V225" s="29"/>
      <c r="W225" s="172"/>
      <c r="X225" s="168"/>
    </row>
    <row r="226" spans="1:38" s="12" customFormat="1" ht="48.75" customHeight="1" x14ac:dyDescent="0.15">
      <c r="A226" s="580" t="s">
        <v>579</v>
      </c>
      <c r="B226" s="580"/>
      <c r="C226" s="580"/>
      <c r="D226" s="580"/>
      <c r="E226" s="580"/>
      <c r="F226" s="580"/>
      <c r="G226" s="580"/>
      <c r="H226" s="580"/>
      <c r="I226" s="580"/>
      <c r="J226" s="580"/>
      <c r="K226" s="580"/>
      <c r="L226" s="580"/>
      <c r="M226" s="580"/>
      <c r="N226" s="580"/>
      <c r="O226" s="580"/>
      <c r="P226" s="580"/>
      <c r="Q226" s="580"/>
      <c r="R226" s="580"/>
      <c r="S226" s="580"/>
      <c r="T226" s="580"/>
      <c r="U226" s="580"/>
      <c r="V226" s="580"/>
      <c r="W226" s="581"/>
      <c r="X226" s="582"/>
    </row>
    <row r="227" spans="1:38" s="12" customFormat="1" ht="15" customHeight="1" x14ac:dyDescent="0.15">
      <c r="A227" s="376"/>
      <c r="B227" s="376"/>
      <c r="C227" s="376"/>
      <c r="D227" s="376"/>
      <c r="E227" s="376"/>
      <c r="F227" s="376"/>
      <c r="G227" s="376"/>
      <c r="H227" s="376"/>
      <c r="I227" s="376"/>
      <c r="J227" s="376"/>
      <c r="K227" s="376"/>
      <c r="L227" s="376"/>
      <c r="M227" s="376"/>
      <c r="N227" s="376"/>
      <c r="O227" s="376"/>
      <c r="P227" s="376"/>
      <c r="Q227" s="377"/>
      <c r="R227" s="377"/>
      <c r="S227" s="377"/>
      <c r="T227" s="377"/>
      <c r="U227" s="377"/>
      <c r="V227" s="378"/>
      <c r="W227" s="379"/>
      <c r="X227" s="380"/>
    </row>
    <row r="228" spans="1:38" s="12" customFormat="1" ht="15" customHeight="1" x14ac:dyDescent="0.15">
      <c r="A228" s="604" t="s">
        <v>14</v>
      </c>
      <c r="B228" s="604"/>
      <c r="C228" s="604"/>
      <c r="D228" s="604"/>
      <c r="E228" s="604"/>
      <c r="F228" s="604"/>
      <c r="G228" s="604"/>
      <c r="H228" s="604"/>
      <c r="I228" s="604"/>
      <c r="J228" s="604"/>
      <c r="K228" s="604"/>
      <c r="L228" s="604"/>
      <c r="M228" s="604"/>
      <c r="N228" s="604"/>
      <c r="O228" s="604"/>
      <c r="P228" s="604"/>
      <c r="Q228" s="381"/>
      <c r="R228" s="381"/>
      <c r="S228" s="377"/>
      <c r="T228" s="377"/>
      <c r="U228" s="377"/>
      <c r="V228" s="377"/>
      <c r="W228" s="377"/>
      <c r="X228" s="377"/>
    </row>
    <row r="229" spans="1:38" s="12" customFormat="1" ht="15" customHeight="1" x14ac:dyDescent="0.15">
      <c r="A229" s="605" t="s">
        <v>366</v>
      </c>
      <c r="B229" s="605"/>
      <c r="C229" s="605"/>
      <c r="D229" s="605"/>
      <c r="E229" s="605"/>
      <c r="F229" s="605"/>
      <c r="G229" s="605"/>
      <c r="H229" s="605"/>
      <c r="I229" s="605"/>
      <c r="J229" s="605"/>
      <c r="K229" s="605"/>
      <c r="L229" s="605"/>
      <c r="M229" s="605"/>
      <c r="N229" s="605"/>
      <c r="O229" s="605"/>
      <c r="P229" s="605"/>
      <c r="Q229" s="605"/>
      <c r="R229" s="605"/>
      <c r="S229" s="26"/>
      <c r="T229" s="26"/>
      <c r="U229" s="26"/>
      <c r="V229" s="26"/>
      <c r="W229" s="26"/>
      <c r="X229" s="26"/>
    </row>
    <row r="230" spans="1:38" s="12" customFormat="1" ht="15" customHeight="1" x14ac:dyDescent="0.15">
      <c r="A230" s="211"/>
      <c r="B230" s="211"/>
      <c r="C230" s="211"/>
      <c r="D230" s="211"/>
      <c r="E230" s="211"/>
      <c r="F230" s="211"/>
      <c r="G230" s="211"/>
      <c r="H230" s="211"/>
      <c r="I230" s="211"/>
      <c r="J230" s="211"/>
      <c r="K230" s="211"/>
      <c r="L230" s="211"/>
      <c r="M230" s="211"/>
      <c r="N230" s="211"/>
      <c r="O230" s="211"/>
      <c r="P230" s="211"/>
      <c r="Q230" s="211"/>
      <c r="R230" s="211"/>
      <c r="S230" s="26"/>
      <c r="T230" s="26"/>
      <c r="U230" s="26"/>
      <c r="V230" s="26"/>
      <c r="W230" s="26"/>
      <c r="X230" s="26"/>
    </row>
    <row r="231" spans="1:38" s="12" customFormat="1" ht="15" customHeight="1" x14ac:dyDescent="0.15">
      <c r="A231" s="29" t="s">
        <v>367</v>
      </c>
      <c r="B231" s="29"/>
      <c r="C231" s="29"/>
      <c r="D231" s="29"/>
      <c r="E231" s="29"/>
      <c r="F231" s="29"/>
      <c r="G231" s="29"/>
      <c r="H231" s="29"/>
      <c r="I231" s="29"/>
      <c r="J231" s="29"/>
      <c r="K231" s="29"/>
      <c r="L231" s="29"/>
      <c r="M231" s="29"/>
      <c r="N231" s="29"/>
      <c r="O231" s="29"/>
      <c r="P231" s="29"/>
      <c r="Q231" s="29"/>
      <c r="R231" s="29"/>
      <c r="S231" s="26"/>
      <c r="T231" s="26"/>
      <c r="U231" s="26"/>
      <c r="V231" s="26"/>
      <c r="W231" s="26"/>
      <c r="X231" s="26"/>
    </row>
    <row r="232" spans="1:38" s="12" customFormat="1" ht="15" customHeight="1" x14ac:dyDescent="0.15">
      <c r="A232" s="26"/>
      <c r="B232" s="26"/>
      <c r="C232" s="26"/>
      <c r="D232" s="209"/>
      <c r="E232" s="209"/>
      <c r="F232" s="209"/>
      <c r="G232" s="26"/>
      <c r="H232" s="26"/>
      <c r="I232" s="26"/>
      <c r="J232" s="26"/>
      <c r="K232" s="26"/>
      <c r="L232" s="26"/>
      <c r="M232" s="26"/>
      <c r="N232" s="26"/>
      <c r="O232" s="26"/>
      <c r="P232" s="26"/>
      <c r="Q232" s="209"/>
      <c r="R232" s="209"/>
      <c r="S232" s="209"/>
      <c r="T232" s="209"/>
      <c r="U232" s="209"/>
      <c r="V232" s="209"/>
      <c r="W232" s="209"/>
      <c r="X232" s="209"/>
    </row>
    <row r="233" spans="1:38" s="12" customFormat="1" ht="15" customHeight="1" x14ac:dyDescent="0.15">
      <c r="A233" s="26"/>
      <c r="B233" s="26"/>
      <c r="C233" s="26"/>
      <c r="D233" s="26"/>
      <c r="E233" s="26"/>
      <c r="F233" s="26"/>
      <c r="G233" s="29" t="s">
        <v>35</v>
      </c>
      <c r="H233" s="221"/>
      <c r="I233" s="606" t="s">
        <v>111</v>
      </c>
      <c r="J233" s="606"/>
      <c r="K233" s="606"/>
      <c r="L233" s="607" t="str">
        <f>IF(M9="","",M9)</f>
        <v/>
      </c>
      <c r="M233" s="607"/>
      <c r="N233" s="607"/>
      <c r="O233" s="607"/>
      <c r="P233" s="607"/>
      <c r="Q233" s="607"/>
      <c r="R233" s="607"/>
      <c r="S233" s="607"/>
      <c r="T233" s="607"/>
      <c r="U233" s="607"/>
      <c r="V233" s="607"/>
      <c r="W233" s="607"/>
      <c r="X233" s="606"/>
      <c r="Y233" s="9"/>
      <c r="Z233" s="9"/>
      <c r="AA233" s="9"/>
      <c r="AB233" s="9"/>
      <c r="AC233" s="9"/>
      <c r="AD233" s="9"/>
      <c r="AE233" s="9"/>
      <c r="AF233" s="9"/>
      <c r="AG233" s="9"/>
      <c r="AH233" s="9"/>
      <c r="AI233" s="9"/>
      <c r="AJ233" s="9"/>
      <c r="AK233" s="9"/>
      <c r="AL233" s="9"/>
    </row>
    <row r="234" spans="1:38" s="12" customFormat="1" ht="15" customHeight="1" x14ac:dyDescent="0.15">
      <c r="A234" s="26"/>
      <c r="B234" s="26"/>
      <c r="C234" s="26"/>
      <c r="D234" s="26"/>
      <c r="E234" s="26"/>
      <c r="F234" s="26"/>
      <c r="G234" s="221"/>
      <c r="H234" s="221"/>
      <c r="I234" s="606" t="s">
        <v>15</v>
      </c>
      <c r="J234" s="606"/>
      <c r="K234" s="606"/>
      <c r="L234" s="609" t="str">
        <f>IF(M11="","",M11)</f>
        <v/>
      </c>
      <c r="M234" s="609"/>
      <c r="N234" s="609"/>
      <c r="O234" s="609"/>
      <c r="P234" s="609"/>
      <c r="Q234" s="609"/>
      <c r="R234" s="609"/>
      <c r="S234" s="609"/>
      <c r="T234" s="609"/>
      <c r="U234" s="609"/>
      <c r="V234" s="609"/>
      <c r="W234" s="609"/>
      <c r="X234" s="608"/>
      <c r="Y234" s="9"/>
      <c r="Z234" s="9"/>
      <c r="AA234" s="9"/>
      <c r="AB234" s="9"/>
      <c r="AC234" s="9"/>
      <c r="AD234" s="9"/>
      <c r="AE234" s="9"/>
      <c r="AF234" s="9"/>
      <c r="AG234" s="9"/>
      <c r="AH234" s="9"/>
      <c r="AI234" s="9"/>
      <c r="AJ234" s="9"/>
      <c r="AK234" s="9"/>
      <c r="AL234" s="9"/>
    </row>
    <row r="235" spans="1:38" s="12" customFormat="1" ht="15" customHeight="1" x14ac:dyDescent="0.15">
      <c r="A235" s="26"/>
      <c r="B235" s="26"/>
      <c r="C235" s="26"/>
      <c r="D235" s="26"/>
      <c r="E235" s="26"/>
      <c r="F235" s="26"/>
      <c r="G235" s="29"/>
      <c r="H235" s="29"/>
      <c r="J235" s="173"/>
      <c r="K235" s="31"/>
      <c r="L235" s="26"/>
      <c r="M235" s="26"/>
      <c r="N235" s="26"/>
      <c r="O235" s="26"/>
      <c r="P235" s="26"/>
      <c r="Q235" s="276"/>
      <c r="R235" s="276"/>
      <c r="S235" s="276"/>
      <c r="T235" s="276"/>
      <c r="U235" s="276"/>
      <c r="V235" s="276"/>
      <c r="W235" s="276"/>
      <c r="X235" s="276"/>
      <c r="Y235" s="9"/>
      <c r="Z235" s="9"/>
      <c r="AA235" s="9"/>
      <c r="AB235" s="9"/>
      <c r="AC235" s="9"/>
      <c r="AD235" s="9"/>
      <c r="AE235" s="9"/>
      <c r="AF235" s="9"/>
      <c r="AG235" s="9"/>
      <c r="AH235" s="9"/>
      <c r="AI235" s="9"/>
      <c r="AJ235" s="9"/>
      <c r="AK235" s="9"/>
      <c r="AL235" s="9"/>
    </row>
    <row r="236" spans="1:38" s="12" customFormat="1" ht="15" hidden="1" customHeight="1" outlineLevel="1" x14ac:dyDescent="0.15">
      <c r="A236" s="26"/>
      <c r="B236" s="26"/>
      <c r="C236" s="26"/>
      <c r="D236" s="26"/>
      <c r="E236" s="26"/>
      <c r="F236" s="26"/>
      <c r="G236" s="29" t="s">
        <v>36</v>
      </c>
      <c r="H236" s="29"/>
      <c r="I236" s="606" t="s">
        <v>111</v>
      </c>
      <c r="J236" s="606"/>
      <c r="K236" s="606"/>
      <c r="L236" s="607" t="str">
        <f>IF(M15="","",M15)</f>
        <v/>
      </c>
      <c r="M236" s="607"/>
      <c r="N236" s="607"/>
      <c r="O236" s="607"/>
      <c r="P236" s="607"/>
      <c r="Q236" s="607"/>
      <c r="R236" s="607"/>
      <c r="S236" s="607"/>
      <c r="T236" s="607"/>
      <c r="U236" s="607"/>
      <c r="V236" s="607"/>
      <c r="W236" s="607"/>
      <c r="X236" s="606"/>
      <c r="Y236" s="9"/>
      <c r="Z236" s="9"/>
      <c r="AA236" s="9"/>
      <c r="AB236" s="9"/>
      <c r="AC236" s="9"/>
      <c r="AD236" s="9"/>
      <c r="AE236" s="9"/>
      <c r="AF236" s="9"/>
      <c r="AG236" s="9"/>
      <c r="AH236" s="9"/>
      <c r="AI236" s="9"/>
      <c r="AJ236" s="9"/>
      <c r="AK236" s="9"/>
      <c r="AL236" s="9"/>
    </row>
    <row r="237" spans="1:38" s="12" customFormat="1" ht="15" hidden="1" customHeight="1" outlineLevel="1" x14ac:dyDescent="0.15">
      <c r="A237" s="26"/>
      <c r="B237" s="26"/>
      <c r="C237" s="26"/>
      <c r="D237" s="26"/>
      <c r="E237" s="26"/>
      <c r="F237" s="26"/>
      <c r="G237" s="29"/>
      <c r="H237" s="29"/>
      <c r="I237" s="606" t="s">
        <v>15</v>
      </c>
      <c r="J237" s="606"/>
      <c r="K237" s="606"/>
      <c r="L237" s="609" t="str">
        <f>IF(M17="","",M17)</f>
        <v/>
      </c>
      <c r="M237" s="609"/>
      <c r="N237" s="609"/>
      <c r="O237" s="609"/>
      <c r="P237" s="609"/>
      <c r="Q237" s="609"/>
      <c r="R237" s="609"/>
      <c r="S237" s="609"/>
      <c r="T237" s="609"/>
      <c r="U237" s="609"/>
      <c r="V237" s="609"/>
      <c r="W237" s="609"/>
      <c r="X237" s="608"/>
      <c r="Y237" s="9"/>
      <c r="Z237" s="9"/>
      <c r="AA237" s="9"/>
      <c r="AB237" s="9"/>
      <c r="AC237" s="9"/>
      <c r="AD237" s="9"/>
      <c r="AE237" s="9"/>
      <c r="AF237" s="9"/>
      <c r="AG237" s="9"/>
      <c r="AH237" s="9"/>
      <c r="AI237" s="9"/>
      <c r="AJ237" s="9"/>
      <c r="AK237" s="9"/>
      <c r="AL237" s="9"/>
    </row>
    <row r="238" spans="1:38" s="12" customFormat="1" ht="15" customHeight="1" collapsed="1" x14ac:dyDescent="0.15">
      <c r="A238" s="26"/>
      <c r="B238" s="26"/>
      <c r="C238" s="26"/>
      <c r="D238" s="26"/>
      <c r="E238" s="26"/>
      <c r="F238" s="26"/>
      <c r="G238" s="29"/>
      <c r="H238" s="29"/>
      <c r="J238" s="173"/>
      <c r="K238" s="31"/>
      <c r="L238" s="26"/>
      <c r="M238" s="26"/>
      <c r="N238" s="26"/>
      <c r="O238" s="26"/>
      <c r="P238" s="26"/>
      <c r="Q238" s="276"/>
      <c r="R238" s="276"/>
      <c r="S238" s="276"/>
      <c r="T238" s="276"/>
      <c r="U238" s="276"/>
      <c r="V238" s="276"/>
      <c r="W238" s="276"/>
      <c r="X238" s="276"/>
      <c r="Y238" s="9"/>
      <c r="Z238" s="9"/>
      <c r="AA238" s="9"/>
      <c r="AB238" s="9"/>
      <c r="AC238" s="9"/>
      <c r="AD238" s="9"/>
      <c r="AE238" s="9"/>
      <c r="AF238" s="9"/>
      <c r="AG238" s="9"/>
      <c r="AH238" s="9"/>
      <c r="AI238" s="9"/>
      <c r="AJ238" s="9"/>
      <c r="AK238" s="9"/>
      <c r="AL238" s="9"/>
    </row>
    <row r="239" spans="1:38" s="12" customFormat="1" ht="15" hidden="1" customHeight="1" outlineLevel="1" x14ac:dyDescent="0.15">
      <c r="A239" s="26"/>
      <c r="B239" s="26"/>
      <c r="C239" s="26"/>
      <c r="D239" s="26"/>
      <c r="E239" s="26"/>
      <c r="F239" s="26"/>
      <c r="G239" s="29" t="s">
        <v>37</v>
      </c>
      <c r="H239" s="29"/>
      <c r="I239" s="606" t="s">
        <v>111</v>
      </c>
      <c r="J239" s="606"/>
      <c r="K239" s="606"/>
      <c r="L239" s="607" t="str">
        <f>IF(M21="","",M21)</f>
        <v/>
      </c>
      <c r="M239" s="607"/>
      <c r="N239" s="607"/>
      <c r="O239" s="607"/>
      <c r="P239" s="607"/>
      <c r="Q239" s="607"/>
      <c r="R239" s="607"/>
      <c r="S239" s="607"/>
      <c r="T239" s="607"/>
      <c r="U239" s="607"/>
      <c r="V239" s="607"/>
      <c r="W239" s="607"/>
      <c r="X239" s="606"/>
      <c r="Y239" s="9"/>
      <c r="Z239" s="9"/>
      <c r="AA239" s="9"/>
      <c r="AB239" s="9"/>
      <c r="AC239" s="9"/>
      <c r="AD239" s="9"/>
      <c r="AE239" s="9"/>
      <c r="AF239" s="9"/>
      <c r="AG239" s="9"/>
      <c r="AH239" s="9"/>
      <c r="AI239" s="9"/>
      <c r="AJ239" s="9"/>
      <c r="AK239" s="9"/>
      <c r="AL239" s="9"/>
    </row>
    <row r="240" spans="1:38" s="12" customFormat="1" ht="17.100000000000001" hidden="1" customHeight="1" outlineLevel="1" x14ac:dyDescent="0.15">
      <c r="A240" s="26"/>
      <c r="B240" s="26"/>
      <c r="C240" s="26"/>
      <c r="D240" s="26"/>
      <c r="E240" s="26"/>
      <c r="F240" s="26"/>
      <c r="G240" s="29"/>
      <c r="H240" s="29"/>
      <c r="I240" s="606" t="s">
        <v>15</v>
      </c>
      <c r="J240" s="606"/>
      <c r="K240" s="606"/>
      <c r="L240" s="609" t="str">
        <f>IF(M23="","",M23)</f>
        <v/>
      </c>
      <c r="M240" s="609"/>
      <c r="N240" s="609"/>
      <c r="O240" s="609"/>
      <c r="P240" s="609"/>
      <c r="Q240" s="609"/>
      <c r="R240" s="609"/>
      <c r="S240" s="609"/>
      <c r="T240" s="609"/>
      <c r="U240" s="609"/>
      <c r="V240" s="609"/>
      <c r="W240" s="609"/>
      <c r="X240" s="608"/>
      <c r="Y240" s="9"/>
      <c r="Z240" s="9"/>
      <c r="AA240" s="9"/>
      <c r="AB240" s="9"/>
      <c r="AC240" s="9"/>
      <c r="AD240" s="9"/>
      <c r="AE240" s="9"/>
      <c r="AF240" s="9"/>
      <c r="AG240" s="9"/>
      <c r="AH240" s="9"/>
      <c r="AI240" s="9"/>
      <c r="AJ240" s="9"/>
      <c r="AK240" s="9"/>
      <c r="AL240" s="9"/>
    </row>
    <row r="241" spans="12:38" ht="17.100000000000001" customHeight="1" collapsed="1" x14ac:dyDescent="0.15">
      <c r="L241" s="277"/>
      <c r="M241" s="277"/>
      <c r="N241" s="277"/>
      <c r="O241" s="277"/>
      <c r="P241" s="277"/>
      <c r="Q241" s="277"/>
      <c r="R241" s="277"/>
      <c r="S241" s="277"/>
      <c r="T241" s="277"/>
      <c r="U241" s="277"/>
      <c r="V241" s="277"/>
      <c r="W241" s="277"/>
      <c r="X241" s="277"/>
      <c r="Y241" s="32"/>
      <c r="Z241" s="32"/>
      <c r="AA241" s="32"/>
      <c r="AB241" s="32"/>
      <c r="AC241" s="32"/>
      <c r="AD241" s="32"/>
      <c r="AE241" s="32"/>
      <c r="AF241" s="32"/>
      <c r="AG241" s="32"/>
      <c r="AH241" s="32"/>
      <c r="AI241" s="32"/>
      <c r="AJ241" s="32"/>
      <c r="AK241" s="32"/>
      <c r="AL241" s="32"/>
    </row>
  </sheetData>
  <sheetProtection sheet="1" objects="1" scenarios="1"/>
  <mergeCells count="280">
    <mergeCell ref="S87:X87"/>
    <mergeCell ref="A88:C88"/>
    <mergeCell ref="D88:I88"/>
    <mergeCell ref="J88:O88"/>
    <mergeCell ref="P88:R88"/>
    <mergeCell ref="S88:X88"/>
    <mergeCell ref="A92:C92"/>
    <mergeCell ref="D92:I92"/>
    <mergeCell ref="J92:O92"/>
    <mergeCell ref="P92:R92"/>
    <mergeCell ref="S92:X92"/>
    <mergeCell ref="A93:C93"/>
    <mergeCell ref="D93:I93"/>
    <mergeCell ref="J93:R93"/>
    <mergeCell ref="S93:X93"/>
    <mergeCell ref="A89:C89"/>
    <mergeCell ref="D89:I89"/>
    <mergeCell ref="J89:O89"/>
    <mergeCell ref="P89:R91"/>
    <mergeCell ref="S89:X89"/>
    <mergeCell ref="A90:C90"/>
    <mergeCell ref="D90:I90"/>
    <mergeCell ref="J90:O90"/>
    <mergeCell ref="S90:X90"/>
    <mergeCell ref="A91:C91"/>
    <mergeCell ref="D91:I91"/>
    <mergeCell ref="J91:O91"/>
    <mergeCell ref="S91:X91"/>
    <mergeCell ref="A153:E153"/>
    <mergeCell ref="F153:I153"/>
    <mergeCell ref="N153:S153"/>
    <mergeCell ref="A154:E154"/>
    <mergeCell ref="F154:I154"/>
    <mergeCell ref="N154:S154"/>
    <mergeCell ref="A99:X99"/>
    <mergeCell ref="A107:X107"/>
    <mergeCell ref="R149:S149"/>
    <mergeCell ref="A151:E152"/>
    <mergeCell ref="F151:I152"/>
    <mergeCell ref="J151:M151"/>
    <mergeCell ref="N151:S152"/>
    <mergeCell ref="T151:X152"/>
    <mergeCell ref="T153:X153"/>
    <mergeCell ref="T154:X154"/>
    <mergeCell ref="A109:X121"/>
    <mergeCell ref="A102:X105"/>
    <mergeCell ref="A228:P228"/>
    <mergeCell ref="A229:R229"/>
    <mergeCell ref="I233:K233"/>
    <mergeCell ref="L233:W233"/>
    <mergeCell ref="X233:X234"/>
    <mergeCell ref="I234:K234"/>
    <mergeCell ref="L234:W234"/>
    <mergeCell ref="I239:K239"/>
    <mergeCell ref="L239:W239"/>
    <mergeCell ref="X239:X240"/>
    <mergeCell ref="I240:K240"/>
    <mergeCell ref="L240:W240"/>
    <mergeCell ref="I236:K236"/>
    <mergeCell ref="L236:W236"/>
    <mergeCell ref="X236:X237"/>
    <mergeCell ref="I237:K237"/>
    <mergeCell ref="L237:W237"/>
    <mergeCell ref="F15:H15"/>
    <mergeCell ref="I15:K16"/>
    <mergeCell ref="M15:X16"/>
    <mergeCell ref="AC16:AE16"/>
    <mergeCell ref="I19:K20"/>
    <mergeCell ref="M19:X20"/>
    <mergeCell ref="D39:X39"/>
    <mergeCell ref="M51:P51"/>
    <mergeCell ref="M53:P53"/>
    <mergeCell ref="F21:H21"/>
    <mergeCell ref="F19:H20"/>
    <mergeCell ref="A32:X32"/>
    <mergeCell ref="A35:X35"/>
    <mergeCell ref="D43:H43"/>
    <mergeCell ref="D42:H42"/>
    <mergeCell ref="I42:X42"/>
    <mergeCell ref="I43:X43"/>
    <mergeCell ref="J63:N63"/>
    <mergeCell ref="J65:N65"/>
    <mergeCell ref="W209:X209"/>
    <mergeCell ref="W201:X201"/>
    <mergeCell ref="AF16:AH17"/>
    <mergeCell ref="I17:K17"/>
    <mergeCell ref="M17:X17"/>
    <mergeCell ref="I11:K11"/>
    <mergeCell ref="M11:X11"/>
    <mergeCell ref="AF12:AH12"/>
    <mergeCell ref="I13:K14"/>
    <mergeCell ref="M13:X14"/>
    <mergeCell ref="AF14:AH15"/>
    <mergeCell ref="AF20:AH21"/>
    <mergeCell ref="I21:K22"/>
    <mergeCell ref="M21:X22"/>
    <mergeCell ref="AC22:AE22"/>
    <mergeCell ref="AF22:AH23"/>
    <mergeCell ref="I23:K23"/>
    <mergeCell ref="M23:X23"/>
    <mergeCell ref="A86:X86"/>
    <mergeCell ref="A27:X27"/>
    <mergeCell ref="A28:X28"/>
    <mergeCell ref="A29:X29"/>
    <mergeCell ref="F13:H14"/>
    <mergeCell ref="Q2:X2"/>
    <mergeCell ref="R3:S3"/>
    <mergeCell ref="I7:K8"/>
    <mergeCell ref="M7:X8"/>
    <mergeCell ref="AF8:AH9"/>
    <mergeCell ref="F9:H9"/>
    <mergeCell ref="I9:K10"/>
    <mergeCell ref="M9:X10"/>
    <mergeCell ref="AC10:AE10"/>
    <mergeCell ref="AF10:AH11"/>
    <mergeCell ref="F7:H8"/>
    <mergeCell ref="F155:I155"/>
    <mergeCell ref="N155:S155"/>
    <mergeCell ref="A156:E156"/>
    <mergeCell ref="F156:I156"/>
    <mergeCell ref="N156:S156"/>
    <mergeCell ref="A161:E161"/>
    <mergeCell ref="F161:I161"/>
    <mergeCell ref="N161:S161"/>
    <mergeCell ref="A162:E162"/>
    <mergeCell ref="F162:I162"/>
    <mergeCell ref="N162:S162"/>
    <mergeCell ref="A159:E159"/>
    <mergeCell ref="F159:I159"/>
    <mergeCell ref="N159:S159"/>
    <mergeCell ref="A160:E160"/>
    <mergeCell ref="F160:I160"/>
    <mergeCell ref="N160:S160"/>
    <mergeCell ref="A157:E157"/>
    <mergeCell ref="F157:I157"/>
    <mergeCell ref="N157:S157"/>
    <mergeCell ref="A158:E158"/>
    <mergeCell ref="F158:I158"/>
    <mergeCell ref="N158:S158"/>
    <mergeCell ref="A155:E155"/>
    <mergeCell ref="A165:E165"/>
    <mergeCell ref="F165:I165"/>
    <mergeCell ref="N165:S165"/>
    <mergeCell ref="A166:E166"/>
    <mergeCell ref="F166:I166"/>
    <mergeCell ref="N166:S166"/>
    <mergeCell ref="A163:E163"/>
    <mergeCell ref="F163:I163"/>
    <mergeCell ref="N163:S163"/>
    <mergeCell ref="A164:E164"/>
    <mergeCell ref="F164:I164"/>
    <mergeCell ref="N164:S164"/>
    <mergeCell ref="A169:E169"/>
    <mergeCell ref="F169:I169"/>
    <mergeCell ref="N169:S169"/>
    <mergeCell ref="A170:E170"/>
    <mergeCell ref="F170:I170"/>
    <mergeCell ref="N170:S170"/>
    <mergeCell ref="A167:E167"/>
    <mergeCell ref="F167:I167"/>
    <mergeCell ref="N167:S167"/>
    <mergeCell ref="A168:E168"/>
    <mergeCell ref="F168:I168"/>
    <mergeCell ref="N168:S168"/>
    <mergeCell ref="A173:E173"/>
    <mergeCell ref="F173:I173"/>
    <mergeCell ref="N173:S173"/>
    <mergeCell ref="A174:E174"/>
    <mergeCell ref="F174:I174"/>
    <mergeCell ref="N174:S174"/>
    <mergeCell ref="A171:E171"/>
    <mergeCell ref="F171:I171"/>
    <mergeCell ref="N171:S171"/>
    <mergeCell ref="A172:E172"/>
    <mergeCell ref="F172:I172"/>
    <mergeCell ref="N172:S172"/>
    <mergeCell ref="A177:E177"/>
    <mergeCell ref="F177:I177"/>
    <mergeCell ref="N177:S177"/>
    <mergeCell ref="A178:E178"/>
    <mergeCell ref="F178:I178"/>
    <mergeCell ref="N178:S178"/>
    <mergeCell ref="A175:E175"/>
    <mergeCell ref="F175:I175"/>
    <mergeCell ref="N175:S175"/>
    <mergeCell ref="A176:E176"/>
    <mergeCell ref="F176:I176"/>
    <mergeCell ref="N176:S176"/>
    <mergeCell ref="N181:S181"/>
    <mergeCell ref="A182:E182"/>
    <mergeCell ref="F182:I182"/>
    <mergeCell ref="N182:S182"/>
    <mergeCell ref="A179:E179"/>
    <mergeCell ref="F179:I179"/>
    <mergeCell ref="N179:S179"/>
    <mergeCell ref="A180:E180"/>
    <mergeCell ref="F180:I180"/>
    <mergeCell ref="N180:S180"/>
    <mergeCell ref="A181:E181"/>
    <mergeCell ref="F181:I181"/>
    <mergeCell ref="N185:S185"/>
    <mergeCell ref="A186:E186"/>
    <mergeCell ref="F186:I186"/>
    <mergeCell ref="N186:S186"/>
    <mergeCell ref="A204:V204"/>
    <mergeCell ref="W204:X204"/>
    <mergeCell ref="A207:V207"/>
    <mergeCell ref="W207:X207"/>
    <mergeCell ref="A183:E183"/>
    <mergeCell ref="F183:I183"/>
    <mergeCell ref="N183:S183"/>
    <mergeCell ref="A184:E184"/>
    <mergeCell ref="F184:I184"/>
    <mergeCell ref="N184:S184"/>
    <mergeCell ref="F185:I185"/>
    <mergeCell ref="T186:X186"/>
    <mergeCell ref="T187:X187"/>
    <mergeCell ref="W202:X202"/>
    <mergeCell ref="A185:E185"/>
    <mergeCell ref="A203:V203"/>
    <mergeCell ref="W203:X203"/>
    <mergeCell ref="A205:V205"/>
    <mergeCell ref="W205:X205"/>
    <mergeCell ref="A222:V222"/>
    <mergeCell ref="W222:X222"/>
    <mergeCell ref="A211:V211"/>
    <mergeCell ref="W211:X211"/>
    <mergeCell ref="A212:V212"/>
    <mergeCell ref="W212:X212"/>
    <mergeCell ref="A214:V214"/>
    <mergeCell ref="W214:X214"/>
    <mergeCell ref="A209:V209"/>
    <mergeCell ref="A216:V216"/>
    <mergeCell ref="W216:X216"/>
    <mergeCell ref="A217:V217"/>
    <mergeCell ref="W217:X217"/>
    <mergeCell ref="A226:V226"/>
    <mergeCell ref="W226:X226"/>
    <mergeCell ref="T171:X171"/>
    <mergeCell ref="T172:X172"/>
    <mergeCell ref="T173:X173"/>
    <mergeCell ref="T174:X174"/>
    <mergeCell ref="T175:X175"/>
    <mergeCell ref="T176:X176"/>
    <mergeCell ref="T177:X177"/>
    <mergeCell ref="T178:X178"/>
    <mergeCell ref="T179:X179"/>
    <mergeCell ref="T180:X180"/>
    <mergeCell ref="T181:X181"/>
    <mergeCell ref="A187:E187"/>
    <mergeCell ref="F187:I187"/>
    <mergeCell ref="N187:S187"/>
    <mergeCell ref="A190:X194"/>
    <mergeCell ref="A200:X200"/>
    <mergeCell ref="A224:V224"/>
    <mergeCell ref="W224:X224"/>
    <mergeCell ref="A219:V219"/>
    <mergeCell ref="W219:X219"/>
    <mergeCell ref="A220:V220"/>
    <mergeCell ref="W220:X220"/>
    <mergeCell ref="T182:X182"/>
    <mergeCell ref="T183:X183"/>
    <mergeCell ref="T184:X184"/>
    <mergeCell ref="T185:X185"/>
    <mergeCell ref="T164:X164"/>
    <mergeCell ref="T165:X165"/>
    <mergeCell ref="T166:X166"/>
    <mergeCell ref="T167:X167"/>
    <mergeCell ref="T168:X168"/>
    <mergeCell ref="T169:X169"/>
    <mergeCell ref="T170:X170"/>
    <mergeCell ref="T155:X155"/>
    <mergeCell ref="T156:X156"/>
    <mergeCell ref="T157:X157"/>
    <mergeCell ref="T158:X158"/>
    <mergeCell ref="T159:X159"/>
    <mergeCell ref="T160:X160"/>
    <mergeCell ref="T161:X161"/>
    <mergeCell ref="T162:X162"/>
    <mergeCell ref="T163:X163"/>
  </mergeCells>
  <phoneticPr fontId="20"/>
  <conditionalFormatting sqref="A153:E187">
    <cfRule type="expression" dxfId="26" priority="6">
      <formula>$A$153=""</formula>
    </cfRule>
  </conditionalFormatting>
  <conditionalFormatting sqref="F153:I187">
    <cfRule type="expression" dxfId="25" priority="5">
      <formula>$F$153=""</formula>
    </cfRule>
  </conditionalFormatting>
  <conditionalFormatting sqref="J153:M187">
    <cfRule type="expression" dxfId="24" priority="4">
      <formula>$J$153=""</formula>
    </cfRule>
  </conditionalFormatting>
  <conditionalFormatting sqref="N153:S187">
    <cfRule type="expression" dxfId="23" priority="3">
      <formula>$N$153=""</formula>
    </cfRule>
  </conditionalFormatting>
  <conditionalFormatting sqref="Q2:X2">
    <cfRule type="expression" dxfId="22" priority="11">
      <formula>$Q$2="番号"</formula>
    </cfRule>
  </conditionalFormatting>
  <conditionalFormatting sqref="T153:X187">
    <cfRule type="expression" dxfId="21" priority="1">
      <formula>$T$153=""</formula>
    </cfRule>
  </conditionalFormatting>
  <dataValidations count="8">
    <dataValidation type="list" imeMode="halfAlpha" allowBlank="1" showInputMessage="1" showErrorMessage="1" sqref="J153:J187" xr:uid="{F55F5477-6785-4C6F-95A8-3902BF5375BA}">
      <formula1>"Ｔ,Ｓ,Ｈ"</formula1>
    </dataValidation>
    <dataValidation type="whole" imeMode="halfAlpha" allowBlank="1" showInputMessage="1" showErrorMessage="1" sqref="L153:L187" xr:uid="{0536A758-CCEB-4B1B-B7AF-E29D1AB2BA57}">
      <formula1>1</formula1>
      <formula2>12</formula2>
    </dataValidation>
    <dataValidation type="whole" imeMode="halfAlpha" allowBlank="1" showInputMessage="1" showErrorMessage="1" sqref="K153:K187" xr:uid="{231133BC-5799-4B18-86CD-E41E1818C5E0}">
      <formula1>1</formula1>
      <formula2>64</formula2>
    </dataValidation>
    <dataValidation allowBlank="1" showInputMessage="1" showErrorMessage="1" promptTitle="文書番号" prompt="申請者が管理するための文書番号です。_x000a_必要ない場合は_x000a_「番号」の文字を削除してください。" sqref="Q2:X2" xr:uid="{8B2E4400-07C8-45BD-B949-C3662554CBA3}"/>
    <dataValidation imeMode="disabled" operator="greaterThanOrEqual" allowBlank="1" showInputMessage="1" showErrorMessage="1" sqref="R3 U3 W3 R149 U149 W149" xr:uid="{AA7FEA0B-7AFD-444A-8A5A-52AC91DB7E4B}"/>
    <dataValidation type="whole" imeMode="halfAlpha" allowBlank="1" showInputMessage="1" showErrorMessage="1" sqref="M153:M187" xr:uid="{8AE5461C-BDC5-4771-97B4-303EE6975CF4}">
      <formula1>1</formula1>
      <formula2>31</formula2>
    </dataValidation>
    <dataValidation type="custom" imeMode="hiragana" allowBlank="1" showInputMessage="1" showErrorMessage="1" error="全角で入力してください。" sqref="F153:I187 N153:T187" xr:uid="{3BCE1E6C-9131-45F8-922B-1BAD784E072E}">
      <formula1>DBCS(F153)=F153</formula1>
    </dataValidation>
    <dataValidation type="custom" imeMode="fullKatakana" allowBlank="1" showInputMessage="1" showErrorMessage="1" error="全角カタカナで入力してください。_x000a_" sqref="A153:E187" xr:uid="{582B4065-7259-4FB1-A9E7-25592149F080}">
      <formula1>AND(A153=PHONETIC(A153), LEN(A153)*2=LENB(A153))</formula1>
    </dataValidation>
  </dataValidations>
  <printOptions horizontalCentered="1"/>
  <pageMargins left="0.56000000000000005" right="0.57999999999999996" top="0.74803149606299213" bottom="0.74803149606299213" header="0.31496062992125984" footer="0.31496062992125984"/>
  <pageSetup paperSize="9" scale="76" orientation="portrait" r:id="rId1"/>
  <rowBreaks count="5" manualBreakCount="5">
    <brk id="34" max="23" man="1"/>
    <brk id="84" max="23" man="1"/>
    <brk id="97" max="23" man="1"/>
    <brk id="147" max="23" man="1"/>
    <brk id="198"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9" r:id="rId4" name="Check Box 3">
              <controlPr defaultSize="0" autoFill="0" autoLine="0" autoPict="0">
                <anchor moveWithCells="1">
                  <from>
                    <xdr:col>22</xdr:col>
                    <xdr:colOff>161925</xdr:colOff>
                    <xdr:row>207</xdr:row>
                    <xdr:rowOff>190500</xdr:rowOff>
                  </from>
                  <to>
                    <xdr:col>23</xdr:col>
                    <xdr:colOff>123825</xdr:colOff>
                    <xdr:row>209</xdr:row>
                    <xdr:rowOff>19050</xdr:rowOff>
                  </to>
                </anchor>
              </controlPr>
            </control>
          </mc:Choice>
        </mc:AlternateContent>
        <mc:AlternateContent xmlns:mc="http://schemas.openxmlformats.org/markup-compatibility/2006">
          <mc:Choice Requires="x14">
            <control shapeId="75782" r:id="rId5" name="Check Box 6">
              <controlPr defaultSize="0" autoFill="0" autoLine="0" autoPict="0">
                <anchor moveWithCells="1">
                  <from>
                    <xdr:col>22</xdr:col>
                    <xdr:colOff>161925</xdr:colOff>
                    <xdr:row>205</xdr:row>
                    <xdr:rowOff>190500</xdr:rowOff>
                  </from>
                  <to>
                    <xdr:col>23</xdr:col>
                    <xdr:colOff>123825</xdr:colOff>
                    <xdr:row>207</xdr:row>
                    <xdr:rowOff>19050</xdr:rowOff>
                  </to>
                </anchor>
              </controlPr>
            </control>
          </mc:Choice>
        </mc:AlternateContent>
        <mc:AlternateContent xmlns:mc="http://schemas.openxmlformats.org/markup-compatibility/2006">
          <mc:Choice Requires="x14">
            <control shapeId="75783" r:id="rId6" name="Check Box 7">
              <controlPr defaultSize="0" autoFill="0" autoLine="0" autoPict="0">
                <anchor moveWithCells="1">
                  <from>
                    <xdr:col>22</xdr:col>
                    <xdr:colOff>161925</xdr:colOff>
                    <xdr:row>210</xdr:row>
                    <xdr:rowOff>57150</xdr:rowOff>
                  </from>
                  <to>
                    <xdr:col>23</xdr:col>
                    <xdr:colOff>123825</xdr:colOff>
                    <xdr:row>210</xdr:row>
                    <xdr:rowOff>285750</xdr:rowOff>
                  </to>
                </anchor>
              </controlPr>
            </control>
          </mc:Choice>
        </mc:AlternateContent>
        <mc:AlternateContent xmlns:mc="http://schemas.openxmlformats.org/markup-compatibility/2006">
          <mc:Choice Requires="x14">
            <control shapeId="75784" r:id="rId7" name="Check Box 8">
              <controlPr defaultSize="0" autoFill="0" autoLine="0" autoPict="0">
                <anchor moveWithCells="1">
                  <from>
                    <xdr:col>22</xdr:col>
                    <xdr:colOff>161925</xdr:colOff>
                    <xdr:row>211</xdr:row>
                    <xdr:rowOff>57150</xdr:rowOff>
                  </from>
                  <to>
                    <xdr:col>23</xdr:col>
                    <xdr:colOff>123825</xdr:colOff>
                    <xdr:row>211</xdr:row>
                    <xdr:rowOff>285750</xdr:rowOff>
                  </to>
                </anchor>
              </controlPr>
            </control>
          </mc:Choice>
        </mc:AlternateContent>
        <mc:AlternateContent xmlns:mc="http://schemas.openxmlformats.org/markup-compatibility/2006">
          <mc:Choice Requires="x14">
            <control shapeId="75789" r:id="rId8" name="Check Box 13">
              <controlPr defaultSize="0" autoFill="0" autoLine="0" autoPict="0">
                <anchor moveWithCells="1">
                  <from>
                    <xdr:col>22</xdr:col>
                    <xdr:colOff>161925</xdr:colOff>
                    <xdr:row>221</xdr:row>
                    <xdr:rowOff>76200</xdr:rowOff>
                  </from>
                  <to>
                    <xdr:col>23</xdr:col>
                    <xdr:colOff>123825</xdr:colOff>
                    <xdr:row>221</xdr:row>
                    <xdr:rowOff>304800</xdr:rowOff>
                  </to>
                </anchor>
              </controlPr>
            </control>
          </mc:Choice>
        </mc:AlternateContent>
        <mc:AlternateContent xmlns:mc="http://schemas.openxmlformats.org/markup-compatibility/2006">
          <mc:Choice Requires="x14">
            <control shapeId="75791" r:id="rId9" name="Check Box 15">
              <controlPr defaultSize="0" autoFill="0" autoLine="0" autoPict="0">
                <anchor moveWithCells="1">
                  <from>
                    <xdr:col>22</xdr:col>
                    <xdr:colOff>161925</xdr:colOff>
                    <xdr:row>223</xdr:row>
                    <xdr:rowOff>76200</xdr:rowOff>
                  </from>
                  <to>
                    <xdr:col>23</xdr:col>
                    <xdr:colOff>123825</xdr:colOff>
                    <xdr:row>223</xdr:row>
                    <xdr:rowOff>304800</xdr:rowOff>
                  </to>
                </anchor>
              </controlPr>
            </control>
          </mc:Choice>
        </mc:AlternateContent>
        <mc:AlternateContent xmlns:mc="http://schemas.openxmlformats.org/markup-compatibility/2006">
          <mc:Choice Requires="x14">
            <control shapeId="75793" r:id="rId10" name="Check Box 17">
              <controlPr defaultSize="0" autoFill="0" autoLine="0" autoPict="0">
                <anchor moveWithCells="1">
                  <from>
                    <xdr:col>22</xdr:col>
                    <xdr:colOff>161925</xdr:colOff>
                    <xdr:row>225</xdr:row>
                    <xdr:rowOff>190500</xdr:rowOff>
                  </from>
                  <to>
                    <xdr:col>23</xdr:col>
                    <xdr:colOff>123825</xdr:colOff>
                    <xdr:row>225</xdr:row>
                    <xdr:rowOff>419100</xdr:rowOff>
                  </to>
                </anchor>
              </controlPr>
            </control>
          </mc:Choice>
        </mc:AlternateContent>
        <mc:AlternateContent xmlns:mc="http://schemas.openxmlformats.org/markup-compatibility/2006">
          <mc:Choice Requires="x14">
            <control shapeId="75785" r:id="rId11" name="Check Box 9">
              <controlPr defaultSize="0" autoFill="0" autoLine="0" autoPict="0">
                <anchor moveWithCells="1">
                  <from>
                    <xdr:col>22</xdr:col>
                    <xdr:colOff>161925</xdr:colOff>
                    <xdr:row>212</xdr:row>
                    <xdr:rowOff>190500</xdr:rowOff>
                  </from>
                  <to>
                    <xdr:col>23</xdr:col>
                    <xdr:colOff>123825</xdr:colOff>
                    <xdr:row>214</xdr:row>
                    <xdr:rowOff>19050</xdr:rowOff>
                  </to>
                </anchor>
              </controlPr>
            </control>
          </mc:Choice>
        </mc:AlternateContent>
        <mc:AlternateContent xmlns:mc="http://schemas.openxmlformats.org/markup-compatibility/2006">
          <mc:Choice Requires="x14">
            <control shapeId="75794" r:id="rId12" name="Check Box 18">
              <controlPr defaultSize="0" autoFill="0" autoLine="0" autoPict="0">
                <anchor moveWithCells="1">
                  <from>
                    <xdr:col>22</xdr:col>
                    <xdr:colOff>161925</xdr:colOff>
                    <xdr:row>215</xdr:row>
                    <xdr:rowOff>85725</xdr:rowOff>
                  </from>
                  <to>
                    <xdr:col>23</xdr:col>
                    <xdr:colOff>123825</xdr:colOff>
                    <xdr:row>215</xdr:row>
                    <xdr:rowOff>314325</xdr:rowOff>
                  </to>
                </anchor>
              </controlPr>
            </control>
          </mc:Choice>
        </mc:AlternateContent>
        <mc:AlternateContent xmlns:mc="http://schemas.openxmlformats.org/markup-compatibility/2006">
          <mc:Choice Requires="x14">
            <control shapeId="75795" r:id="rId13" name="Check Box 19">
              <controlPr defaultSize="0" autoFill="0" autoLine="0" autoPict="0">
                <anchor moveWithCells="1">
                  <from>
                    <xdr:col>22</xdr:col>
                    <xdr:colOff>161925</xdr:colOff>
                    <xdr:row>216</xdr:row>
                    <xdr:rowOff>66675</xdr:rowOff>
                  </from>
                  <to>
                    <xdr:col>23</xdr:col>
                    <xdr:colOff>123825</xdr:colOff>
                    <xdr:row>216</xdr:row>
                    <xdr:rowOff>295275</xdr:rowOff>
                  </to>
                </anchor>
              </controlPr>
            </control>
          </mc:Choice>
        </mc:AlternateContent>
        <mc:AlternateContent xmlns:mc="http://schemas.openxmlformats.org/markup-compatibility/2006">
          <mc:Choice Requires="x14">
            <control shapeId="75788" r:id="rId14" name="Check Box 12">
              <controlPr defaultSize="0" autoFill="0" autoLine="0" autoPict="0">
                <anchor moveWithCells="1">
                  <from>
                    <xdr:col>22</xdr:col>
                    <xdr:colOff>161925</xdr:colOff>
                    <xdr:row>218</xdr:row>
                    <xdr:rowOff>76200</xdr:rowOff>
                  </from>
                  <to>
                    <xdr:col>23</xdr:col>
                    <xdr:colOff>123825</xdr:colOff>
                    <xdr:row>218</xdr:row>
                    <xdr:rowOff>304800</xdr:rowOff>
                  </to>
                </anchor>
              </controlPr>
            </control>
          </mc:Choice>
        </mc:AlternateContent>
        <mc:AlternateContent xmlns:mc="http://schemas.openxmlformats.org/markup-compatibility/2006">
          <mc:Choice Requires="x14">
            <control shapeId="75797" r:id="rId15" name="Check Box 21">
              <controlPr defaultSize="0" autoFill="0" autoLine="0" autoPict="0">
                <anchor moveWithCells="1">
                  <from>
                    <xdr:col>22</xdr:col>
                    <xdr:colOff>161925</xdr:colOff>
                    <xdr:row>218</xdr:row>
                    <xdr:rowOff>361950</xdr:rowOff>
                  </from>
                  <to>
                    <xdr:col>23</xdr:col>
                    <xdr:colOff>123825</xdr:colOff>
                    <xdr:row>220</xdr:row>
                    <xdr:rowOff>19050</xdr:rowOff>
                  </to>
                </anchor>
              </controlPr>
            </control>
          </mc:Choice>
        </mc:AlternateContent>
        <mc:AlternateContent xmlns:mc="http://schemas.openxmlformats.org/markup-compatibility/2006">
          <mc:Choice Requires="x14">
            <control shapeId="75781" r:id="rId16" name="Check Box 5">
              <controlPr defaultSize="0" autoFill="0" autoLine="0" autoPict="0">
                <anchor moveWithCells="1">
                  <from>
                    <xdr:col>22</xdr:col>
                    <xdr:colOff>161925</xdr:colOff>
                    <xdr:row>201</xdr:row>
                    <xdr:rowOff>190500</xdr:rowOff>
                  </from>
                  <to>
                    <xdr:col>23</xdr:col>
                    <xdr:colOff>123825</xdr:colOff>
                    <xdr:row>203</xdr:row>
                    <xdr:rowOff>19050</xdr:rowOff>
                  </to>
                </anchor>
              </controlPr>
            </control>
          </mc:Choice>
        </mc:AlternateContent>
        <mc:AlternateContent xmlns:mc="http://schemas.openxmlformats.org/markup-compatibility/2006">
          <mc:Choice Requires="x14">
            <control shapeId="75798" r:id="rId17" name="Check Box 22">
              <controlPr defaultSize="0" autoFill="0" autoLine="0" autoPict="0">
                <anchor moveWithCells="1">
                  <from>
                    <xdr:col>22</xdr:col>
                    <xdr:colOff>161925</xdr:colOff>
                    <xdr:row>203</xdr:row>
                    <xdr:rowOff>57150</xdr:rowOff>
                  </from>
                  <to>
                    <xdr:col>23</xdr:col>
                    <xdr:colOff>123825</xdr:colOff>
                    <xdr:row>203</xdr:row>
                    <xdr:rowOff>285750</xdr:rowOff>
                  </to>
                </anchor>
              </controlPr>
            </control>
          </mc:Choice>
        </mc:AlternateContent>
        <mc:AlternateContent xmlns:mc="http://schemas.openxmlformats.org/markup-compatibility/2006">
          <mc:Choice Requires="x14">
            <control shapeId="75799" r:id="rId18" name="Check Box 23">
              <controlPr defaultSize="0" autoFill="0" autoLine="0" autoPict="0">
                <anchor moveWithCells="1">
                  <from>
                    <xdr:col>22</xdr:col>
                    <xdr:colOff>161925</xdr:colOff>
                    <xdr:row>203</xdr:row>
                    <xdr:rowOff>323850</xdr:rowOff>
                  </from>
                  <to>
                    <xdr:col>23</xdr:col>
                    <xdr:colOff>123825</xdr:colOff>
                    <xdr:row>205</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AT178"/>
  <sheetViews>
    <sheetView showGridLines="0" view="pageBreakPreview" topLeftCell="A67" zoomScaleNormal="90" zoomScaleSheetLayoutView="100" workbookViewId="0">
      <selection sqref="A1:AH1"/>
    </sheetView>
  </sheetViews>
  <sheetFormatPr defaultColWidth="2.875" defaultRowHeight="16.5" customHeight="1" x14ac:dyDescent="0.15"/>
  <cols>
    <col min="1" max="1" width="1.875" style="11" customWidth="1"/>
    <col min="2" max="2" width="2.875" style="11"/>
    <col min="3" max="7" width="3.125" style="11" customWidth="1"/>
    <col min="8" max="11" width="2.875" style="11"/>
    <col min="12" max="12" width="2.875" style="11" customWidth="1"/>
    <col min="13" max="26" width="2.875" style="11"/>
    <col min="27" max="27" width="2.875" style="21"/>
    <col min="28" max="16384" width="2.875" style="11"/>
  </cols>
  <sheetData>
    <row r="1" spans="1:46" ht="16.5" customHeight="1" x14ac:dyDescent="0.15">
      <c r="A1" s="771" t="s">
        <v>80</v>
      </c>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row>
    <row r="2" spans="1:46" ht="16.5" customHeight="1" x14ac:dyDescent="0.15">
      <c r="AA2" s="11"/>
    </row>
    <row r="3" spans="1:46" ht="16.5" customHeight="1" x14ac:dyDescent="0.15">
      <c r="A3" s="5"/>
      <c r="B3" s="11" t="s">
        <v>33</v>
      </c>
      <c r="C3" s="3"/>
      <c r="D3" s="3"/>
      <c r="E3" s="3"/>
      <c r="F3" s="3"/>
      <c r="G3" s="3"/>
      <c r="H3" s="3"/>
      <c r="I3" s="39"/>
      <c r="J3" s="39"/>
      <c r="K3" s="3"/>
      <c r="L3" s="3"/>
      <c r="AA3" s="11"/>
    </row>
    <row r="4" spans="1:46" ht="16.5" customHeight="1" x14ac:dyDescent="0.15">
      <c r="A4" s="5"/>
      <c r="C4" s="3"/>
      <c r="D4" s="3"/>
      <c r="E4" s="3"/>
      <c r="F4" s="3"/>
      <c r="G4" s="3"/>
      <c r="H4" s="3"/>
      <c r="I4" s="39"/>
      <c r="J4" s="39"/>
      <c r="K4" s="3"/>
      <c r="L4" s="3"/>
      <c r="AA4" s="11"/>
    </row>
    <row r="5" spans="1:46" ht="16.5" customHeight="1" x14ac:dyDescent="0.15">
      <c r="C5" s="5" t="s">
        <v>95</v>
      </c>
      <c r="D5" s="1" t="s">
        <v>96</v>
      </c>
      <c r="E5" s="3"/>
      <c r="F5" s="3"/>
      <c r="G5" s="3"/>
      <c r="H5" s="3"/>
      <c r="I5" s="39"/>
      <c r="J5" s="39"/>
      <c r="K5" s="3"/>
      <c r="L5" s="3"/>
      <c r="AA5" s="11"/>
    </row>
    <row r="6" spans="1:46" ht="8.25" customHeight="1" x14ac:dyDescent="0.15">
      <c r="C6" s="13"/>
      <c r="D6" s="13"/>
      <c r="E6" s="13"/>
      <c r="F6" s="13"/>
      <c r="G6" s="13"/>
      <c r="H6" s="13"/>
      <c r="I6" s="13"/>
      <c r="J6" s="13"/>
      <c r="K6" s="13"/>
      <c r="L6" s="13"/>
      <c r="M6" s="13"/>
      <c r="N6" s="13"/>
      <c r="O6" s="13"/>
      <c r="P6" s="13"/>
      <c r="Q6" s="13"/>
      <c r="R6" s="13"/>
      <c r="S6" s="13"/>
      <c r="T6" s="13"/>
      <c r="U6" s="13"/>
      <c r="V6" s="13"/>
      <c r="W6" s="13"/>
      <c r="X6" s="13"/>
      <c r="Y6" s="13"/>
      <c r="Z6" s="13"/>
      <c r="AA6" s="11"/>
    </row>
    <row r="7" spans="1:46" ht="19.5" customHeight="1" x14ac:dyDescent="0.15">
      <c r="B7" s="715" t="s">
        <v>114</v>
      </c>
      <c r="C7" s="681" t="s">
        <v>71</v>
      </c>
      <c r="D7" s="682"/>
      <c r="E7" s="682"/>
      <c r="F7" s="682"/>
      <c r="G7" s="683"/>
      <c r="H7" s="716" t="str">
        <f>IF(入力シート!K15="","",入力シート!K15)</f>
        <v/>
      </c>
      <c r="I7" s="686"/>
      <c r="J7" s="686"/>
      <c r="K7" s="686"/>
      <c r="L7" s="686"/>
      <c r="M7" s="686"/>
      <c r="N7" s="686"/>
      <c r="O7" s="686"/>
      <c r="P7" s="686"/>
      <c r="Q7" s="686"/>
      <c r="R7" s="686"/>
      <c r="S7" s="686"/>
      <c r="T7" s="686"/>
      <c r="U7" s="686"/>
      <c r="V7" s="686"/>
      <c r="W7" s="686"/>
      <c r="X7" s="686"/>
      <c r="Y7" s="686"/>
      <c r="Z7" s="686"/>
      <c r="AA7" s="686"/>
      <c r="AB7" s="686"/>
      <c r="AC7" s="686"/>
      <c r="AD7" s="686"/>
      <c r="AE7" s="686"/>
      <c r="AF7" s="687"/>
      <c r="AM7" s="12"/>
    </row>
    <row r="8" spans="1:46" ht="19.5" customHeight="1" x14ac:dyDescent="0.15">
      <c r="B8" s="715"/>
      <c r="C8" s="717" t="s">
        <v>20</v>
      </c>
      <c r="D8" s="718"/>
      <c r="E8" s="718"/>
      <c r="F8" s="718"/>
      <c r="G8" s="719"/>
      <c r="H8" s="720" t="str">
        <f>IF(入力シート!K16="","",入力シート!K16)</f>
        <v/>
      </c>
      <c r="I8" s="721"/>
      <c r="J8" s="721"/>
      <c r="K8" s="721"/>
      <c r="L8" s="721"/>
      <c r="M8" s="721"/>
      <c r="N8" s="721"/>
      <c r="O8" s="721"/>
      <c r="P8" s="721"/>
      <c r="Q8" s="721"/>
      <c r="R8" s="721"/>
      <c r="S8" s="721"/>
      <c r="T8" s="721"/>
      <c r="U8" s="721"/>
      <c r="V8" s="721"/>
      <c r="W8" s="721"/>
      <c r="X8" s="721"/>
      <c r="Y8" s="721"/>
      <c r="Z8" s="721"/>
      <c r="AA8" s="721"/>
      <c r="AB8" s="721"/>
      <c r="AC8" s="721"/>
      <c r="AD8" s="721"/>
      <c r="AE8" s="721"/>
      <c r="AF8" s="722"/>
      <c r="AN8" s="22"/>
      <c r="AO8" s="22"/>
    </row>
    <row r="9" spans="1:46" ht="24.95" customHeight="1" x14ac:dyDescent="0.15">
      <c r="B9" s="715"/>
      <c r="C9" s="702" t="s">
        <v>567</v>
      </c>
      <c r="D9" s="703"/>
      <c r="E9" s="703"/>
      <c r="F9" s="703"/>
      <c r="G9" s="704"/>
      <c r="H9" s="705" t="str">
        <f>IF(入力シート!K17="","",入力シート!K17)</f>
        <v/>
      </c>
      <c r="I9" s="706"/>
      <c r="J9" s="706"/>
      <c r="K9" s="706"/>
      <c r="L9" s="706"/>
      <c r="M9" s="706"/>
      <c r="N9" s="706"/>
      <c r="O9" s="706"/>
      <c r="P9" s="706"/>
      <c r="Q9" s="707"/>
      <c r="R9" s="702" t="s">
        <v>72</v>
      </c>
      <c r="S9" s="703"/>
      <c r="T9" s="703"/>
      <c r="U9" s="703"/>
      <c r="V9" s="704"/>
      <c r="W9" s="705" t="str">
        <f>IF(入力シート!K18="","",入力シート!K18)</f>
        <v/>
      </c>
      <c r="X9" s="706"/>
      <c r="Y9" s="706"/>
      <c r="Z9" s="706"/>
      <c r="AA9" s="706"/>
      <c r="AB9" s="706"/>
      <c r="AC9" s="706"/>
      <c r="AD9" s="706"/>
      <c r="AE9" s="706"/>
      <c r="AF9" s="707"/>
      <c r="AT9" s="6"/>
    </row>
    <row r="10" spans="1:46" ht="19.5" customHeight="1" x14ac:dyDescent="0.15">
      <c r="B10" s="715"/>
      <c r="C10" s="702" t="s">
        <v>73</v>
      </c>
      <c r="D10" s="703"/>
      <c r="E10" s="703"/>
      <c r="F10" s="703"/>
      <c r="G10" s="704"/>
      <c r="H10" s="745" t="str">
        <f>IF(入力シート!K19="","",入力シート!K19)</f>
        <v/>
      </c>
      <c r="I10" s="746"/>
      <c r="J10" s="746"/>
      <c r="K10" s="746"/>
      <c r="L10" s="746"/>
      <c r="M10" s="746"/>
      <c r="N10" s="746"/>
      <c r="O10" s="746"/>
      <c r="P10" s="746"/>
      <c r="Q10" s="746"/>
      <c r="R10" s="746"/>
      <c r="S10" s="746"/>
      <c r="T10" s="746"/>
      <c r="U10" s="746"/>
      <c r="V10" s="746"/>
      <c r="W10" s="746"/>
      <c r="X10" s="746"/>
      <c r="Y10" s="746"/>
      <c r="Z10" s="746"/>
      <c r="AA10" s="746"/>
      <c r="AB10" s="746"/>
      <c r="AC10" s="746"/>
      <c r="AD10" s="746"/>
      <c r="AE10" s="746"/>
      <c r="AF10" s="747"/>
    </row>
    <row r="11" spans="1:46" ht="19.5" customHeight="1" x14ac:dyDescent="0.15">
      <c r="B11" s="715"/>
      <c r="C11" s="748" t="s">
        <v>71</v>
      </c>
      <c r="D11" s="749"/>
      <c r="E11" s="749"/>
      <c r="F11" s="749"/>
      <c r="G11" s="750"/>
      <c r="H11" s="685"/>
      <c r="I11" s="751"/>
      <c r="J11" s="686" t="str">
        <f>IF(入力シート!K20="","",入力シート!K20)</f>
        <v/>
      </c>
      <c r="K11" s="686"/>
      <c r="L11" s="686"/>
      <c r="M11" s="686"/>
      <c r="N11" s="686"/>
      <c r="O11" s="686"/>
      <c r="P11" s="686"/>
      <c r="Q11" s="686"/>
      <c r="R11" s="686"/>
      <c r="S11" s="687"/>
      <c r="T11" s="685"/>
      <c r="U11" s="751"/>
      <c r="V11" s="686" t="str">
        <f>IF(入力シート!K21="","",入力シート!K21)</f>
        <v/>
      </c>
      <c r="W11" s="686"/>
      <c r="X11" s="686"/>
      <c r="Y11" s="686"/>
      <c r="Z11" s="686"/>
      <c r="AA11" s="686"/>
      <c r="AB11" s="686"/>
      <c r="AC11" s="686"/>
      <c r="AD11" s="686"/>
      <c r="AE11" s="686"/>
      <c r="AF11" s="687"/>
    </row>
    <row r="12" spans="1:46" ht="19.5" customHeight="1" x14ac:dyDescent="0.15">
      <c r="B12" s="715"/>
      <c r="C12" s="717" t="s">
        <v>87</v>
      </c>
      <c r="D12" s="718"/>
      <c r="E12" s="718"/>
      <c r="F12" s="718"/>
      <c r="G12" s="719"/>
      <c r="H12" s="755" t="s">
        <v>81</v>
      </c>
      <c r="I12" s="756"/>
      <c r="J12" s="721" t="str">
        <f>IF(入力シート!K22="","",入力シート!K22)</f>
        <v/>
      </c>
      <c r="K12" s="721"/>
      <c r="L12" s="721"/>
      <c r="M12" s="721"/>
      <c r="N12" s="721"/>
      <c r="O12" s="721"/>
      <c r="P12" s="721"/>
      <c r="Q12" s="721"/>
      <c r="R12" s="721"/>
      <c r="S12" s="722"/>
      <c r="T12" s="755" t="s">
        <v>82</v>
      </c>
      <c r="U12" s="756"/>
      <c r="V12" s="721" t="str">
        <f>IF(入力シート!K23="","",入力シート!K23)</f>
        <v/>
      </c>
      <c r="W12" s="721"/>
      <c r="X12" s="721"/>
      <c r="Y12" s="721"/>
      <c r="Z12" s="721"/>
      <c r="AA12" s="721"/>
      <c r="AB12" s="721"/>
      <c r="AC12" s="721"/>
      <c r="AD12" s="721"/>
      <c r="AE12" s="721"/>
      <c r="AF12" s="722"/>
    </row>
    <row r="13" spans="1:46" ht="19.5" customHeight="1" x14ac:dyDescent="0.15">
      <c r="B13" s="715"/>
      <c r="C13" s="752"/>
      <c r="D13" s="753"/>
      <c r="E13" s="753"/>
      <c r="F13" s="753"/>
      <c r="G13" s="754"/>
      <c r="H13" s="757"/>
      <c r="I13" s="758"/>
      <c r="J13" s="759"/>
      <c r="K13" s="759"/>
      <c r="L13" s="759"/>
      <c r="M13" s="759"/>
      <c r="N13" s="759"/>
      <c r="O13" s="759"/>
      <c r="P13" s="759"/>
      <c r="Q13" s="759"/>
      <c r="R13" s="759"/>
      <c r="S13" s="760"/>
      <c r="T13" s="757"/>
      <c r="U13" s="758"/>
      <c r="V13" s="759"/>
      <c r="W13" s="759"/>
      <c r="X13" s="759"/>
      <c r="Y13" s="759"/>
      <c r="Z13" s="759"/>
      <c r="AA13" s="759"/>
      <c r="AB13" s="759"/>
      <c r="AC13" s="759"/>
      <c r="AD13" s="759"/>
      <c r="AE13" s="759"/>
      <c r="AF13" s="760"/>
    </row>
    <row r="14" spans="1:46" ht="19.5" customHeight="1" x14ac:dyDescent="0.15">
      <c r="C14" s="772" t="s">
        <v>21</v>
      </c>
      <c r="D14" s="773"/>
      <c r="E14" s="773"/>
      <c r="F14" s="773"/>
      <c r="G14" s="774"/>
      <c r="H14" s="177" t="s">
        <v>22</v>
      </c>
      <c r="I14" s="743" t="str">
        <f>IF(入力シート!K24="","",LEFT(入力シート!K24,3)&amp;"-"&amp;RIGHT(入力シート!K24,4))</f>
        <v/>
      </c>
      <c r="J14" s="743"/>
      <c r="K14" s="743"/>
      <c r="L14" s="743"/>
      <c r="M14" s="744"/>
      <c r="N14" s="752" t="s">
        <v>83</v>
      </c>
      <c r="O14" s="753"/>
      <c r="P14" s="753"/>
      <c r="Q14" s="696" t="str">
        <f>IF(入力シート!K25="","",入力シート!K25)</f>
        <v/>
      </c>
      <c r="R14" s="696"/>
      <c r="S14" s="696"/>
      <c r="T14" s="697"/>
      <c r="U14" s="752" t="s">
        <v>84</v>
      </c>
      <c r="V14" s="753"/>
      <c r="W14" s="753"/>
      <c r="X14" s="696" t="str">
        <f>IF(入力シート!K26="","",入力シート!K26)</f>
        <v/>
      </c>
      <c r="Y14" s="696"/>
      <c r="Z14" s="696"/>
      <c r="AA14" s="696"/>
      <c r="AB14" s="696"/>
      <c r="AC14" s="696"/>
      <c r="AD14" s="696"/>
      <c r="AE14" s="696"/>
      <c r="AF14" s="697"/>
    </row>
    <row r="15" spans="1:46" ht="19.5" customHeight="1" x14ac:dyDescent="0.15">
      <c r="C15" s="737"/>
      <c r="D15" s="738"/>
      <c r="E15" s="738"/>
      <c r="F15" s="738"/>
      <c r="G15" s="739"/>
      <c r="H15" s="725" t="str">
        <f>IF(入力シート!K27="","",入力シート!K27&amp;IF(入力シート!K28="－","","　"&amp;入力シート!K28))</f>
        <v/>
      </c>
      <c r="I15" s="726"/>
      <c r="J15" s="726"/>
      <c r="K15" s="726"/>
      <c r="L15" s="726"/>
      <c r="M15" s="726"/>
      <c r="N15" s="726"/>
      <c r="O15" s="726"/>
      <c r="P15" s="726"/>
      <c r="Q15" s="726"/>
      <c r="R15" s="726"/>
      <c r="S15" s="726"/>
      <c r="T15" s="726"/>
      <c r="U15" s="726"/>
      <c r="V15" s="726"/>
      <c r="W15" s="726"/>
      <c r="X15" s="726"/>
      <c r="Y15" s="726"/>
      <c r="Z15" s="726"/>
      <c r="AA15" s="726"/>
      <c r="AB15" s="726"/>
      <c r="AC15" s="726"/>
      <c r="AD15" s="726"/>
      <c r="AE15" s="726"/>
      <c r="AF15" s="727"/>
    </row>
    <row r="16" spans="1:46" ht="19.5" customHeight="1" x14ac:dyDescent="0.15">
      <c r="B16" s="7"/>
      <c r="C16" s="740"/>
      <c r="D16" s="741"/>
      <c r="E16" s="741"/>
      <c r="F16" s="741"/>
      <c r="G16" s="742"/>
      <c r="H16" s="728"/>
      <c r="I16" s="729"/>
      <c r="J16" s="729"/>
      <c r="K16" s="729"/>
      <c r="L16" s="729"/>
      <c r="M16" s="729"/>
      <c r="N16" s="729"/>
      <c r="O16" s="729"/>
      <c r="P16" s="729"/>
      <c r="Q16" s="729"/>
      <c r="R16" s="729"/>
      <c r="S16" s="729"/>
      <c r="T16" s="729"/>
      <c r="U16" s="729"/>
      <c r="V16" s="729"/>
      <c r="W16" s="729"/>
      <c r="X16" s="729"/>
      <c r="Y16" s="729"/>
      <c r="Z16" s="729"/>
      <c r="AA16" s="729"/>
      <c r="AB16" s="729"/>
      <c r="AC16" s="729"/>
      <c r="AD16" s="729"/>
      <c r="AE16" s="729"/>
      <c r="AF16" s="730"/>
    </row>
    <row r="17" spans="2:34" ht="8.25" customHeight="1" x14ac:dyDescent="0.15">
      <c r="B17" s="7"/>
      <c r="C17" s="3"/>
      <c r="D17" s="3"/>
      <c r="E17" s="32"/>
      <c r="F17" s="32"/>
      <c r="G17" s="32"/>
      <c r="H17" s="32"/>
      <c r="I17" s="39"/>
      <c r="J17" s="39"/>
      <c r="K17" s="3"/>
      <c r="L17" s="3"/>
      <c r="AA17" s="11"/>
    </row>
    <row r="18" spans="2:34" ht="16.5" customHeight="1" x14ac:dyDescent="0.15">
      <c r="C18" s="5" t="s">
        <v>97</v>
      </c>
      <c r="D18" s="7" t="s">
        <v>23</v>
      </c>
      <c r="E18" s="3"/>
      <c r="F18" s="3"/>
      <c r="G18" s="3"/>
      <c r="H18" s="3"/>
      <c r="I18" s="39"/>
      <c r="K18" s="22"/>
      <c r="N18" s="3" t="s">
        <v>110</v>
      </c>
      <c r="AA18" s="11"/>
      <c r="AB18" s="23" t="s">
        <v>337</v>
      </c>
      <c r="AC18" s="23"/>
      <c r="AD18" s="23"/>
      <c r="AE18" s="23" t="s">
        <v>13</v>
      </c>
      <c r="AF18" s="23" t="s">
        <v>99</v>
      </c>
      <c r="AG18" s="23"/>
      <c r="AH18" s="23"/>
    </row>
    <row r="19" spans="2:34" ht="8.25" customHeight="1" x14ac:dyDescent="0.15">
      <c r="C19" s="13"/>
      <c r="D19" s="13"/>
      <c r="E19" s="13"/>
      <c r="F19" s="13"/>
      <c r="G19" s="13"/>
      <c r="H19" s="13"/>
      <c r="I19" s="13"/>
      <c r="J19" s="13"/>
      <c r="K19" s="13"/>
      <c r="L19" s="13"/>
      <c r="M19" s="13"/>
      <c r="N19" s="13"/>
      <c r="O19" s="13"/>
      <c r="P19" s="13"/>
      <c r="Q19" s="13"/>
      <c r="R19" s="13"/>
      <c r="S19" s="13"/>
      <c r="T19" s="13"/>
      <c r="U19" s="13"/>
      <c r="V19" s="13"/>
      <c r="W19" s="13"/>
      <c r="X19" s="13"/>
      <c r="Y19" s="13"/>
      <c r="Z19" s="13"/>
      <c r="AA19" s="11"/>
    </row>
    <row r="20" spans="2:34" ht="19.5" customHeight="1" x14ac:dyDescent="0.15">
      <c r="B20" s="7"/>
      <c r="C20" s="693" t="s">
        <v>24</v>
      </c>
      <c r="D20" s="694"/>
      <c r="E20" s="694"/>
      <c r="F20" s="694"/>
      <c r="G20" s="695"/>
      <c r="H20" s="765"/>
      <c r="I20" s="692"/>
      <c r="J20" s="692"/>
      <c r="K20" s="692"/>
      <c r="L20" s="359" t="s">
        <v>74</v>
      </c>
      <c r="M20" s="692"/>
      <c r="N20" s="692"/>
      <c r="O20" s="359" t="s">
        <v>75</v>
      </c>
      <c r="P20" s="692"/>
      <c r="Q20" s="692"/>
      <c r="R20" s="359" t="s">
        <v>76</v>
      </c>
      <c r="S20" s="691" t="s">
        <v>25</v>
      </c>
      <c r="T20" s="691"/>
      <c r="U20" s="691"/>
      <c r="V20" s="360"/>
      <c r="W20" s="692"/>
      <c r="X20" s="692"/>
      <c r="Y20" s="692"/>
      <c r="Z20" s="359" t="s">
        <v>74</v>
      </c>
      <c r="AA20" s="692"/>
      <c r="AB20" s="692"/>
      <c r="AC20" s="359" t="s">
        <v>75</v>
      </c>
      <c r="AD20" s="692"/>
      <c r="AE20" s="692"/>
      <c r="AF20" s="361" t="s">
        <v>76</v>
      </c>
    </row>
    <row r="21" spans="2:34" ht="19.5" customHeight="1" x14ac:dyDescent="0.15">
      <c r="C21" s="668" t="s">
        <v>26</v>
      </c>
      <c r="D21" s="669"/>
      <c r="E21" s="669"/>
      <c r="F21" s="669"/>
      <c r="G21" s="770"/>
      <c r="H21" s="690"/>
      <c r="I21" s="690"/>
      <c r="J21" s="690"/>
      <c r="K21" s="690"/>
      <c r="L21" s="690"/>
      <c r="M21" s="690"/>
      <c r="N21" s="690"/>
      <c r="O21" s="690"/>
      <c r="P21" s="690"/>
      <c r="Q21" s="690"/>
      <c r="R21" s="671" t="s">
        <v>27</v>
      </c>
      <c r="S21" s="672"/>
      <c r="T21" s="672"/>
      <c r="U21" s="672"/>
      <c r="V21" s="673"/>
      <c r="W21" s="690"/>
      <c r="X21" s="690"/>
      <c r="Y21" s="690"/>
      <c r="Z21" s="690"/>
      <c r="AA21" s="690"/>
      <c r="AB21" s="690"/>
      <c r="AC21" s="690"/>
      <c r="AD21" s="690"/>
      <c r="AE21" s="690"/>
      <c r="AF21" s="690"/>
    </row>
    <row r="22" spans="2:34" ht="19.5" customHeight="1" x14ac:dyDescent="0.15">
      <c r="C22" s="668" t="s">
        <v>28</v>
      </c>
      <c r="D22" s="669"/>
      <c r="E22" s="669"/>
      <c r="F22" s="669"/>
      <c r="G22" s="770"/>
      <c r="H22" s="690"/>
      <c r="I22" s="690"/>
      <c r="J22" s="690"/>
      <c r="K22" s="690"/>
      <c r="L22" s="690"/>
      <c r="M22" s="690"/>
      <c r="N22" s="690"/>
      <c r="O22" s="690"/>
      <c r="P22" s="690"/>
      <c r="Q22" s="690"/>
      <c r="R22" s="668" t="s">
        <v>29</v>
      </c>
      <c r="S22" s="669"/>
      <c r="T22" s="669"/>
      <c r="U22" s="669"/>
      <c r="V22" s="670"/>
      <c r="W22" s="690"/>
      <c r="X22" s="690"/>
      <c r="Y22" s="690"/>
      <c r="Z22" s="690"/>
      <c r="AA22" s="690"/>
      <c r="AB22" s="690"/>
      <c r="AC22" s="690"/>
      <c r="AD22" s="690"/>
      <c r="AE22" s="690"/>
      <c r="AF22" s="690"/>
    </row>
    <row r="23" spans="2:34" ht="19.5" customHeight="1" x14ac:dyDescent="0.15">
      <c r="B23" s="2"/>
      <c r="C23" s="671" t="s">
        <v>30</v>
      </c>
      <c r="D23" s="672"/>
      <c r="E23" s="672"/>
      <c r="F23" s="672"/>
      <c r="G23" s="698"/>
      <c r="H23" s="690"/>
      <c r="I23" s="690"/>
      <c r="J23" s="690"/>
      <c r="K23" s="690"/>
      <c r="L23" s="690"/>
      <c r="M23" s="690"/>
      <c r="N23" s="690"/>
      <c r="O23" s="690"/>
      <c r="P23" s="690"/>
      <c r="Q23" s="690"/>
      <c r="R23" s="671" t="s">
        <v>31</v>
      </c>
      <c r="S23" s="672"/>
      <c r="T23" s="672"/>
      <c r="U23" s="672"/>
      <c r="V23" s="673"/>
      <c r="W23" s="690"/>
      <c r="X23" s="690"/>
      <c r="Y23" s="690"/>
      <c r="Z23" s="690"/>
      <c r="AA23" s="690"/>
      <c r="AB23" s="690"/>
      <c r="AC23" s="690"/>
      <c r="AD23" s="690"/>
      <c r="AE23" s="690"/>
      <c r="AF23" s="690"/>
    </row>
    <row r="24" spans="2:34" ht="8.25" customHeight="1" x14ac:dyDescent="0.15">
      <c r="B24" s="2"/>
      <c r="C24" s="3"/>
      <c r="D24" s="3"/>
      <c r="E24" s="32"/>
      <c r="F24" s="32"/>
      <c r="G24" s="32"/>
      <c r="H24" s="32"/>
      <c r="I24" s="39"/>
      <c r="J24" s="39"/>
      <c r="K24" s="3"/>
      <c r="L24" s="3"/>
      <c r="AA24" s="11"/>
    </row>
    <row r="25" spans="2:34" ht="16.5" customHeight="1" x14ac:dyDescent="0.15">
      <c r="C25" s="5" t="s">
        <v>98</v>
      </c>
      <c r="D25" s="3" t="s">
        <v>90</v>
      </c>
      <c r="E25" s="3"/>
      <c r="F25" s="3"/>
      <c r="G25" s="3"/>
      <c r="I25" s="39"/>
      <c r="K25" s="36"/>
      <c r="L25" s="39"/>
      <c r="M25" s="3"/>
      <c r="AA25" s="11"/>
    </row>
    <row r="26" spans="2:34" ht="8.25" customHeight="1" x14ac:dyDescent="0.15">
      <c r="C26" s="13"/>
      <c r="D26" s="13"/>
      <c r="E26" s="13"/>
      <c r="F26" s="13"/>
      <c r="G26" s="13"/>
      <c r="H26" s="13"/>
      <c r="I26" s="13"/>
      <c r="J26" s="13"/>
      <c r="K26" s="13"/>
      <c r="L26" s="13"/>
      <c r="M26" s="13"/>
      <c r="N26" s="13"/>
      <c r="O26" s="13"/>
      <c r="P26" s="13"/>
      <c r="Q26" s="13"/>
      <c r="R26" s="13"/>
      <c r="S26" s="13"/>
      <c r="T26" s="13"/>
      <c r="U26" s="13"/>
      <c r="V26" s="13"/>
      <c r="W26" s="13"/>
      <c r="X26" s="13"/>
      <c r="Y26" s="13"/>
      <c r="Z26" s="13"/>
      <c r="AA26" s="11"/>
    </row>
    <row r="27" spans="2:34" ht="19.5" customHeight="1" x14ac:dyDescent="0.15">
      <c r="C27" s="768" t="s">
        <v>100</v>
      </c>
      <c r="D27" s="768"/>
      <c r="E27" s="768"/>
      <c r="F27" s="768"/>
      <c r="G27" s="768"/>
      <c r="H27" s="769" t="str">
        <f>IF(入力シート!$B$14=1,"○","－")</f>
        <v>－</v>
      </c>
      <c r="I27" s="769"/>
      <c r="J27" s="769"/>
      <c r="K27" s="39" t="s">
        <v>101</v>
      </c>
      <c r="L27" s="3" t="s">
        <v>102</v>
      </c>
      <c r="M27" s="13"/>
      <c r="N27" s="13"/>
      <c r="O27" s="13"/>
      <c r="P27" s="13"/>
      <c r="Q27" s="13"/>
      <c r="R27" s="13"/>
      <c r="S27" s="13"/>
      <c r="T27" s="13"/>
      <c r="U27" s="13"/>
      <c r="V27" s="13"/>
      <c r="W27" s="13"/>
      <c r="X27" s="13"/>
      <c r="Y27" s="13"/>
      <c r="Z27" s="13"/>
      <c r="AA27" s="11"/>
    </row>
    <row r="28" spans="2:34" ht="19.5" customHeight="1" x14ac:dyDescent="0.15">
      <c r="B28" s="2"/>
      <c r="C28" s="766" t="s">
        <v>77</v>
      </c>
      <c r="D28" s="767"/>
      <c r="E28" s="767"/>
      <c r="F28" s="767"/>
      <c r="G28" s="767"/>
      <c r="H28" s="680" t="str">
        <f>IF(入力シート!K29="","",入力シート!K29)</f>
        <v/>
      </c>
      <c r="I28" s="680"/>
      <c r="J28" s="680"/>
      <c r="K28" s="680"/>
      <c r="L28" s="680"/>
      <c r="M28" s="680"/>
      <c r="N28" s="680"/>
      <c r="O28" s="680"/>
      <c r="P28" s="680"/>
      <c r="Q28" s="680"/>
      <c r="R28" s="680"/>
      <c r="S28" s="680"/>
      <c r="T28" s="680"/>
      <c r="U28" s="680"/>
      <c r="V28" s="680"/>
      <c r="W28" s="680"/>
      <c r="X28" s="680"/>
      <c r="Y28" s="680"/>
      <c r="Z28" s="680"/>
      <c r="AA28" s="680"/>
      <c r="AB28" s="680"/>
      <c r="AC28" s="680"/>
      <c r="AD28" s="680"/>
      <c r="AE28" s="680"/>
      <c r="AF28" s="680"/>
    </row>
    <row r="29" spans="2:34" ht="19.5" customHeight="1" x14ac:dyDescent="0.15">
      <c r="B29" s="2"/>
      <c r="C29" s="677" t="s">
        <v>78</v>
      </c>
      <c r="D29" s="678"/>
      <c r="E29" s="678"/>
      <c r="F29" s="678"/>
      <c r="G29" s="679"/>
      <c r="H29" s="680" t="str">
        <f>IF(入力シート!K30="","",入力シート!K30)</f>
        <v/>
      </c>
      <c r="I29" s="680"/>
      <c r="J29" s="680"/>
      <c r="K29" s="680"/>
      <c r="L29" s="680"/>
      <c r="M29" s="680"/>
      <c r="N29" s="680"/>
      <c r="O29" s="680"/>
      <c r="P29" s="680"/>
      <c r="Q29" s="680"/>
      <c r="R29" s="680"/>
      <c r="S29" s="680"/>
      <c r="T29" s="680"/>
      <c r="U29" s="680"/>
      <c r="V29" s="680"/>
      <c r="W29" s="680"/>
      <c r="X29" s="680"/>
      <c r="Y29" s="680"/>
      <c r="Z29" s="680"/>
      <c r="AA29" s="680"/>
      <c r="AB29" s="680"/>
      <c r="AC29" s="680"/>
      <c r="AD29" s="680"/>
      <c r="AE29" s="680"/>
      <c r="AF29" s="680"/>
    </row>
    <row r="30" spans="2:34" ht="19.5" customHeight="1" x14ac:dyDescent="0.15">
      <c r="B30" s="2"/>
      <c r="C30" s="681" t="s">
        <v>71</v>
      </c>
      <c r="D30" s="682"/>
      <c r="E30" s="682"/>
      <c r="F30" s="682"/>
      <c r="G30" s="683"/>
      <c r="H30" s="684"/>
      <c r="I30" s="685"/>
      <c r="J30" s="686" t="str">
        <f>IF(入力シート!K31="","",入力シート!K31)</f>
        <v/>
      </c>
      <c r="K30" s="686"/>
      <c r="L30" s="686"/>
      <c r="M30" s="686"/>
      <c r="N30" s="686"/>
      <c r="O30" s="686"/>
      <c r="P30" s="686"/>
      <c r="Q30" s="686"/>
      <c r="R30" s="686"/>
      <c r="S30" s="687"/>
      <c r="T30" s="688"/>
      <c r="U30" s="689"/>
      <c r="V30" s="686" t="str">
        <f>IF(入力シート!K32="","",入力シート!K32)</f>
        <v/>
      </c>
      <c r="W30" s="686"/>
      <c r="X30" s="686"/>
      <c r="Y30" s="686"/>
      <c r="Z30" s="686"/>
      <c r="AA30" s="686"/>
      <c r="AB30" s="686"/>
      <c r="AC30" s="686"/>
      <c r="AD30" s="686"/>
      <c r="AE30" s="686"/>
      <c r="AF30" s="687"/>
    </row>
    <row r="31" spans="2:34" ht="19.5" customHeight="1" x14ac:dyDescent="0.15">
      <c r="B31" s="2"/>
      <c r="C31" s="717" t="s">
        <v>88</v>
      </c>
      <c r="D31" s="718"/>
      <c r="E31" s="718"/>
      <c r="F31" s="718"/>
      <c r="G31" s="718"/>
      <c r="H31" s="708" t="s">
        <v>81</v>
      </c>
      <c r="I31" s="709"/>
      <c r="J31" s="721" t="str">
        <f>IF(入力シート!K33="","",入力シート!K33)</f>
        <v/>
      </c>
      <c r="K31" s="721"/>
      <c r="L31" s="721"/>
      <c r="M31" s="721"/>
      <c r="N31" s="721"/>
      <c r="O31" s="721"/>
      <c r="P31" s="721"/>
      <c r="Q31" s="721"/>
      <c r="R31" s="721"/>
      <c r="S31" s="722"/>
      <c r="T31" s="708" t="s">
        <v>82</v>
      </c>
      <c r="U31" s="709"/>
      <c r="V31" s="721" t="str">
        <f>IF(入力シート!K34="","",入力シート!K34)</f>
        <v/>
      </c>
      <c r="W31" s="721"/>
      <c r="X31" s="721"/>
      <c r="Y31" s="721"/>
      <c r="Z31" s="721"/>
      <c r="AA31" s="721"/>
      <c r="AB31" s="721"/>
      <c r="AC31" s="721"/>
      <c r="AD31" s="721"/>
      <c r="AE31" s="721"/>
      <c r="AF31" s="722"/>
    </row>
    <row r="32" spans="2:34" ht="19.5" customHeight="1" x14ac:dyDescent="0.15">
      <c r="B32" s="2"/>
      <c r="C32" s="761"/>
      <c r="D32" s="762"/>
      <c r="E32" s="762"/>
      <c r="F32" s="762"/>
      <c r="G32" s="762"/>
      <c r="H32" s="710"/>
      <c r="I32" s="688"/>
      <c r="J32" s="763"/>
      <c r="K32" s="763"/>
      <c r="L32" s="763"/>
      <c r="M32" s="763"/>
      <c r="N32" s="763"/>
      <c r="O32" s="763"/>
      <c r="P32" s="763"/>
      <c r="Q32" s="763"/>
      <c r="R32" s="763"/>
      <c r="S32" s="764"/>
      <c r="T32" s="710"/>
      <c r="U32" s="688"/>
      <c r="V32" s="763"/>
      <c r="W32" s="763"/>
      <c r="X32" s="763"/>
      <c r="Y32" s="763"/>
      <c r="Z32" s="763"/>
      <c r="AA32" s="763"/>
      <c r="AB32" s="763"/>
      <c r="AC32" s="763"/>
      <c r="AD32" s="763"/>
      <c r="AE32" s="763"/>
      <c r="AF32" s="764"/>
    </row>
    <row r="33" spans="1:34" ht="19.5" customHeight="1" x14ac:dyDescent="0.15">
      <c r="B33" s="2"/>
      <c r="C33" s="734" t="s">
        <v>21</v>
      </c>
      <c r="D33" s="735"/>
      <c r="E33" s="735"/>
      <c r="F33" s="735"/>
      <c r="G33" s="736"/>
      <c r="H33" s="176" t="s">
        <v>22</v>
      </c>
      <c r="I33" s="743" t="str">
        <f>IF(入力シート!K35="","",LEFT(入力シート!K35,3)&amp;"-"&amp;RIGHT(入力シート!K35,4))</f>
        <v/>
      </c>
      <c r="J33" s="743"/>
      <c r="K33" s="743"/>
      <c r="L33" s="743"/>
      <c r="M33" s="744"/>
      <c r="N33" s="702" t="s">
        <v>83</v>
      </c>
      <c r="O33" s="703"/>
      <c r="P33" s="703"/>
      <c r="Q33" s="723" t="str">
        <f>IF(入力シート!K36="","",入力シート!K36)</f>
        <v/>
      </c>
      <c r="R33" s="723"/>
      <c r="S33" s="723"/>
      <c r="T33" s="724"/>
      <c r="U33" s="702" t="s">
        <v>84</v>
      </c>
      <c r="V33" s="703"/>
      <c r="W33" s="703"/>
      <c r="X33" s="723" t="str">
        <f>IF(入力シート!K37="","",入力シート!K37)</f>
        <v/>
      </c>
      <c r="Y33" s="723"/>
      <c r="Z33" s="723"/>
      <c r="AA33" s="723"/>
      <c r="AB33" s="723"/>
      <c r="AC33" s="723"/>
      <c r="AD33" s="723"/>
      <c r="AE33" s="723"/>
      <c r="AF33" s="724"/>
    </row>
    <row r="34" spans="1:34" ht="19.5" customHeight="1" x14ac:dyDescent="0.15">
      <c r="B34" s="2"/>
      <c r="C34" s="737"/>
      <c r="D34" s="738"/>
      <c r="E34" s="738"/>
      <c r="F34" s="738"/>
      <c r="G34" s="739"/>
      <c r="H34" s="725" t="str">
        <f>入力シート!K38&amp;IF(入力シート!K39="－","","　"&amp;入力シート!K39)</f>
        <v>　</v>
      </c>
      <c r="I34" s="726"/>
      <c r="J34" s="726"/>
      <c r="K34" s="726"/>
      <c r="L34" s="726"/>
      <c r="M34" s="726"/>
      <c r="N34" s="726"/>
      <c r="O34" s="726"/>
      <c r="P34" s="726"/>
      <c r="Q34" s="726"/>
      <c r="R34" s="726"/>
      <c r="S34" s="726"/>
      <c r="T34" s="726"/>
      <c r="U34" s="726"/>
      <c r="V34" s="726"/>
      <c r="W34" s="726"/>
      <c r="X34" s="726"/>
      <c r="Y34" s="726"/>
      <c r="Z34" s="726"/>
      <c r="AA34" s="726"/>
      <c r="AB34" s="726"/>
      <c r="AC34" s="726"/>
      <c r="AD34" s="726"/>
      <c r="AE34" s="726"/>
      <c r="AF34" s="727"/>
    </row>
    <row r="35" spans="1:34" ht="19.5" customHeight="1" x14ac:dyDescent="0.15">
      <c r="B35" s="2"/>
      <c r="C35" s="740"/>
      <c r="D35" s="741"/>
      <c r="E35" s="741"/>
      <c r="F35" s="741"/>
      <c r="G35" s="742"/>
      <c r="H35" s="728"/>
      <c r="I35" s="729"/>
      <c r="J35" s="729"/>
      <c r="K35" s="729"/>
      <c r="L35" s="729"/>
      <c r="M35" s="729"/>
      <c r="N35" s="729"/>
      <c r="O35" s="729"/>
      <c r="P35" s="729"/>
      <c r="Q35" s="729"/>
      <c r="R35" s="729"/>
      <c r="S35" s="729"/>
      <c r="T35" s="729"/>
      <c r="U35" s="729"/>
      <c r="V35" s="729"/>
      <c r="W35" s="729"/>
      <c r="X35" s="729"/>
      <c r="Y35" s="729"/>
      <c r="Z35" s="729"/>
      <c r="AA35" s="729"/>
      <c r="AB35" s="729"/>
      <c r="AC35" s="729"/>
      <c r="AD35" s="729"/>
      <c r="AE35" s="729"/>
      <c r="AF35" s="730"/>
    </row>
    <row r="36" spans="1:34" ht="19.5" customHeight="1" x14ac:dyDescent="0.15">
      <c r="B36" s="2"/>
      <c r="C36" s="731" t="s">
        <v>79</v>
      </c>
      <c r="D36" s="732"/>
      <c r="E36" s="732"/>
      <c r="F36" s="732"/>
      <c r="G36" s="733"/>
      <c r="H36" s="674" t="str">
        <f>IF(入力シート!K40="","",入力シート!K40)</f>
        <v/>
      </c>
      <c r="I36" s="675"/>
      <c r="J36" s="675"/>
      <c r="K36" s="675"/>
      <c r="L36" s="675"/>
      <c r="M36" s="675"/>
      <c r="N36" s="675"/>
      <c r="O36" s="675"/>
      <c r="P36" s="675"/>
      <c r="Q36" s="675"/>
      <c r="R36" s="675"/>
      <c r="S36" s="675"/>
      <c r="T36" s="675"/>
      <c r="U36" s="675"/>
      <c r="V36" s="675"/>
      <c r="W36" s="675"/>
      <c r="X36" s="675"/>
      <c r="Y36" s="675"/>
      <c r="Z36" s="675"/>
      <c r="AA36" s="675"/>
      <c r="AB36" s="675"/>
      <c r="AC36" s="675"/>
      <c r="AD36" s="675"/>
      <c r="AE36" s="675"/>
      <c r="AF36" s="676"/>
    </row>
    <row r="37" spans="1:34" ht="19.5" customHeight="1" x14ac:dyDescent="0.15">
      <c r="B37" s="2"/>
      <c r="C37" s="699" t="s">
        <v>32</v>
      </c>
      <c r="D37" s="700"/>
      <c r="E37" s="700"/>
      <c r="F37" s="700"/>
      <c r="G37" s="701"/>
      <c r="H37" s="674" t="str">
        <f>IF(入力シート!K41="","",入力シート!K41)</f>
        <v/>
      </c>
      <c r="I37" s="675"/>
      <c r="J37" s="675"/>
      <c r="K37" s="675"/>
      <c r="L37" s="675"/>
      <c r="M37" s="675"/>
      <c r="N37" s="675"/>
      <c r="O37" s="675"/>
      <c r="P37" s="675"/>
      <c r="Q37" s="675"/>
      <c r="R37" s="675"/>
      <c r="S37" s="675"/>
      <c r="T37" s="675"/>
      <c r="U37" s="675"/>
      <c r="V37" s="675"/>
      <c r="W37" s="675"/>
      <c r="X37" s="675"/>
      <c r="Y37" s="675"/>
      <c r="Z37" s="675"/>
      <c r="AA37" s="675"/>
      <c r="AB37" s="675"/>
      <c r="AC37" s="675"/>
      <c r="AD37" s="675"/>
      <c r="AE37" s="675"/>
      <c r="AF37" s="676"/>
    </row>
    <row r="38" spans="1:34" ht="19.5" customHeight="1" x14ac:dyDescent="0.15">
      <c r="C38" s="699" t="s">
        <v>188</v>
      </c>
      <c r="D38" s="700"/>
      <c r="E38" s="700"/>
      <c r="F38" s="700"/>
      <c r="G38" s="701"/>
      <c r="H38" s="711" t="str">
        <f>IF(入力シート!K42="","",入力シート!K42)</f>
        <v/>
      </c>
      <c r="I38" s="712"/>
      <c r="J38" s="712"/>
      <c r="K38" s="712"/>
      <c r="L38" s="712"/>
      <c r="M38" s="712"/>
      <c r="N38" s="712"/>
      <c r="O38" s="712"/>
      <c r="P38" s="712"/>
      <c r="Q38" s="712"/>
      <c r="R38" s="712"/>
      <c r="S38" s="712"/>
      <c r="T38" s="712"/>
      <c r="U38" s="712"/>
      <c r="V38" s="712"/>
      <c r="W38" s="712"/>
      <c r="X38" s="712"/>
      <c r="Y38" s="712"/>
      <c r="Z38" s="712"/>
      <c r="AA38" s="712"/>
      <c r="AB38" s="712"/>
      <c r="AC38" s="712"/>
      <c r="AD38" s="712"/>
      <c r="AE38" s="712"/>
      <c r="AF38" s="713"/>
    </row>
    <row r="39" spans="1:34" ht="8.25" customHeight="1" x14ac:dyDescent="0.15">
      <c r="C39" s="120"/>
      <c r="D39" s="120"/>
      <c r="E39" s="120"/>
      <c r="F39" s="120"/>
      <c r="G39" s="120"/>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row>
    <row r="40" spans="1:34" ht="7.5" customHeight="1" x14ac:dyDescent="0.15">
      <c r="C40" s="4"/>
      <c r="D40" s="4"/>
      <c r="E40" s="4"/>
      <c r="F40" s="4"/>
      <c r="G40" s="4"/>
      <c r="H40" s="37"/>
      <c r="I40" s="37"/>
      <c r="J40" s="37"/>
      <c r="K40" s="37"/>
      <c r="L40" s="37"/>
      <c r="M40" s="37"/>
      <c r="N40" s="37"/>
      <c r="O40" s="37"/>
      <c r="P40" s="37"/>
      <c r="Q40" s="37"/>
      <c r="R40" s="37"/>
      <c r="S40" s="37"/>
      <c r="T40" s="37"/>
      <c r="U40" s="37"/>
      <c r="V40" s="38"/>
      <c r="W40" s="38"/>
      <c r="X40" s="38"/>
      <c r="Y40" s="38"/>
      <c r="Z40" s="38"/>
      <c r="AA40" s="4"/>
    </row>
    <row r="41" spans="1:34" ht="16.5" customHeight="1" x14ac:dyDescent="0.15">
      <c r="C41" s="24" t="s">
        <v>109</v>
      </c>
      <c r="AA41" s="13"/>
    </row>
    <row r="42" spans="1:34" ht="16.5" customHeight="1" x14ac:dyDescent="0.15">
      <c r="C42" s="13"/>
      <c r="D42" s="13"/>
      <c r="E42" s="13"/>
      <c r="F42" s="13"/>
      <c r="G42" s="13"/>
      <c r="H42" s="13"/>
      <c r="I42" s="13"/>
      <c r="J42" s="13"/>
      <c r="K42" s="13"/>
      <c r="L42" s="13"/>
      <c r="M42" s="13"/>
      <c r="N42" s="13"/>
      <c r="O42" s="13"/>
      <c r="P42" s="13"/>
      <c r="Q42" s="13"/>
      <c r="R42" s="13"/>
      <c r="S42" s="13"/>
      <c r="T42" s="13"/>
      <c r="U42" s="13"/>
      <c r="V42" s="13"/>
      <c r="W42" s="13"/>
      <c r="X42" s="13"/>
      <c r="Y42" s="13"/>
      <c r="Z42" s="13"/>
      <c r="AA42" s="11"/>
    </row>
    <row r="43" spans="1:34" ht="16.5" customHeight="1" x14ac:dyDescent="0.15">
      <c r="A43" s="714" t="s">
        <v>431</v>
      </c>
      <c r="B43" s="714"/>
      <c r="C43" s="714"/>
      <c r="D43" s="714"/>
      <c r="E43" s="714"/>
      <c r="F43" s="714"/>
      <c r="G43" s="714"/>
      <c r="H43" s="714"/>
      <c r="I43" s="714"/>
      <c r="J43" s="714"/>
      <c r="K43" s="714"/>
      <c r="L43" s="714"/>
      <c r="M43" s="714"/>
      <c r="N43" s="714"/>
      <c r="O43" s="714"/>
      <c r="P43" s="714"/>
      <c r="Q43" s="714"/>
      <c r="R43" s="714"/>
      <c r="S43" s="714"/>
      <c r="T43" s="714"/>
      <c r="U43" s="714"/>
      <c r="V43" s="714"/>
      <c r="W43" s="714"/>
      <c r="X43" s="714"/>
      <c r="Y43" s="714"/>
      <c r="Z43" s="714"/>
      <c r="AA43" s="714"/>
      <c r="AB43" s="714"/>
      <c r="AC43" s="714"/>
      <c r="AD43" s="714"/>
      <c r="AE43" s="714"/>
      <c r="AF43" s="714"/>
      <c r="AG43" s="714"/>
      <c r="AH43" s="714"/>
    </row>
    <row r="44" spans="1:34" ht="16.5" customHeight="1" x14ac:dyDescent="0.15">
      <c r="A44" s="714"/>
      <c r="B44" s="714"/>
      <c r="C44" s="714"/>
      <c r="D44" s="714"/>
      <c r="E44" s="714"/>
      <c r="F44" s="714"/>
      <c r="G44" s="714"/>
      <c r="H44" s="714"/>
      <c r="I44" s="714"/>
      <c r="J44" s="714"/>
      <c r="K44" s="714"/>
      <c r="L44" s="714"/>
      <c r="M44" s="714"/>
      <c r="N44" s="714"/>
      <c r="O44" s="714"/>
      <c r="P44" s="714"/>
      <c r="Q44" s="714"/>
      <c r="R44" s="714"/>
      <c r="S44" s="714"/>
      <c r="T44" s="714"/>
      <c r="U44" s="714"/>
      <c r="V44" s="714"/>
      <c r="W44" s="714"/>
      <c r="X44" s="714"/>
      <c r="Y44" s="714"/>
      <c r="Z44" s="714"/>
      <c r="AA44" s="714"/>
      <c r="AB44" s="714"/>
      <c r="AC44" s="714"/>
      <c r="AD44" s="714"/>
      <c r="AE44" s="714"/>
      <c r="AF44" s="714"/>
      <c r="AG44" s="714"/>
      <c r="AH44" s="714"/>
    </row>
    <row r="45" spans="1:34" ht="16.5" customHeight="1" x14ac:dyDescent="0.15">
      <c r="A45" s="5"/>
      <c r="B45" s="11" t="s">
        <v>33</v>
      </c>
      <c r="C45" s="3"/>
      <c r="D45" s="3"/>
      <c r="E45" s="3"/>
      <c r="F45" s="3"/>
      <c r="G45" s="3"/>
      <c r="H45" s="3"/>
      <c r="I45" s="39"/>
      <c r="J45" s="39"/>
      <c r="K45" s="3"/>
      <c r="L45" s="3"/>
      <c r="AA45" s="11"/>
    </row>
    <row r="46" spans="1:34" ht="16.5" customHeight="1" x14ac:dyDescent="0.15">
      <c r="A46" s="5"/>
      <c r="C46" s="3"/>
      <c r="D46" s="3"/>
      <c r="E46" s="3"/>
      <c r="F46" s="3"/>
      <c r="G46" s="3"/>
      <c r="H46" s="3"/>
      <c r="I46" s="39"/>
      <c r="J46" s="39"/>
      <c r="K46" s="3"/>
      <c r="L46" s="3"/>
      <c r="AA46" s="11"/>
    </row>
    <row r="47" spans="1:34" ht="16.5" customHeight="1" x14ac:dyDescent="0.15">
      <c r="C47" s="5" t="s">
        <v>92</v>
      </c>
      <c r="D47" s="1" t="s">
        <v>96</v>
      </c>
      <c r="E47" s="3"/>
      <c r="F47" s="3"/>
      <c r="G47" s="3"/>
      <c r="H47" s="3"/>
      <c r="I47" s="39"/>
      <c r="J47" s="39"/>
      <c r="K47" s="3"/>
      <c r="L47" s="3"/>
      <c r="AA47" s="11"/>
    </row>
    <row r="48" spans="1:34" ht="8.25" customHeight="1" x14ac:dyDescent="0.15">
      <c r="C48" s="13"/>
      <c r="D48" s="13"/>
      <c r="E48" s="13"/>
      <c r="F48" s="13"/>
      <c r="G48" s="13"/>
      <c r="H48" s="13"/>
      <c r="I48" s="13"/>
      <c r="J48" s="13"/>
      <c r="K48" s="13"/>
      <c r="L48" s="13"/>
      <c r="M48" s="13"/>
      <c r="N48" s="13"/>
      <c r="O48" s="13"/>
      <c r="P48" s="13"/>
      <c r="Q48" s="13"/>
      <c r="R48" s="13"/>
      <c r="S48" s="13"/>
      <c r="T48" s="13"/>
      <c r="U48" s="13"/>
      <c r="V48" s="13"/>
      <c r="W48" s="13"/>
      <c r="X48" s="13"/>
      <c r="Y48" s="13"/>
      <c r="Z48" s="13"/>
      <c r="AA48" s="11"/>
    </row>
    <row r="49" spans="2:46" ht="19.5" customHeight="1" x14ac:dyDescent="0.15">
      <c r="B49" s="715" t="s">
        <v>167</v>
      </c>
      <c r="C49" s="681" t="s">
        <v>71</v>
      </c>
      <c r="D49" s="682"/>
      <c r="E49" s="682"/>
      <c r="F49" s="682"/>
      <c r="G49" s="683"/>
      <c r="H49" s="716" t="str">
        <f>IF(入力シート!K47="","",入力シート!K47)</f>
        <v/>
      </c>
      <c r="I49" s="686"/>
      <c r="J49" s="686"/>
      <c r="K49" s="686"/>
      <c r="L49" s="686"/>
      <c r="M49" s="686"/>
      <c r="N49" s="686"/>
      <c r="O49" s="686"/>
      <c r="P49" s="686"/>
      <c r="Q49" s="686"/>
      <c r="R49" s="686"/>
      <c r="S49" s="686"/>
      <c r="T49" s="686"/>
      <c r="U49" s="686"/>
      <c r="V49" s="686"/>
      <c r="W49" s="686"/>
      <c r="X49" s="686"/>
      <c r="Y49" s="686"/>
      <c r="Z49" s="686"/>
      <c r="AA49" s="686"/>
      <c r="AB49" s="686"/>
      <c r="AC49" s="686"/>
      <c r="AD49" s="686"/>
      <c r="AE49" s="686"/>
      <c r="AF49" s="687"/>
    </row>
    <row r="50" spans="2:46" ht="19.5" customHeight="1" x14ac:dyDescent="0.15">
      <c r="B50" s="715"/>
      <c r="C50" s="717" t="s">
        <v>20</v>
      </c>
      <c r="D50" s="718"/>
      <c r="E50" s="718"/>
      <c r="F50" s="718"/>
      <c r="G50" s="719"/>
      <c r="H50" s="720" t="str">
        <f>IF(入力シート!K48="","",入力シート!K48)</f>
        <v/>
      </c>
      <c r="I50" s="721"/>
      <c r="J50" s="721"/>
      <c r="K50" s="721"/>
      <c r="L50" s="721"/>
      <c r="M50" s="721"/>
      <c r="N50" s="721"/>
      <c r="O50" s="721"/>
      <c r="P50" s="721"/>
      <c r="Q50" s="721"/>
      <c r="R50" s="721"/>
      <c r="S50" s="721"/>
      <c r="T50" s="721"/>
      <c r="U50" s="721"/>
      <c r="V50" s="721"/>
      <c r="W50" s="721"/>
      <c r="X50" s="721"/>
      <c r="Y50" s="721"/>
      <c r="Z50" s="721"/>
      <c r="AA50" s="721"/>
      <c r="AB50" s="721"/>
      <c r="AC50" s="721"/>
      <c r="AD50" s="721"/>
      <c r="AE50" s="721"/>
      <c r="AF50" s="722"/>
      <c r="AN50" s="22"/>
      <c r="AO50" s="22"/>
    </row>
    <row r="51" spans="2:46" ht="24.95" customHeight="1" x14ac:dyDescent="0.15">
      <c r="B51" s="715"/>
      <c r="C51" s="702" t="s">
        <v>567</v>
      </c>
      <c r="D51" s="703"/>
      <c r="E51" s="703"/>
      <c r="F51" s="703"/>
      <c r="G51" s="704"/>
      <c r="H51" s="705" t="str">
        <f>IF(入力シート!K49="","",入力シート!K49)</f>
        <v/>
      </c>
      <c r="I51" s="706"/>
      <c r="J51" s="706"/>
      <c r="K51" s="706"/>
      <c r="L51" s="706"/>
      <c r="M51" s="706"/>
      <c r="N51" s="706"/>
      <c r="O51" s="706"/>
      <c r="P51" s="706"/>
      <c r="Q51" s="707"/>
      <c r="R51" s="702" t="s">
        <v>72</v>
      </c>
      <c r="S51" s="703"/>
      <c r="T51" s="703"/>
      <c r="U51" s="703"/>
      <c r="V51" s="704"/>
      <c r="W51" s="705" t="str">
        <f>IF(入力シート!K50="","",入力シート!K50)</f>
        <v/>
      </c>
      <c r="X51" s="706"/>
      <c r="Y51" s="706"/>
      <c r="Z51" s="706"/>
      <c r="AA51" s="706"/>
      <c r="AB51" s="706"/>
      <c r="AC51" s="706"/>
      <c r="AD51" s="706"/>
      <c r="AE51" s="706"/>
      <c r="AF51" s="707"/>
      <c r="AT51" s="6"/>
    </row>
    <row r="52" spans="2:46" ht="19.5" customHeight="1" x14ac:dyDescent="0.15">
      <c r="B52" s="715"/>
      <c r="C52" s="702" t="s">
        <v>73</v>
      </c>
      <c r="D52" s="703"/>
      <c r="E52" s="703"/>
      <c r="F52" s="703"/>
      <c r="G52" s="704"/>
      <c r="H52" s="745" t="str">
        <f>IF(入力シート!K51="","",入力シート!K51)</f>
        <v/>
      </c>
      <c r="I52" s="746"/>
      <c r="J52" s="746"/>
      <c r="K52" s="746"/>
      <c r="L52" s="746"/>
      <c r="M52" s="746"/>
      <c r="N52" s="746"/>
      <c r="O52" s="746"/>
      <c r="P52" s="746"/>
      <c r="Q52" s="746"/>
      <c r="R52" s="746"/>
      <c r="S52" s="746"/>
      <c r="T52" s="746"/>
      <c r="U52" s="746"/>
      <c r="V52" s="746"/>
      <c r="W52" s="746"/>
      <c r="X52" s="746"/>
      <c r="Y52" s="746"/>
      <c r="Z52" s="746"/>
      <c r="AA52" s="746"/>
      <c r="AB52" s="746"/>
      <c r="AC52" s="746"/>
      <c r="AD52" s="746"/>
      <c r="AE52" s="746"/>
      <c r="AF52" s="747"/>
    </row>
    <row r="53" spans="2:46" ht="19.5" customHeight="1" x14ac:dyDescent="0.15">
      <c r="B53" s="715"/>
      <c r="C53" s="748" t="s">
        <v>71</v>
      </c>
      <c r="D53" s="749"/>
      <c r="E53" s="749"/>
      <c r="F53" s="749"/>
      <c r="G53" s="750"/>
      <c r="H53" s="685"/>
      <c r="I53" s="751"/>
      <c r="J53" s="686" t="str">
        <f>IF(入力シート!K52="","",入力シート!K52)</f>
        <v/>
      </c>
      <c r="K53" s="686"/>
      <c r="L53" s="686"/>
      <c r="M53" s="686"/>
      <c r="N53" s="686"/>
      <c r="O53" s="686"/>
      <c r="P53" s="686"/>
      <c r="Q53" s="686"/>
      <c r="R53" s="686"/>
      <c r="S53" s="687"/>
      <c r="T53" s="685"/>
      <c r="U53" s="751"/>
      <c r="V53" s="686" t="str">
        <f>IF(入力シート!K53="","",入力シート!K53)</f>
        <v/>
      </c>
      <c r="W53" s="686"/>
      <c r="X53" s="686"/>
      <c r="Y53" s="686"/>
      <c r="Z53" s="686"/>
      <c r="AA53" s="686"/>
      <c r="AB53" s="686"/>
      <c r="AC53" s="686"/>
      <c r="AD53" s="686"/>
      <c r="AE53" s="686"/>
      <c r="AF53" s="687"/>
    </row>
    <row r="54" spans="2:46" ht="19.5" customHeight="1" x14ac:dyDescent="0.15">
      <c r="B54" s="715"/>
      <c r="C54" s="717" t="s">
        <v>87</v>
      </c>
      <c r="D54" s="718"/>
      <c r="E54" s="718"/>
      <c r="F54" s="718"/>
      <c r="G54" s="719"/>
      <c r="H54" s="755" t="s">
        <v>81</v>
      </c>
      <c r="I54" s="756"/>
      <c r="J54" s="721" t="str">
        <f>IF(入力シート!K54="","",入力シート!K54)</f>
        <v/>
      </c>
      <c r="K54" s="721"/>
      <c r="L54" s="721"/>
      <c r="M54" s="721"/>
      <c r="N54" s="721"/>
      <c r="O54" s="721"/>
      <c r="P54" s="721"/>
      <c r="Q54" s="721"/>
      <c r="R54" s="721"/>
      <c r="S54" s="722"/>
      <c r="T54" s="755" t="s">
        <v>82</v>
      </c>
      <c r="U54" s="756"/>
      <c r="V54" s="721" t="str">
        <f>IF(入力シート!K55="","",入力シート!K55)</f>
        <v/>
      </c>
      <c r="W54" s="721"/>
      <c r="X54" s="721"/>
      <c r="Y54" s="721"/>
      <c r="Z54" s="721"/>
      <c r="AA54" s="721"/>
      <c r="AB54" s="721"/>
      <c r="AC54" s="721"/>
      <c r="AD54" s="721"/>
      <c r="AE54" s="721"/>
      <c r="AF54" s="722"/>
    </row>
    <row r="55" spans="2:46" ht="19.5" customHeight="1" x14ac:dyDescent="0.15">
      <c r="B55" s="715"/>
      <c r="C55" s="752"/>
      <c r="D55" s="753"/>
      <c r="E55" s="753"/>
      <c r="F55" s="753"/>
      <c r="G55" s="754"/>
      <c r="H55" s="757"/>
      <c r="I55" s="758"/>
      <c r="J55" s="759"/>
      <c r="K55" s="759"/>
      <c r="L55" s="759"/>
      <c r="M55" s="759"/>
      <c r="N55" s="759"/>
      <c r="O55" s="759"/>
      <c r="P55" s="759"/>
      <c r="Q55" s="759"/>
      <c r="R55" s="759"/>
      <c r="S55" s="760"/>
      <c r="T55" s="757"/>
      <c r="U55" s="758"/>
      <c r="V55" s="759"/>
      <c r="W55" s="759"/>
      <c r="X55" s="759"/>
      <c r="Y55" s="759"/>
      <c r="Z55" s="759"/>
      <c r="AA55" s="759"/>
      <c r="AB55" s="759"/>
      <c r="AC55" s="759"/>
      <c r="AD55" s="759"/>
      <c r="AE55" s="759"/>
      <c r="AF55" s="760"/>
    </row>
    <row r="56" spans="2:46" ht="19.5" customHeight="1" x14ac:dyDescent="0.15">
      <c r="C56" s="772" t="s">
        <v>21</v>
      </c>
      <c r="D56" s="773"/>
      <c r="E56" s="773"/>
      <c r="F56" s="773"/>
      <c r="G56" s="774"/>
      <c r="H56" s="393" t="s">
        <v>22</v>
      </c>
      <c r="I56" s="743" t="str">
        <f>IF(入力シート!K56="","",LEFT(入力シート!K56,3)&amp;"-"&amp;RIGHT(入力シート!K56,4))</f>
        <v/>
      </c>
      <c r="J56" s="743"/>
      <c r="K56" s="743"/>
      <c r="L56" s="743"/>
      <c r="M56" s="744"/>
      <c r="N56" s="752" t="s">
        <v>83</v>
      </c>
      <c r="O56" s="753"/>
      <c r="P56" s="753"/>
      <c r="Q56" s="696" t="str">
        <f>IF(入力シート!K57="","",入力シート!K57)</f>
        <v/>
      </c>
      <c r="R56" s="696"/>
      <c r="S56" s="696"/>
      <c r="T56" s="697"/>
      <c r="U56" s="752" t="s">
        <v>84</v>
      </c>
      <c r="V56" s="753"/>
      <c r="W56" s="753"/>
      <c r="X56" s="696" t="str">
        <f>IF(入力シート!K58="","",入力シート!K58)</f>
        <v/>
      </c>
      <c r="Y56" s="696"/>
      <c r="Z56" s="696"/>
      <c r="AA56" s="696"/>
      <c r="AB56" s="696"/>
      <c r="AC56" s="696"/>
      <c r="AD56" s="696"/>
      <c r="AE56" s="696"/>
      <c r="AF56" s="697"/>
    </row>
    <row r="57" spans="2:46" ht="19.5" customHeight="1" x14ac:dyDescent="0.15">
      <c r="C57" s="737"/>
      <c r="D57" s="738"/>
      <c r="E57" s="738"/>
      <c r="F57" s="738"/>
      <c r="G57" s="739"/>
      <c r="H57" s="725" t="str">
        <f>IF(入力シート!K59="","",入力シート!K59&amp;IF(入力シート!K60="－","","　"&amp;入力シート!K60))</f>
        <v/>
      </c>
      <c r="I57" s="726"/>
      <c r="J57" s="726"/>
      <c r="K57" s="726"/>
      <c r="L57" s="726"/>
      <c r="M57" s="726"/>
      <c r="N57" s="726"/>
      <c r="O57" s="726"/>
      <c r="P57" s="726"/>
      <c r="Q57" s="726"/>
      <c r="R57" s="726"/>
      <c r="S57" s="726"/>
      <c r="T57" s="726"/>
      <c r="U57" s="726"/>
      <c r="V57" s="726"/>
      <c r="W57" s="726"/>
      <c r="X57" s="726"/>
      <c r="Y57" s="726"/>
      <c r="Z57" s="726"/>
      <c r="AA57" s="726"/>
      <c r="AB57" s="726"/>
      <c r="AC57" s="726"/>
      <c r="AD57" s="726"/>
      <c r="AE57" s="726"/>
      <c r="AF57" s="727"/>
    </row>
    <row r="58" spans="2:46" ht="19.5" customHeight="1" x14ac:dyDescent="0.15">
      <c r="B58" s="7"/>
      <c r="C58" s="740"/>
      <c r="D58" s="741"/>
      <c r="E58" s="741"/>
      <c r="F58" s="741"/>
      <c r="G58" s="742"/>
      <c r="H58" s="728"/>
      <c r="I58" s="729"/>
      <c r="J58" s="729"/>
      <c r="K58" s="729"/>
      <c r="L58" s="729"/>
      <c r="M58" s="729"/>
      <c r="N58" s="729"/>
      <c r="O58" s="729"/>
      <c r="P58" s="729"/>
      <c r="Q58" s="729"/>
      <c r="R58" s="729"/>
      <c r="S58" s="729"/>
      <c r="T58" s="729"/>
      <c r="U58" s="729"/>
      <c r="V58" s="729"/>
      <c r="W58" s="729"/>
      <c r="X58" s="729"/>
      <c r="Y58" s="729"/>
      <c r="Z58" s="729"/>
      <c r="AA58" s="729"/>
      <c r="AB58" s="729"/>
      <c r="AC58" s="729"/>
      <c r="AD58" s="729"/>
      <c r="AE58" s="729"/>
      <c r="AF58" s="730"/>
    </row>
    <row r="59" spans="2:46" ht="8.25" customHeight="1" x14ac:dyDescent="0.15">
      <c r="B59" s="7"/>
      <c r="C59" s="3"/>
      <c r="D59" s="3"/>
      <c r="E59" s="391"/>
      <c r="F59" s="391"/>
      <c r="G59" s="391"/>
      <c r="H59" s="391"/>
      <c r="I59" s="39"/>
      <c r="J59" s="39"/>
      <c r="K59" s="3"/>
      <c r="L59" s="3"/>
      <c r="AA59" s="11"/>
    </row>
    <row r="60" spans="2:46" ht="16.5" customHeight="1" x14ac:dyDescent="0.15">
      <c r="C60" s="5" t="s">
        <v>93</v>
      </c>
      <c r="D60" s="7" t="s">
        <v>23</v>
      </c>
      <c r="E60" s="3"/>
      <c r="F60" s="3"/>
      <c r="G60" s="3"/>
      <c r="H60" s="3"/>
      <c r="I60" s="39"/>
      <c r="K60" s="22"/>
      <c r="N60" s="3" t="s">
        <v>110</v>
      </c>
      <c r="AA60" s="11"/>
      <c r="AB60" s="23" t="s">
        <v>337</v>
      </c>
      <c r="AC60" s="23"/>
      <c r="AD60" s="23"/>
      <c r="AE60" s="23" t="s">
        <v>13</v>
      </c>
      <c r="AF60" s="23" t="s">
        <v>99</v>
      </c>
      <c r="AG60" s="23"/>
      <c r="AH60" s="23"/>
    </row>
    <row r="61" spans="2:46" ht="8.25" customHeight="1" x14ac:dyDescent="0.15">
      <c r="C61" s="13"/>
      <c r="D61" s="13"/>
      <c r="E61" s="13"/>
      <c r="F61" s="13"/>
      <c r="G61" s="13"/>
      <c r="H61" s="13"/>
      <c r="I61" s="13"/>
      <c r="J61" s="13"/>
      <c r="K61" s="13"/>
      <c r="L61" s="13"/>
      <c r="M61" s="13"/>
      <c r="N61" s="13"/>
      <c r="O61" s="13"/>
      <c r="P61" s="13"/>
      <c r="Q61" s="13"/>
      <c r="R61" s="13"/>
      <c r="S61" s="13"/>
      <c r="T61" s="13"/>
      <c r="U61" s="13"/>
      <c r="V61" s="13"/>
      <c r="W61" s="13"/>
      <c r="X61" s="13"/>
      <c r="Y61" s="13"/>
      <c r="Z61" s="13"/>
      <c r="AA61" s="11"/>
      <c r="AG61" s="23"/>
    </row>
    <row r="62" spans="2:46" ht="19.5" customHeight="1" x14ac:dyDescent="0.15">
      <c r="B62" s="7"/>
      <c r="C62" s="693" t="s">
        <v>24</v>
      </c>
      <c r="D62" s="694"/>
      <c r="E62" s="694"/>
      <c r="F62" s="694"/>
      <c r="G62" s="695"/>
      <c r="H62" s="765"/>
      <c r="I62" s="692"/>
      <c r="J62" s="692"/>
      <c r="K62" s="692"/>
      <c r="L62" s="359" t="s">
        <v>42</v>
      </c>
      <c r="M62" s="692"/>
      <c r="N62" s="692"/>
      <c r="O62" s="359" t="s">
        <v>56</v>
      </c>
      <c r="P62" s="692"/>
      <c r="Q62" s="692"/>
      <c r="R62" s="359" t="s">
        <v>2</v>
      </c>
      <c r="S62" s="691" t="s">
        <v>25</v>
      </c>
      <c r="T62" s="691"/>
      <c r="U62" s="691"/>
      <c r="V62" s="360"/>
      <c r="W62" s="692"/>
      <c r="X62" s="692"/>
      <c r="Y62" s="692"/>
      <c r="Z62" s="359" t="s">
        <v>42</v>
      </c>
      <c r="AA62" s="692"/>
      <c r="AB62" s="692"/>
      <c r="AC62" s="359" t="s">
        <v>56</v>
      </c>
      <c r="AD62" s="692"/>
      <c r="AE62" s="692"/>
      <c r="AF62" s="361" t="s">
        <v>2</v>
      </c>
    </row>
    <row r="63" spans="2:46" ht="19.5" customHeight="1" x14ac:dyDescent="0.15">
      <c r="C63" s="668" t="s">
        <v>26</v>
      </c>
      <c r="D63" s="669"/>
      <c r="E63" s="669"/>
      <c r="F63" s="669"/>
      <c r="G63" s="770"/>
      <c r="H63" s="690"/>
      <c r="I63" s="690"/>
      <c r="J63" s="690"/>
      <c r="K63" s="690"/>
      <c r="L63" s="690"/>
      <c r="M63" s="690"/>
      <c r="N63" s="690"/>
      <c r="O63" s="690"/>
      <c r="P63" s="690"/>
      <c r="Q63" s="690"/>
      <c r="R63" s="671" t="s">
        <v>27</v>
      </c>
      <c r="S63" s="672"/>
      <c r="T63" s="672"/>
      <c r="U63" s="672"/>
      <c r="V63" s="673"/>
      <c r="W63" s="690"/>
      <c r="X63" s="690"/>
      <c r="Y63" s="690"/>
      <c r="Z63" s="690"/>
      <c r="AA63" s="690"/>
      <c r="AB63" s="690"/>
      <c r="AC63" s="690"/>
      <c r="AD63" s="690"/>
      <c r="AE63" s="690"/>
      <c r="AF63" s="690"/>
    </row>
    <row r="64" spans="2:46" ht="19.5" customHeight="1" x14ac:dyDescent="0.15">
      <c r="C64" s="668" t="s">
        <v>28</v>
      </c>
      <c r="D64" s="669"/>
      <c r="E64" s="669"/>
      <c r="F64" s="669"/>
      <c r="G64" s="770"/>
      <c r="H64" s="690"/>
      <c r="I64" s="690"/>
      <c r="J64" s="690"/>
      <c r="K64" s="690"/>
      <c r="L64" s="690"/>
      <c r="M64" s="690"/>
      <c r="N64" s="690"/>
      <c r="O64" s="690"/>
      <c r="P64" s="690"/>
      <c r="Q64" s="690"/>
      <c r="R64" s="668" t="s">
        <v>29</v>
      </c>
      <c r="S64" s="669"/>
      <c r="T64" s="669"/>
      <c r="U64" s="669"/>
      <c r="V64" s="670"/>
      <c r="W64" s="690"/>
      <c r="X64" s="690"/>
      <c r="Y64" s="690"/>
      <c r="Z64" s="690"/>
      <c r="AA64" s="690"/>
      <c r="AB64" s="690"/>
      <c r="AC64" s="690"/>
      <c r="AD64" s="690"/>
      <c r="AE64" s="690"/>
      <c r="AF64" s="690"/>
    </row>
    <row r="65" spans="2:32" ht="19.5" customHeight="1" x14ac:dyDescent="0.15">
      <c r="B65" s="2"/>
      <c r="C65" s="671" t="s">
        <v>30</v>
      </c>
      <c r="D65" s="672"/>
      <c r="E65" s="672"/>
      <c r="F65" s="672"/>
      <c r="G65" s="698"/>
      <c r="H65" s="690"/>
      <c r="I65" s="690"/>
      <c r="J65" s="690"/>
      <c r="K65" s="690"/>
      <c r="L65" s="690"/>
      <c r="M65" s="690"/>
      <c r="N65" s="690"/>
      <c r="O65" s="690"/>
      <c r="P65" s="690"/>
      <c r="Q65" s="690"/>
      <c r="R65" s="671" t="s">
        <v>31</v>
      </c>
      <c r="S65" s="672"/>
      <c r="T65" s="672"/>
      <c r="U65" s="672"/>
      <c r="V65" s="673"/>
      <c r="W65" s="690"/>
      <c r="X65" s="690"/>
      <c r="Y65" s="690"/>
      <c r="Z65" s="690"/>
      <c r="AA65" s="690"/>
      <c r="AB65" s="690"/>
      <c r="AC65" s="690"/>
      <c r="AD65" s="690"/>
      <c r="AE65" s="690"/>
      <c r="AF65" s="690"/>
    </row>
    <row r="66" spans="2:32" ht="8.25" customHeight="1" x14ac:dyDescent="0.15">
      <c r="B66" s="2"/>
      <c r="C66" s="3"/>
      <c r="D66" s="3"/>
      <c r="E66" s="391"/>
      <c r="F66" s="391"/>
      <c r="G66" s="391"/>
      <c r="H66" s="391"/>
      <c r="I66" s="39"/>
      <c r="J66" s="39"/>
      <c r="K66" s="3"/>
      <c r="L66" s="3"/>
      <c r="AA66" s="11"/>
    </row>
    <row r="67" spans="2:32" ht="16.5" customHeight="1" x14ac:dyDescent="0.15">
      <c r="C67" s="5" t="s">
        <v>94</v>
      </c>
      <c r="D67" s="3" t="s">
        <v>90</v>
      </c>
      <c r="E67" s="3"/>
      <c r="F67" s="3"/>
      <c r="G67" s="3"/>
      <c r="I67" s="39"/>
      <c r="K67" s="36"/>
      <c r="L67" s="39"/>
      <c r="M67" s="3"/>
      <c r="AA67" s="11"/>
    </row>
    <row r="68" spans="2:32" ht="8.25" customHeight="1" x14ac:dyDescent="0.15">
      <c r="C68" s="13"/>
      <c r="D68" s="13"/>
      <c r="E68" s="13"/>
      <c r="F68" s="13"/>
      <c r="G68" s="13"/>
      <c r="H68" s="13"/>
      <c r="I68" s="13"/>
      <c r="J68" s="13"/>
      <c r="K68" s="13"/>
      <c r="L68" s="13"/>
      <c r="M68" s="13"/>
      <c r="N68" s="13"/>
      <c r="O68" s="13"/>
      <c r="P68" s="13"/>
      <c r="Q68" s="13"/>
      <c r="R68" s="13"/>
      <c r="S68" s="13"/>
      <c r="T68" s="13"/>
      <c r="U68" s="13"/>
      <c r="V68" s="13"/>
      <c r="W68" s="13"/>
      <c r="X68" s="13"/>
      <c r="Y68" s="13"/>
      <c r="Z68" s="13"/>
      <c r="AA68" s="11"/>
    </row>
    <row r="69" spans="2:32" ht="19.5" customHeight="1" x14ac:dyDescent="0.15">
      <c r="C69" s="768" t="s">
        <v>100</v>
      </c>
      <c r="D69" s="768"/>
      <c r="E69" s="768"/>
      <c r="F69" s="768"/>
      <c r="G69" s="768"/>
      <c r="H69" s="769" t="str">
        <f>IF(入力シート!$B$14=2,"○","－")</f>
        <v>－</v>
      </c>
      <c r="I69" s="769"/>
      <c r="J69" s="769"/>
      <c r="K69" s="39" t="s">
        <v>101</v>
      </c>
      <c r="L69" s="3" t="s">
        <v>102</v>
      </c>
      <c r="M69" s="13"/>
      <c r="N69" s="13"/>
      <c r="O69" s="13"/>
      <c r="P69" s="13"/>
      <c r="Q69" s="13"/>
      <c r="R69" s="13"/>
      <c r="S69" s="13"/>
      <c r="T69" s="13"/>
      <c r="U69" s="13"/>
      <c r="V69" s="13"/>
      <c r="W69" s="13"/>
      <c r="X69" s="13"/>
      <c r="Y69" s="13"/>
      <c r="Z69" s="13"/>
      <c r="AA69" s="11"/>
    </row>
    <row r="70" spans="2:32" ht="19.5" customHeight="1" x14ac:dyDescent="0.15">
      <c r="B70" s="2"/>
      <c r="C70" s="766" t="s">
        <v>77</v>
      </c>
      <c r="D70" s="767"/>
      <c r="E70" s="767"/>
      <c r="F70" s="767"/>
      <c r="G70" s="767"/>
      <c r="H70" s="680" t="str">
        <f>IF(入力シート!K61="","",入力シート!K61)</f>
        <v/>
      </c>
      <c r="I70" s="680"/>
      <c r="J70" s="680"/>
      <c r="K70" s="680"/>
      <c r="L70" s="680"/>
      <c r="M70" s="680"/>
      <c r="N70" s="680"/>
      <c r="O70" s="680"/>
      <c r="P70" s="680"/>
      <c r="Q70" s="680"/>
      <c r="R70" s="680"/>
      <c r="S70" s="680"/>
      <c r="T70" s="680"/>
      <c r="U70" s="680"/>
      <c r="V70" s="680"/>
      <c r="W70" s="680"/>
      <c r="X70" s="680"/>
      <c r="Y70" s="680"/>
      <c r="Z70" s="680"/>
      <c r="AA70" s="680"/>
      <c r="AB70" s="680"/>
      <c r="AC70" s="680"/>
      <c r="AD70" s="680"/>
      <c r="AE70" s="680"/>
      <c r="AF70" s="680"/>
    </row>
    <row r="71" spans="2:32" ht="19.5" customHeight="1" x14ac:dyDescent="0.15">
      <c r="B71" s="2"/>
      <c r="C71" s="677" t="s">
        <v>78</v>
      </c>
      <c r="D71" s="678"/>
      <c r="E71" s="678"/>
      <c r="F71" s="678"/>
      <c r="G71" s="679"/>
      <c r="H71" s="680" t="str">
        <f>IF(入力シート!K62="","",入力シート!K62)</f>
        <v/>
      </c>
      <c r="I71" s="680"/>
      <c r="J71" s="680"/>
      <c r="K71" s="680"/>
      <c r="L71" s="680"/>
      <c r="M71" s="680"/>
      <c r="N71" s="680"/>
      <c r="O71" s="680"/>
      <c r="P71" s="680"/>
      <c r="Q71" s="680"/>
      <c r="R71" s="680"/>
      <c r="S71" s="680"/>
      <c r="T71" s="680"/>
      <c r="U71" s="680"/>
      <c r="V71" s="680"/>
      <c r="W71" s="680"/>
      <c r="X71" s="680"/>
      <c r="Y71" s="680"/>
      <c r="Z71" s="680"/>
      <c r="AA71" s="680"/>
      <c r="AB71" s="680"/>
      <c r="AC71" s="680"/>
      <c r="AD71" s="680"/>
      <c r="AE71" s="680"/>
      <c r="AF71" s="680"/>
    </row>
    <row r="72" spans="2:32" ht="19.5" customHeight="1" x14ac:dyDescent="0.15">
      <c r="B72" s="2"/>
      <c r="C72" s="681" t="s">
        <v>71</v>
      </c>
      <c r="D72" s="682"/>
      <c r="E72" s="682"/>
      <c r="F72" s="682"/>
      <c r="G72" s="683"/>
      <c r="H72" s="684"/>
      <c r="I72" s="685"/>
      <c r="J72" s="686" t="str">
        <f>IF(入力シート!K63="","",入力シート!K63)</f>
        <v/>
      </c>
      <c r="K72" s="686"/>
      <c r="L72" s="686"/>
      <c r="M72" s="686"/>
      <c r="N72" s="686"/>
      <c r="O72" s="686"/>
      <c r="P72" s="686"/>
      <c r="Q72" s="686"/>
      <c r="R72" s="686"/>
      <c r="S72" s="687"/>
      <c r="T72" s="688"/>
      <c r="U72" s="689"/>
      <c r="V72" s="686" t="str">
        <f>IF(入力シート!K64="","",入力シート!K64)</f>
        <v/>
      </c>
      <c r="W72" s="686"/>
      <c r="X72" s="686"/>
      <c r="Y72" s="686"/>
      <c r="Z72" s="686"/>
      <c r="AA72" s="686"/>
      <c r="AB72" s="686"/>
      <c r="AC72" s="686"/>
      <c r="AD72" s="686"/>
      <c r="AE72" s="686"/>
      <c r="AF72" s="687"/>
    </row>
    <row r="73" spans="2:32" ht="19.5" customHeight="1" x14ac:dyDescent="0.15">
      <c r="B73" s="2"/>
      <c r="C73" s="717" t="s">
        <v>88</v>
      </c>
      <c r="D73" s="718"/>
      <c r="E73" s="718"/>
      <c r="F73" s="718"/>
      <c r="G73" s="718"/>
      <c r="H73" s="708" t="s">
        <v>81</v>
      </c>
      <c r="I73" s="709"/>
      <c r="J73" s="721" t="str">
        <f>IF(入力シート!K65="","",入力シート!K65)</f>
        <v/>
      </c>
      <c r="K73" s="721"/>
      <c r="L73" s="721"/>
      <c r="M73" s="721"/>
      <c r="N73" s="721"/>
      <c r="O73" s="721"/>
      <c r="P73" s="721"/>
      <c r="Q73" s="721"/>
      <c r="R73" s="721"/>
      <c r="S73" s="722"/>
      <c r="T73" s="708" t="s">
        <v>82</v>
      </c>
      <c r="U73" s="709"/>
      <c r="V73" s="721" t="str">
        <f>IF(入力シート!K66="","",入力シート!K66)</f>
        <v/>
      </c>
      <c r="W73" s="721"/>
      <c r="X73" s="721"/>
      <c r="Y73" s="721"/>
      <c r="Z73" s="721"/>
      <c r="AA73" s="721"/>
      <c r="AB73" s="721"/>
      <c r="AC73" s="721"/>
      <c r="AD73" s="721"/>
      <c r="AE73" s="721"/>
      <c r="AF73" s="722"/>
    </row>
    <row r="74" spans="2:32" ht="19.5" customHeight="1" x14ac:dyDescent="0.15">
      <c r="B74" s="2"/>
      <c r="C74" s="761"/>
      <c r="D74" s="762"/>
      <c r="E74" s="762"/>
      <c r="F74" s="762"/>
      <c r="G74" s="762"/>
      <c r="H74" s="710"/>
      <c r="I74" s="688"/>
      <c r="J74" s="763"/>
      <c r="K74" s="763"/>
      <c r="L74" s="763"/>
      <c r="M74" s="763"/>
      <c r="N74" s="763"/>
      <c r="O74" s="763"/>
      <c r="P74" s="763"/>
      <c r="Q74" s="763"/>
      <c r="R74" s="763"/>
      <c r="S74" s="764"/>
      <c r="T74" s="710"/>
      <c r="U74" s="688"/>
      <c r="V74" s="763"/>
      <c r="W74" s="763"/>
      <c r="X74" s="763"/>
      <c r="Y74" s="763"/>
      <c r="Z74" s="763"/>
      <c r="AA74" s="763"/>
      <c r="AB74" s="763"/>
      <c r="AC74" s="763"/>
      <c r="AD74" s="763"/>
      <c r="AE74" s="763"/>
      <c r="AF74" s="764"/>
    </row>
    <row r="75" spans="2:32" ht="19.5" customHeight="1" x14ac:dyDescent="0.15">
      <c r="B75" s="2"/>
      <c r="C75" s="734" t="s">
        <v>21</v>
      </c>
      <c r="D75" s="735"/>
      <c r="E75" s="735"/>
      <c r="F75" s="735"/>
      <c r="G75" s="736"/>
      <c r="H75" s="392" t="s">
        <v>22</v>
      </c>
      <c r="I75" s="743" t="str">
        <f>IF(入力シート!K67="","",LEFT(入力シート!K67,3)&amp;"-"&amp;RIGHT(入力シート!K67,4))</f>
        <v/>
      </c>
      <c r="J75" s="743"/>
      <c r="K75" s="743"/>
      <c r="L75" s="743"/>
      <c r="M75" s="744"/>
      <c r="N75" s="702" t="s">
        <v>83</v>
      </c>
      <c r="O75" s="703"/>
      <c r="P75" s="703"/>
      <c r="Q75" s="723" t="str">
        <f>IF(入力シート!K68="","",入力シート!K68)</f>
        <v/>
      </c>
      <c r="R75" s="723"/>
      <c r="S75" s="723"/>
      <c r="T75" s="724"/>
      <c r="U75" s="702" t="s">
        <v>84</v>
      </c>
      <c r="V75" s="703"/>
      <c r="W75" s="703"/>
      <c r="X75" s="723" t="str">
        <f>IF(入力シート!K69="","",入力シート!K69)</f>
        <v/>
      </c>
      <c r="Y75" s="723"/>
      <c r="Z75" s="723"/>
      <c r="AA75" s="723"/>
      <c r="AB75" s="723"/>
      <c r="AC75" s="723"/>
      <c r="AD75" s="723"/>
      <c r="AE75" s="723"/>
      <c r="AF75" s="724"/>
    </row>
    <row r="76" spans="2:32" ht="19.5" customHeight="1" x14ac:dyDescent="0.15">
      <c r="B76" s="2"/>
      <c r="C76" s="737"/>
      <c r="D76" s="738"/>
      <c r="E76" s="738"/>
      <c r="F76" s="738"/>
      <c r="G76" s="739"/>
      <c r="H76" s="725" t="str">
        <f>入力シート!K70&amp;IF(入力シート!K71="－","","　"&amp;入力シート!K71)</f>
        <v>　</v>
      </c>
      <c r="I76" s="726"/>
      <c r="J76" s="726"/>
      <c r="K76" s="726"/>
      <c r="L76" s="726"/>
      <c r="M76" s="726"/>
      <c r="N76" s="726"/>
      <c r="O76" s="726"/>
      <c r="P76" s="726"/>
      <c r="Q76" s="726"/>
      <c r="R76" s="726"/>
      <c r="S76" s="726"/>
      <c r="T76" s="726"/>
      <c r="U76" s="726"/>
      <c r="V76" s="726"/>
      <c r="W76" s="726"/>
      <c r="X76" s="726"/>
      <c r="Y76" s="726"/>
      <c r="Z76" s="726"/>
      <c r="AA76" s="726"/>
      <c r="AB76" s="726"/>
      <c r="AC76" s="726"/>
      <c r="AD76" s="726"/>
      <c r="AE76" s="726"/>
      <c r="AF76" s="727"/>
    </row>
    <row r="77" spans="2:32" ht="19.5" customHeight="1" x14ac:dyDescent="0.15">
      <c r="B77" s="2"/>
      <c r="C77" s="740"/>
      <c r="D77" s="741"/>
      <c r="E77" s="741"/>
      <c r="F77" s="741"/>
      <c r="G77" s="742"/>
      <c r="H77" s="728"/>
      <c r="I77" s="729"/>
      <c r="J77" s="729"/>
      <c r="K77" s="729"/>
      <c r="L77" s="729"/>
      <c r="M77" s="729"/>
      <c r="N77" s="729"/>
      <c r="O77" s="729"/>
      <c r="P77" s="729"/>
      <c r="Q77" s="729"/>
      <c r="R77" s="729"/>
      <c r="S77" s="729"/>
      <c r="T77" s="729"/>
      <c r="U77" s="729"/>
      <c r="V77" s="729"/>
      <c r="W77" s="729"/>
      <c r="X77" s="729"/>
      <c r="Y77" s="729"/>
      <c r="Z77" s="729"/>
      <c r="AA77" s="729"/>
      <c r="AB77" s="729"/>
      <c r="AC77" s="729"/>
      <c r="AD77" s="729"/>
      <c r="AE77" s="729"/>
      <c r="AF77" s="730"/>
    </row>
    <row r="78" spans="2:32" ht="19.5" customHeight="1" x14ac:dyDescent="0.15">
      <c r="B78" s="2"/>
      <c r="C78" s="731" t="s">
        <v>79</v>
      </c>
      <c r="D78" s="732"/>
      <c r="E78" s="732"/>
      <c r="F78" s="732"/>
      <c r="G78" s="733"/>
      <c r="H78" s="674" t="str">
        <f>IF(入力シート!K72="","",入力シート!K72)</f>
        <v/>
      </c>
      <c r="I78" s="675"/>
      <c r="J78" s="675"/>
      <c r="K78" s="675"/>
      <c r="L78" s="675"/>
      <c r="M78" s="675"/>
      <c r="N78" s="675"/>
      <c r="O78" s="675"/>
      <c r="P78" s="675"/>
      <c r="Q78" s="675"/>
      <c r="R78" s="675"/>
      <c r="S78" s="675"/>
      <c r="T78" s="675"/>
      <c r="U78" s="675"/>
      <c r="V78" s="675"/>
      <c r="W78" s="675"/>
      <c r="X78" s="675"/>
      <c r="Y78" s="675"/>
      <c r="Z78" s="675"/>
      <c r="AA78" s="675"/>
      <c r="AB78" s="675"/>
      <c r="AC78" s="675"/>
      <c r="AD78" s="675"/>
      <c r="AE78" s="675"/>
      <c r="AF78" s="676"/>
    </row>
    <row r="79" spans="2:32" ht="19.5" customHeight="1" x14ac:dyDescent="0.15">
      <c r="B79" s="2"/>
      <c r="C79" s="699" t="s">
        <v>32</v>
      </c>
      <c r="D79" s="700"/>
      <c r="E79" s="700"/>
      <c r="F79" s="700"/>
      <c r="G79" s="701"/>
      <c r="H79" s="674" t="str">
        <f>IF(入力シート!K73="","",入力シート!K73)</f>
        <v/>
      </c>
      <c r="I79" s="675"/>
      <c r="J79" s="675"/>
      <c r="K79" s="675"/>
      <c r="L79" s="675"/>
      <c r="M79" s="675"/>
      <c r="N79" s="675"/>
      <c r="O79" s="675"/>
      <c r="P79" s="675"/>
      <c r="Q79" s="675"/>
      <c r="R79" s="675"/>
      <c r="S79" s="675"/>
      <c r="T79" s="675"/>
      <c r="U79" s="675"/>
      <c r="V79" s="675"/>
      <c r="W79" s="675"/>
      <c r="X79" s="675"/>
      <c r="Y79" s="675"/>
      <c r="Z79" s="675"/>
      <c r="AA79" s="675"/>
      <c r="AB79" s="675"/>
      <c r="AC79" s="675"/>
      <c r="AD79" s="675"/>
      <c r="AE79" s="675"/>
      <c r="AF79" s="676"/>
    </row>
    <row r="80" spans="2:32" ht="19.5" customHeight="1" x14ac:dyDescent="0.15">
      <c r="C80" s="699" t="s">
        <v>188</v>
      </c>
      <c r="D80" s="700"/>
      <c r="E80" s="700"/>
      <c r="F80" s="700"/>
      <c r="G80" s="701"/>
      <c r="H80" s="711" t="str">
        <f>IF(入力シート!K74="","",入力シート!K74)</f>
        <v/>
      </c>
      <c r="I80" s="712"/>
      <c r="J80" s="712"/>
      <c r="K80" s="712"/>
      <c r="L80" s="712"/>
      <c r="M80" s="712"/>
      <c r="N80" s="712"/>
      <c r="O80" s="712"/>
      <c r="P80" s="712"/>
      <c r="Q80" s="712"/>
      <c r="R80" s="712"/>
      <c r="S80" s="712"/>
      <c r="T80" s="712"/>
      <c r="U80" s="712"/>
      <c r="V80" s="712"/>
      <c r="W80" s="712"/>
      <c r="X80" s="712"/>
      <c r="Y80" s="712"/>
      <c r="Z80" s="712"/>
      <c r="AA80" s="712"/>
      <c r="AB80" s="712"/>
      <c r="AC80" s="712"/>
      <c r="AD80" s="712"/>
      <c r="AE80" s="712"/>
      <c r="AF80" s="713"/>
    </row>
    <row r="81" spans="1:46" ht="8.25" customHeight="1" x14ac:dyDescent="0.15">
      <c r="C81" s="4"/>
      <c r="D81" s="4"/>
      <c r="E81" s="4"/>
      <c r="F81" s="4"/>
      <c r="G81" s="4"/>
      <c r="H81" s="37"/>
      <c r="I81" s="37"/>
      <c r="J81" s="37"/>
      <c r="K81" s="37"/>
      <c r="L81" s="37"/>
      <c r="M81" s="37"/>
      <c r="N81" s="37"/>
      <c r="O81" s="37"/>
      <c r="P81" s="37"/>
      <c r="Q81" s="37"/>
      <c r="R81" s="37"/>
      <c r="S81" s="37"/>
      <c r="T81" s="37"/>
      <c r="U81" s="37"/>
      <c r="V81" s="38"/>
      <c r="W81" s="38"/>
      <c r="X81" s="38"/>
      <c r="Y81" s="38"/>
      <c r="Z81" s="38"/>
      <c r="AA81" s="4"/>
    </row>
    <row r="82" spans="1:46" ht="7.5" customHeight="1" x14ac:dyDescent="0.15">
      <c r="C82" s="4"/>
      <c r="D82" s="4"/>
      <c r="E82" s="4"/>
      <c r="F82" s="4"/>
      <c r="G82" s="4"/>
      <c r="H82" s="37"/>
      <c r="I82" s="37"/>
      <c r="J82" s="37"/>
      <c r="K82" s="37"/>
      <c r="L82" s="37"/>
      <c r="M82" s="37"/>
      <c r="N82" s="37"/>
      <c r="O82" s="37"/>
      <c r="P82" s="37"/>
      <c r="Q82" s="37"/>
      <c r="R82" s="37"/>
      <c r="S82" s="37"/>
      <c r="T82" s="37"/>
      <c r="U82" s="37"/>
      <c r="V82" s="38"/>
      <c r="W82" s="38"/>
      <c r="X82" s="38"/>
      <c r="Y82" s="38"/>
      <c r="Z82" s="38"/>
      <c r="AA82" s="4"/>
    </row>
    <row r="83" spans="1:46" ht="7.5" customHeight="1" x14ac:dyDescent="0.15">
      <c r="C83" s="4"/>
      <c r="D83" s="4"/>
      <c r="E83" s="4"/>
      <c r="F83" s="4"/>
      <c r="G83" s="4"/>
      <c r="H83" s="37"/>
      <c r="I83" s="37"/>
      <c r="J83" s="37"/>
      <c r="K83" s="37"/>
      <c r="L83" s="37"/>
      <c r="M83" s="37"/>
      <c r="N83" s="37"/>
      <c r="O83" s="37"/>
      <c r="P83" s="37"/>
      <c r="Q83" s="37"/>
      <c r="R83" s="37"/>
      <c r="S83" s="37"/>
      <c r="T83" s="37"/>
      <c r="U83" s="37"/>
      <c r="V83" s="38"/>
      <c r="W83" s="38"/>
      <c r="X83" s="38"/>
      <c r="Y83" s="38"/>
      <c r="Z83" s="38"/>
      <c r="AA83" s="4"/>
    </row>
    <row r="84" spans="1:46" ht="16.5" customHeight="1" x14ac:dyDescent="0.15">
      <c r="C84" s="24"/>
      <c r="AA84" s="13"/>
    </row>
    <row r="85" spans="1:46" ht="16.5" customHeight="1" x14ac:dyDescent="0.15">
      <c r="A85" s="714" t="s">
        <v>432</v>
      </c>
      <c r="B85" s="714"/>
      <c r="C85" s="714"/>
      <c r="D85" s="714"/>
      <c r="E85" s="714"/>
      <c r="F85" s="714"/>
      <c r="G85" s="714"/>
      <c r="H85" s="714"/>
      <c r="I85" s="714"/>
      <c r="J85" s="714"/>
      <c r="K85" s="714"/>
      <c r="L85" s="714"/>
      <c r="M85" s="714"/>
      <c r="N85" s="714"/>
      <c r="O85" s="714"/>
      <c r="P85" s="714"/>
      <c r="Q85" s="714"/>
      <c r="R85" s="714"/>
      <c r="S85" s="714"/>
      <c r="T85" s="714"/>
      <c r="U85" s="714"/>
      <c r="V85" s="714"/>
      <c r="W85" s="714"/>
      <c r="X85" s="714"/>
      <c r="Y85" s="714"/>
      <c r="Z85" s="714"/>
      <c r="AA85" s="714"/>
      <c r="AB85" s="714"/>
      <c r="AC85" s="714"/>
      <c r="AD85" s="714"/>
      <c r="AE85" s="714"/>
      <c r="AF85" s="714"/>
      <c r="AG85" s="714"/>
      <c r="AH85" s="714"/>
    </row>
    <row r="86" spans="1:46" ht="16.5" customHeight="1" x14ac:dyDescent="0.15">
      <c r="A86" s="714"/>
      <c r="B86" s="714"/>
      <c r="C86" s="714"/>
      <c r="D86" s="714"/>
      <c r="E86" s="714"/>
      <c r="F86" s="714"/>
      <c r="G86" s="714"/>
      <c r="H86" s="714"/>
      <c r="I86" s="714"/>
      <c r="J86" s="714"/>
      <c r="K86" s="714"/>
      <c r="L86" s="714"/>
      <c r="M86" s="714"/>
      <c r="N86" s="714"/>
      <c r="O86" s="714"/>
      <c r="P86" s="714"/>
      <c r="Q86" s="714"/>
      <c r="R86" s="714"/>
      <c r="S86" s="714"/>
      <c r="T86" s="714"/>
      <c r="U86" s="714"/>
      <c r="V86" s="714"/>
      <c r="W86" s="714"/>
      <c r="X86" s="714"/>
      <c r="Y86" s="714"/>
      <c r="Z86" s="714"/>
      <c r="AA86" s="714"/>
      <c r="AB86" s="714"/>
      <c r="AC86" s="714"/>
      <c r="AD86" s="714"/>
      <c r="AE86" s="714"/>
      <c r="AF86" s="714"/>
      <c r="AG86" s="714"/>
      <c r="AH86" s="714"/>
    </row>
    <row r="87" spans="1:46" ht="16.5" customHeight="1" x14ac:dyDescent="0.15">
      <c r="A87" s="5"/>
      <c r="B87" s="11" t="s">
        <v>33</v>
      </c>
      <c r="C87" s="3"/>
      <c r="D87" s="3"/>
      <c r="E87" s="3"/>
      <c r="F87" s="3"/>
      <c r="G87" s="3"/>
      <c r="H87" s="3"/>
      <c r="I87" s="39"/>
      <c r="J87" s="39"/>
      <c r="K87" s="3"/>
      <c r="L87" s="3"/>
      <c r="AA87" s="11"/>
    </row>
    <row r="88" spans="1:46" ht="16.5" customHeight="1" x14ac:dyDescent="0.15">
      <c r="A88" s="5"/>
      <c r="C88" s="3"/>
      <c r="D88" s="3"/>
      <c r="E88" s="3"/>
      <c r="F88" s="3"/>
      <c r="G88" s="3"/>
      <c r="H88" s="3"/>
      <c r="I88" s="39"/>
      <c r="J88" s="39"/>
      <c r="K88" s="3"/>
      <c r="L88" s="3"/>
      <c r="AA88" s="11"/>
    </row>
    <row r="89" spans="1:46" ht="16.5" customHeight="1" x14ac:dyDescent="0.15">
      <c r="C89" s="5" t="s">
        <v>92</v>
      </c>
      <c r="D89" s="1" t="s">
        <v>96</v>
      </c>
      <c r="E89" s="3"/>
      <c r="F89" s="3"/>
      <c r="G89" s="3"/>
      <c r="H89" s="3"/>
      <c r="I89" s="39"/>
      <c r="J89" s="39"/>
      <c r="K89" s="3"/>
      <c r="L89" s="3"/>
      <c r="AA89" s="11"/>
    </row>
    <row r="90" spans="1:46" ht="8.25" customHeight="1" x14ac:dyDescent="0.15">
      <c r="C90" s="13"/>
      <c r="D90" s="13"/>
      <c r="E90" s="13"/>
      <c r="F90" s="13"/>
      <c r="G90" s="13"/>
      <c r="H90" s="13"/>
      <c r="I90" s="13"/>
      <c r="J90" s="13"/>
      <c r="K90" s="13"/>
      <c r="L90" s="13"/>
      <c r="M90" s="13"/>
      <c r="N90" s="13"/>
      <c r="O90" s="13"/>
      <c r="P90" s="13"/>
      <c r="Q90" s="13"/>
      <c r="R90" s="13"/>
      <c r="S90" s="13"/>
      <c r="T90" s="13"/>
      <c r="U90" s="13"/>
      <c r="V90" s="13"/>
      <c r="W90" s="13"/>
      <c r="X90" s="13"/>
      <c r="Y90" s="13"/>
      <c r="Z90" s="13"/>
      <c r="AA90" s="11"/>
    </row>
    <row r="91" spans="1:46" ht="19.5" customHeight="1" x14ac:dyDescent="0.15">
      <c r="B91" s="715" t="s">
        <v>166</v>
      </c>
      <c r="C91" s="681" t="s">
        <v>71</v>
      </c>
      <c r="D91" s="682"/>
      <c r="E91" s="682"/>
      <c r="F91" s="682"/>
      <c r="G91" s="683"/>
      <c r="H91" s="716" t="str">
        <f>IF(入力シート!K79="","",入力シート!K79)</f>
        <v/>
      </c>
      <c r="I91" s="686"/>
      <c r="J91" s="686"/>
      <c r="K91" s="686"/>
      <c r="L91" s="686"/>
      <c r="M91" s="686"/>
      <c r="N91" s="686"/>
      <c r="O91" s="686"/>
      <c r="P91" s="686"/>
      <c r="Q91" s="686"/>
      <c r="R91" s="686"/>
      <c r="S91" s="686"/>
      <c r="T91" s="686"/>
      <c r="U91" s="686"/>
      <c r="V91" s="686"/>
      <c r="W91" s="686"/>
      <c r="X91" s="686"/>
      <c r="Y91" s="686"/>
      <c r="Z91" s="686"/>
      <c r="AA91" s="686"/>
      <c r="AB91" s="686"/>
      <c r="AC91" s="686"/>
      <c r="AD91" s="686"/>
      <c r="AE91" s="686"/>
      <c r="AF91" s="687"/>
    </row>
    <row r="92" spans="1:46" ht="19.5" customHeight="1" x14ac:dyDescent="0.15">
      <c r="B92" s="715"/>
      <c r="C92" s="717" t="s">
        <v>20</v>
      </c>
      <c r="D92" s="718"/>
      <c r="E92" s="718"/>
      <c r="F92" s="718"/>
      <c r="G92" s="719"/>
      <c r="H92" s="720" t="str">
        <f>IF(入力シート!K80="","",入力シート!K80)</f>
        <v/>
      </c>
      <c r="I92" s="721"/>
      <c r="J92" s="721"/>
      <c r="K92" s="721"/>
      <c r="L92" s="721"/>
      <c r="M92" s="721"/>
      <c r="N92" s="721"/>
      <c r="O92" s="721"/>
      <c r="P92" s="721"/>
      <c r="Q92" s="721"/>
      <c r="R92" s="721"/>
      <c r="S92" s="721"/>
      <c r="T92" s="721"/>
      <c r="U92" s="721"/>
      <c r="V92" s="721"/>
      <c r="W92" s="721"/>
      <c r="X92" s="721"/>
      <c r="Y92" s="721"/>
      <c r="Z92" s="721"/>
      <c r="AA92" s="721"/>
      <c r="AB92" s="721"/>
      <c r="AC92" s="721"/>
      <c r="AD92" s="721"/>
      <c r="AE92" s="721"/>
      <c r="AF92" s="722"/>
      <c r="AN92" s="22"/>
      <c r="AO92" s="22"/>
    </row>
    <row r="93" spans="1:46" ht="24.95" customHeight="1" x14ac:dyDescent="0.15">
      <c r="B93" s="715"/>
      <c r="C93" s="702" t="s">
        <v>567</v>
      </c>
      <c r="D93" s="703"/>
      <c r="E93" s="703"/>
      <c r="F93" s="703"/>
      <c r="G93" s="704"/>
      <c r="H93" s="705" t="str">
        <f>IF(入力シート!K81="","",入力シート!K81)</f>
        <v/>
      </c>
      <c r="I93" s="706"/>
      <c r="J93" s="706"/>
      <c r="K93" s="706"/>
      <c r="L93" s="706"/>
      <c r="M93" s="706"/>
      <c r="N93" s="706"/>
      <c r="O93" s="706"/>
      <c r="P93" s="706"/>
      <c r="Q93" s="707"/>
      <c r="R93" s="702" t="s">
        <v>72</v>
      </c>
      <c r="S93" s="703"/>
      <c r="T93" s="703"/>
      <c r="U93" s="703"/>
      <c r="V93" s="704"/>
      <c r="W93" s="705" t="str">
        <f>IF(入力シート!K82="","",入力シート!K82)</f>
        <v/>
      </c>
      <c r="X93" s="706"/>
      <c r="Y93" s="706"/>
      <c r="Z93" s="706"/>
      <c r="AA93" s="706"/>
      <c r="AB93" s="706"/>
      <c r="AC93" s="706"/>
      <c r="AD93" s="706"/>
      <c r="AE93" s="706"/>
      <c r="AF93" s="707"/>
      <c r="AT93" s="6"/>
    </row>
    <row r="94" spans="1:46" ht="19.5" customHeight="1" x14ac:dyDescent="0.15">
      <c r="B94" s="715"/>
      <c r="C94" s="702" t="s">
        <v>73</v>
      </c>
      <c r="D94" s="703"/>
      <c r="E94" s="703"/>
      <c r="F94" s="703"/>
      <c r="G94" s="704"/>
      <c r="H94" s="745" t="str">
        <f>IF(入力シート!K83="","",入力シート!K83)</f>
        <v/>
      </c>
      <c r="I94" s="746"/>
      <c r="J94" s="746"/>
      <c r="K94" s="746"/>
      <c r="L94" s="746"/>
      <c r="M94" s="746"/>
      <c r="N94" s="746"/>
      <c r="O94" s="746"/>
      <c r="P94" s="746"/>
      <c r="Q94" s="746"/>
      <c r="R94" s="746"/>
      <c r="S94" s="746"/>
      <c r="T94" s="746"/>
      <c r="U94" s="746"/>
      <c r="V94" s="746"/>
      <c r="W94" s="746"/>
      <c r="X94" s="746"/>
      <c r="Y94" s="746"/>
      <c r="Z94" s="746"/>
      <c r="AA94" s="746"/>
      <c r="AB94" s="746"/>
      <c r="AC94" s="746"/>
      <c r="AD94" s="746"/>
      <c r="AE94" s="746"/>
      <c r="AF94" s="747"/>
    </row>
    <row r="95" spans="1:46" ht="19.5" customHeight="1" x14ac:dyDescent="0.15">
      <c r="B95" s="715"/>
      <c r="C95" s="748" t="s">
        <v>71</v>
      </c>
      <c r="D95" s="749"/>
      <c r="E95" s="749"/>
      <c r="F95" s="749"/>
      <c r="G95" s="750"/>
      <c r="H95" s="685"/>
      <c r="I95" s="751"/>
      <c r="J95" s="686" t="str">
        <f>IF(入力シート!K84="","",入力シート!K84)</f>
        <v/>
      </c>
      <c r="K95" s="686"/>
      <c r="L95" s="686"/>
      <c r="M95" s="686"/>
      <c r="N95" s="686"/>
      <c r="O95" s="686"/>
      <c r="P95" s="686"/>
      <c r="Q95" s="686"/>
      <c r="R95" s="686"/>
      <c r="S95" s="687"/>
      <c r="T95" s="685"/>
      <c r="U95" s="751"/>
      <c r="V95" s="686" t="str">
        <f>IF(入力シート!K85="","",入力シート!K85)</f>
        <v/>
      </c>
      <c r="W95" s="686"/>
      <c r="X95" s="686"/>
      <c r="Y95" s="686"/>
      <c r="Z95" s="686"/>
      <c r="AA95" s="686"/>
      <c r="AB95" s="686"/>
      <c r="AC95" s="686"/>
      <c r="AD95" s="686"/>
      <c r="AE95" s="686"/>
      <c r="AF95" s="687"/>
    </row>
    <row r="96" spans="1:46" ht="19.5" customHeight="1" x14ac:dyDescent="0.15">
      <c r="B96" s="715"/>
      <c r="C96" s="717" t="s">
        <v>87</v>
      </c>
      <c r="D96" s="718"/>
      <c r="E96" s="718"/>
      <c r="F96" s="718"/>
      <c r="G96" s="719"/>
      <c r="H96" s="755" t="s">
        <v>81</v>
      </c>
      <c r="I96" s="756"/>
      <c r="J96" s="721" t="str">
        <f>IF(入力シート!K86="","",入力シート!K86)</f>
        <v/>
      </c>
      <c r="K96" s="721"/>
      <c r="L96" s="721"/>
      <c r="M96" s="721"/>
      <c r="N96" s="721"/>
      <c r="O96" s="721"/>
      <c r="P96" s="721"/>
      <c r="Q96" s="721"/>
      <c r="R96" s="721"/>
      <c r="S96" s="722"/>
      <c r="T96" s="755" t="s">
        <v>82</v>
      </c>
      <c r="U96" s="756"/>
      <c r="V96" s="721" t="str">
        <f>IF(入力シート!K87="","",入力シート!K87)</f>
        <v/>
      </c>
      <c r="W96" s="721"/>
      <c r="X96" s="721"/>
      <c r="Y96" s="721"/>
      <c r="Z96" s="721"/>
      <c r="AA96" s="721"/>
      <c r="AB96" s="721"/>
      <c r="AC96" s="721"/>
      <c r="AD96" s="721"/>
      <c r="AE96" s="721"/>
      <c r="AF96" s="722"/>
    </row>
    <row r="97" spans="2:34" ht="19.5" customHeight="1" x14ac:dyDescent="0.15">
      <c r="B97" s="715"/>
      <c r="C97" s="752"/>
      <c r="D97" s="753"/>
      <c r="E97" s="753"/>
      <c r="F97" s="753"/>
      <c r="G97" s="754"/>
      <c r="H97" s="757"/>
      <c r="I97" s="758"/>
      <c r="J97" s="759"/>
      <c r="K97" s="759"/>
      <c r="L97" s="759"/>
      <c r="M97" s="759"/>
      <c r="N97" s="759"/>
      <c r="O97" s="759"/>
      <c r="P97" s="759"/>
      <c r="Q97" s="759"/>
      <c r="R97" s="759"/>
      <c r="S97" s="760"/>
      <c r="T97" s="757"/>
      <c r="U97" s="758"/>
      <c r="V97" s="759"/>
      <c r="W97" s="759"/>
      <c r="X97" s="759"/>
      <c r="Y97" s="759"/>
      <c r="Z97" s="759"/>
      <c r="AA97" s="759"/>
      <c r="AB97" s="759"/>
      <c r="AC97" s="759"/>
      <c r="AD97" s="759"/>
      <c r="AE97" s="759"/>
      <c r="AF97" s="760"/>
    </row>
    <row r="98" spans="2:34" ht="19.5" customHeight="1" x14ac:dyDescent="0.15">
      <c r="C98" s="772" t="s">
        <v>21</v>
      </c>
      <c r="D98" s="773"/>
      <c r="E98" s="773"/>
      <c r="F98" s="773"/>
      <c r="G98" s="774"/>
      <c r="H98" s="393" t="s">
        <v>22</v>
      </c>
      <c r="I98" s="743" t="str">
        <f>IF(入力シート!K88="","",LEFT(入力シート!K88,3)&amp;"-"&amp;RIGHT(入力シート!K88,4))</f>
        <v/>
      </c>
      <c r="J98" s="743"/>
      <c r="K98" s="743"/>
      <c r="L98" s="743"/>
      <c r="M98" s="744"/>
      <c r="N98" s="752" t="s">
        <v>83</v>
      </c>
      <c r="O98" s="753"/>
      <c r="P98" s="753"/>
      <c r="Q98" s="696" t="str">
        <f>IF(入力シート!K89="","",入力シート!K89)</f>
        <v/>
      </c>
      <c r="R98" s="696"/>
      <c r="S98" s="696"/>
      <c r="T98" s="697"/>
      <c r="U98" s="752" t="s">
        <v>84</v>
      </c>
      <c r="V98" s="753"/>
      <c r="W98" s="753"/>
      <c r="X98" s="696" t="str">
        <f>IF(入力シート!K90="","",入力シート!K90)</f>
        <v/>
      </c>
      <c r="Y98" s="696"/>
      <c r="Z98" s="696"/>
      <c r="AA98" s="696"/>
      <c r="AB98" s="696"/>
      <c r="AC98" s="696"/>
      <c r="AD98" s="696"/>
      <c r="AE98" s="696"/>
      <c r="AF98" s="697"/>
    </row>
    <row r="99" spans="2:34" ht="19.5" customHeight="1" x14ac:dyDescent="0.15">
      <c r="C99" s="737"/>
      <c r="D99" s="738"/>
      <c r="E99" s="738"/>
      <c r="F99" s="738"/>
      <c r="G99" s="739"/>
      <c r="H99" s="725" t="str">
        <f>IF(入力シート!K91="","",入力シート!K91&amp;IF(入力シート!K92="－","","　"&amp;入力シート!K92))</f>
        <v/>
      </c>
      <c r="I99" s="726"/>
      <c r="J99" s="726"/>
      <c r="K99" s="726"/>
      <c r="L99" s="726"/>
      <c r="M99" s="726"/>
      <c r="N99" s="726"/>
      <c r="O99" s="726"/>
      <c r="P99" s="726"/>
      <c r="Q99" s="726"/>
      <c r="R99" s="726"/>
      <c r="S99" s="726"/>
      <c r="T99" s="726"/>
      <c r="U99" s="726"/>
      <c r="V99" s="726"/>
      <c r="W99" s="726"/>
      <c r="X99" s="726"/>
      <c r="Y99" s="726"/>
      <c r="Z99" s="726"/>
      <c r="AA99" s="726"/>
      <c r="AB99" s="726"/>
      <c r="AC99" s="726"/>
      <c r="AD99" s="726"/>
      <c r="AE99" s="726"/>
      <c r="AF99" s="727"/>
    </row>
    <row r="100" spans="2:34" ht="19.5" customHeight="1" x14ac:dyDescent="0.15">
      <c r="B100" s="7"/>
      <c r="C100" s="740"/>
      <c r="D100" s="741"/>
      <c r="E100" s="741"/>
      <c r="F100" s="741"/>
      <c r="G100" s="742"/>
      <c r="H100" s="728"/>
      <c r="I100" s="729"/>
      <c r="J100" s="729"/>
      <c r="K100" s="729"/>
      <c r="L100" s="729"/>
      <c r="M100" s="729"/>
      <c r="N100" s="729"/>
      <c r="O100" s="729"/>
      <c r="P100" s="729"/>
      <c r="Q100" s="729"/>
      <c r="R100" s="729"/>
      <c r="S100" s="729"/>
      <c r="T100" s="729"/>
      <c r="U100" s="729"/>
      <c r="V100" s="729"/>
      <c r="W100" s="729"/>
      <c r="X100" s="729"/>
      <c r="Y100" s="729"/>
      <c r="Z100" s="729"/>
      <c r="AA100" s="729"/>
      <c r="AB100" s="729"/>
      <c r="AC100" s="729"/>
      <c r="AD100" s="729"/>
      <c r="AE100" s="729"/>
      <c r="AF100" s="730"/>
    </row>
    <row r="101" spans="2:34" ht="8.25" customHeight="1" x14ac:dyDescent="0.15">
      <c r="B101" s="7"/>
      <c r="C101" s="3"/>
      <c r="D101" s="3"/>
      <c r="E101" s="391"/>
      <c r="F101" s="391"/>
      <c r="G101" s="391"/>
      <c r="H101" s="391"/>
      <c r="I101" s="39"/>
      <c r="J101" s="39"/>
      <c r="K101" s="3"/>
      <c r="L101" s="3"/>
      <c r="AA101" s="11"/>
    </row>
    <row r="102" spans="2:34" ht="16.5" customHeight="1" x14ac:dyDescent="0.15">
      <c r="C102" s="5" t="s">
        <v>93</v>
      </c>
      <c r="D102" s="7" t="s">
        <v>23</v>
      </c>
      <c r="E102" s="3"/>
      <c r="F102" s="3"/>
      <c r="G102" s="3"/>
      <c r="H102" s="3"/>
      <c r="I102" s="39"/>
      <c r="K102" s="22"/>
      <c r="N102" s="3" t="s">
        <v>110</v>
      </c>
      <c r="AA102" s="11"/>
      <c r="AB102" s="23" t="s">
        <v>337</v>
      </c>
      <c r="AC102" s="23"/>
      <c r="AD102" s="23"/>
      <c r="AE102" s="23" t="s">
        <v>13</v>
      </c>
      <c r="AF102" s="23" t="s">
        <v>99</v>
      </c>
      <c r="AG102" s="23"/>
      <c r="AH102" s="23"/>
    </row>
    <row r="103" spans="2:34" ht="8.25" customHeight="1" x14ac:dyDescent="0.15">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1"/>
      <c r="AG103" s="23"/>
    </row>
    <row r="104" spans="2:34" ht="19.5" customHeight="1" x14ac:dyDescent="0.15">
      <c r="B104" s="7"/>
      <c r="C104" s="693" t="s">
        <v>24</v>
      </c>
      <c r="D104" s="694"/>
      <c r="E104" s="694"/>
      <c r="F104" s="694"/>
      <c r="G104" s="695"/>
      <c r="H104" s="765"/>
      <c r="I104" s="692"/>
      <c r="J104" s="692"/>
      <c r="K104" s="692"/>
      <c r="L104" s="359" t="s">
        <v>42</v>
      </c>
      <c r="M104" s="692"/>
      <c r="N104" s="692"/>
      <c r="O104" s="359" t="s">
        <v>56</v>
      </c>
      <c r="P104" s="692"/>
      <c r="Q104" s="692"/>
      <c r="R104" s="359" t="s">
        <v>2</v>
      </c>
      <c r="S104" s="691" t="s">
        <v>25</v>
      </c>
      <c r="T104" s="691"/>
      <c r="U104" s="691"/>
      <c r="V104" s="360"/>
      <c r="W104" s="692"/>
      <c r="X104" s="692"/>
      <c r="Y104" s="692"/>
      <c r="Z104" s="359" t="s">
        <v>42</v>
      </c>
      <c r="AA104" s="692"/>
      <c r="AB104" s="692"/>
      <c r="AC104" s="359" t="s">
        <v>56</v>
      </c>
      <c r="AD104" s="692"/>
      <c r="AE104" s="692"/>
      <c r="AF104" s="361" t="s">
        <v>2</v>
      </c>
    </row>
    <row r="105" spans="2:34" ht="19.5" customHeight="1" x14ac:dyDescent="0.15">
      <c r="C105" s="668" t="s">
        <v>26</v>
      </c>
      <c r="D105" s="669"/>
      <c r="E105" s="669"/>
      <c r="F105" s="669"/>
      <c r="G105" s="770"/>
      <c r="H105" s="690"/>
      <c r="I105" s="690"/>
      <c r="J105" s="690"/>
      <c r="K105" s="690"/>
      <c r="L105" s="690"/>
      <c r="M105" s="690"/>
      <c r="N105" s="690"/>
      <c r="O105" s="690"/>
      <c r="P105" s="690"/>
      <c r="Q105" s="690"/>
      <c r="R105" s="671" t="s">
        <v>27</v>
      </c>
      <c r="S105" s="672"/>
      <c r="T105" s="672"/>
      <c r="U105" s="672"/>
      <c r="V105" s="673"/>
      <c r="W105" s="690"/>
      <c r="X105" s="690"/>
      <c r="Y105" s="690"/>
      <c r="Z105" s="690"/>
      <c r="AA105" s="690"/>
      <c r="AB105" s="690"/>
      <c r="AC105" s="690"/>
      <c r="AD105" s="690"/>
      <c r="AE105" s="690"/>
      <c r="AF105" s="690"/>
    </row>
    <row r="106" spans="2:34" ht="19.5" customHeight="1" x14ac:dyDescent="0.15">
      <c r="C106" s="668" t="s">
        <v>28</v>
      </c>
      <c r="D106" s="669"/>
      <c r="E106" s="669"/>
      <c r="F106" s="669"/>
      <c r="G106" s="770"/>
      <c r="H106" s="690"/>
      <c r="I106" s="690"/>
      <c r="J106" s="690"/>
      <c r="K106" s="690"/>
      <c r="L106" s="690"/>
      <c r="M106" s="690"/>
      <c r="N106" s="690"/>
      <c r="O106" s="690"/>
      <c r="P106" s="690"/>
      <c r="Q106" s="690"/>
      <c r="R106" s="668" t="s">
        <v>29</v>
      </c>
      <c r="S106" s="669"/>
      <c r="T106" s="669"/>
      <c r="U106" s="669"/>
      <c r="V106" s="670"/>
      <c r="W106" s="690"/>
      <c r="X106" s="690"/>
      <c r="Y106" s="690"/>
      <c r="Z106" s="690"/>
      <c r="AA106" s="690"/>
      <c r="AB106" s="690"/>
      <c r="AC106" s="690"/>
      <c r="AD106" s="690"/>
      <c r="AE106" s="690"/>
      <c r="AF106" s="690"/>
    </row>
    <row r="107" spans="2:34" ht="19.5" customHeight="1" x14ac:dyDescent="0.15">
      <c r="B107" s="2"/>
      <c r="C107" s="671" t="s">
        <v>30</v>
      </c>
      <c r="D107" s="672"/>
      <c r="E107" s="672"/>
      <c r="F107" s="672"/>
      <c r="G107" s="698"/>
      <c r="H107" s="690"/>
      <c r="I107" s="690"/>
      <c r="J107" s="690"/>
      <c r="K107" s="690"/>
      <c r="L107" s="690"/>
      <c r="M107" s="690"/>
      <c r="N107" s="690"/>
      <c r="O107" s="690"/>
      <c r="P107" s="690"/>
      <c r="Q107" s="690"/>
      <c r="R107" s="671" t="s">
        <v>31</v>
      </c>
      <c r="S107" s="672"/>
      <c r="T107" s="672"/>
      <c r="U107" s="672"/>
      <c r="V107" s="673"/>
      <c r="W107" s="690"/>
      <c r="X107" s="690"/>
      <c r="Y107" s="690"/>
      <c r="Z107" s="690"/>
      <c r="AA107" s="690"/>
      <c r="AB107" s="690"/>
      <c r="AC107" s="690"/>
      <c r="AD107" s="690"/>
      <c r="AE107" s="690"/>
      <c r="AF107" s="690"/>
    </row>
    <row r="108" spans="2:34" ht="8.25" customHeight="1" x14ac:dyDescent="0.15">
      <c r="B108" s="2"/>
      <c r="C108" s="3"/>
      <c r="D108" s="3"/>
      <c r="E108" s="391"/>
      <c r="F108" s="391"/>
      <c r="G108" s="391"/>
      <c r="H108" s="391"/>
      <c r="I108" s="39"/>
      <c r="J108" s="39"/>
      <c r="K108" s="3"/>
      <c r="L108" s="3"/>
      <c r="AA108" s="11"/>
    </row>
    <row r="109" spans="2:34" ht="16.5" customHeight="1" x14ac:dyDescent="0.15">
      <c r="C109" s="5" t="s">
        <v>94</v>
      </c>
      <c r="D109" s="3" t="s">
        <v>90</v>
      </c>
      <c r="E109" s="3"/>
      <c r="F109" s="3"/>
      <c r="G109" s="3"/>
      <c r="I109" s="39"/>
      <c r="K109" s="36"/>
      <c r="L109" s="39"/>
      <c r="M109" s="3"/>
      <c r="AA109" s="11"/>
    </row>
    <row r="110" spans="2:34" ht="8.25" customHeight="1" x14ac:dyDescent="0.15">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1"/>
    </row>
    <row r="111" spans="2:34" ht="19.5" customHeight="1" x14ac:dyDescent="0.15">
      <c r="C111" s="768" t="s">
        <v>100</v>
      </c>
      <c r="D111" s="768"/>
      <c r="E111" s="768"/>
      <c r="F111" s="768"/>
      <c r="G111" s="768"/>
      <c r="H111" s="769" t="str">
        <f>IF(入力シート!$B$14=3,"○","－")</f>
        <v>－</v>
      </c>
      <c r="I111" s="769"/>
      <c r="J111" s="769"/>
      <c r="K111" s="39" t="s">
        <v>101</v>
      </c>
      <c r="L111" s="3" t="s">
        <v>102</v>
      </c>
      <c r="M111" s="13"/>
      <c r="N111" s="13"/>
      <c r="O111" s="13"/>
      <c r="P111" s="13"/>
      <c r="Q111" s="13"/>
      <c r="R111" s="13"/>
      <c r="S111" s="13"/>
      <c r="T111" s="13"/>
      <c r="U111" s="13"/>
      <c r="V111" s="13"/>
      <c r="W111" s="13"/>
      <c r="X111" s="13"/>
      <c r="Y111" s="13"/>
      <c r="Z111" s="13"/>
      <c r="AA111" s="11"/>
    </row>
    <row r="112" spans="2:34" ht="19.5" customHeight="1" x14ac:dyDescent="0.15">
      <c r="B112" s="2"/>
      <c r="C112" s="766" t="s">
        <v>77</v>
      </c>
      <c r="D112" s="767"/>
      <c r="E112" s="767"/>
      <c r="F112" s="767"/>
      <c r="G112" s="767"/>
      <c r="H112" s="680" t="str">
        <f>IF(入力シート!K93="","",入力シート!K93)</f>
        <v/>
      </c>
      <c r="I112" s="680"/>
      <c r="J112" s="680"/>
      <c r="K112" s="680"/>
      <c r="L112" s="680"/>
      <c r="M112" s="680"/>
      <c r="N112" s="680"/>
      <c r="O112" s="680"/>
      <c r="P112" s="680"/>
      <c r="Q112" s="680"/>
      <c r="R112" s="680"/>
      <c r="S112" s="680"/>
      <c r="T112" s="680"/>
      <c r="U112" s="680"/>
      <c r="V112" s="680"/>
      <c r="W112" s="680"/>
      <c r="X112" s="680"/>
      <c r="Y112" s="680"/>
      <c r="Z112" s="680"/>
      <c r="AA112" s="680"/>
      <c r="AB112" s="680"/>
      <c r="AC112" s="680"/>
      <c r="AD112" s="680"/>
      <c r="AE112" s="680"/>
      <c r="AF112" s="680"/>
    </row>
    <row r="113" spans="2:32" ht="19.5" customHeight="1" x14ac:dyDescent="0.15">
      <c r="B113" s="2"/>
      <c r="C113" s="677" t="s">
        <v>78</v>
      </c>
      <c r="D113" s="678"/>
      <c r="E113" s="678"/>
      <c r="F113" s="678"/>
      <c r="G113" s="679"/>
      <c r="H113" s="680" t="str">
        <f>IF(入力シート!K94="","",入力シート!K94)</f>
        <v/>
      </c>
      <c r="I113" s="680"/>
      <c r="J113" s="680"/>
      <c r="K113" s="680"/>
      <c r="L113" s="680"/>
      <c r="M113" s="680"/>
      <c r="N113" s="680"/>
      <c r="O113" s="680"/>
      <c r="P113" s="680"/>
      <c r="Q113" s="680"/>
      <c r="R113" s="680"/>
      <c r="S113" s="680"/>
      <c r="T113" s="680"/>
      <c r="U113" s="680"/>
      <c r="V113" s="680"/>
      <c r="W113" s="680"/>
      <c r="X113" s="680"/>
      <c r="Y113" s="680"/>
      <c r="Z113" s="680"/>
      <c r="AA113" s="680"/>
      <c r="AB113" s="680"/>
      <c r="AC113" s="680"/>
      <c r="AD113" s="680"/>
      <c r="AE113" s="680"/>
      <c r="AF113" s="680"/>
    </row>
    <row r="114" spans="2:32" ht="19.5" customHeight="1" x14ac:dyDescent="0.15">
      <c r="B114" s="2"/>
      <c r="C114" s="681" t="s">
        <v>71</v>
      </c>
      <c r="D114" s="682"/>
      <c r="E114" s="682"/>
      <c r="F114" s="682"/>
      <c r="G114" s="683"/>
      <c r="H114" s="684"/>
      <c r="I114" s="685"/>
      <c r="J114" s="686" t="str">
        <f>IF(入力シート!K95="","",入力シート!K95)</f>
        <v/>
      </c>
      <c r="K114" s="686"/>
      <c r="L114" s="686"/>
      <c r="M114" s="686"/>
      <c r="N114" s="686"/>
      <c r="O114" s="686"/>
      <c r="P114" s="686"/>
      <c r="Q114" s="686"/>
      <c r="R114" s="686"/>
      <c r="S114" s="687"/>
      <c r="T114" s="688"/>
      <c r="U114" s="689"/>
      <c r="V114" s="686" t="str">
        <f>IF(入力シート!K96="","",入力シート!K96)</f>
        <v/>
      </c>
      <c r="W114" s="686"/>
      <c r="X114" s="686"/>
      <c r="Y114" s="686"/>
      <c r="Z114" s="686"/>
      <c r="AA114" s="686"/>
      <c r="AB114" s="686"/>
      <c r="AC114" s="686"/>
      <c r="AD114" s="686"/>
      <c r="AE114" s="686"/>
      <c r="AF114" s="687"/>
    </row>
    <row r="115" spans="2:32" ht="19.5" customHeight="1" x14ac:dyDescent="0.15">
      <c r="B115" s="2"/>
      <c r="C115" s="717" t="s">
        <v>88</v>
      </c>
      <c r="D115" s="718"/>
      <c r="E115" s="718"/>
      <c r="F115" s="718"/>
      <c r="G115" s="718"/>
      <c r="H115" s="708" t="s">
        <v>81</v>
      </c>
      <c r="I115" s="709"/>
      <c r="J115" s="721" t="str">
        <f>IF(入力シート!K97="","",入力シート!K97)</f>
        <v/>
      </c>
      <c r="K115" s="721"/>
      <c r="L115" s="721"/>
      <c r="M115" s="721"/>
      <c r="N115" s="721"/>
      <c r="O115" s="721"/>
      <c r="P115" s="721"/>
      <c r="Q115" s="721"/>
      <c r="R115" s="721"/>
      <c r="S115" s="722"/>
      <c r="T115" s="708" t="s">
        <v>82</v>
      </c>
      <c r="U115" s="709"/>
      <c r="V115" s="721" t="str">
        <f>IF(入力シート!K98="","",入力シート!K98)</f>
        <v/>
      </c>
      <c r="W115" s="721"/>
      <c r="X115" s="721"/>
      <c r="Y115" s="721"/>
      <c r="Z115" s="721"/>
      <c r="AA115" s="721"/>
      <c r="AB115" s="721"/>
      <c r="AC115" s="721"/>
      <c r="AD115" s="721"/>
      <c r="AE115" s="721"/>
      <c r="AF115" s="722"/>
    </row>
    <row r="116" spans="2:32" ht="19.5" customHeight="1" x14ac:dyDescent="0.15">
      <c r="B116" s="2"/>
      <c r="C116" s="761"/>
      <c r="D116" s="762"/>
      <c r="E116" s="762"/>
      <c r="F116" s="762"/>
      <c r="G116" s="762"/>
      <c r="H116" s="710"/>
      <c r="I116" s="688"/>
      <c r="J116" s="763"/>
      <c r="K116" s="763"/>
      <c r="L116" s="763"/>
      <c r="M116" s="763"/>
      <c r="N116" s="763"/>
      <c r="O116" s="763"/>
      <c r="P116" s="763"/>
      <c r="Q116" s="763"/>
      <c r="R116" s="763"/>
      <c r="S116" s="764"/>
      <c r="T116" s="710"/>
      <c r="U116" s="688"/>
      <c r="V116" s="763"/>
      <c r="W116" s="763"/>
      <c r="X116" s="763"/>
      <c r="Y116" s="763"/>
      <c r="Z116" s="763"/>
      <c r="AA116" s="763"/>
      <c r="AB116" s="763"/>
      <c r="AC116" s="763"/>
      <c r="AD116" s="763"/>
      <c r="AE116" s="763"/>
      <c r="AF116" s="764"/>
    </row>
    <row r="117" spans="2:32" ht="19.5" customHeight="1" x14ac:dyDescent="0.15">
      <c r="B117" s="2"/>
      <c r="C117" s="734" t="s">
        <v>21</v>
      </c>
      <c r="D117" s="735"/>
      <c r="E117" s="735"/>
      <c r="F117" s="735"/>
      <c r="G117" s="736"/>
      <c r="H117" s="392" t="s">
        <v>22</v>
      </c>
      <c r="I117" s="743" t="str">
        <f>IF(入力シート!K99="","",LEFT(入力シート!K99,3)&amp;"-"&amp;RIGHT(入力シート!K99,4))</f>
        <v/>
      </c>
      <c r="J117" s="743"/>
      <c r="K117" s="743"/>
      <c r="L117" s="743"/>
      <c r="M117" s="744"/>
      <c r="N117" s="702" t="s">
        <v>83</v>
      </c>
      <c r="O117" s="703"/>
      <c r="P117" s="703"/>
      <c r="Q117" s="723" t="str">
        <f>IF(入力シート!K100="","",入力シート!K100)</f>
        <v/>
      </c>
      <c r="R117" s="723"/>
      <c r="S117" s="723"/>
      <c r="T117" s="724"/>
      <c r="U117" s="702" t="s">
        <v>84</v>
      </c>
      <c r="V117" s="703"/>
      <c r="W117" s="703"/>
      <c r="X117" s="723" t="str">
        <f>IF(入力シート!K101="","",入力シート!K101)</f>
        <v/>
      </c>
      <c r="Y117" s="723"/>
      <c r="Z117" s="723"/>
      <c r="AA117" s="723"/>
      <c r="AB117" s="723"/>
      <c r="AC117" s="723"/>
      <c r="AD117" s="723"/>
      <c r="AE117" s="723"/>
      <c r="AF117" s="724"/>
    </row>
    <row r="118" spans="2:32" ht="19.5" customHeight="1" x14ac:dyDescent="0.15">
      <c r="B118" s="2"/>
      <c r="C118" s="737"/>
      <c r="D118" s="738"/>
      <c r="E118" s="738"/>
      <c r="F118" s="738"/>
      <c r="G118" s="739"/>
      <c r="H118" s="725" t="str">
        <f>入力シート!K102&amp;IF(入力シート!K103="－","","　"&amp;入力シート!K103)</f>
        <v>　</v>
      </c>
      <c r="I118" s="726"/>
      <c r="J118" s="726"/>
      <c r="K118" s="726"/>
      <c r="L118" s="726"/>
      <c r="M118" s="726"/>
      <c r="N118" s="726"/>
      <c r="O118" s="726"/>
      <c r="P118" s="726"/>
      <c r="Q118" s="726"/>
      <c r="R118" s="726"/>
      <c r="S118" s="726"/>
      <c r="T118" s="726"/>
      <c r="U118" s="726"/>
      <c r="V118" s="726"/>
      <c r="W118" s="726"/>
      <c r="X118" s="726"/>
      <c r="Y118" s="726"/>
      <c r="Z118" s="726"/>
      <c r="AA118" s="726"/>
      <c r="AB118" s="726"/>
      <c r="AC118" s="726"/>
      <c r="AD118" s="726"/>
      <c r="AE118" s="726"/>
      <c r="AF118" s="727"/>
    </row>
    <row r="119" spans="2:32" ht="19.5" customHeight="1" x14ac:dyDescent="0.15">
      <c r="B119" s="2"/>
      <c r="C119" s="740"/>
      <c r="D119" s="741"/>
      <c r="E119" s="741"/>
      <c r="F119" s="741"/>
      <c r="G119" s="742"/>
      <c r="H119" s="728"/>
      <c r="I119" s="729"/>
      <c r="J119" s="729"/>
      <c r="K119" s="729"/>
      <c r="L119" s="729"/>
      <c r="M119" s="729"/>
      <c r="N119" s="729"/>
      <c r="O119" s="729"/>
      <c r="P119" s="729"/>
      <c r="Q119" s="729"/>
      <c r="R119" s="729"/>
      <c r="S119" s="729"/>
      <c r="T119" s="729"/>
      <c r="U119" s="729"/>
      <c r="V119" s="729"/>
      <c r="W119" s="729"/>
      <c r="X119" s="729"/>
      <c r="Y119" s="729"/>
      <c r="Z119" s="729"/>
      <c r="AA119" s="729"/>
      <c r="AB119" s="729"/>
      <c r="AC119" s="729"/>
      <c r="AD119" s="729"/>
      <c r="AE119" s="729"/>
      <c r="AF119" s="730"/>
    </row>
    <row r="120" spans="2:32" ht="19.5" customHeight="1" x14ac:dyDescent="0.15">
      <c r="B120" s="2"/>
      <c r="C120" s="731" t="s">
        <v>79</v>
      </c>
      <c r="D120" s="732"/>
      <c r="E120" s="732"/>
      <c r="F120" s="732"/>
      <c r="G120" s="733"/>
      <c r="H120" s="674" t="str">
        <f>IF(入力シート!K104="","",入力シート!K104)</f>
        <v/>
      </c>
      <c r="I120" s="675"/>
      <c r="J120" s="675"/>
      <c r="K120" s="675"/>
      <c r="L120" s="675"/>
      <c r="M120" s="675"/>
      <c r="N120" s="675"/>
      <c r="O120" s="675"/>
      <c r="P120" s="675"/>
      <c r="Q120" s="675"/>
      <c r="R120" s="675"/>
      <c r="S120" s="675"/>
      <c r="T120" s="675"/>
      <c r="U120" s="675"/>
      <c r="V120" s="675"/>
      <c r="W120" s="675"/>
      <c r="X120" s="675"/>
      <c r="Y120" s="675"/>
      <c r="Z120" s="675"/>
      <c r="AA120" s="675"/>
      <c r="AB120" s="675"/>
      <c r="AC120" s="675"/>
      <c r="AD120" s="675"/>
      <c r="AE120" s="675"/>
      <c r="AF120" s="676"/>
    </row>
    <row r="121" spans="2:32" ht="19.5" customHeight="1" x14ac:dyDescent="0.15">
      <c r="B121" s="2"/>
      <c r="C121" s="699" t="s">
        <v>32</v>
      </c>
      <c r="D121" s="700"/>
      <c r="E121" s="700"/>
      <c r="F121" s="700"/>
      <c r="G121" s="701"/>
      <c r="H121" s="674" t="str">
        <f>IF(入力シート!K105="","",入力シート!K105)</f>
        <v/>
      </c>
      <c r="I121" s="675"/>
      <c r="J121" s="675"/>
      <c r="K121" s="675"/>
      <c r="L121" s="675"/>
      <c r="M121" s="675"/>
      <c r="N121" s="675"/>
      <c r="O121" s="675"/>
      <c r="P121" s="675"/>
      <c r="Q121" s="675"/>
      <c r="R121" s="675"/>
      <c r="S121" s="675"/>
      <c r="T121" s="675"/>
      <c r="U121" s="675"/>
      <c r="V121" s="675"/>
      <c r="W121" s="675"/>
      <c r="X121" s="675"/>
      <c r="Y121" s="675"/>
      <c r="Z121" s="675"/>
      <c r="AA121" s="675"/>
      <c r="AB121" s="675"/>
      <c r="AC121" s="675"/>
      <c r="AD121" s="675"/>
      <c r="AE121" s="675"/>
      <c r="AF121" s="676"/>
    </row>
    <row r="122" spans="2:32" ht="19.5" customHeight="1" x14ac:dyDescent="0.15">
      <c r="C122" s="699" t="s">
        <v>188</v>
      </c>
      <c r="D122" s="700"/>
      <c r="E122" s="700"/>
      <c r="F122" s="700"/>
      <c r="G122" s="701"/>
      <c r="H122" s="711" t="str">
        <f>IF(入力シート!K106="","",入力シート!K106)</f>
        <v/>
      </c>
      <c r="I122" s="712"/>
      <c r="J122" s="712"/>
      <c r="K122" s="712"/>
      <c r="L122" s="712"/>
      <c r="M122" s="712"/>
      <c r="N122" s="712"/>
      <c r="O122" s="712"/>
      <c r="P122" s="712"/>
      <c r="Q122" s="712"/>
      <c r="R122" s="712"/>
      <c r="S122" s="712"/>
      <c r="T122" s="712"/>
      <c r="U122" s="712"/>
      <c r="V122" s="712"/>
      <c r="W122" s="712"/>
      <c r="X122" s="712"/>
      <c r="Y122" s="712"/>
      <c r="Z122" s="712"/>
      <c r="AA122" s="712"/>
      <c r="AB122" s="712"/>
      <c r="AC122" s="712"/>
      <c r="AD122" s="712"/>
      <c r="AE122" s="712"/>
      <c r="AF122" s="713"/>
    </row>
    <row r="123" spans="2:32" ht="8.25" customHeight="1" x14ac:dyDescent="0.15">
      <c r="C123" s="4"/>
      <c r="D123" s="4"/>
      <c r="E123" s="4"/>
      <c r="F123" s="4"/>
      <c r="G123" s="4"/>
      <c r="H123" s="37"/>
      <c r="I123" s="37"/>
      <c r="J123" s="37"/>
      <c r="K123" s="37"/>
      <c r="L123" s="37"/>
      <c r="M123" s="37"/>
      <c r="N123" s="37"/>
      <c r="O123" s="37"/>
      <c r="P123" s="37"/>
      <c r="Q123" s="37"/>
      <c r="R123" s="37"/>
      <c r="S123" s="37"/>
      <c r="T123" s="37"/>
      <c r="U123" s="37"/>
      <c r="V123" s="38"/>
      <c r="W123" s="38"/>
      <c r="X123" s="38"/>
      <c r="Y123" s="38"/>
      <c r="Z123" s="38"/>
      <c r="AA123" s="4"/>
    </row>
    <row r="124" spans="2:32" ht="16.5" customHeight="1" x14ac:dyDescent="0.15">
      <c r="AA124" s="11"/>
    </row>
    <row r="125" spans="2:32" ht="16.5" customHeight="1" x14ac:dyDescent="0.15">
      <c r="AA125" s="11"/>
    </row>
    <row r="126" spans="2:32" ht="16.5" customHeight="1" x14ac:dyDescent="0.15">
      <c r="AA126" s="11"/>
    </row>
    <row r="127" spans="2:32" ht="16.5" customHeight="1" x14ac:dyDescent="0.15">
      <c r="AA127" s="11"/>
    </row>
    <row r="128" spans="2:32" ht="16.5" customHeight="1" x14ac:dyDescent="0.15">
      <c r="AA128" s="11"/>
    </row>
    <row r="129" spans="27:27" ht="16.5" customHeight="1" x14ac:dyDescent="0.15">
      <c r="AA129" s="11"/>
    </row>
    <row r="130" spans="27:27" ht="16.5" customHeight="1" x14ac:dyDescent="0.15">
      <c r="AA130" s="11"/>
    </row>
    <row r="131" spans="27:27" ht="16.5" customHeight="1" x14ac:dyDescent="0.15">
      <c r="AA131" s="11"/>
    </row>
    <row r="132" spans="27:27" ht="16.5" customHeight="1" x14ac:dyDescent="0.15">
      <c r="AA132" s="11"/>
    </row>
    <row r="133" spans="27:27" ht="16.5" customHeight="1" x14ac:dyDescent="0.15">
      <c r="AA133" s="11"/>
    </row>
    <row r="134" spans="27:27" ht="16.5" customHeight="1" x14ac:dyDescent="0.15">
      <c r="AA134" s="11"/>
    </row>
    <row r="135" spans="27:27" ht="16.5" customHeight="1" x14ac:dyDescent="0.15">
      <c r="AA135" s="11"/>
    </row>
    <row r="136" spans="27:27" ht="16.5" customHeight="1" x14ac:dyDescent="0.15">
      <c r="AA136" s="11"/>
    </row>
    <row r="137" spans="27:27" ht="16.5" customHeight="1" x14ac:dyDescent="0.15">
      <c r="AA137" s="11"/>
    </row>
    <row r="138" spans="27:27" ht="16.5" customHeight="1" x14ac:dyDescent="0.15">
      <c r="AA138" s="11"/>
    </row>
    <row r="139" spans="27:27" ht="16.5" customHeight="1" x14ac:dyDescent="0.15">
      <c r="AA139" s="11"/>
    </row>
    <row r="140" spans="27:27" ht="16.5" customHeight="1" x14ac:dyDescent="0.15">
      <c r="AA140" s="11"/>
    </row>
    <row r="141" spans="27:27" ht="16.5" customHeight="1" x14ac:dyDescent="0.15">
      <c r="AA141" s="11"/>
    </row>
    <row r="142" spans="27:27" ht="16.5" customHeight="1" x14ac:dyDescent="0.15">
      <c r="AA142" s="11"/>
    </row>
    <row r="143" spans="27:27" ht="16.5" customHeight="1" x14ac:dyDescent="0.15">
      <c r="AA143" s="11"/>
    </row>
    <row r="144" spans="27:27" ht="16.5" customHeight="1" x14ac:dyDescent="0.15">
      <c r="AA144" s="11"/>
    </row>
    <row r="145" spans="27:27" ht="16.5" customHeight="1" x14ac:dyDescent="0.15">
      <c r="AA145" s="11"/>
    </row>
    <row r="146" spans="27:27" ht="16.5" customHeight="1" x14ac:dyDescent="0.15">
      <c r="AA146" s="11"/>
    </row>
    <row r="147" spans="27:27" ht="16.5" customHeight="1" x14ac:dyDescent="0.15">
      <c r="AA147" s="11"/>
    </row>
    <row r="148" spans="27:27" ht="16.5" customHeight="1" x14ac:dyDescent="0.15">
      <c r="AA148" s="11"/>
    </row>
    <row r="149" spans="27:27" ht="16.5" customHeight="1" x14ac:dyDescent="0.15">
      <c r="AA149" s="11"/>
    </row>
    <row r="150" spans="27:27" ht="16.5" customHeight="1" x14ac:dyDescent="0.15">
      <c r="AA150" s="11"/>
    </row>
    <row r="151" spans="27:27" ht="16.5" customHeight="1" x14ac:dyDescent="0.15">
      <c r="AA151" s="11"/>
    </row>
    <row r="152" spans="27:27" ht="16.5" customHeight="1" x14ac:dyDescent="0.15">
      <c r="AA152" s="11"/>
    </row>
    <row r="153" spans="27:27" ht="16.5" customHeight="1" x14ac:dyDescent="0.15">
      <c r="AA153" s="11"/>
    </row>
    <row r="154" spans="27:27" ht="16.5" customHeight="1" x14ac:dyDescent="0.15">
      <c r="AA154" s="11"/>
    </row>
    <row r="155" spans="27:27" ht="16.5" customHeight="1" x14ac:dyDescent="0.15">
      <c r="AA155" s="11"/>
    </row>
    <row r="156" spans="27:27" ht="16.5" customHeight="1" x14ac:dyDescent="0.15">
      <c r="AA156" s="11"/>
    </row>
    <row r="157" spans="27:27" ht="16.5" customHeight="1" x14ac:dyDescent="0.15">
      <c r="AA157" s="11"/>
    </row>
    <row r="158" spans="27:27" ht="16.5" customHeight="1" x14ac:dyDescent="0.15">
      <c r="AA158" s="11"/>
    </row>
    <row r="159" spans="27:27" ht="16.5" customHeight="1" x14ac:dyDescent="0.15">
      <c r="AA159" s="11"/>
    </row>
    <row r="160" spans="27:27" ht="16.5" customHeight="1" x14ac:dyDescent="0.15">
      <c r="AA160" s="11"/>
    </row>
    <row r="161" spans="27:27" ht="16.5" customHeight="1" x14ac:dyDescent="0.15">
      <c r="AA161" s="11"/>
    </row>
    <row r="162" spans="27:27" ht="16.5" customHeight="1" x14ac:dyDescent="0.15">
      <c r="AA162" s="11"/>
    </row>
    <row r="163" spans="27:27" ht="16.5" customHeight="1" x14ac:dyDescent="0.15">
      <c r="AA163" s="11"/>
    </row>
    <row r="164" spans="27:27" ht="16.5" customHeight="1" x14ac:dyDescent="0.15">
      <c r="AA164" s="11"/>
    </row>
    <row r="165" spans="27:27" ht="16.5" customHeight="1" x14ac:dyDescent="0.15">
      <c r="AA165" s="11"/>
    </row>
    <row r="166" spans="27:27" ht="16.5" customHeight="1" x14ac:dyDescent="0.15">
      <c r="AA166" s="11"/>
    </row>
    <row r="167" spans="27:27" ht="16.5" customHeight="1" x14ac:dyDescent="0.15">
      <c r="AA167" s="11"/>
    </row>
    <row r="168" spans="27:27" ht="16.5" customHeight="1" x14ac:dyDescent="0.15">
      <c r="AA168" s="11"/>
    </row>
    <row r="169" spans="27:27" ht="16.5" customHeight="1" x14ac:dyDescent="0.15">
      <c r="AA169" s="11"/>
    </row>
    <row r="170" spans="27:27" ht="16.5" customHeight="1" x14ac:dyDescent="0.15">
      <c r="AA170" s="11"/>
    </row>
    <row r="171" spans="27:27" ht="16.5" customHeight="1" x14ac:dyDescent="0.15">
      <c r="AA171" s="11"/>
    </row>
    <row r="172" spans="27:27" ht="16.5" customHeight="1" x14ac:dyDescent="0.15">
      <c r="AA172" s="11"/>
    </row>
    <row r="173" spans="27:27" ht="16.5" customHeight="1" x14ac:dyDescent="0.15">
      <c r="AA173" s="11"/>
    </row>
    <row r="174" spans="27:27" ht="16.5" customHeight="1" x14ac:dyDescent="0.15">
      <c r="AA174" s="11"/>
    </row>
    <row r="175" spans="27:27" ht="16.5" customHeight="1" x14ac:dyDescent="0.15">
      <c r="AA175" s="11"/>
    </row>
    <row r="176" spans="27:27" ht="16.5" customHeight="1" x14ac:dyDescent="0.15">
      <c r="AA176" s="11"/>
    </row>
    <row r="177" spans="27:27" ht="16.5" customHeight="1" x14ac:dyDescent="0.15">
      <c r="AA177" s="11"/>
    </row>
    <row r="178" spans="27:27" ht="16.5" customHeight="1" x14ac:dyDescent="0.15">
      <c r="AA178" s="11"/>
    </row>
  </sheetData>
  <sheetProtection sheet="1" objects="1" scenarios="1"/>
  <protectedRanges>
    <protectedRange password="CC42" sqref="N18 K18 N60 K60 N102 K102" name="範囲1"/>
  </protectedRanges>
  <mergeCells count="234">
    <mergeCell ref="V115:AF116"/>
    <mergeCell ref="U98:W98"/>
    <mergeCell ref="X98:AF98"/>
    <mergeCell ref="C115:G116"/>
    <mergeCell ref="H115:I116"/>
    <mergeCell ref="J115:S116"/>
    <mergeCell ref="T115:U116"/>
    <mergeCell ref="C111:G111"/>
    <mergeCell ref="H111:J111"/>
    <mergeCell ref="C112:G112"/>
    <mergeCell ref="H112:AF112"/>
    <mergeCell ref="C98:G100"/>
    <mergeCell ref="N98:P98"/>
    <mergeCell ref="R106:V106"/>
    <mergeCell ref="H106:Q106"/>
    <mergeCell ref="C106:G106"/>
    <mergeCell ref="I98:M98"/>
    <mergeCell ref="H104:K104"/>
    <mergeCell ref="W104:Y104"/>
    <mergeCell ref="H99:AF100"/>
    <mergeCell ref="C105:G105"/>
    <mergeCell ref="H105:Q105"/>
    <mergeCell ref="R105:V105"/>
    <mergeCell ref="W105:AF105"/>
    <mergeCell ref="C36:G36"/>
    <mergeCell ref="V54:AF55"/>
    <mergeCell ref="C56:G58"/>
    <mergeCell ref="N56:P56"/>
    <mergeCell ref="Q56:T56"/>
    <mergeCell ref="U56:W56"/>
    <mergeCell ref="X56:AF56"/>
    <mergeCell ref="H57:AF58"/>
    <mergeCell ref="C11:G11"/>
    <mergeCell ref="C12:G13"/>
    <mergeCell ref="H27:J27"/>
    <mergeCell ref="H22:Q22"/>
    <mergeCell ref="J31:S32"/>
    <mergeCell ref="T31:U32"/>
    <mergeCell ref="V31:AF32"/>
    <mergeCell ref="V12:AF13"/>
    <mergeCell ref="C31:G32"/>
    <mergeCell ref="R23:V23"/>
    <mergeCell ref="C27:G27"/>
    <mergeCell ref="C29:G29"/>
    <mergeCell ref="W21:AF21"/>
    <mergeCell ref="W22:AF22"/>
    <mergeCell ref="W23:AF23"/>
    <mergeCell ref="H23:Q23"/>
    <mergeCell ref="C38:G38"/>
    <mergeCell ref="C37:G37"/>
    <mergeCell ref="H37:AF37"/>
    <mergeCell ref="H38:AF38"/>
    <mergeCell ref="I56:M56"/>
    <mergeCell ref="A43:AH44"/>
    <mergeCell ref="B49:B55"/>
    <mergeCell ref="C49:G49"/>
    <mergeCell ref="H49:AF49"/>
    <mergeCell ref="C50:G50"/>
    <mergeCell ref="H50:AF50"/>
    <mergeCell ref="C51:G51"/>
    <mergeCell ref="C52:G52"/>
    <mergeCell ref="H52:AF52"/>
    <mergeCell ref="C53:G53"/>
    <mergeCell ref="H53:I53"/>
    <mergeCell ref="J53:S53"/>
    <mergeCell ref="T53:U53"/>
    <mergeCell ref="V53:AF53"/>
    <mergeCell ref="C54:G55"/>
    <mergeCell ref="H54:I55"/>
    <mergeCell ref="J54:S55"/>
    <mergeCell ref="T54:U55"/>
    <mergeCell ref="C22:G22"/>
    <mergeCell ref="H28:AF28"/>
    <mergeCell ref="X33:AF33"/>
    <mergeCell ref="Q33:T33"/>
    <mergeCell ref="U14:W14"/>
    <mergeCell ref="C28:G28"/>
    <mergeCell ref="X14:AF14"/>
    <mergeCell ref="H30:I30"/>
    <mergeCell ref="C14:G16"/>
    <mergeCell ref="V30:AF30"/>
    <mergeCell ref="W20:Y20"/>
    <mergeCell ref="H20:K20"/>
    <mergeCell ref="C33:G35"/>
    <mergeCell ref="H34:AF35"/>
    <mergeCell ref="U33:W33"/>
    <mergeCell ref="I33:M33"/>
    <mergeCell ref="C30:G30"/>
    <mergeCell ref="C23:G23"/>
    <mergeCell ref="C20:G20"/>
    <mergeCell ref="C21:G21"/>
    <mergeCell ref="M20:N20"/>
    <mergeCell ref="H29:AF29"/>
    <mergeCell ref="J30:S30"/>
    <mergeCell ref="T30:U30"/>
    <mergeCell ref="A1:AH1"/>
    <mergeCell ref="P20:Q20"/>
    <mergeCell ref="S20:U20"/>
    <mergeCell ref="H21:Q21"/>
    <mergeCell ref="C7:G7"/>
    <mergeCell ref="C8:G8"/>
    <mergeCell ref="H7:AF7"/>
    <mergeCell ref="AA20:AB20"/>
    <mergeCell ref="AD20:AE20"/>
    <mergeCell ref="H8:AF8"/>
    <mergeCell ref="H10:AF10"/>
    <mergeCell ref="V11:AF11"/>
    <mergeCell ref="T11:U11"/>
    <mergeCell ref="J11:S11"/>
    <mergeCell ref="I14:M14"/>
    <mergeCell ref="T12:U13"/>
    <mergeCell ref="C9:G9"/>
    <mergeCell ref="H11:I11"/>
    <mergeCell ref="C10:G10"/>
    <mergeCell ref="B7:B13"/>
    <mergeCell ref="H12:I13"/>
    <mergeCell ref="J12:S13"/>
    <mergeCell ref="N14:P14"/>
    <mergeCell ref="H15:AF16"/>
    <mergeCell ref="C62:G62"/>
    <mergeCell ref="M62:N62"/>
    <mergeCell ref="P62:Q62"/>
    <mergeCell ref="S62:U62"/>
    <mergeCell ref="AA62:AB62"/>
    <mergeCell ref="W62:Y62"/>
    <mergeCell ref="H62:K62"/>
    <mergeCell ref="C70:G70"/>
    <mergeCell ref="H70:AF70"/>
    <mergeCell ref="C69:G69"/>
    <mergeCell ref="H69:J69"/>
    <mergeCell ref="C63:G63"/>
    <mergeCell ref="H63:Q63"/>
    <mergeCell ref="R63:V63"/>
    <mergeCell ref="W63:AF63"/>
    <mergeCell ref="C64:G64"/>
    <mergeCell ref="H64:Q64"/>
    <mergeCell ref="R64:V64"/>
    <mergeCell ref="W64:AF64"/>
    <mergeCell ref="C65:G65"/>
    <mergeCell ref="C71:G71"/>
    <mergeCell ref="H71:AF71"/>
    <mergeCell ref="C72:G72"/>
    <mergeCell ref="H72:I72"/>
    <mergeCell ref="J72:S72"/>
    <mergeCell ref="T72:U72"/>
    <mergeCell ref="V72:AF72"/>
    <mergeCell ref="H79:AF79"/>
    <mergeCell ref="C78:G78"/>
    <mergeCell ref="C75:G77"/>
    <mergeCell ref="N75:P75"/>
    <mergeCell ref="Q75:T75"/>
    <mergeCell ref="C73:G74"/>
    <mergeCell ref="H73:I74"/>
    <mergeCell ref="J73:S74"/>
    <mergeCell ref="T73:U74"/>
    <mergeCell ref="V73:AF74"/>
    <mergeCell ref="H78:AF78"/>
    <mergeCell ref="I75:M75"/>
    <mergeCell ref="U75:W75"/>
    <mergeCell ref="X75:AF75"/>
    <mergeCell ref="H76:AF77"/>
    <mergeCell ref="C94:G94"/>
    <mergeCell ref="H94:AF94"/>
    <mergeCell ref="C95:G95"/>
    <mergeCell ref="H95:I95"/>
    <mergeCell ref="J95:S95"/>
    <mergeCell ref="T95:U95"/>
    <mergeCell ref="V95:AF95"/>
    <mergeCell ref="C96:G97"/>
    <mergeCell ref="H96:I97"/>
    <mergeCell ref="J96:S97"/>
    <mergeCell ref="T96:U97"/>
    <mergeCell ref="V96:AF97"/>
    <mergeCell ref="C122:G122"/>
    <mergeCell ref="C121:G121"/>
    <mergeCell ref="H122:AF122"/>
    <mergeCell ref="U117:W117"/>
    <mergeCell ref="X117:AF117"/>
    <mergeCell ref="H118:AF119"/>
    <mergeCell ref="C120:G120"/>
    <mergeCell ref="C117:G119"/>
    <mergeCell ref="N117:P117"/>
    <mergeCell ref="Q117:T117"/>
    <mergeCell ref="I117:M117"/>
    <mergeCell ref="H121:AF121"/>
    <mergeCell ref="H120:AF120"/>
    <mergeCell ref="R9:V9"/>
    <mergeCell ref="H9:Q9"/>
    <mergeCell ref="W9:AF9"/>
    <mergeCell ref="H51:Q51"/>
    <mergeCell ref="R51:V51"/>
    <mergeCell ref="W51:AF51"/>
    <mergeCell ref="H93:Q93"/>
    <mergeCell ref="R93:V93"/>
    <mergeCell ref="W93:AF93"/>
    <mergeCell ref="H65:Q65"/>
    <mergeCell ref="R65:V65"/>
    <mergeCell ref="W65:AF65"/>
    <mergeCell ref="Q14:T14"/>
    <mergeCell ref="H31:I32"/>
    <mergeCell ref="N33:P33"/>
    <mergeCell ref="AD62:AE62"/>
    <mergeCell ref="H80:AF80"/>
    <mergeCell ref="A85:AH86"/>
    <mergeCell ref="C80:G80"/>
    <mergeCell ref="B91:B97"/>
    <mergeCell ref="C91:G91"/>
    <mergeCell ref="H91:AF91"/>
    <mergeCell ref="C92:G92"/>
    <mergeCell ref="H92:AF92"/>
    <mergeCell ref="R22:V22"/>
    <mergeCell ref="R21:V21"/>
    <mergeCell ref="H36:AF36"/>
    <mergeCell ref="C113:G113"/>
    <mergeCell ref="H113:AF113"/>
    <mergeCell ref="C114:G114"/>
    <mergeCell ref="H114:I114"/>
    <mergeCell ref="J114:S114"/>
    <mergeCell ref="T114:U114"/>
    <mergeCell ref="V114:AF114"/>
    <mergeCell ref="W107:AF107"/>
    <mergeCell ref="S104:U104"/>
    <mergeCell ref="AA104:AB104"/>
    <mergeCell ref="AD104:AE104"/>
    <mergeCell ref="C104:G104"/>
    <mergeCell ref="M104:N104"/>
    <mergeCell ref="P104:Q104"/>
    <mergeCell ref="Q98:T98"/>
    <mergeCell ref="W106:AF106"/>
    <mergeCell ref="C107:G107"/>
    <mergeCell ref="H107:Q107"/>
    <mergeCell ref="R107:V107"/>
    <mergeCell ref="C79:G79"/>
    <mergeCell ref="C93:G93"/>
  </mergeCells>
  <phoneticPr fontId="20"/>
  <conditionalFormatting sqref="H27:J27">
    <cfRule type="containsBlanks" dxfId="18" priority="100">
      <formula>LEN(TRIM(H27))=0</formula>
    </cfRule>
  </conditionalFormatting>
  <conditionalFormatting sqref="H69:J69">
    <cfRule type="containsBlanks" dxfId="17" priority="9">
      <formula>LEN(TRIM(H69))=0</formula>
    </cfRule>
  </conditionalFormatting>
  <conditionalFormatting sqref="H111:J111">
    <cfRule type="containsBlanks" dxfId="16" priority="5">
      <formula>LEN(TRIM(H111))=0</formula>
    </cfRule>
  </conditionalFormatting>
  <conditionalFormatting sqref="H20:K20">
    <cfRule type="containsBlanks" dxfId="15" priority="68">
      <formula>LEN(TRIM(H20))=0</formula>
    </cfRule>
  </conditionalFormatting>
  <conditionalFormatting sqref="H62:K62">
    <cfRule type="containsBlanks" dxfId="14" priority="7">
      <formula>LEN(TRIM(H62))=0</formula>
    </cfRule>
  </conditionalFormatting>
  <conditionalFormatting sqref="H104:K104">
    <cfRule type="containsBlanks" dxfId="13" priority="3">
      <formula>LEN(TRIM(H104))=0</formula>
    </cfRule>
  </conditionalFormatting>
  <conditionalFormatting sqref="M20 P20 AA20 AD20 H21:Q23 W21:AF23">
    <cfRule type="containsBlanks" dxfId="10" priority="214">
      <formula>LEN(TRIM(H20))=0</formula>
    </cfRule>
  </conditionalFormatting>
  <conditionalFormatting sqref="M62 P62 AA62 AD62 H63:Q65 W63:AF65 M104 P104 AA104 AD104 H105:Q107 W105:AF107 H49:AF50 H51 W51 H52:AF52 J53:S55 V53:AF55 I56 Q56 X56 H57 H70:AF71 J72:S74 V72:AF74 I75 Q75 X75 H76:AF80 H91:AF92 H93 W93 H94:AF94 J95:S97 V95:AF97 I98 Q98 X98 H99 H112:AF113 J114:S116 V114:AF116 I117 Q117 X117 H118:AF122 H7:AF8 H9 W9 H10:AF10 J11:S13 V11:AF13 I14 Q14 X14 H15 M20 P20 AA20 AD20 H21:Q23 W21:AF23 H28:AF29 J30:S32 V30:AF32 I33 Q33 X33 H34:AF39">
    <cfRule type="notContainsBlanks" dxfId="9" priority="76">
      <formula>LEN(TRIM(H7))&gt;0</formula>
    </cfRule>
  </conditionalFormatting>
  <conditionalFormatting sqref="M62 P62 AA62 AD62 H63:Q65 W63:AF65">
    <cfRule type="containsBlanks" dxfId="8" priority="10">
      <formula>LEN(TRIM(H62))=0</formula>
    </cfRule>
  </conditionalFormatting>
  <conditionalFormatting sqref="M104 P104 AA104 AD104 H105:Q107 W105:AF107">
    <cfRule type="containsBlanks" dxfId="7" priority="6">
      <formula>LEN(TRIM(H104))=0</formula>
    </cfRule>
  </conditionalFormatting>
  <conditionalFormatting sqref="W20:Y20">
    <cfRule type="containsBlanks" dxfId="6" priority="69">
      <formula>LEN(TRIM(W20))=0</formula>
    </cfRule>
  </conditionalFormatting>
  <conditionalFormatting sqref="W62:Y62">
    <cfRule type="containsBlanks" dxfId="5" priority="8">
      <formula>LEN(TRIM(W62))=0</formula>
    </cfRule>
  </conditionalFormatting>
  <conditionalFormatting sqref="W104:Y104">
    <cfRule type="containsBlanks" dxfId="4" priority="4">
      <formula>LEN(TRIM(W104))=0</formula>
    </cfRule>
  </conditionalFormatting>
  <dataValidations count="2">
    <dataValidation type="custom" imeMode="halfAlpha" allowBlank="1" showInputMessage="1" showErrorMessage="1" error="半角数字で入力してください。" sqref="W63:AF65 H21:Q23 W21:AF23 I75 I33 H63:Q65 W105:AF107 I117 H105:Q107" xr:uid="{00000000-0002-0000-0700-000000000000}">
      <formula1>LENB(H21)=LEN(H21)</formula1>
    </dataValidation>
    <dataValidation imeMode="halfAlpha" allowBlank="1" showInputMessage="1" showErrorMessage="1" sqref="H20:K20 M20:N20 P20:Q20 W20:Y20 AA20:AB20 AD20:AE20 H62:K62 M62:N62 P62:Q62 W62:Y62 AA62:AB62 AD62:AE62 H104:K104 M104:N104 P104:Q104 W104:Y104 AA104:AB104 AD104:AE104" xr:uid="{C99349F0-F973-4235-8CC8-801BD73EE312}"/>
  </dataValidations>
  <printOptions horizontalCentered="1"/>
  <pageMargins left="0.59055118110236227" right="0.23622047244094491" top="0.55118110236220474" bottom="0.55118110236220474" header="0.31496062992125984" footer="0.31496062992125984"/>
  <pageSetup paperSize="9" scale="92" fitToWidth="0" orientation="portrait" cellComments="asDisplayed" r:id="rId1"/>
  <headerFooter alignWithMargins="0"/>
  <rowBreaks count="2" manualBreakCount="2">
    <brk id="42" max="33" man="1"/>
    <brk id="84" max="33" man="1"/>
  </rowBreaks>
  <ignoredErrors>
    <ignoredError sqref="C5 C18 C25 C47 C89 C60 C67" numberStoredAsText="1"/>
  </ignoredErrors>
  <extLst>
    <ext xmlns:x14="http://schemas.microsoft.com/office/spreadsheetml/2009/9/main" uri="{78C0D931-6437-407d-A8EE-F0AAD7539E65}">
      <x14:conditionalFormattings>
        <x14:conditionalFormatting xmlns:xm="http://schemas.microsoft.com/office/excel/2006/main">
          <x14:cfRule type="expression" priority="465" id="{EA74AF03-0A3F-4D22-8392-5CEFB0F3A114}">
            <xm:f>入力シート!$B$45=FALSE</xm:f>
            <x14:dxf>
              <fill>
                <patternFill>
                  <bgColor theme="0" tint="-0.34998626667073579"/>
                </patternFill>
              </fill>
            </x14:dxf>
          </x14:cfRule>
          <xm:sqref>A43:AH44</xm:sqref>
        </x14:conditionalFormatting>
        <x14:conditionalFormatting xmlns:xm="http://schemas.microsoft.com/office/excel/2006/main">
          <x14:cfRule type="expression" priority="466" id="{8175DB4A-3AEC-4669-BD8C-72ED3C3ED156}">
            <xm:f>入力シート!$B$77=FALSE</xm:f>
            <x14:dxf>
              <fill>
                <patternFill>
                  <bgColor theme="0" tint="-0.34998626667073579"/>
                </patternFill>
              </fill>
            </x14:dxf>
          </x14:cfRule>
          <xm:sqref>A85:AH86</xm:sqref>
        </x14:conditionalFormatting>
        <x14:conditionalFormatting xmlns:xm="http://schemas.microsoft.com/office/excel/2006/main">
          <x14:cfRule type="expression" priority="2" id="{CDA0B8A8-0CF9-465A-81FA-E2E2DA25DCAF}">
            <xm:f>入力シート!$B$45=FALSE</xm:f>
            <x14:dxf>
              <fill>
                <patternFill>
                  <bgColor theme="0" tint="-0.14996795556505021"/>
                </patternFill>
              </fill>
            </x14:dxf>
          </x14:cfRule>
          <xm:sqref>H49:AF50 H51:Q51 W51:AF51 H52:AF52 J53:S55 V53:AF55 I56:M56 Q56:T56 X56:AF56 H57:AF58 H62:K62 M62:N62 P62:Q62 W62:Y62 AA62:AB62 AD62:AE62 H63:Q65 W63:AF65 H69:J69 H70:AF71 J72:S74 V72:AF74 I75:M75 Q75:T75 X75:AF75 H76:AF80</xm:sqref>
        </x14:conditionalFormatting>
        <x14:conditionalFormatting xmlns:xm="http://schemas.microsoft.com/office/excel/2006/main">
          <x14:cfRule type="expression" priority="1" id="{7C695D63-9040-48FE-9CB9-A65DC34010CE}">
            <xm:f>入力シート!$B$77=FALSE</xm:f>
            <x14:dxf>
              <fill>
                <patternFill>
                  <bgColor theme="0" tint="-0.14996795556505021"/>
                </patternFill>
              </fill>
            </x14:dxf>
          </x14:cfRule>
          <xm:sqref>H91:AF92 H93:Q93 W93:AF93 H94:AF94 J95:S97 V95:AF97 I98:M98 Q98:T98 X98:AF98 H99:AF100 H104:K104 M104:N104 P104:Q104 W104:Y104 AA104:AB104 AD104:AE104 H105:Q107 W105:AF107 H111:J111 H112:AF113 J114:S116 V114:AF116 I117:M117 Q117:T117 X117:AF117 H118:AF122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AT53"/>
  <sheetViews>
    <sheetView showGridLines="0" view="pageBreakPreview" zoomScaleNormal="90" zoomScaleSheetLayoutView="100" workbookViewId="0"/>
  </sheetViews>
  <sheetFormatPr defaultColWidth="2.875" defaultRowHeight="16.5" customHeight="1" x14ac:dyDescent="0.15"/>
  <cols>
    <col min="1" max="1" width="1.875" style="11" customWidth="1"/>
    <col min="2" max="2" width="2.875" style="11"/>
    <col min="3" max="26" width="3.625" style="11" customWidth="1"/>
    <col min="27" max="27" width="3.625" style="21" customWidth="1"/>
    <col min="28" max="29" width="3.625" style="11" customWidth="1"/>
    <col min="30" max="37" width="2.875" style="11"/>
    <col min="38" max="38" width="2.875" style="11" customWidth="1"/>
    <col min="39" max="16384" width="2.875" style="11"/>
  </cols>
  <sheetData>
    <row r="1" spans="2:29" ht="16.5" customHeight="1" x14ac:dyDescent="0.15">
      <c r="B1" s="7"/>
      <c r="C1" s="33"/>
      <c r="D1" s="33"/>
      <c r="E1" s="33"/>
      <c r="F1" s="33"/>
      <c r="G1" s="33"/>
      <c r="H1" s="22"/>
      <c r="I1" s="22"/>
      <c r="J1" s="22"/>
      <c r="K1" s="22"/>
      <c r="L1" s="22"/>
      <c r="M1" s="22"/>
      <c r="N1" s="22"/>
      <c r="O1" s="22"/>
      <c r="P1" s="22"/>
      <c r="Q1" s="22"/>
      <c r="R1" s="22"/>
      <c r="S1" s="22"/>
      <c r="T1" s="22"/>
      <c r="U1" s="22"/>
      <c r="V1" s="22"/>
      <c r="W1" s="22"/>
      <c r="X1" s="22"/>
      <c r="Y1" s="22"/>
      <c r="Z1" s="22"/>
      <c r="AA1" s="22"/>
      <c r="AB1" s="13"/>
    </row>
    <row r="2" spans="2:29" ht="16.5" customHeight="1" x14ac:dyDescent="0.15">
      <c r="B2" s="15" t="s">
        <v>219</v>
      </c>
      <c r="C2" s="4"/>
      <c r="D2" s="4"/>
      <c r="E2" s="4"/>
      <c r="F2" s="4"/>
      <c r="G2" s="4"/>
      <c r="H2" s="4"/>
      <c r="I2" s="4"/>
      <c r="J2" s="4"/>
      <c r="K2" s="4"/>
      <c r="L2" s="26"/>
      <c r="M2" s="26"/>
      <c r="N2" s="4"/>
      <c r="O2" s="4"/>
      <c r="P2" s="4"/>
      <c r="Q2" s="4"/>
      <c r="R2" s="4"/>
      <c r="S2" s="4"/>
      <c r="T2" s="4"/>
      <c r="U2" s="4"/>
      <c r="V2" s="4"/>
      <c r="W2" s="4"/>
      <c r="X2" s="4"/>
      <c r="Y2" s="4"/>
      <c r="Z2" s="4"/>
      <c r="AA2" s="13"/>
      <c r="AB2" s="13"/>
    </row>
    <row r="3" spans="2:29" ht="16.5" customHeight="1" x14ac:dyDescent="0.15">
      <c r="C3" s="3"/>
      <c r="D3" s="2"/>
      <c r="E3" s="2"/>
      <c r="F3" s="34"/>
      <c r="G3" s="2"/>
      <c r="H3" s="2"/>
      <c r="I3" s="2"/>
      <c r="J3" s="2"/>
      <c r="K3" s="2"/>
      <c r="L3" s="2"/>
      <c r="M3" s="107"/>
      <c r="N3" s="3"/>
      <c r="O3" s="3"/>
      <c r="P3" s="3"/>
      <c r="Q3" s="3"/>
      <c r="R3" s="3"/>
      <c r="S3" s="3"/>
      <c r="T3" s="3"/>
      <c r="U3" s="3"/>
      <c r="V3" s="3"/>
      <c r="W3" s="3"/>
      <c r="X3" s="3"/>
      <c r="Y3" s="3"/>
      <c r="Z3" s="3"/>
      <c r="AA3" s="3"/>
      <c r="AB3" s="3"/>
    </row>
    <row r="4" spans="2:29" ht="16.5" customHeight="1" x14ac:dyDescent="0.15">
      <c r="C4" s="5" t="s">
        <v>92</v>
      </c>
      <c r="D4" s="3" t="s">
        <v>217</v>
      </c>
      <c r="E4" s="2"/>
      <c r="F4" s="2"/>
      <c r="G4" s="2"/>
      <c r="H4" s="2"/>
      <c r="I4" s="2"/>
      <c r="J4" s="2"/>
      <c r="K4" s="2"/>
      <c r="L4" s="2"/>
      <c r="M4" s="107"/>
      <c r="N4" s="3"/>
      <c r="O4" s="3"/>
      <c r="P4" s="3"/>
      <c r="Q4" s="3"/>
      <c r="R4" s="3"/>
      <c r="S4" s="3"/>
      <c r="T4" s="3"/>
      <c r="U4" s="3"/>
      <c r="V4" s="3"/>
      <c r="W4" s="3"/>
      <c r="X4" s="3"/>
      <c r="Y4" s="3"/>
      <c r="Z4" s="3"/>
      <c r="AA4" s="3"/>
      <c r="AB4" s="3"/>
    </row>
    <row r="5" spans="2:29" ht="12.95" customHeight="1" x14ac:dyDescent="0.15">
      <c r="B5" s="3"/>
      <c r="C5" s="3"/>
      <c r="D5" s="2"/>
      <c r="E5" s="2"/>
      <c r="F5" s="2"/>
      <c r="G5" s="2"/>
      <c r="H5" s="2"/>
      <c r="I5" s="2"/>
      <c r="J5" s="2"/>
      <c r="K5" s="2"/>
      <c r="L5" s="2"/>
      <c r="M5" s="107"/>
      <c r="N5" s="3"/>
      <c r="O5" s="3"/>
      <c r="P5" s="3"/>
      <c r="Q5" s="3"/>
      <c r="R5" s="3"/>
      <c r="S5" s="3"/>
      <c r="T5" s="3"/>
      <c r="U5" s="3"/>
      <c r="V5" s="3"/>
      <c r="W5" s="3"/>
      <c r="X5" s="3"/>
      <c r="Y5" s="3"/>
      <c r="Z5" s="3"/>
      <c r="AA5" s="3"/>
      <c r="AB5" s="3"/>
    </row>
    <row r="6" spans="2:29" ht="16.5" customHeight="1" x14ac:dyDescent="0.15">
      <c r="B6" s="3"/>
      <c r="C6" s="796" t="s">
        <v>433</v>
      </c>
      <c r="D6" s="797"/>
      <c r="E6" s="797"/>
      <c r="F6" s="797"/>
      <c r="G6" s="797"/>
      <c r="H6" s="797"/>
      <c r="I6" s="797"/>
      <c r="J6" s="797"/>
      <c r="K6" s="798"/>
      <c r="L6" s="793" t="str">
        <f>IF(入力シート!K9="","",入力シート!K9)</f>
        <v/>
      </c>
      <c r="M6" s="794"/>
      <c r="N6" s="794"/>
      <c r="O6" s="794"/>
      <c r="P6" s="794"/>
      <c r="Q6" s="794"/>
      <c r="R6" s="794"/>
      <c r="S6" s="794"/>
      <c r="T6" s="794"/>
      <c r="U6" s="794"/>
      <c r="V6" s="795"/>
      <c r="W6" s="3"/>
      <c r="X6" s="3"/>
      <c r="Y6" s="3"/>
      <c r="Z6" s="3"/>
      <c r="AA6" s="3"/>
      <c r="AB6" s="3"/>
    </row>
    <row r="7" spans="2:29" ht="16.5" customHeight="1" x14ac:dyDescent="0.15">
      <c r="B7" s="3"/>
      <c r="C7" s="796" t="s">
        <v>435</v>
      </c>
      <c r="D7" s="797"/>
      <c r="E7" s="797"/>
      <c r="F7" s="797"/>
      <c r="G7" s="797"/>
      <c r="H7" s="797"/>
      <c r="I7" s="797"/>
      <c r="J7" s="797"/>
      <c r="K7" s="798"/>
      <c r="L7" s="793" t="s">
        <v>3</v>
      </c>
      <c r="M7" s="794"/>
      <c r="N7" s="794"/>
      <c r="O7" s="794"/>
      <c r="P7" s="794"/>
      <c r="Q7" s="794"/>
      <c r="R7" s="794"/>
      <c r="S7" s="794"/>
      <c r="T7" s="794"/>
      <c r="U7" s="794"/>
      <c r="V7" s="795"/>
      <c r="W7" s="3"/>
      <c r="X7" s="3"/>
      <c r="Y7" s="3"/>
      <c r="Z7" s="3"/>
      <c r="AA7" s="3"/>
      <c r="AB7" s="3"/>
    </row>
    <row r="8" spans="2:29" ht="16.5" customHeight="1" x14ac:dyDescent="0.15">
      <c r="B8" s="3"/>
      <c r="C8" s="796" t="s">
        <v>396</v>
      </c>
      <c r="D8" s="797"/>
      <c r="E8" s="797"/>
      <c r="F8" s="797"/>
      <c r="G8" s="797"/>
      <c r="H8" s="797"/>
      <c r="I8" s="797"/>
      <c r="J8" s="797"/>
      <c r="K8" s="798"/>
      <c r="L8" s="793" t="str">
        <f>IF(入力シート!K112="","",入力シート!K112)</f>
        <v/>
      </c>
      <c r="M8" s="794"/>
      <c r="N8" s="794"/>
      <c r="O8" s="794"/>
      <c r="P8" s="794"/>
      <c r="Q8" s="794"/>
      <c r="R8" s="794"/>
      <c r="S8" s="794"/>
      <c r="T8" s="794"/>
      <c r="U8" s="794"/>
      <c r="V8" s="795"/>
      <c r="W8" s="3"/>
      <c r="X8" s="3"/>
      <c r="Y8" s="3"/>
      <c r="Z8" s="3"/>
      <c r="AA8" s="3"/>
      <c r="AB8" s="3"/>
    </row>
    <row r="9" spans="2:29" ht="16.5" customHeight="1" x14ac:dyDescent="0.15">
      <c r="B9" s="3"/>
      <c r="C9" s="702" t="s">
        <v>434</v>
      </c>
      <c r="D9" s="703"/>
      <c r="E9" s="703"/>
      <c r="F9" s="703"/>
      <c r="G9" s="703"/>
      <c r="H9" s="703"/>
      <c r="I9" s="703"/>
      <c r="J9" s="703"/>
      <c r="K9" s="704"/>
      <c r="L9" s="793" t="str">
        <f>IF(入力シート!K113="","",入力シート!K113)</f>
        <v/>
      </c>
      <c r="M9" s="794"/>
      <c r="N9" s="794"/>
      <c r="O9" s="794"/>
      <c r="P9" s="794"/>
      <c r="Q9" s="794"/>
      <c r="R9" s="794"/>
      <c r="S9" s="794"/>
      <c r="T9" s="794"/>
      <c r="U9" s="794"/>
      <c r="V9" s="795"/>
      <c r="W9" s="3"/>
      <c r="X9" s="3"/>
      <c r="Y9" s="3"/>
      <c r="Z9" s="3"/>
      <c r="AA9" s="3"/>
      <c r="AB9" s="3"/>
    </row>
    <row r="10" spans="2:29" ht="16.5" customHeight="1" x14ac:dyDescent="0.15">
      <c r="B10" s="3"/>
      <c r="C10" s="702" t="s">
        <v>382</v>
      </c>
      <c r="D10" s="703"/>
      <c r="E10" s="703"/>
      <c r="F10" s="703"/>
      <c r="G10" s="703"/>
      <c r="H10" s="703"/>
      <c r="I10" s="703"/>
      <c r="J10" s="703"/>
      <c r="K10" s="704"/>
      <c r="L10" s="793" t="str">
        <f>IF(入力シート!K10="","",入力シート!K10)</f>
        <v/>
      </c>
      <c r="M10" s="794"/>
      <c r="N10" s="794"/>
      <c r="O10" s="794"/>
      <c r="P10" s="794"/>
      <c r="Q10" s="794"/>
      <c r="R10" s="794"/>
      <c r="S10" s="794"/>
      <c r="T10" s="794"/>
      <c r="U10" s="794"/>
      <c r="V10" s="795"/>
      <c r="W10" s="3"/>
      <c r="X10" s="3"/>
      <c r="Y10" s="3"/>
      <c r="Z10" s="3"/>
      <c r="AA10" s="3"/>
      <c r="AB10" s="3"/>
    </row>
    <row r="11" spans="2:29" ht="16.5" customHeight="1" x14ac:dyDescent="0.15">
      <c r="B11" s="3"/>
      <c r="C11" s="702" t="s">
        <v>510</v>
      </c>
      <c r="D11" s="703"/>
      <c r="E11" s="703"/>
      <c r="F11" s="703"/>
      <c r="G11" s="703"/>
      <c r="H11" s="703"/>
      <c r="I11" s="703"/>
      <c r="J11" s="703"/>
      <c r="K11" s="704"/>
      <c r="L11" s="793" t="str">
        <f>IF(入力シート!K114="","",入力シート!K114)</f>
        <v/>
      </c>
      <c r="M11" s="794"/>
      <c r="N11" s="794"/>
      <c r="O11" s="794"/>
      <c r="P11" s="794"/>
      <c r="Q11" s="794"/>
      <c r="R11" s="794"/>
      <c r="S11" s="794"/>
      <c r="T11" s="794"/>
      <c r="U11" s="794"/>
      <c r="V11" s="795"/>
      <c r="W11" s="3"/>
      <c r="X11" s="3"/>
      <c r="Y11" s="3"/>
      <c r="Z11" s="3"/>
      <c r="AA11" s="3"/>
      <c r="AB11" s="3"/>
    </row>
    <row r="12" spans="2:29" ht="16.5" customHeight="1" x14ac:dyDescent="0.15">
      <c r="C12" s="145"/>
      <c r="D12" s="145"/>
      <c r="E12" s="145"/>
      <c r="F12" s="145"/>
      <c r="G12" s="145"/>
      <c r="H12" s="145"/>
      <c r="I12" s="145"/>
      <c r="J12" s="145"/>
      <c r="K12" s="145"/>
      <c r="L12" s="145"/>
      <c r="M12" s="145"/>
      <c r="N12" s="145"/>
      <c r="O12" s="145"/>
      <c r="P12" s="121"/>
      <c r="Q12" s="121"/>
      <c r="R12" s="121"/>
      <c r="S12" s="121"/>
      <c r="T12" s="121"/>
      <c r="U12" s="121"/>
      <c r="V12" s="121"/>
      <c r="W12" s="3"/>
      <c r="X12" s="3"/>
      <c r="Y12" s="3"/>
      <c r="Z12" s="3"/>
      <c r="AA12" s="3"/>
      <c r="AB12" s="3"/>
    </row>
    <row r="13" spans="2:29" ht="16.5" customHeight="1" x14ac:dyDescent="0.15">
      <c r="C13" s="5" t="s">
        <v>93</v>
      </c>
      <c r="D13" s="3" t="s">
        <v>103</v>
      </c>
      <c r="E13" s="4"/>
      <c r="F13" s="4"/>
      <c r="G13" s="4"/>
      <c r="H13" s="4"/>
      <c r="I13" s="4"/>
      <c r="J13" s="4"/>
      <c r="K13" s="4"/>
      <c r="L13" s="4"/>
      <c r="M13" s="4"/>
      <c r="N13" s="4"/>
      <c r="O13" s="4"/>
      <c r="P13" s="4"/>
      <c r="Q13" s="4"/>
      <c r="R13" s="4"/>
      <c r="S13" s="4"/>
      <c r="T13" s="4"/>
      <c r="U13" s="4"/>
      <c r="V13" s="4"/>
      <c r="W13" s="4"/>
      <c r="X13" s="4"/>
      <c r="Y13" s="4"/>
      <c r="Z13" s="4"/>
      <c r="AA13" s="11"/>
    </row>
    <row r="14" spans="2:29" ht="12.95" customHeight="1" x14ac:dyDescent="0.15">
      <c r="C14" s="5"/>
      <c r="D14" s="3"/>
      <c r="E14" s="4"/>
      <c r="F14" s="4"/>
      <c r="G14" s="4"/>
      <c r="H14" s="4"/>
      <c r="I14" s="4"/>
      <c r="J14" s="4"/>
      <c r="K14" s="4"/>
      <c r="L14" s="4"/>
      <c r="M14" s="4"/>
      <c r="N14" s="4"/>
      <c r="O14" s="4"/>
      <c r="P14" s="4"/>
      <c r="Q14" s="4"/>
      <c r="R14" s="4"/>
      <c r="S14" s="4"/>
      <c r="T14" s="4"/>
      <c r="U14" s="4"/>
      <c r="V14" s="4"/>
      <c r="W14" s="4"/>
      <c r="X14" s="4"/>
      <c r="Y14" s="4"/>
      <c r="Z14" s="4"/>
      <c r="AA14" s="11"/>
    </row>
    <row r="15" spans="2:29" ht="16.5" customHeight="1" x14ac:dyDescent="0.15">
      <c r="C15" s="799" t="s">
        <v>227</v>
      </c>
      <c r="D15" s="800"/>
      <c r="E15" s="800"/>
      <c r="F15" s="800"/>
      <c r="G15" s="800"/>
      <c r="H15" s="800"/>
      <c r="I15" s="800"/>
      <c r="J15" s="800"/>
      <c r="K15" s="801"/>
      <c r="L15" s="802" t="str">
        <f>IF(入力シート!K115="","",入力シート!K115)</f>
        <v/>
      </c>
      <c r="M15" s="723"/>
      <c r="N15" s="723"/>
      <c r="O15" s="723"/>
      <c r="P15" s="723"/>
      <c r="Q15" s="723"/>
      <c r="R15" s="723"/>
      <c r="S15" s="723"/>
      <c r="T15" s="723"/>
      <c r="U15" s="723"/>
      <c r="V15" s="724"/>
      <c r="W15" s="476"/>
      <c r="X15" s="476"/>
      <c r="Y15" s="476"/>
      <c r="Z15" s="476"/>
      <c r="AA15" s="11"/>
    </row>
    <row r="16" spans="2:29" ht="16.5" customHeight="1" x14ac:dyDescent="0.15">
      <c r="B16" s="7"/>
      <c r="C16" s="784" t="s">
        <v>19</v>
      </c>
      <c r="D16" s="785"/>
      <c r="E16" s="785"/>
      <c r="F16" s="785"/>
      <c r="G16" s="785"/>
      <c r="H16" s="785"/>
      <c r="I16" s="785"/>
      <c r="J16" s="785"/>
      <c r="K16" s="786"/>
      <c r="L16" s="775" t="str">
        <f>IF($L$15="なし","－",IF(入力シート!K116="","",入力シート!K116))</f>
        <v/>
      </c>
      <c r="M16" s="776"/>
      <c r="N16" s="776"/>
      <c r="O16" s="776"/>
      <c r="P16" s="776"/>
      <c r="Q16" s="776"/>
      <c r="R16" s="776"/>
      <c r="S16" s="776"/>
      <c r="T16" s="776"/>
      <c r="U16" s="776"/>
      <c r="V16" s="776"/>
      <c r="W16" s="776"/>
      <c r="X16" s="776"/>
      <c r="Y16" s="776"/>
      <c r="Z16" s="776"/>
      <c r="AA16" s="776"/>
      <c r="AB16" s="777"/>
      <c r="AC16" s="407"/>
    </row>
    <row r="17" spans="1:29" ht="16.5" customHeight="1" x14ac:dyDescent="0.15">
      <c r="B17" s="7"/>
      <c r="C17" s="787"/>
      <c r="D17" s="788"/>
      <c r="E17" s="788"/>
      <c r="F17" s="788"/>
      <c r="G17" s="788"/>
      <c r="H17" s="788"/>
      <c r="I17" s="788"/>
      <c r="J17" s="788"/>
      <c r="K17" s="789"/>
      <c r="L17" s="778"/>
      <c r="M17" s="779"/>
      <c r="N17" s="779"/>
      <c r="O17" s="779"/>
      <c r="P17" s="779"/>
      <c r="Q17" s="779"/>
      <c r="R17" s="779"/>
      <c r="S17" s="779"/>
      <c r="T17" s="779"/>
      <c r="U17" s="779"/>
      <c r="V17" s="779"/>
      <c r="W17" s="779"/>
      <c r="X17" s="779"/>
      <c r="Y17" s="779"/>
      <c r="Z17" s="779"/>
      <c r="AA17" s="779"/>
      <c r="AB17" s="780"/>
      <c r="AC17" s="407"/>
    </row>
    <row r="18" spans="1:29" ht="16.5" customHeight="1" x14ac:dyDescent="0.15">
      <c r="A18" s="35"/>
      <c r="C18" s="790"/>
      <c r="D18" s="791"/>
      <c r="E18" s="791"/>
      <c r="F18" s="791"/>
      <c r="G18" s="791"/>
      <c r="H18" s="791"/>
      <c r="I18" s="791"/>
      <c r="J18" s="791"/>
      <c r="K18" s="792"/>
      <c r="L18" s="781"/>
      <c r="M18" s="782"/>
      <c r="N18" s="782"/>
      <c r="O18" s="782"/>
      <c r="P18" s="782"/>
      <c r="Q18" s="782"/>
      <c r="R18" s="782"/>
      <c r="S18" s="782"/>
      <c r="T18" s="782"/>
      <c r="U18" s="782"/>
      <c r="V18" s="782"/>
      <c r="W18" s="782"/>
      <c r="X18" s="782"/>
      <c r="Y18" s="782"/>
      <c r="Z18" s="782"/>
      <c r="AA18" s="782"/>
      <c r="AB18" s="783"/>
      <c r="AC18" s="407"/>
    </row>
    <row r="19" spans="1:29" ht="16.5" customHeight="1" x14ac:dyDescent="0.15">
      <c r="A19" s="13"/>
      <c r="C19" s="804" t="s">
        <v>117</v>
      </c>
      <c r="D19" s="805"/>
      <c r="E19" s="805"/>
      <c r="F19" s="805"/>
      <c r="G19" s="805"/>
      <c r="H19" s="805"/>
      <c r="I19" s="805"/>
      <c r="J19" s="805"/>
      <c r="K19" s="806"/>
      <c r="L19" s="813" t="str">
        <f>IF($L$15="なし","－",IF(入力シート!K117="","",入力シート!K117))</f>
        <v/>
      </c>
      <c r="M19" s="814"/>
      <c r="N19" s="814"/>
      <c r="O19" s="814"/>
      <c r="P19" s="814"/>
      <c r="Q19" s="814"/>
      <c r="R19" s="814"/>
      <c r="S19" s="814"/>
      <c r="T19" s="814"/>
      <c r="U19" s="814"/>
      <c r="V19" s="814"/>
      <c r="W19" s="814"/>
      <c r="X19" s="814"/>
      <c r="Y19" s="814"/>
      <c r="Z19" s="814"/>
      <c r="AA19" s="814"/>
      <c r="AB19" s="815"/>
      <c r="AC19" s="407"/>
    </row>
    <row r="20" spans="1:29" ht="16.5" customHeight="1" x14ac:dyDescent="0.15">
      <c r="A20" s="13"/>
      <c r="C20" s="807"/>
      <c r="D20" s="808"/>
      <c r="E20" s="808"/>
      <c r="F20" s="808"/>
      <c r="G20" s="808"/>
      <c r="H20" s="808"/>
      <c r="I20" s="808"/>
      <c r="J20" s="808"/>
      <c r="K20" s="809"/>
      <c r="L20" s="816"/>
      <c r="M20" s="817"/>
      <c r="N20" s="817"/>
      <c r="O20" s="817"/>
      <c r="P20" s="817"/>
      <c r="Q20" s="817"/>
      <c r="R20" s="817"/>
      <c r="S20" s="817"/>
      <c r="T20" s="817"/>
      <c r="U20" s="817"/>
      <c r="V20" s="817"/>
      <c r="W20" s="817"/>
      <c r="X20" s="817"/>
      <c r="Y20" s="817"/>
      <c r="Z20" s="817"/>
      <c r="AA20" s="817"/>
      <c r="AB20" s="818"/>
      <c r="AC20" s="407"/>
    </row>
    <row r="21" spans="1:29" ht="16.5" customHeight="1" x14ac:dyDescent="0.15">
      <c r="C21" s="810"/>
      <c r="D21" s="811"/>
      <c r="E21" s="811"/>
      <c r="F21" s="811"/>
      <c r="G21" s="811"/>
      <c r="H21" s="811"/>
      <c r="I21" s="811"/>
      <c r="J21" s="811"/>
      <c r="K21" s="812"/>
      <c r="L21" s="819"/>
      <c r="M21" s="820"/>
      <c r="N21" s="820"/>
      <c r="O21" s="820"/>
      <c r="P21" s="820"/>
      <c r="Q21" s="820"/>
      <c r="R21" s="820"/>
      <c r="S21" s="820"/>
      <c r="T21" s="820"/>
      <c r="U21" s="820"/>
      <c r="V21" s="820"/>
      <c r="W21" s="820"/>
      <c r="X21" s="820"/>
      <c r="Y21" s="820"/>
      <c r="Z21" s="820"/>
      <c r="AA21" s="820"/>
      <c r="AB21" s="821"/>
      <c r="AC21" s="407"/>
    </row>
    <row r="22" spans="1:29" ht="16.5" customHeight="1" x14ac:dyDescent="0.15">
      <c r="B22" s="8"/>
      <c r="C22" s="12"/>
      <c r="D22" s="12"/>
      <c r="E22" s="12"/>
      <c r="F22" s="14"/>
      <c r="G22" s="14"/>
      <c r="H22" s="14"/>
      <c r="I22" s="14"/>
      <c r="J22" s="14"/>
      <c r="K22" s="14"/>
      <c r="L22" s="14"/>
      <c r="M22" s="14"/>
      <c r="N22" s="9"/>
      <c r="P22" s="9"/>
      <c r="Q22" s="9"/>
      <c r="R22" s="12"/>
      <c r="S22" s="12"/>
      <c r="T22" s="12"/>
      <c r="U22" s="10"/>
      <c r="AA22" s="11"/>
      <c r="AB22" s="10"/>
    </row>
    <row r="23" spans="1:29" ht="16.5" customHeight="1" x14ac:dyDescent="0.15">
      <c r="B23" s="8"/>
      <c r="C23" s="5" t="s">
        <v>94</v>
      </c>
      <c r="D23" s="3" t="s">
        <v>436</v>
      </c>
      <c r="AA23" s="11"/>
    </row>
    <row r="24" spans="1:29" ht="12.95" customHeight="1" x14ac:dyDescent="0.15"/>
    <row r="25" spans="1:29" ht="16.5" customHeight="1" x14ac:dyDescent="0.15">
      <c r="C25" s="796" t="s">
        <v>520</v>
      </c>
      <c r="D25" s="797"/>
      <c r="E25" s="797"/>
      <c r="F25" s="797"/>
      <c r="G25" s="797"/>
      <c r="H25" s="797"/>
      <c r="I25" s="797"/>
      <c r="J25" s="797"/>
      <c r="K25" s="798"/>
      <c r="L25" s="803" t="str">
        <f>IF(入力シート!K124="","",入力シート!K124)</f>
        <v/>
      </c>
      <c r="M25" s="803"/>
      <c r="N25" s="803"/>
      <c r="O25" s="803"/>
      <c r="P25" s="803"/>
      <c r="Q25" s="803"/>
      <c r="R25" s="803"/>
      <c r="S25" s="803"/>
      <c r="T25" s="803"/>
      <c r="U25" s="803"/>
      <c r="V25" s="803"/>
      <c r="W25" s="803"/>
      <c r="X25" s="803"/>
      <c r="Y25" s="803"/>
      <c r="Z25" s="803"/>
      <c r="AA25" s="803"/>
      <c r="AB25" s="803"/>
    </row>
    <row r="26" spans="1:29" ht="16.5" customHeight="1" x14ac:dyDescent="0.15">
      <c r="C26" s="796" t="s">
        <v>524</v>
      </c>
      <c r="D26" s="797"/>
      <c r="E26" s="797"/>
      <c r="F26" s="797"/>
      <c r="G26" s="797"/>
      <c r="H26" s="797"/>
      <c r="I26" s="797"/>
      <c r="J26" s="797"/>
      <c r="K26" s="798"/>
      <c r="L26" s="803" t="str">
        <f>IF(入力シート!K125="","",入力シート!K125)</f>
        <v/>
      </c>
      <c r="M26" s="803"/>
      <c r="N26" s="803"/>
      <c r="O26" s="803"/>
      <c r="P26" s="803"/>
      <c r="Q26" s="803"/>
      <c r="R26" s="803"/>
      <c r="S26" s="803"/>
      <c r="T26" s="803"/>
      <c r="U26" s="803"/>
      <c r="V26" s="803"/>
      <c r="W26" s="803"/>
      <c r="X26" s="803"/>
      <c r="Y26" s="803"/>
      <c r="Z26" s="803"/>
      <c r="AA26" s="803"/>
      <c r="AB26" s="803"/>
    </row>
    <row r="27" spans="1:29" ht="16.5" customHeight="1" x14ac:dyDescent="0.15">
      <c r="C27" s="796" t="s">
        <v>212</v>
      </c>
      <c r="D27" s="797"/>
      <c r="E27" s="797"/>
      <c r="F27" s="797"/>
      <c r="G27" s="797"/>
      <c r="H27" s="797"/>
      <c r="I27" s="797"/>
      <c r="J27" s="797"/>
      <c r="K27" s="798"/>
      <c r="L27" s="803" t="str">
        <f>IF(入力シート!K126="","",入力シート!K126)</f>
        <v/>
      </c>
      <c r="M27" s="803"/>
      <c r="N27" s="803"/>
      <c r="O27" s="803"/>
      <c r="P27" s="803"/>
      <c r="Q27" s="803"/>
      <c r="R27" s="803"/>
      <c r="S27" s="803"/>
      <c r="T27" s="803"/>
      <c r="U27" s="803"/>
      <c r="V27" s="803"/>
      <c r="W27" s="803"/>
      <c r="X27" s="803"/>
      <c r="Y27" s="803"/>
      <c r="Z27" s="803"/>
      <c r="AA27" s="803"/>
      <c r="AB27" s="803"/>
    </row>
    <row r="28" spans="1:29" ht="16.5" customHeight="1" x14ac:dyDescent="0.15">
      <c r="C28" s="768" t="s">
        <v>174</v>
      </c>
      <c r="D28" s="768"/>
      <c r="E28" s="768"/>
      <c r="F28" s="768"/>
      <c r="G28" s="768"/>
      <c r="H28" s="768"/>
      <c r="I28" s="768"/>
      <c r="J28" s="768"/>
      <c r="K28" s="768"/>
      <c r="L28" s="477" t="s">
        <v>22</v>
      </c>
      <c r="M28" s="803" t="str">
        <f>IF(入力シート!K127="","",LEFT(入力シート!K127,3)&amp;"-"&amp;RIGHT(入力シート!K127,4))</f>
        <v/>
      </c>
      <c r="N28" s="803"/>
      <c r="O28" s="803"/>
      <c r="P28" s="803"/>
      <c r="Q28" s="803"/>
      <c r="R28" s="822" t="s">
        <v>83</v>
      </c>
      <c r="S28" s="822"/>
      <c r="T28" s="822"/>
      <c r="U28" s="803" t="str">
        <f>IF(入力シート!K128="","",入力シート!K128)</f>
        <v/>
      </c>
      <c r="V28" s="803"/>
      <c r="W28" s="803"/>
      <c r="X28" s="803"/>
      <c r="Y28" s="803"/>
      <c r="Z28" s="803"/>
      <c r="AA28" s="803"/>
      <c r="AB28" s="803"/>
    </row>
    <row r="29" spans="1:29" ht="16.5" customHeight="1" x14ac:dyDescent="0.15">
      <c r="C29" s="768"/>
      <c r="D29" s="768"/>
      <c r="E29" s="768"/>
      <c r="F29" s="768"/>
      <c r="G29" s="768"/>
      <c r="H29" s="768"/>
      <c r="I29" s="768"/>
      <c r="J29" s="768"/>
      <c r="K29" s="768"/>
      <c r="L29" s="822" t="s">
        <v>84</v>
      </c>
      <c r="M29" s="822"/>
      <c r="N29" s="822"/>
      <c r="O29" s="803" t="str">
        <f>IF(入力シート!K129="","",入力シート!K129)</f>
        <v/>
      </c>
      <c r="P29" s="803"/>
      <c r="Q29" s="803"/>
      <c r="R29" s="803"/>
      <c r="S29" s="803"/>
      <c r="T29" s="803"/>
      <c r="U29" s="803"/>
      <c r="V29" s="803"/>
      <c r="W29" s="803"/>
      <c r="X29" s="803"/>
      <c r="Y29" s="803"/>
      <c r="Z29" s="803"/>
      <c r="AA29" s="803"/>
      <c r="AB29" s="803"/>
    </row>
    <row r="30" spans="1:29" ht="16.5" customHeight="1" x14ac:dyDescent="0.15">
      <c r="C30" s="768"/>
      <c r="D30" s="768"/>
      <c r="E30" s="768"/>
      <c r="F30" s="768"/>
      <c r="G30" s="768"/>
      <c r="H30" s="768"/>
      <c r="I30" s="768"/>
      <c r="J30" s="768"/>
      <c r="K30" s="768"/>
      <c r="L30" s="823" t="str">
        <f>IF(入力シート!K130="","",入力シート!K130)</f>
        <v/>
      </c>
      <c r="M30" s="823"/>
      <c r="N30" s="823"/>
      <c r="O30" s="823"/>
      <c r="P30" s="823"/>
      <c r="Q30" s="823"/>
      <c r="R30" s="823"/>
      <c r="S30" s="823"/>
      <c r="T30" s="823"/>
      <c r="U30" s="823"/>
      <c r="V30" s="823"/>
      <c r="W30" s="823"/>
      <c r="X30" s="823"/>
      <c r="Y30" s="823"/>
      <c r="Z30" s="823"/>
      <c r="AA30" s="823"/>
      <c r="AB30" s="823"/>
    </row>
    <row r="31" spans="1:29" ht="16.5" customHeight="1" x14ac:dyDescent="0.15">
      <c r="C31" s="796" t="s">
        <v>38</v>
      </c>
      <c r="D31" s="797"/>
      <c r="E31" s="797"/>
      <c r="F31" s="797"/>
      <c r="G31" s="797"/>
      <c r="H31" s="797"/>
      <c r="I31" s="797"/>
      <c r="J31" s="797"/>
      <c r="K31" s="798"/>
      <c r="L31" s="803" t="str">
        <f>IF(入力シート!K131="","",入力シート!K131)</f>
        <v/>
      </c>
      <c r="M31" s="803"/>
      <c r="N31" s="803"/>
      <c r="O31" s="803"/>
      <c r="P31" s="803"/>
      <c r="Q31" s="803"/>
      <c r="R31" s="803"/>
      <c r="S31" s="803"/>
      <c r="T31" s="803"/>
      <c r="U31" s="803"/>
      <c r="V31" s="803"/>
      <c r="W31" s="803"/>
      <c r="X31" s="803"/>
      <c r="Y31" s="803"/>
      <c r="Z31" s="803"/>
      <c r="AA31" s="803"/>
      <c r="AB31" s="803"/>
    </row>
    <row r="32" spans="1:29" ht="16.5" customHeight="1" x14ac:dyDescent="0.15">
      <c r="C32" s="796" t="s">
        <v>437</v>
      </c>
      <c r="D32" s="797"/>
      <c r="E32" s="797"/>
      <c r="F32" s="797"/>
      <c r="G32" s="797"/>
      <c r="H32" s="797"/>
      <c r="I32" s="797"/>
      <c r="J32" s="797"/>
      <c r="K32" s="798"/>
      <c r="L32" s="833" t="str">
        <f>IF(入力シート!K132="","",入力シート!K132)</f>
        <v/>
      </c>
      <c r="M32" s="834"/>
      <c r="N32" s="834"/>
      <c r="O32" s="834"/>
      <c r="P32" s="834"/>
      <c r="Q32" s="834"/>
      <c r="R32" s="834"/>
      <c r="S32" s="834"/>
      <c r="T32" s="834"/>
      <c r="U32" s="834"/>
      <c r="V32" s="834"/>
      <c r="W32" s="834"/>
      <c r="X32" s="834"/>
      <c r="Y32" s="834"/>
      <c r="Z32" s="834"/>
      <c r="AA32" s="834"/>
      <c r="AB32" s="408" t="s">
        <v>228</v>
      </c>
    </row>
    <row r="33" spans="2:46" ht="16.5" customHeight="1" x14ac:dyDescent="0.15">
      <c r="C33" s="796" t="s">
        <v>438</v>
      </c>
      <c r="D33" s="797"/>
      <c r="E33" s="797"/>
      <c r="F33" s="797"/>
      <c r="G33" s="797"/>
      <c r="H33" s="797"/>
      <c r="I33" s="797"/>
      <c r="J33" s="797"/>
      <c r="K33" s="798"/>
      <c r="L33" s="833" t="str">
        <f>IF(入力シート!K133="","",入力シート!K133)</f>
        <v/>
      </c>
      <c r="M33" s="834"/>
      <c r="N33" s="834"/>
      <c r="O33" s="834"/>
      <c r="P33" s="834"/>
      <c r="Q33" s="834"/>
      <c r="R33" s="834"/>
      <c r="S33" s="834"/>
      <c r="T33" s="834"/>
      <c r="U33" s="834"/>
      <c r="V33" s="834"/>
      <c r="W33" s="834"/>
      <c r="X33" s="834"/>
      <c r="Y33" s="834"/>
      <c r="Z33" s="834"/>
      <c r="AA33" s="834"/>
      <c r="AB33" s="408" t="s">
        <v>228</v>
      </c>
    </row>
    <row r="34" spans="2:46" ht="16.5" customHeight="1" x14ac:dyDescent="0.15">
      <c r="C34" s="796" t="s">
        <v>439</v>
      </c>
      <c r="D34" s="797"/>
      <c r="E34" s="797"/>
      <c r="F34" s="797"/>
      <c r="G34" s="797"/>
      <c r="H34" s="797"/>
      <c r="I34" s="797"/>
      <c r="J34" s="797"/>
      <c r="K34" s="798"/>
      <c r="L34" s="803" t="str">
        <f>IF(入力シート!K134="","",入力シート!K134)</f>
        <v/>
      </c>
      <c r="M34" s="803"/>
      <c r="N34" s="803"/>
      <c r="O34" s="803"/>
      <c r="P34" s="803"/>
      <c r="Q34" s="803"/>
      <c r="R34" s="803"/>
      <c r="S34" s="803"/>
      <c r="T34" s="803"/>
      <c r="U34" s="803"/>
      <c r="V34" s="803"/>
      <c r="W34" s="803"/>
      <c r="X34" s="803"/>
      <c r="Y34" s="803"/>
      <c r="Z34" s="803"/>
      <c r="AA34" s="803"/>
      <c r="AB34" s="803"/>
    </row>
    <row r="35" spans="2:46" ht="16.5" customHeight="1" x14ac:dyDescent="0.15">
      <c r="C35" s="796" t="s">
        <v>202</v>
      </c>
      <c r="D35" s="797"/>
      <c r="E35" s="797"/>
      <c r="F35" s="797"/>
      <c r="G35" s="797"/>
      <c r="H35" s="797"/>
      <c r="I35" s="797"/>
      <c r="J35" s="797"/>
      <c r="K35" s="798"/>
      <c r="L35" s="826" t="s">
        <v>41</v>
      </c>
      <c r="M35" s="827"/>
      <c r="N35" s="828" t="str">
        <f>IF(入力シート!K135="","",入力シート!K135)</f>
        <v/>
      </c>
      <c r="O35" s="829"/>
      <c r="P35" s="829"/>
      <c r="Q35" s="408" t="s">
        <v>40</v>
      </c>
      <c r="R35" s="831" t="s">
        <v>39</v>
      </c>
      <c r="S35" s="832"/>
      <c r="T35" s="828" t="str">
        <f>IF(入力シート!K136="","",入力シート!K136)</f>
        <v/>
      </c>
      <c r="U35" s="829"/>
      <c r="V35" s="830"/>
      <c r="W35" s="408" t="s">
        <v>40</v>
      </c>
      <c r="X35" s="826" t="s">
        <v>440</v>
      </c>
      <c r="Y35" s="827"/>
      <c r="Z35" s="824" t="str">
        <f>IF(入力シート!K137="","",入力シート!K137)</f>
        <v/>
      </c>
      <c r="AA35" s="825"/>
      <c r="AB35" s="408" t="s">
        <v>40</v>
      </c>
    </row>
    <row r="36" spans="2:46" ht="16.5" customHeight="1" x14ac:dyDescent="0.15">
      <c r="C36" s="796" t="s">
        <v>526</v>
      </c>
      <c r="D36" s="797"/>
      <c r="E36" s="797"/>
      <c r="F36" s="797"/>
      <c r="G36" s="797"/>
      <c r="H36" s="797"/>
      <c r="I36" s="797"/>
      <c r="J36" s="797"/>
      <c r="K36" s="798"/>
      <c r="L36" s="841" t="str">
        <f>IF(入力シート!K138="","",入力シート!K138)</f>
        <v/>
      </c>
      <c r="M36" s="842"/>
      <c r="N36" s="842"/>
      <c r="O36" s="842"/>
      <c r="P36" s="842"/>
      <c r="Q36" s="842"/>
      <c r="R36" s="842"/>
      <c r="S36" s="842"/>
      <c r="T36" s="842"/>
      <c r="U36" s="842"/>
      <c r="V36" s="842"/>
      <c r="W36" s="842"/>
      <c r="X36" s="842"/>
      <c r="Y36" s="842"/>
      <c r="Z36" s="842"/>
      <c r="AA36" s="842"/>
      <c r="AB36" s="408" t="s">
        <v>42</v>
      </c>
    </row>
    <row r="37" spans="2:46" ht="16.5" customHeight="1" x14ac:dyDescent="0.15">
      <c r="C37" s="796" t="s">
        <v>453</v>
      </c>
      <c r="D37" s="797"/>
      <c r="E37" s="797"/>
      <c r="F37" s="797"/>
      <c r="G37" s="797"/>
      <c r="H37" s="797"/>
      <c r="I37" s="797"/>
      <c r="J37" s="797"/>
      <c r="K37" s="798"/>
      <c r="L37" s="803" t="str">
        <f>IF(入力シート!K139="","",入力シート!K139)</f>
        <v/>
      </c>
      <c r="M37" s="803"/>
      <c r="N37" s="803"/>
      <c r="O37" s="803"/>
      <c r="P37" s="803"/>
      <c r="Q37" s="803"/>
      <c r="R37" s="803"/>
      <c r="S37" s="803"/>
      <c r="T37" s="803"/>
      <c r="U37" s="803"/>
      <c r="V37" s="803"/>
      <c r="W37" s="803"/>
      <c r="X37" s="803"/>
      <c r="Y37" s="803"/>
      <c r="Z37" s="803"/>
      <c r="AA37" s="803"/>
      <c r="AB37" s="803"/>
    </row>
    <row r="38" spans="2:46" ht="16.5" customHeight="1" x14ac:dyDescent="0.15">
      <c r="C38" s="796" t="s">
        <v>454</v>
      </c>
      <c r="D38" s="797"/>
      <c r="E38" s="797"/>
      <c r="F38" s="797"/>
      <c r="G38" s="797"/>
      <c r="H38" s="797"/>
      <c r="I38" s="797"/>
      <c r="J38" s="797"/>
      <c r="K38" s="798"/>
      <c r="L38" s="833" t="str">
        <f>IF(入力シート!K140="","",入力シート!K140)</f>
        <v/>
      </c>
      <c r="M38" s="834"/>
      <c r="N38" s="834"/>
      <c r="O38" s="834"/>
      <c r="P38" s="834"/>
      <c r="Q38" s="834"/>
      <c r="R38" s="834"/>
      <c r="S38" s="408" t="s">
        <v>228</v>
      </c>
      <c r="T38" s="831" t="s">
        <v>450</v>
      </c>
      <c r="U38" s="835"/>
      <c r="V38" s="835"/>
      <c r="W38" s="835"/>
      <c r="X38" s="836"/>
      <c r="Y38" s="837" t="str">
        <f>IF(入力シート!K141="","",入力シート!K141*100)</f>
        <v/>
      </c>
      <c r="Z38" s="838"/>
      <c r="AA38" s="838"/>
      <c r="AB38" s="408" t="s">
        <v>235</v>
      </c>
    </row>
    <row r="39" spans="2:46" ht="16.5" customHeight="1" x14ac:dyDescent="0.15">
      <c r="C39" s="796" t="s">
        <v>244</v>
      </c>
      <c r="D39" s="797"/>
      <c r="E39" s="797"/>
      <c r="F39" s="797"/>
      <c r="G39" s="797"/>
      <c r="H39" s="797"/>
      <c r="I39" s="797"/>
      <c r="J39" s="797"/>
      <c r="K39" s="798"/>
      <c r="L39" s="803" t="str">
        <f>IF(入力シート!K142="","",入力シート!K142)</f>
        <v/>
      </c>
      <c r="M39" s="803"/>
      <c r="N39" s="803"/>
      <c r="O39" s="803"/>
      <c r="P39" s="803"/>
      <c r="Q39" s="803"/>
      <c r="R39" s="803"/>
      <c r="S39" s="803"/>
      <c r="T39" s="803"/>
      <c r="U39" s="803"/>
      <c r="V39" s="803"/>
      <c r="W39" s="803"/>
      <c r="X39" s="803"/>
      <c r="Y39" s="803"/>
      <c r="Z39" s="803"/>
      <c r="AA39" s="803"/>
      <c r="AB39" s="803"/>
    </row>
    <row r="40" spans="2:46" ht="16.5" customHeight="1" x14ac:dyDescent="0.15">
      <c r="C40" s="796" t="s">
        <v>350</v>
      </c>
      <c r="D40" s="797"/>
      <c r="E40" s="797"/>
      <c r="F40" s="797"/>
      <c r="G40" s="797"/>
      <c r="H40" s="797"/>
      <c r="I40" s="797"/>
      <c r="J40" s="797"/>
      <c r="K40" s="798"/>
      <c r="L40" s="803" t="str">
        <f>IF(入力シート!K143="","",入力シート!K143)</f>
        <v/>
      </c>
      <c r="M40" s="803"/>
      <c r="N40" s="803"/>
      <c r="O40" s="803"/>
      <c r="P40" s="803"/>
      <c r="Q40" s="803"/>
      <c r="R40" s="803"/>
      <c r="S40" s="803"/>
      <c r="T40" s="803"/>
      <c r="U40" s="803"/>
      <c r="V40" s="803"/>
      <c r="W40" s="803"/>
      <c r="X40" s="803"/>
      <c r="Y40" s="803"/>
      <c r="Z40" s="803"/>
      <c r="AA40" s="803"/>
      <c r="AB40" s="803"/>
    </row>
    <row r="41" spans="2:46" ht="16.5" customHeight="1" x14ac:dyDescent="0.15">
      <c r="C41" s="796" t="s">
        <v>254</v>
      </c>
      <c r="D41" s="797"/>
      <c r="E41" s="797"/>
      <c r="F41" s="797"/>
      <c r="G41" s="797"/>
      <c r="H41" s="797"/>
      <c r="I41" s="797"/>
      <c r="J41" s="797"/>
      <c r="K41" s="798"/>
      <c r="L41" s="803" t="str">
        <f>IF(入力シート!K144="","",入力シート!K144)</f>
        <v/>
      </c>
      <c r="M41" s="803"/>
      <c r="N41" s="803"/>
      <c r="O41" s="803"/>
      <c r="P41" s="803"/>
      <c r="Q41" s="803"/>
      <c r="R41" s="803"/>
      <c r="S41" s="803"/>
      <c r="T41" s="803"/>
      <c r="U41" s="803"/>
      <c r="V41" s="803"/>
      <c r="W41" s="803"/>
      <c r="X41" s="803"/>
      <c r="Y41" s="803"/>
      <c r="Z41" s="803"/>
      <c r="AA41" s="803"/>
      <c r="AB41" s="803"/>
    </row>
    <row r="42" spans="2:46" ht="16.5" customHeight="1" x14ac:dyDescent="0.15">
      <c r="C42" s="1"/>
      <c r="D42" s="9"/>
      <c r="E42" s="9"/>
      <c r="F42" s="9"/>
      <c r="G42" s="9"/>
      <c r="H42" s="9"/>
      <c r="I42" s="9"/>
      <c r="J42" s="9"/>
      <c r="K42" s="9"/>
      <c r="AA42" s="11"/>
      <c r="AB42" s="10"/>
    </row>
    <row r="43" spans="2:46" ht="16.5" customHeight="1" x14ac:dyDescent="0.15">
      <c r="B43" s="8"/>
      <c r="C43" s="5" t="s">
        <v>218</v>
      </c>
      <c r="D43" s="3" t="s">
        <v>512</v>
      </c>
      <c r="L43" s="458"/>
      <c r="M43" s="458"/>
      <c r="N43" s="458"/>
      <c r="O43" s="458"/>
      <c r="P43" s="458"/>
      <c r="Q43" s="458"/>
      <c r="R43" s="458"/>
      <c r="S43" s="458"/>
      <c r="T43" s="458"/>
      <c r="U43" s="458"/>
      <c r="V43" s="458"/>
      <c r="W43" s="458"/>
      <c r="X43" s="458"/>
      <c r="Y43" s="458"/>
      <c r="Z43" s="458"/>
      <c r="AA43" s="458"/>
      <c r="AB43" s="458"/>
    </row>
    <row r="44" spans="2:46" ht="12.95" customHeight="1" x14ac:dyDescent="0.15">
      <c r="B44" s="8"/>
      <c r="C44" s="5"/>
      <c r="D44" s="3"/>
      <c r="L44" s="458"/>
      <c r="M44" s="458"/>
      <c r="N44" s="458"/>
      <c r="O44" s="458"/>
      <c r="P44" s="458"/>
      <c r="Q44" s="458"/>
      <c r="R44" s="458"/>
      <c r="S44" s="458"/>
      <c r="T44" s="458"/>
      <c r="U44" s="458"/>
      <c r="V44" s="458"/>
      <c r="W44" s="458"/>
      <c r="X44" s="458"/>
      <c r="Y44" s="458"/>
      <c r="Z44" s="458"/>
      <c r="AA44" s="458"/>
      <c r="AB44" s="458"/>
    </row>
    <row r="45" spans="2:46" s="108" customFormat="1" ht="16.5" customHeight="1" x14ac:dyDescent="0.25">
      <c r="C45" s="799" t="s">
        <v>513</v>
      </c>
      <c r="D45" s="800"/>
      <c r="E45" s="800"/>
      <c r="F45" s="800"/>
      <c r="G45" s="800"/>
      <c r="H45" s="800"/>
      <c r="I45" s="800"/>
      <c r="J45" s="800"/>
      <c r="K45" s="801"/>
      <c r="L45" s="802" t="str">
        <f>IF(入力シート!K118="","",入力シート!K118)</f>
        <v/>
      </c>
      <c r="M45" s="723"/>
      <c r="N45" s="723"/>
      <c r="O45" s="723"/>
      <c r="P45" s="723"/>
      <c r="Q45" s="723"/>
      <c r="R45" s="723"/>
      <c r="S45" s="723"/>
      <c r="T45" s="723"/>
      <c r="U45" s="723"/>
      <c r="V45" s="724"/>
      <c r="W45" s="459"/>
      <c r="X45" s="459"/>
      <c r="Y45" s="459"/>
      <c r="Z45" s="459"/>
      <c r="AA45" s="459"/>
      <c r="AB45" s="459"/>
      <c r="AC45" s="406"/>
      <c r="AD45" s="229"/>
    </row>
    <row r="46" spans="2:46" s="108" customFormat="1" ht="16.5" customHeight="1" x14ac:dyDescent="0.25">
      <c r="C46" s="784" t="s">
        <v>515</v>
      </c>
      <c r="D46" s="785"/>
      <c r="E46" s="785"/>
      <c r="F46" s="785"/>
      <c r="G46" s="785"/>
      <c r="H46" s="785"/>
      <c r="I46" s="785"/>
      <c r="J46" s="785"/>
      <c r="K46" s="786"/>
      <c r="L46" s="775" t="str">
        <f>IF($L$45="なし","－",IF(入力シート!K119="","",入力シート!K119))</f>
        <v/>
      </c>
      <c r="M46" s="776"/>
      <c r="N46" s="776"/>
      <c r="O46" s="776"/>
      <c r="P46" s="776"/>
      <c r="Q46" s="776"/>
      <c r="R46" s="776"/>
      <c r="S46" s="776"/>
      <c r="T46" s="776"/>
      <c r="U46" s="776"/>
      <c r="V46" s="776"/>
      <c r="W46" s="776"/>
      <c r="X46" s="776"/>
      <c r="Y46" s="776"/>
      <c r="Z46" s="776"/>
      <c r="AA46" s="776"/>
      <c r="AB46" s="777"/>
      <c r="AC46" s="405"/>
      <c r="AD46" s="229"/>
      <c r="AE46" s="264"/>
      <c r="AF46" s="264"/>
      <c r="AI46" s="264"/>
      <c r="AR46" s="229"/>
      <c r="AT46" s="229"/>
    </row>
    <row r="47" spans="2:46" s="108" customFormat="1" ht="16.5" customHeight="1" x14ac:dyDescent="0.25">
      <c r="C47" s="787"/>
      <c r="D47" s="788"/>
      <c r="E47" s="788"/>
      <c r="F47" s="788"/>
      <c r="G47" s="788"/>
      <c r="H47" s="788"/>
      <c r="I47" s="788"/>
      <c r="J47" s="788"/>
      <c r="K47" s="789"/>
      <c r="L47" s="778"/>
      <c r="M47" s="779"/>
      <c r="N47" s="779"/>
      <c r="O47" s="779"/>
      <c r="P47" s="779"/>
      <c r="Q47" s="779"/>
      <c r="R47" s="779"/>
      <c r="S47" s="779"/>
      <c r="T47" s="779"/>
      <c r="U47" s="779"/>
      <c r="V47" s="779"/>
      <c r="W47" s="779"/>
      <c r="X47" s="779"/>
      <c r="Y47" s="779"/>
      <c r="Z47" s="779"/>
      <c r="AA47" s="779"/>
      <c r="AB47" s="780"/>
      <c r="AC47" s="405"/>
      <c r="AD47" s="229"/>
      <c r="AE47" s="264"/>
      <c r="AF47" s="264"/>
      <c r="AI47" s="264"/>
      <c r="AR47" s="229"/>
    </row>
    <row r="48" spans="2:46" s="108" customFormat="1" ht="16.5" customHeight="1" x14ac:dyDescent="0.25">
      <c r="C48" s="790"/>
      <c r="D48" s="791"/>
      <c r="E48" s="791"/>
      <c r="F48" s="791"/>
      <c r="G48" s="791"/>
      <c r="H48" s="791"/>
      <c r="I48" s="791"/>
      <c r="J48" s="791"/>
      <c r="K48" s="792"/>
      <c r="L48" s="781"/>
      <c r="M48" s="782"/>
      <c r="N48" s="782"/>
      <c r="O48" s="782"/>
      <c r="P48" s="782"/>
      <c r="Q48" s="782"/>
      <c r="R48" s="782"/>
      <c r="S48" s="782"/>
      <c r="T48" s="782"/>
      <c r="U48" s="782"/>
      <c r="V48" s="782"/>
      <c r="W48" s="782"/>
      <c r="X48" s="782"/>
      <c r="Y48" s="782"/>
      <c r="Z48" s="782"/>
      <c r="AA48" s="782"/>
      <c r="AB48" s="783"/>
      <c r="AC48" s="405"/>
      <c r="AD48" s="229"/>
      <c r="AE48" s="264"/>
      <c r="AF48" s="264"/>
      <c r="AI48" s="264"/>
    </row>
    <row r="49" spans="2:35" s="108" customFormat="1" ht="16.5" customHeight="1" x14ac:dyDescent="0.15">
      <c r="C49" s="839" t="str">
        <f>IF(OR($L$45="",$L$45="なし"),"","業務の一部を外部へ委託する場合、経済産業省から補助金交付等停止措置又は指名停止措置が講じられている事業者を委託先にしないこと、及び委託する経費は、補助対象となる経費の５０％未満となることを確認し、申請します。万が一、最終的な補助対象経費において、外部へ委託した経費が全体の５０％を超えた場合、当該部分については補助対象外となることに同意します。")</f>
        <v/>
      </c>
      <c r="D49" s="839"/>
      <c r="E49" s="839"/>
      <c r="F49" s="839"/>
      <c r="G49" s="839"/>
      <c r="H49" s="839"/>
      <c r="I49" s="839"/>
      <c r="J49" s="839"/>
      <c r="K49" s="839"/>
      <c r="L49" s="839"/>
      <c r="M49" s="839"/>
      <c r="N49" s="839"/>
      <c r="O49" s="839"/>
      <c r="P49" s="839"/>
      <c r="Q49" s="839"/>
      <c r="R49" s="839"/>
      <c r="S49" s="839"/>
      <c r="T49" s="839"/>
      <c r="U49" s="839"/>
      <c r="V49" s="839"/>
      <c r="W49" s="839"/>
      <c r="X49" s="839"/>
      <c r="Y49" s="839"/>
      <c r="Z49" s="839"/>
      <c r="AA49" s="839"/>
      <c r="AB49" s="839"/>
      <c r="AC49" s="405"/>
      <c r="AD49" s="222" t="str">
        <f>IF(OR($L$45="",$L$45="なし"),"","←赤字のままの場合は、申請を受理できません。")</f>
        <v/>
      </c>
      <c r="AE49" s="264"/>
      <c r="AF49" s="264"/>
      <c r="AI49" s="264"/>
    </row>
    <row r="50" spans="2:35" s="108" customFormat="1" ht="16.5" customHeight="1" x14ac:dyDescent="0.15">
      <c r="C50" s="840"/>
      <c r="D50" s="840"/>
      <c r="E50" s="840"/>
      <c r="F50" s="840"/>
      <c r="G50" s="840"/>
      <c r="H50" s="840"/>
      <c r="I50" s="840"/>
      <c r="J50" s="840"/>
      <c r="K50" s="840"/>
      <c r="L50" s="840"/>
      <c r="M50" s="840"/>
      <c r="N50" s="840"/>
      <c r="O50" s="840"/>
      <c r="P50" s="840"/>
      <c r="Q50" s="840"/>
      <c r="R50" s="840"/>
      <c r="S50" s="840"/>
      <c r="T50" s="840"/>
      <c r="U50" s="840"/>
      <c r="V50" s="840"/>
      <c r="W50" s="840"/>
      <c r="X50" s="840"/>
      <c r="Y50" s="840"/>
      <c r="Z50" s="840"/>
      <c r="AA50" s="840"/>
      <c r="AB50" s="840"/>
      <c r="AC50" s="405"/>
      <c r="AD50" s="222" t="str">
        <f>IF(OR($L$45="",$L$45="なし"),"","　入力シート120行目のチェック内容を確認し、チェックを入れ、黒字に反映した状態で提出してください。")</f>
        <v/>
      </c>
      <c r="AF50" s="264"/>
      <c r="AI50" s="264"/>
    </row>
    <row r="51" spans="2:35" s="108" customFormat="1" ht="16.5" customHeight="1" x14ac:dyDescent="0.25">
      <c r="C51" s="840"/>
      <c r="D51" s="840"/>
      <c r="E51" s="840"/>
      <c r="F51" s="840"/>
      <c r="G51" s="840"/>
      <c r="H51" s="840"/>
      <c r="I51" s="840"/>
      <c r="J51" s="840"/>
      <c r="K51" s="840"/>
      <c r="L51" s="840"/>
      <c r="M51" s="840"/>
      <c r="N51" s="840"/>
      <c r="O51" s="840"/>
      <c r="P51" s="840"/>
      <c r="Q51" s="840"/>
      <c r="R51" s="840"/>
      <c r="S51" s="840"/>
      <c r="T51" s="840"/>
      <c r="U51" s="840"/>
      <c r="V51" s="840"/>
      <c r="W51" s="840"/>
      <c r="X51" s="840"/>
      <c r="Y51" s="840"/>
      <c r="Z51" s="840"/>
      <c r="AA51" s="840"/>
      <c r="AB51" s="840"/>
      <c r="AC51" s="405"/>
      <c r="AD51" s="243"/>
    </row>
    <row r="52" spans="2:35" s="108" customFormat="1" ht="16.5" customHeight="1" x14ac:dyDescent="0.15">
      <c r="C52" s="452"/>
      <c r="D52" s="452"/>
      <c r="E52" s="452"/>
      <c r="F52" s="452"/>
      <c r="G52" s="452"/>
      <c r="H52" s="452"/>
      <c r="I52" s="405"/>
      <c r="J52" s="405"/>
      <c r="K52" s="405"/>
      <c r="L52" s="405"/>
      <c r="M52" s="405"/>
      <c r="N52" s="405"/>
      <c r="O52" s="405"/>
      <c r="P52" s="405"/>
      <c r="Q52" s="405"/>
      <c r="R52" s="405"/>
      <c r="S52" s="405"/>
      <c r="T52" s="405"/>
      <c r="U52" s="405"/>
      <c r="V52" s="405"/>
      <c r="W52" s="405"/>
      <c r="X52" s="405"/>
      <c r="Y52" s="405"/>
      <c r="Z52" s="405"/>
      <c r="AA52" s="405"/>
      <c r="AB52" s="405"/>
      <c r="AC52" s="405"/>
    </row>
    <row r="53" spans="2:35" ht="16.5" customHeight="1" x14ac:dyDescent="0.15">
      <c r="B53" s="8"/>
      <c r="C53" s="5"/>
      <c r="D53" s="3"/>
      <c r="AA53" s="11"/>
    </row>
  </sheetData>
  <sheetProtection sheet="1" objects="1" scenarios="1"/>
  <mergeCells count="65">
    <mergeCell ref="C49:AB51"/>
    <mergeCell ref="C26:K26"/>
    <mergeCell ref="L26:AB26"/>
    <mergeCell ref="C25:K25"/>
    <mergeCell ref="L25:AB25"/>
    <mergeCell ref="L36:AA36"/>
    <mergeCell ref="L32:AA32"/>
    <mergeCell ref="L33:AA33"/>
    <mergeCell ref="L34:AB34"/>
    <mergeCell ref="C33:K33"/>
    <mergeCell ref="M28:Q28"/>
    <mergeCell ref="R28:T28"/>
    <mergeCell ref="C34:K34"/>
    <mergeCell ref="C40:K40"/>
    <mergeCell ref="L40:AB40"/>
    <mergeCell ref="C41:K41"/>
    <mergeCell ref="L41:AB41"/>
    <mergeCell ref="L38:R38"/>
    <mergeCell ref="T38:X38"/>
    <mergeCell ref="Y38:AA38"/>
    <mergeCell ref="C39:K39"/>
    <mergeCell ref="L39:AB39"/>
    <mergeCell ref="C38:K38"/>
    <mergeCell ref="C37:K37"/>
    <mergeCell ref="L37:AB37"/>
    <mergeCell ref="Z35:AA35"/>
    <mergeCell ref="X35:Y35"/>
    <mergeCell ref="T35:V35"/>
    <mergeCell ref="N35:P35"/>
    <mergeCell ref="L35:M35"/>
    <mergeCell ref="R35:S35"/>
    <mergeCell ref="C35:K35"/>
    <mergeCell ref="C36:K36"/>
    <mergeCell ref="C15:K15"/>
    <mergeCell ref="L15:V15"/>
    <mergeCell ref="L31:AB31"/>
    <mergeCell ref="C32:K32"/>
    <mergeCell ref="C16:K18"/>
    <mergeCell ref="C19:K21"/>
    <mergeCell ref="L16:AB18"/>
    <mergeCell ref="L19:AB21"/>
    <mergeCell ref="C31:K31"/>
    <mergeCell ref="L27:AB27"/>
    <mergeCell ref="U28:AB28"/>
    <mergeCell ref="L29:N29"/>
    <mergeCell ref="O29:AB29"/>
    <mergeCell ref="C28:K30"/>
    <mergeCell ref="L30:AB30"/>
    <mergeCell ref="C27:K27"/>
    <mergeCell ref="L46:AB48"/>
    <mergeCell ref="C46:K48"/>
    <mergeCell ref="C10:K10"/>
    <mergeCell ref="L6:V6"/>
    <mergeCell ref="L7:V7"/>
    <mergeCell ref="L8:V8"/>
    <mergeCell ref="L9:V9"/>
    <mergeCell ref="L10:V10"/>
    <mergeCell ref="C6:K6"/>
    <mergeCell ref="C7:K7"/>
    <mergeCell ref="C8:K8"/>
    <mergeCell ref="C9:K9"/>
    <mergeCell ref="C11:K11"/>
    <mergeCell ref="L11:V11"/>
    <mergeCell ref="C45:K45"/>
    <mergeCell ref="L45:V45"/>
  </mergeCells>
  <phoneticPr fontId="20"/>
  <conditionalFormatting sqref="L6:L11 P12:V12 L15 AC16:AC21">
    <cfRule type="notContainsBlanks" dxfId="2" priority="21">
      <formula>LEN(TRIM(L6))&gt;0</formula>
    </cfRule>
  </conditionalFormatting>
  <conditionalFormatting sqref="L45">
    <cfRule type="notContainsBlanks" dxfId="1" priority="2">
      <formula>LEN(TRIM(L45))&gt;0</formula>
    </cfRule>
  </conditionalFormatting>
  <conditionalFormatting sqref="AC16:AC18">
    <cfRule type="expression" dxfId="0" priority="27">
      <formula>AND($I$15="あり",$I$16="")</formula>
    </cfRule>
  </conditionalFormatting>
  <dataValidations count="1">
    <dataValidation imeMode="hiragana" allowBlank="1" showInputMessage="1" showErrorMessage="1" sqref="AC16:AC21" xr:uid="{00000000-0002-0000-0800-000000000000}"/>
  </dataValidations>
  <printOptions horizontalCentered="1"/>
  <pageMargins left="0.59055118110236227" right="0.23622047244094491" top="0.55118110236220474" bottom="0.55118110236220474" header="0.31496062992125984" footer="0.31496062992125984"/>
  <pageSetup paperSize="9" scale="87" fitToWidth="0" orientation="portrait" cellComments="asDisplayed" errors="NA" r:id="rId1"/>
  <headerFooter alignWithMargins="0"/>
  <ignoredErrors>
    <ignoredError sqref="C4 C13 C23 C43" numberStoredAsText="1"/>
    <ignoredError sqref="C49" unlockedFormula="1"/>
  </ignoredErrors>
  <extLst>
    <ext xmlns:x14="http://schemas.microsoft.com/office/spreadsheetml/2009/9/main" uri="{78C0D931-6437-407d-A8EE-F0AAD7539E65}">
      <x14:conditionalFormattings>
        <x14:conditionalFormatting xmlns:xm="http://schemas.microsoft.com/office/excel/2006/main">
          <x14:cfRule type="expression" priority="1" id="{FD83CE09-61CD-43DF-8EE8-F981E80FB375}">
            <xm:f>入力シート!$K$120=TRUE</xm:f>
            <x14:dxf>
              <font>
                <color auto="1"/>
              </font>
            </x14:dxf>
          </x14:cfRule>
          <xm:sqref>C49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59999389629810485"/>
  </sheetPr>
  <dimension ref="A1:AA81"/>
  <sheetViews>
    <sheetView showGridLines="0" view="pageBreakPreview" zoomScale="80" zoomScaleNormal="85" zoomScaleSheetLayoutView="80" workbookViewId="0">
      <pane ySplit="13" topLeftCell="A14" activePane="bottomLeft" state="frozen"/>
      <selection activeCell="I182" sqref="I182"/>
      <selection pane="bottomLeft"/>
    </sheetView>
  </sheetViews>
  <sheetFormatPr defaultColWidth="9" defaultRowHeight="18.75" customHeight="1" outlineLevelRow="1" x14ac:dyDescent="0.15"/>
  <cols>
    <col min="1" max="1" width="2.75" style="20" customWidth="1"/>
    <col min="2" max="2" width="5" style="86" customWidth="1"/>
    <col min="3" max="3" width="50.75" style="20" customWidth="1"/>
    <col min="4" max="4" width="4.375" style="85" customWidth="1"/>
    <col min="5" max="5" width="7.5" style="87" customWidth="1"/>
    <col min="6" max="6" width="5" style="87" customWidth="1"/>
    <col min="7" max="7" width="12.625" style="88" customWidth="1"/>
    <col min="8" max="8" width="5" style="87" customWidth="1"/>
    <col min="9" max="9" width="12.625" style="88" customWidth="1"/>
    <col min="10" max="10" width="5" style="87" customWidth="1"/>
    <col min="11" max="11" width="12.625" style="88" customWidth="1"/>
    <col min="12" max="12" width="11.25" style="89" customWidth="1"/>
    <col min="13" max="14" width="9" style="336"/>
    <col min="15" max="17" width="13.875" style="336" customWidth="1"/>
    <col min="18" max="19" width="9" style="336"/>
    <col min="20" max="22" width="13.875" style="336" customWidth="1"/>
    <col min="23" max="23" width="9" style="336"/>
    <col min="24" max="24" width="14.25" style="336" customWidth="1"/>
    <col min="25" max="26" width="11.625" style="20" customWidth="1"/>
    <col min="27" max="16384" width="9" style="20"/>
  </cols>
  <sheetData>
    <row r="1" spans="1:27" s="336" customFormat="1" ht="18.75" customHeight="1" outlineLevel="1" x14ac:dyDescent="0.15">
      <c r="B1" s="341" t="s">
        <v>274</v>
      </c>
      <c r="D1" s="342"/>
      <c r="E1" s="343"/>
      <c r="F1" s="343"/>
      <c r="G1" s="344"/>
      <c r="H1" s="343"/>
      <c r="I1" s="344"/>
      <c r="J1" s="343"/>
      <c r="K1" s="344"/>
      <c r="L1" s="345"/>
    </row>
    <row r="2" spans="1:27" s="336" customFormat="1" ht="18.75" customHeight="1" outlineLevel="1" x14ac:dyDescent="0.15">
      <c r="B2" s="346"/>
      <c r="C2" s="347" t="s">
        <v>518</v>
      </c>
      <c r="D2" s="342"/>
      <c r="E2" s="343"/>
      <c r="F2" s="343"/>
      <c r="G2" s="344"/>
      <c r="H2" s="343"/>
      <c r="I2" s="344"/>
      <c r="J2" s="343"/>
      <c r="K2" s="344"/>
      <c r="L2" s="345"/>
    </row>
    <row r="3" spans="1:27" s="336" customFormat="1" ht="18.75" customHeight="1" outlineLevel="1" x14ac:dyDescent="0.15">
      <c r="B3" s="346"/>
      <c r="C3" s="347" t="s">
        <v>562</v>
      </c>
      <c r="D3" s="342"/>
      <c r="E3" s="343"/>
      <c r="F3" s="343"/>
      <c r="G3" s="344"/>
      <c r="H3" s="343"/>
      <c r="I3" s="344"/>
      <c r="J3" s="343"/>
      <c r="K3" s="344"/>
      <c r="L3" s="345"/>
    </row>
    <row r="4" spans="1:27" s="336" customFormat="1" ht="18.75" customHeight="1" outlineLevel="1" x14ac:dyDescent="0.15">
      <c r="B4" s="346"/>
      <c r="C4" s="347" t="s">
        <v>499</v>
      </c>
      <c r="D4" s="342"/>
      <c r="E4" s="343"/>
      <c r="F4" s="343"/>
      <c r="G4" s="344"/>
      <c r="H4" s="343"/>
      <c r="I4" s="344"/>
      <c r="J4" s="343"/>
      <c r="K4" s="344"/>
      <c r="L4" s="345"/>
    </row>
    <row r="5" spans="1:27" s="336" customFormat="1" ht="18.75" customHeight="1" outlineLevel="1" x14ac:dyDescent="0.15">
      <c r="B5" s="346"/>
      <c r="C5" s="347" t="s">
        <v>563</v>
      </c>
      <c r="D5" s="342"/>
      <c r="E5" s="343"/>
      <c r="F5" s="343"/>
      <c r="G5" s="344"/>
      <c r="H5" s="343"/>
      <c r="I5" s="344"/>
      <c r="J5" s="343"/>
      <c r="K5" s="344"/>
      <c r="L5" s="345"/>
    </row>
    <row r="6" spans="1:27" s="336" customFormat="1" ht="18.75" customHeight="1" outlineLevel="1" x14ac:dyDescent="0.15">
      <c r="B6" s="346"/>
      <c r="C6" s="347" t="s">
        <v>498</v>
      </c>
      <c r="D6" s="342"/>
      <c r="E6" s="343"/>
      <c r="F6" s="343"/>
      <c r="G6" s="344"/>
      <c r="H6" s="343"/>
      <c r="I6" s="344"/>
      <c r="J6" s="343"/>
      <c r="K6" s="344"/>
      <c r="L6" s="345"/>
    </row>
    <row r="7" spans="1:27" s="336" customFormat="1" ht="18.75" customHeight="1" outlineLevel="1" x14ac:dyDescent="0.15">
      <c r="B7" s="341" t="s">
        <v>275</v>
      </c>
      <c r="C7" s="348"/>
      <c r="D7" s="342"/>
      <c r="E7" s="343"/>
      <c r="F7" s="343"/>
      <c r="G7" s="344"/>
      <c r="H7" s="343"/>
      <c r="I7" s="344"/>
      <c r="J7" s="343"/>
      <c r="K7" s="344"/>
      <c r="L7" s="345"/>
    </row>
    <row r="8" spans="1:27" s="336" customFormat="1" ht="18.75" customHeight="1" outlineLevel="1" x14ac:dyDescent="0.15">
      <c r="B8" s="346"/>
      <c r="C8" s="347" t="s">
        <v>276</v>
      </c>
      <c r="D8" s="342"/>
      <c r="E8" s="343"/>
      <c r="F8" s="343"/>
      <c r="G8" s="344"/>
      <c r="H8" s="343"/>
      <c r="I8" s="344"/>
      <c r="J8" s="343"/>
      <c r="K8" s="344"/>
      <c r="L8" s="345"/>
    </row>
    <row r="9" spans="1:27" s="336" customFormat="1" ht="18.75" customHeight="1" outlineLevel="1" x14ac:dyDescent="0.15">
      <c r="C9" s="347" t="s">
        <v>462</v>
      </c>
      <c r="D9" s="342"/>
      <c r="E9" s="343"/>
      <c r="F9" s="343"/>
      <c r="G9" s="344"/>
      <c r="H9" s="343"/>
      <c r="I9" s="344"/>
      <c r="J9" s="343"/>
      <c r="K9" s="344"/>
      <c r="L9" s="345"/>
    </row>
    <row r="10" spans="1:27" s="336" customFormat="1" ht="22.5" customHeight="1" thickBot="1" x14ac:dyDescent="0.25">
      <c r="B10" s="846" t="s">
        <v>473</v>
      </c>
      <c r="C10" s="846"/>
      <c r="D10" s="349"/>
      <c r="E10" s="350"/>
      <c r="F10" s="350"/>
      <c r="G10" s="351"/>
      <c r="H10" s="350"/>
      <c r="I10" s="351"/>
      <c r="J10" s="350"/>
      <c r="K10" s="351"/>
      <c r="L10" s="352"/>
    </row>
    <row r="11" spans="1:27" ht="18.75" customHeight="1" x14ac:dyDescent="0.15">
      <c r="A11" s="48"/>
      <c r="B11" s="850" t="s">
        <v>504</v>
      </c>
      <c r="C11" s="49" t="s">
        <v>229</v>
      </c>
      <c r="D11" s="853" t="s">
        <v>8</v>
      </c>
      <c r="E11" s="856" t="s">
        <v>277</v>
      </c>
      <c r="F11" s="857"/>
      <c r="G11" s="857"/>
      <c r="H11" s="857"/>
      <c r="I11" s="857"/>
      <c r="J11" s="857"/>
      <c r="K11" s="858"/>
      <c r="L11" s="50" t="s">
        <v>0</v>
      </c>
    </row>
    <row r="12" spans="1:27" ht="18.75" customHeight="1" x14ac:dyDescent="0.15">
      <c r="A12" s="48"/>
      <c r="B12" s="851"/>
      <c r="C12" s="51" t="s">
        <v>455</v>
      </c>
      <c r="D12" s="854"/>
      <c r="E12" s="859" t="s">
        <v>6</v>
      </c>
      <c r="F12" s="861" t="s">
        <v>9</v>
      </c>
      <c r="G12" s="861"/>
      <c r="H12" s="862" t="s">
        <v>10</v>
      </c>
      <c r="I12" s="863"/>
      <c r="J12" s="864" t="s">
        <v>11</v>
      </c>
      <c r="K12" s="865"/>
      <c r="L12" s="52"/>
    </row>
    <row r="13" spans="1:27" ht="18.75" customHeight="1" thickBot="1" x14ac:dyDescent="0.2">
      <c r="A13" s="48"/>
      <c r="B13" s="852"/>
      <c r="C13" s="53"/>
      <c r="D13" s="855"/>
      <c r="E13" s="860"/>
      <c r="F13" s="54" t="s">
        <v>7</v>
      </c>
      <c r="G13" s="54" t="s">
        <v>4</v>
      </c>
      <c r="H13" s="55" t="s">
        <v>7</v>
      </c>
      <c r="I13" s="55" t="s">
        <v>4</v>
      </c>
      <c r="J13" s="56" t="s">
        <v>7</v>
      </c>
      <c r="K13" s="57" t="s">
        <v>4</v>
      </c>
      <c r="L13" s="58"/>
    </row>
    <row r="14" spans="1:27" ht="24.75" customHeight="1" thickBot="1" x14ac:dyDescent="0.2">
      <c r="A14" s="48"/>
      <c r="B14" s="843" t="s">
        <v>517</v>
      </c>
      <c r="C14" s="844"/>
      <c r="D14" s="845"/>
      <c r="E14" s="410"/>
      <c r="F14" s="411"/>
      <c r="G14" s="411"/>
      <c r="H14" s="412"/>
      <c r="I14" s="412"/>
      <c r="J14" s="413"/>
      <c r="K14" s="414"/>
      <c r="L14" s="415"/>
      <c r="N14" s="338"/>
      <c r="O14" s="338"/>
      <c r="P14" s="338"/>
      <c r="Q14" s="338"/>
      <c r="R14" s="338"/>
      <c r="S14" s="338"/>
      <c r="T14" s="338"/>
      <c r="U14" s="338"/>
      <c r="V14" s="338"/>
      <c r="W14" s="337"/>
      <c r="X14" s="337"/>
      <c r="Y14" s="286"/>
      <c r="Z14" s="286"/>
      <c r="AA14" s="286"/>
    </row>
    <row r="15" spans="1:27" ht="18.75" customHeight="1" thickTop="1" x14ac:dyDescent="0.15">
      <c r="A15" s="48"/>
      <c r="B15" s="60"/>
      <c r="C15" s="402" t="s">
        <v>456</v>
      </c>
      <c r="D15" s="61"/>
      <c r="E15" s="73"/>
      <c r="F15" s="74"/>
      <c r="G15" s="75">
        <f>G39</f>
        <v>0</v>
      </c>
      <c r="H15" s="76"/>
      <c r="I15" s="77">
        <f>I39</f>
        <v>0</v>
      </c>
      <c r="J15" s="78"/>
      <c r="K15" s="447">
        <f>K39</f>
        <v>0</v>
      </c>
      <c r="L15" s="80"/>
      <c r="N15" s="340"/>
      <c r="O15" s="409"/>
      <c r="P15" s="409"/>
      <c r="Q15" s="409"/>
      <c r="R15" s="409"/>
      <c r="S15" s="340"/>
      <c r="T15" s="409"/>
      <c r="U15" s="409"/>
      <c r="V15" s="409"/>
      <c r="W15" s="337"/>
      <c r="X15" s="337"/>
      <c r="Y15" s="286"/>
      <c r="Z15" s="286"/>
      <c r="AA15" s="286"/>
    </row>
    <row r="16" spans="1:27" ht="18.75" customHeight="1" x14ac:dyDescent="0.15">
      <c r="A16" s="48"/>
      <c r="B16" s="60"/>
      <c r="C16" s="402" t="s">
        <v>457</v>
      </c>
      <c r="D16" s="61"/>
      <c r="E16" s="62"/>
      <c r="F16" s="63"/>
      <c r="G16" s="64">
        <f>G51</f>
        <v>0</v>
      </c>
      <c r="H16" s="65"/>
      <c r="I16" s="66">
        <f>I51</f>
        <v>0</v>
      </c>
      <c r="J16" s="67"/>
      <c r="K16" s="448">
        <f>K51</f>
        <v>0</v>
      </c>
      <c r="L16" s="69"/>
      <c r="N16" s="340"/>
      <c r="O16" s="409"/>
      <c r="P16" s="409"/>
      <c r="Q16" s="409"/>
      <c r="R16" s="409"/>
      <c r="S16" s="340"/>
      <c r="T16" s="409"/>
      <c r="U16" s="409"/>
      <c r="V16" s="409"/>
      <c r="W16" s="337"/>
      <c r="X16" s="337"/>
      <c r="Y16" s="286"/>
      <c r="Z16" s="286"/>
      <c r="AA16" s="286"/>
    </row>
    <row r="17" spans="1:27" ht="18.75" customHeight="1" x14ac:dyDescent="0.15">
      <c r="A17" s="48"/>
      <c r="B17" s="60"/>
      <c r="C17" s="402" t="s">
        <v>458</v>
      </c>
      <c r="D17" s="61"/>
      <c r="E17" s="62"/>
      <c r="F17" s="63"/>
      <c r="G17" s="64">
        <f>G65</f>
        <v>0</v>
      </c>
      <c r="H17" s="65"/>
      <c r="I17" s="66">
        <f>I65</f>
        <v>0</v>
      </c>
      <c r="J17" s="67"/>
      <c r="K17" s="448">
        <f>K65</f>
        <v>0</v>
      </c>
      <c r="L17" s="69"/>
      <c r="N17" s="340"/>
      <c r="O17" s="409"/>
      <c r="P17" s="409"/>
      <c r="Q17" s="409"/>
      <c r="R17" s="409"/>
      <c r="S17" s="340"/>
      <c r="T17" s="409"/>
      <c r="U17" s="409"/>
      <c r="V17" s="409"/>
      <c r="W17" s="337"/>
      <c r="X17" s="337"/>
      <c r="Y17" s="286"/>
      <c r="Z17" s="286"/>
      <c r="AA17" s="286"/>
    </row>
    <row r="18" spans="1:27" ht="18.75" customHeight="1" x14ac:dyDescent="0.15">
      <c r="A18" s="48"/>
      <c r="B18" s="60"/>
      <c r="C18" s="402" t="s">
        <v>459</v>
      </c>
      <c r="D18" s="61"/>
      <c r="E18" s="62"/>
      <c r="F18" s="63"/>
      <c r="G18" s="64">
        <f>G72</f>
        <v>0</v>
      </c>
      <c r="H18" s="65"/>
      <c r="I18" s="66">
        <f>I72</f>
        <v>0</v>
      </c>
      <c r="J18" s="67"/>
      <c r="K18" s="448">
        <f>K72</f>
        <v>0</v>
      </c>
      <c r="L18" s="69"/>
      <c r="N18" s="340"/>
      <c r="O18" s="409"/>
      <c r="P18" s="409"/>
      <c r="Q18" s="409"/>
      <c r="R18" s="409"/>
      <c r="S18" s="340"/>
      <c r="T18" s="409"/>
      <c r="U18" s="409"/>
      <c r="V18" s="409"/>
      <c r="W18" s="337"/>
      <c r="X18" s="337"/>
      <c r="Y18" s="286"/>
      <c r="Z18" s="286"/>
      <c r="AA18" s="286"/>
    </row>
    <row r="19" spans="1:27" ht="18.75" customHeight="1" x14ac:dyDescent="0.15">
      <c r="A19" s="48"/>
      <c r="B19" s="60"/>
      <c r="C19" s="402" t="s">
        <v>460</v>
      </c>
      <c r="D19" s="61"/>
      <c r="E19" s="62"/>
      <c r="F19" s="63"/>
      <c r="G19" s="64">
        <f>G80</f>
        <v>0</v>
      </c>
      <c r="H19" s="65"/>
      <c r="I19" s="66">
        <f>I80</f>
        <v>0</v>
      </c>
      <c r="J19" s="67"/>
      <c r="K19" s="448">
        <f>K80</f>
        <v>0</v>
      </c>
      <c r="L19" s="69"/>
      <c r="N19" s="340"/>
      <c r="O19" s="409"/>
      <c r="P19" s="409"/>
      <c r="Q19" s="409"/>
      <c r="R19" s="409"/>
      <c r="S19" s="340"/>
      <c r="T19" s="409"/>
      <c r="U19" s="409"/>
      <c r="V19" s="409"/>
      <c r="W19" s="337"/>
      <c r="X19" s="337"/>
      <c r="Y19" s="286"/>
      <c r="Z19" s="286"/>
      <c r="AA19" s="286"/>
    </row>
    <row r="20" spans="1:27" ht="18.75" customHeight="1" thickBot="1" x14ac:dyDescent="0.2">
      <c r="A20" s="48"/>
      <c r="B20" s="70"/>
      <c r="C20" s="71"/>
      <c r="D20" s="72"/>
      <c r="E20" s="73"/>
      <c r="F20" s="74"/>
      <c r="G20" s="75"/>
      <c r="H20" s="76"/>
      <c r="I20" s="77"/>
      <c r="J20" s="78"/>
      <c r="K20" s="79"/>
      <c r="L20" s="80"/>
      <c r="N20" s="340"/>
      <c r="O20" s="339"/>
      <c r="P20" s="339"/>
      <c r="Q20" s="339"/>
      <c r="R20" s="409"/>
      <c r="S20" s="340"/>
      <c r="T20" s="339"/>
      <c r="U20" s="339"/>
      <c r="V20" s="339"/>
      <c r="W20" s="337"/>
      <c r="X20" s="337"/>
      <c r="Y20" s="286"/>
      <c r="Z20" s="286"/>
      <c r="AA20" s="286"/>
    </row>
    <row r="21" spans="1:27" ht="30" customHeight="1" thickTop="1" thickBot="1" x14ac:dyDescent="0.2">
      <c r="A21" s="48"/>
      <c r="B21" s="460"/>
      <c r="C21" s="461"/>
      <c r="D21" s="462"/>
      <c r="E21" s="463"/>
      <c r="F21" s="464"/>
      <c r="G21" s="464">
        <f>SUM(G15:G19)</f>
        <v>0</v>
      </c>
      <c r="H21" s="465"/>
      <c r="I21" s="465">
        <f>SUM(I15:I19)</f>
        <v>0</v>
      </c>
      <c r="J21" s="466"/>
      <c r="K21" s="449">
        <f>SUM(K15:K19)</f>
        <v>0</v>
      </c>
      <c r="L21" s="467"/>
      <c r="N21" s="340"/>
      <c r="O21" s="339"/>
      <c r="P21" s="339"/>
      <c r="Q21" s="339"/>
      <c r="R21" s="409"/>
      <c r="S21" s="340"/>
      <c r="T21" s="339"/>
      <c r="U21" s="339"/>
      <c r="V21" s="339"/>
      <c r="W21" s="337"/>
      <c r="X21" s="337"/>
      <c r="Y21" s="286"/>
      <c r="Z21" s="286"/>
      <c r="AA21" s="286"/>
    </row>
    <row r="22" spans="1:27" ht="8.25" customHeight="1" thickBot="1" x14ac:dyDescent="0.2">
      <c r="B22" s="82"/>
      <c r="C22" s="83"/>
      <c r="D22" s="84"/>
      <c r="E22" s="59"/>
      <c r="F22" s="59"/>
      <c r="G22" s="59"/>
      <c r="H22" s="59"/>
      <c r="I22" s="59"/>
      <c r="J22" s="59"/>
      <c r="K22" s="59"/>
      <c r="L22" s="83"/>
      <c r="N22" s="340"/>
      <c r="O22" s="339"/>
      <c r="P22" s="339"/>
      <c r="Q22" s="339"/>
      <c r="R22" s="337"/>
      <c r="S22" s="340"/>
      <c r="T22" s="339"/>
      <c r="U22" s="339"/>
      <c r="V22" s="339"/>
      <c r="W22" s="337"/>
      <c r="X22" s="337"/>
      <c r="Y22" s="337"/>
      <c r="Z22" s="337"/>
      <c r="AA22" s="337"/>
    </row>
    <row r="23" spans="1:27" ht="24.75" customHeight="1" x14ac:dyDescent="0.15">
      <c r="A23" s="48"/>
      <c r="B23" s="847" t="s">
        <v>116</v>
      </c>
      <c r="C23" s="848"/>
      <c r="D23" s="849"/>
      <c r="E23" s="109"/>
      <c r="F23" s="110"/>
      <c r="G23" s="110"/>
      <c r="H23" s="111"/>
      <c r="I23" s="111"/>
      <c r="J23" s="112"/>
      <c r="K23" s="113"/>
      <c r="L23" s="114"/>
    </row>
    <row r="24" spans="1:27" ht="18.75" customHeight="1" x14ac:dyDescent="0.15">
      <c r="A24" s="48"/>
      <c r="B24" s="60"/>
      <c r="C24" s="402" t="s">
        <v>461</v>
      </c>
      <c r="D24" s="61"/>
      <c r="E24" s="62"/>
      <c r="F24" s="64"/>
      <c r="G24" s="64"/>
      <c r="H24" s="65"/>
      <c r="I24" s="66"/>
      <c r="J24" s="81"/>
      <c r="K24" s="68"/>
      <c r="L24" s="69"/>
    </row>
    <row r="25" spans="1:27" ht="18.75" customHeight="1" x14ac:dyDescent="0.15">
      <c r="A25" s="48"/>
      <c r="B25" s="472">
        <v>1</v>
      </c>
      <c r="C25" s="402" t="s">
        <v>531</v>
      </c>
      <c r="D25" s="61" t="s">
        <v>278</v>
      </c>
      <c r="E25" s="62"/>
      <c r="F25" s="63"/>
      <c r="G25" s="64">
        <f t="shared" ref="G25:G38" si="0">ROUNDDOWN(E25*F25,0)</f>
        <v>0</v>
      </c>
      <c r="H25" s="65"/>
      <c r="I25" s="66">
        <f t="shared" ref="I25:I38" si="1">ROUNDDOWN(E25*H25,0)</f>
        <v>0</v>
      </c>
      <c r="J25" s="81" t="str">
        <f t="shared" ref="J25:J32" si="2">IF(F25-H25=0,"",F25-H25)</f>
        <v/>
      </c>
      <c r="K25" s="68">
        <f>G25-I25</f>
        <v>0</v>
      </c>
      <c r="L25" s="69"/>
    </row>
    <row r="26" spans="1:27" ht="18.75" customHeight="1" x14ac:dyDescent="0.15">
      <c r="A26" s="48"/>
      <c r="B26" s="472">
        <v>2</v>
      </c>
      <c r="C26" s="402" t="s">
        <v>532</v>
      </c>
      <c r="D26" s="61" t="s">
        <v>278</v>
      </c>
      <c r="E26" s="62"/>
      <c r="F26" s="63"/>
      <c r="G26" s="64">
        <f t="shared" ref="G26:G27" si="3">ROUNDDOWN(E26*F26,0)</f>
        <v>0</v>
      </c>
      <c r="H26" s="65"/>
      <c r="I26" s="66">
        <f t="shared" ref="I26:I27" si="4">ROUNDDOWN(E26*H26,0)</f>
        <v>0</v>
      </c>
      <c r="J26" s="81" t="str">
        <f t="shared" ref="J26:J27" si="5">IF(F26-H26=0,"",F26-H26)</f>
        <v/>
      </c>
      <c r="K26" s="68">
        <f t="shared" ref="K26:K27" si="6">G26-I26</f>
        <v>0</v>
      </c>
      <c r="L26" s="69"/>
    </row>
    <row r="27" spans="1:27" ht="18.75" customHeight="1" x14ac:dyDescent="0.15">
      <c r="A27" s="48"/>
      <c r="B27" s="472">
        <v>3</v>
      </c>
      <c r="C27" s="402" t="s">
        <v>533</v>
      </c>
      <c r="D27" s="61" t="s">
        <v>278</v>
      </c>
      <c r="E27" s="62"/>
      <c r="F27" s="63"/>
      <c r="G27" s="64">
        <f t="shared" si="3"/>
        <v>0</v>
      </c>
      <c r="H27" s="65"/>
      <c r="I27" s="66">
        <f t="shared" si="4"/>
        <v>0</v>
      </c>
      <c r="J27" s="81" t="str">
        <f t="shared" si="5"/>
        <v/>
      </c>
      <c r="K27" s="68">
        <f t="shared" si="6"/>
        <v>0</v>
      </c>
      <c r="L27" s="69"/>
    </row>
    <row r="28" spans="1:27" ht="18.75" customHeight="1" x14ac:dyDescent="0.15">
      <c r="A28" s="48"/>
      <c r="B28" s="472">
        <v>4</v>
      </c>
      <c r="C28" s="402" t="s">
        <v>534</v>
      </c>
      <c r="D28" s="61" t="s">
        <v>278</v>
      </c>
      <c r="E28" s="62"/>
      <c r="F28" s="63"/>
      <c r="G28" s="64">
        <f t="shared" si="0"/>
        <v>0</v>
      </c>
      <c r="H28" s="65"/>
      <c r="I28" s="66">
        <f t="shared" si="1"/>
        <v>0</v>
      </c>
      <c r="J28" s="81" t="str">
        <f t="shared" si="2"/>
        <v/>
      </c>
      <c r="K28" s="68">
        <f t="shared" ref="K28" si="7">G28-I28</f>
        <v>0</v>
      </c>
      <c r="L28" s="69"/>
    </row>
    <row r="29" spans="1:27" ht="18.75" customHeight="1" x14ac:dyDescent="0.15">
      <c r="A29" s="48"/>
      <c r="B29" s="471"/>
      <c r="C29" s="402" t="s">
        <v>535</v>
      </c>
      <c r="D29" s="61"/>
      <c r="E29" s="62"/>
      <c r="F29" s="63"/>
      <c r="G29" s="64">
        <f t="shared" ref="G29" si="8">ROUNDDOWN(E29*F29,0)</f>
        <v>0</v>
      </c>
      <c r="H29" s="65"/>
      <c r="I29" s="66">
        <f t="shared" ref="I29" si="9">ROUNDDOWN(E29*H29,0)</f>
        <v>0</v>
      </c>
      <c r="J29" s="81" t="str">
        <f t="shared" ref="J29" si="10">IF(F29-H29=0,"",F29-H29)</f>
        <v/>
      </c>
      <c r="K29" s="68">
        <f t="shared" ref="K29" si="11">G29-I29</f>
        <v>0</v>
      </c>
      <c r="L29" s="69"/>
    </row>
    <row r="30" spans="1:27" ht="18.75" customHeight="1" x14ac:dyDescent="0.15">
      <c r="A30" s="48"/>
      <c r="B30" s="472">
        <v>5</v>
      </c>
      <c r="C30" s="402" t="s">
        <v>534</v>
      </c>
      <c r="D30" s="61" t="s">
        <v>278</v>
      </c>
      <c r="E30" s="62"/>
      <c r="F30" s="63"/>
      <c r="G30" s="64">
        <f t="shared" si="0"/>
        <v>0</v>
      </c>
      <c r="H30" s="65"/>
      <c r="I30" s="66">
        <f t="shared" si="1"/>
        <v>0</v>
      </c>
      <c r="J30" s="81" t="str">
        <f t="shared" si="2"/>
        <v/>
      </c>
      <c r="K30" s="68">
        <f t="shared" ref="K30:K38" si="12">G30-I30</f>
        <v>0</v>
      </c>
      <c r="L30" s="69"/>
    </row>
    <row r="31" spans="1:27" ht="18.75" customHeight="1" x14ac:dyDescent="0.15">
      <c r="A31" s="48"/>
      <c r="B31" s="471"/>
      <c r="C31" s="402" t="s">
        <v>536</v>
      </c>
      <c r="D31" s="61"/>
      <c r="E31" s="62"/>
      <c r="F31" s="63"/>
      <c r="G31" s="64">
        <f t="shared" si="0"/>
        <v>0</v>
      </c>
      <c r="H31" s="65"/>
      <c r="I31" s="66">
        <f t="shared" si="1"/>
        <v>0</v>
      </c>
      <c r="J31" s="81" t="str">
        <f t="shared" si="2"/>
        <v/>
      </c>
      <c r="K31" s="68">
        <f t="shared" si="12"/>
        <v>0</v>
      </c>
      <c r="L31" s="69"/>
    </row>
    <row r="32" spans="1:27" ht="18.75" customHeight="1" x14ac:dyDescent="0.15">
      <c r="A32" s="48"/>
      <c r="B32" s="472">
        <v>6</v>
      </c>
      <c r="C32" s="402" t="s">
        <v>537</v>
      </c>
      <c r="D32" s="61" t="s">
        <v>463</v>
      </c>
      <c r="E32" s="62"/>
      <c r="F32" s="63"/>
      <c r="G32" s="64">
        <f t="shared" si="0"/>
        <v>0</v>
      </c>
      <c r="H32" s="65"/>
      <c r="I32" s="66">
        <f t="shared" si="1"/>
        <v>0</v>
      </c>
      <c r="J32" s="81" t="str">
        <f t="shared" si="2"/>
        <v/>
      </c>
      <c r="K32" s="68">
        <f t="shared" si="12"/>
        <v>0</v>
      </c>
      <c r="L32" s="69"/>
    </row>
    <row r="33" spans="1:12" ht="18.75" customHeight="1" x14ac:dyDescent="0.15">
      <c r="A33" s="48"/>
      <c r="B33" s="472">
        <v>7</v>
      </c>
      <c r="C33" s="402" t="s">
        <v>538</v>
      </c>
      <c r="D33" s="61" t="s">
        <v>463</v>
      </c>
      <c r="E33" s="62"/>
      <c r="F33" s="63"/>
      <c r="G33" s="64">
        <f t="shared" si="0"/>
        <v>0</v>
      </c>
      <c r="H33" s="65"/>
      <c r="I33" s="66">
        <f>ROUNDDOWN(E33*H33,0)</f>
        <v>0</v>
      </c>
      <c r="J33" s="81" t="str">
        <f t="shared" ref="J33:J38" si="13">IF(F33-H33=0,"",F33-H33)</f>
        <v/>
      </c>
      <c r="K33" s="68">
        <f t="shared" si="12"/>
        <v>0</v>
      </c>
      <c r="L33" s="69"/>
    </row>
    <row r="34" spans="1:12" ht="18.75" customHeight="1" x14ac:dyDescent="0.15">
      <c r="A34" s="48"/>
      <c r="B34" s="472">
        <v>8</v>
      </c>
      <c r="C34" s="402" t="s">
        <v>539</v>
      </c>
      <c r="D34" s="61" t="s">
        <v>278</v>
      </c>
      <c r="E34" s="62"/>
      <c r="F34" s="63"/>
      <c r="G34" s="64">
        <f t="shared" si="0"/>
        <v>0</v>
      </c>
      <c r="H34" s="65"/>
      <c r="I34" s="66">
        <f t="shared" ref="I34:I35" si="14">ROUNDDOWN(E34*H34,0)</f>
        <v>0</v>
      </c>
      <c r="J34" s="81" t="str">
        <f t="shared" si="13"/>
        <v/>
      </c>
      <c r="K34" s="68">
        <f t="shared" si="12"/>
        <v>0</v>
      </c>
      <c r="L34" s="69"/>
    </row>
    <row r="35" spans="1:12" ht="18.75" customHeight="1" x14ac:dyDescent="0.15">
      <c r="A35" s="48"/>
      <c r="B35" s="472">
        <v>9</v>
      </c>
      <c r="C35" s="402" t="s">
        <v>540</v>
      </c>
      <c r="D35" s="61" t="s">
        <v>278</v>
      </c>
      <c r="E35" s="62"/>
      <c r="F35" s="63"/>
      <c r="G35" s="64">
        <f t="shared" ref="G35" si="15">ROUNDDOWN(E35*F35,0)</f>
        <v>0</v>
      </c>
      <c r="H35" s="65"/>
      <c r="I35" s="66">
        <f t="shared" si="14"/>
        <v>0</v>
      </c>
      <c r="J35" s="81" t="str">
        <f t="shared" si="13"/>
        <v/>
      </c>
      <c r="K35" s="68">
        <f t="shared" ref="K35" si="16">G35-I35</f>
        <v>0</v>
      </c>
      <c r="L35" s="69"/>
    </row>
    <row r="36" spans="1:12" ht="18.75" customHeight="1" x14ac:dyDescent="0.15">
      <c r="A36" s="48"/>
      <c r="B36" s="60"/>
      <c r="C36" s="402"/>
      <c r="D36" s="61"/>
      <c r="E36" s="62"/>
      <c r="F36" s="63"/>
      <c r="G36" s="64">
        <f t="shared" ref="G36" si="17">ROUNDDOWN(E36*F36,0)</f>
        <v>0</v>
      </c>
      <c r="H36" s="65"/>
      <c r="I36" s="66">
        <f t="shared" ref="I36" si="18">ROUNDDOWN(E36*H36,0)</f>
        <v>0</v>
      </c>
      <c r="J36" s="81" t="str">
        <f t="shared" si="13"/>
        <v/>
      </c>
      <c r="K36" s="68">
        <f t="shared" ref="K36" si="19">G36-I36</f>
        <v>0</v>
      </c>
      <c r="L36" s="69"/>
    </row>
    <row r="37" spans="1:12" ht="18.75" customHeight="1" x14ac:dyDescent="0.15">
      <c r="A37" s="48"/>
      <c r="B37" s="60"/>
      <c r="C37" s="402"/>
      <c r="D37" s="61"/>
      <c r="E37" s="62"/>
      <c r="F37" s="63"/>
      <c r="G37" s="64">
        <f t="shared" si="0"/>
        <v>0</v>
      </c>
      <c r="H37" s="65"/>
      <c r="I37" s="66">
        <f t="shared" si="1"/>
        <v>0</v>
      </c>
      <c r="J37" s="81" t="str">
        <f t="shared" si="13"/>
        <v/>
      </c>
      <c r="K37" s="68">
        <f t="shared" si="12"/>
        <v>0</v>
      </c>
      <c r="L37" s="69"/>
    </row>
    <row r="38" spans="1:12" ht="18.75" customHeight="1" thickBot="1" x14ac:dyDescent="0.2">
      <c r="A38" s="48"/>
      <c r="B38" s="118"/>
      <c r="C38" s="473"/>
      <c r="D38" s="99"/>
      <c r="E38" s="100"/>
      <c r="F38" s="101"/>
      <c r="G38" s="115">
        <f t="shared" si="0"/>
        <v>0</v>
      </c>
      <c r="H38" s="102"/>
      <c r="I38" s="116">
        <f t="shared" si="1"/>
        <v>0</v>
      </c>
      <c r="J38" s="117" t="str">
        <f t="shared" si="13"/>
        <v/>
      </c>
      <c r="K38" s="103">
        <f t="shared" si="12"/>
        <v>0</v>
      </c>
      <c r="L38" s="58"/>
    </row>
    <row r="39" spans="1:12" ht="18.75" customHeight="1" thickBot="1" x14ac:dyDescent="0.2">
      <c r="A39" s="48"/>
      <c r="B39" s="91"/>
      <c r="C39" s="104" t="s">
        <v>464</v>
      </c>
      <c r="D39" s="105"/>
      <c r="E39" s="106"/>
      <c r="F39" s="92"/>
      <c r="G39" s="96">
        <f>SUM(G25:G38)</f>
        <v>0</v>
      </c>
      <c r="H39" s="93"/>
      <c r="I39" s="97">
        <f>SUM(I25:I38)</f>
        <v>0</v>
      </c>
      <c r="J39" s="94"/>
      <c r="K39" s="98">
        <f>G39-I39</f>
        <v>0</v>
      </c>
      <c r="L39" s="95"/>
    </row>
    <row r="40" spans="1:12" ht="18.75" customHeight="1" thickTop="1" x14ac:dyDescent="0.15">
      <c r="A40" s="48"/>
      <c r="B40" s="60"/>
      <c r="C40" s="402" t="s">
        <v>465</v>
      </c>
      <c r="D40" s="61"/>
      <c r="E40" s="62"/>
      <c r="F40" s="64"/>
      <c r="G40" s="64"/>
      <c r="H40" s="65"/>
      <c r="I40" s="66"/>
      <c r="J40" s="81"/>
      <c r="K40" s="68"/>
      <c r="L40" s="69"/>
    </row>
    <row r="41" spans="1:12" ht="18.75" customHeight="1" x14ac:dyDescent="0.15">
      <c r="A41" s="48"/>
      <c r="B41" s="472">
        <v>1</v>
      </c>
      <c r="C41" s="402" t="s">
        <v>541</v>
      </c>
      <c r="D41" s="61" t="s">
        <v>278</v>
      </c>
      <c r="E41" s="62"/>
      <c r="F41" s="63"/>
      <c r="G41" s="64">
        <f t="shared" ref="G41:G50" si="20">ROUNDDOWN(E41*F41,0)</f>
        <v>0</v>
      </c>
      <c r="H41" s="65"/>
      <c r="I41" s="66">
        <f t="shared" ref="I41:I50" si="21">ROUNDDOWN(E41*H41,0)</f>
        <v>0</v>
      </c>
      <c r="J41" s="81" t="str">
        <f t="shared" ref="J41:J50" si="22">IF(F41-H41=0,"",F41-H41)</f>
        <v/>
      </c>
      <c r="K41" s="68">
        <f>G41-I41</f>
        <v>0</v>
      </c>
      <c r="L41" s="69"/>
    </row>
    <row r="42" spans="1:12" ht="18.75" customHeight="1" x14ac:dyDescent="0.15">
      <c r="A42" s="48"/>
      <c r="B42" s="472">
        <v>2</v>
      </c>
      <c r="C42" s="402" t="s">
        <v>542</v>
      </c>
      <c r="D42" s="61" t="s">
        <v>278</v>
      </c>
      <c r="E42" s="62"/>
      <c r="F42" s="63"/>
      <c r="G42" s="64">
        <f t="shared" si="20"/>
        <v>0</v>
      </c>
      <c r="H42" s="65"/>
      <c r="I42" s="66">
        <f t="shared" si="21"/>
        <v>0</v>
      </c>
      <c r="J42" s="81" t="str">
        <f t="shared" si="22"/>
        <v/>
      </c>
      <c r="K42" s="68">
        <f t="shared" ref="K42:K50" si="23">G42-I42</f>
        <v>0</v>
      </c>
      <c r="L42" s="69"/>
    </row>
    <row r="43" spans="1:12" ht="18.75" customHeight="1" x14ac:dyDescent="0.15">
      <c r="A43" s="48"/>
      <c r="B43" s="472">
        <v>3</v>
      </c>
      <c r="C43" s="402" t="s">
        <v>543</v>
      </c>
      <c r="D43" s="61" t="s">
        <v>278</v>
      </c>
      <c r="E43" s="62"/>
      <c r="F43" s="63"/>
      <c r="G43" s="64">
        <f t="shared" si="20"/>
        <v>0</v>
      </c>
      <c r="H43" s="65"/>
      <c r="I43" s="66">
        <f t="shared" si="21"/>
        <v>0</v>
      </c>
      <c r="J43" s="81" t="str">
        <f t="shared" si="22"/>
        <v/>
      </c>
      <c r="K43" s="68">
        <f t="shared" si="23"/>
        <v>0</v>
      </c>
      <c r="L43" s="69"/>
    </row>
    <row r="44" spans="1:12" ht="18.75" customHeight="1" x14ac:dyDescent="0.15">
      <c r="A44" s="48"/>
      <c r="B44" s="60"/>
      <c r="C44" s="402" t="s">
        <v>544</v>
      </c>
      <c r="D44" s="61"/>
      <c r="E44" s="62"/>
      <c r="F44" s="63"/>
      <c r="G44" s="64">
        <f t="shared" si="20"/>
        <v>0</v>
      </c>
      <c r="H44" s="65"/>
      <c r="I44" s="66">
        <f t="shared" si="21"/>
        <v>0</v>
      </c>
      <c r="J44" s="81" t="str">
        <f t="shared" si="22"/>
        <v/>
      </c>
      <c r="K44" s="68">
        <f t="shared" si="23"/>
        <v>0</v>
      </c>
      <c r="L44" s="69"/>
    </row>
    <row r="45" spans="1:12" ht="18.75" customHeight="1" x14ac:dyDescent="0.15">
      <c r="A45" s="48"/>
      <c r="B45" s="472">
        <v>4</v>
      </c>
      <c r="C45" s="402" t="s">
        <v>545</v>
      </c>
      <c r="D45" s="61" t="s">
        <v>278</v>
      </c>
      <c r="E45" s="62"/>
      <c r="F45" s="63"/>
      <c r="G45" s="64">
        <f t="shared" ref="G45:G46" si="24">ROUNDDOWN(E45*F45,0)</f>
        <v>0</v>
      </c>
      <c r="H45" s="65"/>
      <c r="I45" s="66">
        <f t="shared" ref="I45:I46" si="25">ROUNDDOWN(E45*H45,0)</f>
        <v>0</v>
      </c>
      <c r="J45" s="81" t="str">
        <f t="shared" ref="J45:J46" si="26">IF(F45-H45=0,"",F45-H45)</f>
        <v/>
      </c>
      <c r="K45" s="68">
        <f t="shared" ref="K45:K46" si="27">G45-I45</f>
        <v>0</v>
      </c>
      <c r="L45" s="69"/>
    </row>
    <row r="46" spans="1:12" ht="18.75" customHeight="1" x14ac:dyDescent="0.15">
      <c r="A46" s="48"/>
      <c r="B46" s="60"/>
      <c r="C46" s="402" t="s">
        <v>544</v>
      </c>
      <c r="D46" s="61"/>
      <c r="E46" s="62"/>
      <c r="F46" s="63"/>
      <c r="G46" s="64">
        <f t="shared" si="24"/>
        <v>0</v>
      </c>
      <c r="H46" s="65"/>
      <c r="I46" s="66">
        <f t="shared" si="25"/>
        <v>0</v>
      </c>
      <c r="J46" s="81" t="str">
        <f t="shared" si="26"/>
        <v/>
      </c>
      <c r="K46" s="68">
        <f t="shared" si="27"/>
        <v>0</v>
      </c>
      <c r="L46" s="69"/>
    </row>
    <row r="47" spans="1:12" ht="18.75" customHeight="1" x14ac:dyDescent="0.15">
      <c r="A47" s="48"/>
      <c r="B47" s="472">
        <v>5</v>
      </c>
      <c r="C47" s="402" t="s">
        <v>546</v>
      </c>
      <c r="D47" s="61" t="s">
        <v>278</v>
      </c>
      <c r="E47" s="62"/>
      <c r="F47" s="63"/>
      <c r="G47" s="64">
        <f t="shared" si="20"/>
        <v>0</v>
      </c>
      <c r="H47" s="65"/>
      <c r="I47" s="66">
        <f t="shared" si="21"/>
        <v>0</v>
      </c>
      <c r="J47" s="81" t="str">
        <f t="shared" si="22"/>
        <v/>
      </c>
      <c r="K47" s="68">
        <f t="shared" si="23"/>
        <v>0</v>
      </c>
      <c r="L47" s="69"/>
    </row>
    <row r="48" spans="1:12" ht="18.75" customHeight="1" x14ac:dyDescent="0.15">
      <c r="A48" s="48"/>
      <c r="B48" s="60"/>
      <c r="C48" s="402"/>
      <c r="D48" s="61"/>
      <c r="E48" s="62"/>
      <c r="F48" s="63"/>
      <c r="G48" s="64">
        <f t="shared" si="20"/>
        <v>0</v>
      </c>
      <c r="H48" s="65"/>
      <c r="I48" s="66">
        <f t="shared" si="21"/>
        <v>0</v>
      </c>
      <c r="J48" s="81" t="str">
        <f t="shared" si="22"/>
        <v/>
      </c>
      <c r="K48" s="68">
        <f t="shared" si="23"/>
        <v>0</v>
      </c>
      <c r="L48" s="69"/>
    </row>
    <row r="49" spans="1:12" ht="18.75" customHeight="1" x14ac:dyDescent="0.15">
      <c r="A49" s="48"/>
      <c r="B49" s="60"/>
      <c r="C49" s="402"/>
      <c r="D49" s="61"/>
      <c r="E49" s="62"/>
      <c r="F49" s="63"/>
      <c r="G49" s="64">
        <f t="shared" ref="G49" si="28">ROUNDDOWN(E49*F49,0)</f>
        <v>0</v>
      </c>
      <c r="H49" s="65"/>
      <c r="I49" s="66">
        <f t="shared" ref="I49" si="29">ROUNDDOWN(E49*H49,0)</f>
        <v>0</v>
      </c>
      <c r="J49" s="81" t="str">
        <f t="shared" ref="J49" si="30">IF(F49-H49=0,"",F49-H49)</f>
        <v/>
      </c>
      <c r="K49" s="68">
        <f t="shared" ref="K49" si="31">G49-I49</f>
        <v>0</v>
      </c>
      <c r="L49" s="69"/>
    </row>
    <row r="50" spans="1:12" ht="18.75" customHeight="1" thickBot="1" x14ac:dyDescent="0.2">
      <c r="A50" s="48"/>
      <c r="B50" s="419"/>
      <c r="C50" s="420"/>
      <c r="D50" s="421"/>
      <c r="E50" s="422"/>
      <c r="F50" s="423"/>
      <c r="G50" s="424">
        <f t="shared" si="20"/>
        <v>0</v>
      </c>
      <c r="H50" s="425"/>
      <c r="I50" s="426">
        <f t="shared" si="21"/>
        <v>0</v>
      </c>
      <c r="J50" s="427" t="str">
        <f t="shared" si="22"/>
        <v/>
      </c>
      <c r="K50" s="428">
        <f t="shared" si="23"/>
        <v>0</v>
      </c>
      <c r="L50" s="429"/>
    </row>
    <row r="51" spans="1:12" ht="18.75" customHeight="1" thickBot="1" x14ac:dyDescent="0.2">
      <c r="A51" s="48"/>
      <c r="B51" s="430"/>
      <c r="C51" s="431" t="s">
        <v>466</v>
      </c>
      <c r="D51" s="432"/>
      <c r="E51" s="433"/>
      <c r="F51" s="411"/>
      <c r="G51" s="434">
        <f>SUM(G41:G50)</f>
        <v>0</v>
      </c>
      <c r="H51" s="412"/>
      <c r="I51" s="435">
        <f>SUM(I41:I50)</f>
        <v>0</v>
      </c>
      <c r="J51" s="413"/>
      <c r="K51" s="436">
        <f>G51-I51</f>
        <v>0</v>
      </c>
      <c r="L51" s="415"/>
    </row>
    <row r="52" spans="1:12" ht="18.75" customHeight="1" thickTop="1" x14ac:dyDescent="0.15">
      <c r="A52" s="48"/>
      <c r="B52" s="60"/>
      <c r="C52" s="402" t="s">
        <v>467</v>
      </c>
      <c r="D52" s="61"/>
      <c r="E52" s="62"/>
      <c r="F52" s="64"/>
      <c r="G52" s="64"/>
      <c r="H52" s="65"/>
      <c r="I52" s="66"/>
      <c r="J52" s="81"/>
      <c r="K52" s="68"/>
      <c r="L52" s="69"/>
    </row>
    <row r="53" spans="1:12" ht="18.75" customHeight="1" x14ac:dyDescent="0.15">
      <c r="A53" s="48"/>
      <c r="B53" s="472">
        <v>1</v>
      </c>
      <c r="C53" s="402" t="s">
        <v>547</v>
      </c>
      <c r="D53" s="61" t="s">
        <v>278</v>
      </c>
      <c r="E53" s="62"/>
      <c r="F53" s="63"/>
      <c r="G53" s="64">
        <f t="shared" ref="G53:G55" si="32">ROUNDDOWN(E53*F53,0)</f>
        <v>0</v>
      </c>
      <c r="H53" s="65"/>
      <c r="I53" s="66">
        <f t="shared" ref="I53:I55" si="33">ROUNDDOWN(E53*H53,0)</f>
        <v>0</v>
      </c>
      <c r="J53" s="81" t="str">
        <f t="shared" ref="J53:J55" si="34">IF(F53-H53=0,"",F53-H53)</f>
        <v/>
      </c>
      <c r="K53" s="68">
        <f>G53-I53</f>
        <v>0</v>
      </c>
      <c r="L53" s="69"/>
    </row>
    <row r="54" spans="1:12" ht="18.75" customHeight="1" x14ac:dyDescent="0.15">
      <c r="A54" s="48"/>
      <c r="B54" s="472">
        <v>2</v>
      </c>
      <c r="C54" s="402" t="s">
        <v>564</v>
      </c>
      <c r="D54" s="61" t="s">
        <v>278</v>
      </c>
      <c r="E54" s="62"/>
      <c r="F54" s="63"/>
      <c r="G54" s="64">
        <f t="shared" si="32"/>
        <v>0</v>
      </c>
      <c r="H54" s="65"/>
      <c r="I54" s="66">
        <f t="shared" si="33"/>
        <v>0</v>
      </c>
      <c r="J54" s="81" t="str">
        <f t="shared" si="34"/>
        <v/>
      </c>
      <c r="K54" s="68">
        <f t="shared" ref="K54" si="35">G54-I54</f>
        <v>0</v>
      </c>
      <c r="L54" s="69"/>
    </row>
    <row r="55" spans="1:12" ht="18.75" customHeight="1" x14ac:dyDescent="0.15">
      <c r="A55" s="48"/>
      <c r="B55" s="472">
        <v>3</v>
      </c>
      <c r="C55" s="402" t="s">
        <v>548</v>
      </c>
      <c r="D55" s="61" t="s">
        <v>278</v>
      </c>
      <c r="E55" s="62"/>
      <c r="F55" s="63"/>
      <c r="G55" s="64">
        <f t="shared" si="32"/>
        <v>0</v>
      </c>
      <c r="H55" s="65"/>
      <c r="I55" s="66">
        <f t="shared" si="33"/>
        <v>0</v>
      </c>
      <c r="J55" s="81" t="str">
        <f t="shared" si="34"/>
        <v/>
      </c>
      <c r="K55" s="68">
        <f>G55-I55</f>
        <v>0</v>
      </c>
      <c r="L55" s="69"/>
    </row>
    <row r="56" spans="1:12" ht="18.75" customHeight="1" x14ac:dyDescent="0.15">
      <c r="A56" s="48"/>
      <c r="B56" s="472">
        <v>4</v>
      </c>
      <c r="C56" s="402" t="s">
        <v>549</v>
      </c>
      <c r="D56" s="61" t="s">
        <v>278</v>
      </c>
      <c r="E56" s="62"/>
      <c r="F56" s="63"/>
      <c r="G56" s="64">
        <f t="shared" ref="G56:G64" si="36">ROUNDDOWN(E56*F56,0)</f>
        <v>0</v>
      </c>
      <c r="H56" s="65"/>
      <c r="I56" s="66">
        <f t="shared" ref="I56:I64" si="37">ROUNDDOWN(E56*H56,0)</f>
        <v>0</v>
      </c>
      <c r="J56" s="81" t="str">
        <f t="shared" ref="J56:J64" si="38">IF(F56-H56=0,"",F56-H56)</f>
        <v/>
      </c>
      <c r="K56" s="68">
        <f>G56-I56</f>
        <v>0</v>
      </c>
      <c r="L56" s="69"/>
    </row>
    <row r="57" spans="1:12" ht="18.75" customHeight="1" x14ac:dyDescent="0.15">
      <c r="A57" s="48"/>
      <c r="B57" s="472">
        <v>5</v>
      </c>
      <c r="C57" s="402" t="s">
        <v>550</v>
      </c>
      <c r="D57" s="61" t="s">
        <v>278</v>
      </c>
      <c r="E57" s="62"/>
      <c r="F57" s="63"/>
      <c r="G57" s="64">
        <f t="shared" si="36"/>
        <v>0</v>
      </c>
      <c r="H57" s="65"/>
      <c r="I57" s="66">
        <f t="shared" si="37"/>
        <v>0</v>
      </c>
      <c r="J57" s="81" t="str">
        <f t="shared" si="38"/>
        <v/>
      </c>
      <c r="K57" s="68">
        <f t="shared" ref="K57" si="39">G57-I57</f>
        <v>0</v>
      </c>
      <c r="L57" s="69"/>
    </row>
    <row r="58" spans="1:12" ht="18.75" customHeight="1" x14ac:dyDescent="0.15">
      <c r="A58" s="48"/>
      <c r="B58" s="471"/>
      <c r="C58" s="402" t="s">
        <v>551</v>
      </c>
      <c r="D58" s="61"/>
      <c r="E58" s="62"/>
      <c r="F58" s="63"/>
      <c r="G58" s="64">
        <f t="shared" si="36"/>
        <v>0</v>
      </c>
      <c r="H58" s="65"/>
      <c r="I58" s="66">
        <f t="shared" si="37"/>
        <v>0</v>
      </c>
      <c r="J58" s="81" t="str">
        <f t="shared" si="38"/>
        <v/>
      </c>
      <c r="K58" s="68">
        <f>G58-I58</f>
        <v>0</v>
      </c>
      <c r="L58" s="69"/>
    </row>
    <row r="59" spans="1:12" ht="18.75" customHeight="1" x14ac:dyDescent="0.15">
      <c r="A59" s="48"/>
      <c r="B59" s="472">
        <v>6</v>
      </c>
      <c r="C59" s="402" t="s">
        <v>552</v>
      </c>
      <c r="D59" s="61" t="s">
        <v>278</v>
      </c>
      <c r="E59" s="62"/>
      <c r="F59" s="63"/>
      <c r="G59" s="64">
        <f t="shared" si="36"/>
        <v>0</v>
      </c>
      <c r="H59" s="65"/>
      <c r="I59" s="66">
        <f t="shared" si="37"/>
        <v>0</v>
      </c>
      <c r="J59" s="81" t="str">
        <f t="shared" si="38"/>
        <v/>
      </c>
      <c r="K59" s="68">
        <f t="shared" ref="K59:K64" si="40">G59-I59</f>
        <v>0</v>
      </c>
      <c r="L59" s="69"/>
    </row>
    <row r="60" spans="1:12" ht="18.75" customHeight="1" x14ac:dyDescent="0.15">
      <c r="A60" s="48"/>
      <c r="B60" s="471"/>
      <c r="C60" s="402" t="s">
        <v>551</v>
      </c>
      <c r="D60" s="61"/>
      <c r="E60" s="62"/>
      <c r="F60" s="63"/>
      <c r="G60" s="64">
        <f t="shared" ref="G60:G61" si="41">ROUNDDOWN(E60*F60,0)</f>
        <v>0</v>
      </c>
      <c r="H60" s="65"/>
      <c r="I60" s="66">
        <f t="shared" ref="I60:I61" si="42">ROUNDDOWN(E60*H60,0)</f>
        <v>0</v>
      </c>
      <c r="J60" s="81" t="str">
        <f t="shared" ref="J60:J61" si="43">IF(F60-H60=0,"",F60-H60)</f>
        <v/>
      </c>
      <c r="K60" s="68">
        <f t="shared" ref="K60:K61" si="44">G60-I60</f>
        <v>0</v>
      </c>
      <c r="L60" s="69"/>
    </row>
    <row r="61" spans="1:12" ht="18.75" customHeight="1" x14ac:dyDescent="0.15">
      <c r="A61" s="48"/>
      <c r="B61" s="472">
        <v>7</v>
      </c>
      <c r="C61" s="402" t="s">
        <v>553</v>
      </c>
      <c r="D61" s="61" t="s">
        <v>278</v>
      </c>
      <c r="E61" s="62"/>
      <c r="F61" s="63"/>
      <c r="G61" s="64">
        <f t="shared" si="41"/>
        <v>0</v>
      </c>
      <c r="H61" s="65"/>
      <c r="I61" s="66">
        <f t="shared" si="42"/>
        <v>0</v>
      </c>
      <c r="J61" s="81" t="str">
        <f t="shared" si="43"/>
        <v/>
      </c>
      <c r="K61" s="68">
        <f t="shared" si="44"/>
        <v>0</v>
      </c>
      <c r="L61" s="69"/>
    </row>
    <row r="62" spans="1:12" ht="18.75" customHeight="1" x14ac:dyDescent="0.15">
      <c r="A62" s="48"/>
      <c r="B62" s="60"/>
      <c r="C62" s="402"/>
      <c r="D62" s="61"/>
      <c r="E62" s="62"/>
      <c r="F62" s="63"/>
      <c r="G62" s="64">
        <f t="shared" si="36"/>
        <v>0</v>
      </c>
      <c r="H62" s="65"/>
      <c r="I62" s="66">
        <f t="shared" si="37"/>
        <v>0</v>
      </c>
      <c r="J62" s="81" t="str">
        <f t="shared" si="38"/>
        <v/>
      </c>
      <c r="K62" s="68">
        <f t="shared" si="40"/>
        <v>0</v>
      </c>
      <c r="L62" s="69"/>
    </row>
    <row r="63" spans="1:12" ht="18.75" customHeight="1" x14ac:dyDescent="0.15">
      <c r="A63" s="48"/>
      <c r="B63" s="60"/>
      <c r="C63" s="402"/>
      <c r="D63" s="61"/>
      <c r="E63" s="62"/>
      <c r="F63" s="63"/>
      <c r="G63" s="64">
        <f t="shared" si="36"/>
        <v>0</v>
      </c>
      <c r="H63" s="65"/>
      <c r="I63" s="66">
        <f t="shared" si="37"/>
        <v>0</v>
      </c>
      <c r="J63" s="81" t="str">
        <f t="shared" si="38"/>
        <v/>
      </c>
      <c r="K63" s="68">
        <f t="shared" si="40"/>
        <v>0</v>
      </c>
      <c r="L63" s="69"/>
    </row>
    <row r="64" spans="1:12" ht="18.75" customHeight="1" thickBot="1" x14ac:dyDescent="0.2">
      <c r="A64" s="48"/>
      <c r="B64" s="60"/>
      <c r="C64" s="402"/>
      <c r="D64" s="61"/>
      <c r="E64" s="62"/>
      <c r="F64" s="63"/>
      <c r="G64" s="64">
        <f t="shared" si="36"/>
        <v>0</v>
      </c>
      <c r="H64" s="65"/>
      <c r="I64" s="66">
        <f t="shared" si="37"/>
        <v>0</v>
      </c>
      <c r="J64" s="81" t="str">
        <f t="shared" si="38"/>
        <v/>
      </c>
      <c r="K64" s="68">
        <f t="shared" si="40"/>
        <v>0</v>
      </c>
      <c r="L64" s="69"/>
    </row>
    <row r="65" spans="1:12" ht="18.75" customHeight="1" thickBot="1" x14ac:dyDescent="0.2">
      <c r="A65" s="48"/>
      <c r="B65" s="430"/>
      <c r="C65" s="431" t="s">
        <v>468</v>
      </c>
      <c r="D65" s="432"/>
      <c r="E65" s="433"/>
      <c r="F65" s="411"/>
      <c r="G65" s="434">
        <f>SUM(G53:G64)</f>
        <v>0</v>
      </c>
      <c r="H65" s="412"/>
      <c r="I65" s="435">
        <f>SUM(I53:I64)</f>
        <v>0</v>
      </c>
      <c r="J65" s="413"/>
      <c r="K65" s="436">
        <f>G65-I65</f>
        <v>0</v>
      </c>
      <c r="L65" s="415"/>
    </row>
    <row r="66" spans="1:12" ht="18.75" customHeight="1" thickTop="1" x14ac:dyDescent="0.15">
      <c r="A66" s="48"/>
      <c r="B66" s="60"/>
      <c r="C66" s="403" t="s">
        <v>469</v>
      </c>
      <c r="D66" s="61"/>
      <c r="E66" s="62"/>
      <c r="F66" s="64"/>
      <c r="G66" s="64"/>
      <c r="H66" s="65"/>
      <c r="I66" s="66"/>
      <c r="J66" s="81"/>
      <c r="K66" s="68"/>
      <c r="L66" s="69"/>
    </row>
    <row r="67" spans="1:12" ht="18.75" customHeight="1" x14ac:dyDescent="0.15">
      <c r="A67" s="48"/>
      <c r="B67" s="60">
        <v>1</v>
      </c>
      <c r="C67" s="402" t="s">
        <v>554</v>
      </c>
      <c r="D67" s="61" t="s">
        <v>278</v>
      </c>
      <c r="E67" s="62"/>
      <c r="F67" s="63"/>
      <c r="G67" s="64">
        <f>ROUNDDOWN(E67*F67,0)</f>
        <v>0</v>
      </c>
      <c r="H67" s="65"/>
      <c r="I67" s="66">
        <f t="shared" ref="I67:I71" si="45">ROUNDDOWN(E67*H67,0)</f>
        <v>0</v>
      </c>
      <c r="J67" s="81" t="str">
        <f t="shared" ref="J67:J71" si="46">IF(F67-H67=0,"",F67-H67)</f>
        <v/>
      </c>
      <c r="K67" s="68">
        <f>G67-I67</f>
        <v>0</v>
      </c>
      <c r="L67" s="69"/>
    </row>
    <row r="68" spans="1:12" ht="18.75" customHeight="1" x14ac:dyDescent="0.15">
      <c r="A68" s="48"/>
      <c r="B68" s="60"/>
      <c r="C68" s="402" t="s">
        <v>555</v>
      </c>
      <c r="D68" s="61"/>
      <c r="E68" s="62"/>
      <c r="F68" s="63"/>
      <c r="G68" s="64">
        <f t="shared" ref="G68" si="47">ROUNDDOWN(E68*F68,0)</f>
        <v>0</v>
      </c>
      <c r="H68" s="65"/>
      <c r="I68" s="66">
        <f t="shared" ref="I68" si="48">ROUNDDOWN(E68*H68,0)</f>
        <v>0</v>
      </c>
      <c r="J68" s="81" t="str">
        <f t="shared" ref="J68" si="49">IF(F68-H68=0,"",F68-H68)</f>
        <v/>
      </c>
      <c r="K68" s="68">
        <f>G68-I68</f>
        <v>0</v>
      </c>
      <c r="L68" s="69"/>
    </row>
    <row r="69" spans="1:12" ht="18.75" customHeight="1" x14ac:dyDescent="0.15">
      <c r="A69" s="48"/>
      <c r="B69" s="60"/>
      <c r="C69" s="119"/>
      <c r="D69" s="61"/>
      <c r="E69" s="62"/>
      <c r="F69" s="63"/>
      <c r="G69" s="64">
        <f t="shared" ref="G69:G71" si="50">ROUNDDOWN(E69*F69,0)</f>
        <v>0</v>
      </c>
      <c r="H69" s="65"/>
      <c r="I69" s="66">
        <f t="shared" si="45"/>
        <v>0</v>
      </c>
      <c r="J69" s="81" t="str">
        <f t="shared" si="46"/>
        <v/>
      </c>
      <c r="K69" s="68">
        <f t="shared" ref="K69:K71" si="51">G69-I69</f>
        <v>0</v>
      </c>
      <c r="L69" s="69"/>
    </row>
    <row r="70" spans="1:12" ht="18.75" customHeight="1" x14ac:dyDescent="0.15">
      <c r="A70" s="48"/>
      <c r="B70" s="60"/>
      <c r="C70" s="119"/>
      <c r="D70" s="61"/>
      <c r="E70" s="62"/>
      <c r="F70" s="63"/>
      <c r="G70" s="64">
        <f t="shared" si="50"/>
        <v>0</v>
      </c>
      <c r="H70" s="65"/>
      <c r="I70" s="66">
        <f t="shared" si="45"/>
        <v>0</v>
      </c>
      <c r="J70" s="81" t="str">
        <f t="shared" si="46"/>
        <v/>
      </c>
      <c r="K70" s="68">
        <f t="shared" si="51"/>
        <v>0</v>
      </c>
      <c r="L70" s="69"/>
    </row>
    <row r="71" spans="1:12" ht="18.75" customHeight="1" thickBot="1" x14ac:dyDescent="0.2">
      <c r="A71" s="48"/>
      <c r="B71" s="60"/>
      <c r="C71" s="119"/>
      <c r="D71" s="61"/>
      <c r="E71" s="62"/>
      <c r="F71" s="63"/>
      <c r="G71" s="64">
        <f t="shared" si="50"/>
        <v>0</v>
      </c>
      <c r="H71" s="65"/>
      <c r="I71" s="66">
        <f t="shared" si="45"/>
        <v>0</v>
      </c>
      <c r="J71" s="81" t="str">
        <f t="shared" si="46"/>
        <v/>
      </c>
      <c r="K71" s="68">
        <f t="shared" si="51"/>
        <v>0</v>
      </c>
      <c r="L71" s="69"/>
    </row>
    <row r="72" spans="1:12" ht="18.75" customHeight="1" thickBot="1" x14ac:dyDescent="0.2">
      <c r="A72" s="48"/>
      <c r="B72" s="430"/>
      <c r="C72" s="431" t="s">
        <v>470</v>
      </c>
      <c r="D72" s="432"/>
      <c r="E72" s="433"/>
      <c r="F72" s="411"/>
      <c r="G72" s="434">
        <f>SUM(G67:G71)</f>
        <v>0</v>
      </c>
      <c r="H72" s="412"/>
      <c r="I72" s="435">
        <f>SUM(I67:I71)</f>
        <v>0</v>
      </c>
      <c r="J72" s="413"/>
      <c r="K72" s="436">
        <f>G72-I72</f>
        <v>0</v>
      </c>
      <c r="L72" s="415"/>
    </row>
    <row r="73" spans="1:12" ht="18.75" customHeight="1" thickTop="1" x14ac:dyDescent="0.15">
      <c r="A73" s="48"/>
      <c r="B73" s="60"/>
      <c r="C73" s="403" t="s">
        <v>471</v>
      </c>
      <c r="D73" s="61"/>
      <c r="E73" s="62"/>
      <c r="F73" s="64"/>
      <c r="G73" s="64"/>
      <c r="H73" s="65"/>
      <c r="I73" s="66"/>
      <c r="J73" s="81"/>
      <c r="K73" s="68"/>
      <c r="L73" s="69"/>
    </row>
    <row r="74" spans="1:12" ht="18.75" customHeight="1" x14ac:dyDescent="0.15">
      <c r="A74" s="48"/>
      <c r="B74" s="60">
        <v>1</v>
      </c>
      <c r="C74" s="402" t="s">
        <v>556</v>
      </c>
      <c r="D74" s="61" t="s">
        <v>278</v>
      </c>
      <c r="E74" s="62"/>
      <c r="F74" s="63"/>
      <c r="G74" s="64">
        <f t="shared" ref="G74:G79" si="52">ROUNDDOWN(E74*F74,0)</f>
        <v>0</v>
      </c>
      <c r="H74" s="65"/>
      <c r="I74" s="66">
        <f t="shared" ref="I74:I79" si="53">ROUNDDOWN(E74*H74,0)</f>
        <v>0</v>
      </c>
      <c r="J74" s="81" t="str">
        <f t="shared" ref="J74:J79" si="54">IF(F74-H74=0,"",F74-H74)</f>
        <v/>
      </c>
      <c r="K74" s="68">
        <f>G74-I74</f>
        <v>0</v>
      </c>
      <c r="L74" s="69"/>
    </row>
    <row r="75" spans="1:12" ht="18.75" customHeight="1" x14ac:dyDescent="0.15">
      <c r="A75" s="48"/>
      <c r="B75" s="60">
        <v>2</v>
      </c>
      <c r="C75" s="402" t="s">
        <v>557</v>
      </c>
      <c r="D75" s="61" t="s">
        <v>278</v>
      </c>
      <c r="E75" s="62"/>
      <c r="F75" s="63"/>
      <c r="G75" s="64">
        <f t="shared" si="52"/>
        <v>0</v>
      </c>
      <c r="H75" s="65"/>
      <c r="I75" s="66">
        <f t="shared" si="53"/>
        <v>0</v>
      </c>
      <c r="J75" s="81" t="str">
        <f t="shared" si="54"/>
        <v/>
      </c>
      <c r="K75" s="68">
        <f t="shared" ref="K75:K79" si="55">G75-I75</f>
        <v>0</v>
      </c>
      <c r="L75" s="69"/>
    </row>
    <row r="76" spans="1:12" ht="18.75" customHeight="1" x14ac:dyDescent="0.15">
      <c r="A76" s="48"/>
      <c r="B76" s="472">
        <v>3</v>
      </c>
      <c r="C76" s="402" t="s">
        <v>558</v>
      </c>
      <c r="D76" s="61" t="s">
        <v>278</v>
      </c>
      <c r="E76" s="62"/>
      <c r="F76" s="63"/>
      <c r="G76" s="64">
        <f t="shared" si="52"/>
        <v>0</v>
      </c>
      <c r="H76" s="65"/>
      <c r="I76" s="66">
        <f t="shared" si="53"/>
        <v>0</v>
      </c>
      <c r="J76" s="81" t="str">
        <f t="shared" si="54"/>
        <v/>
      </c>
      <c r="K76" s="68">
        <f t="shared" si="55"/>
        <v>0</v>
      </c>
      <c r="L76" s="69"/>
    </row>
    <row r="77" spans="1:12" ht="18.75" customHeight="1" x14ac:dyDescent="0.15">
      <c r="A77" s="48"/>
      <c r="B77" s="60"/>
      <c r="C77" s="119"/>
      <c r="D77" s="61"/>
      <c r="E77" s="62"/>
      <c r="F77" s="63"/>
      <c r="G77" s="64">
        <f t="shared" si="52"/>
        <v>0</v>
      </c>
      <c r="H77" s="65"/>
      <c r="I77" s="66">
        <f t="shared" si="53"/>
        <v>0</v>
      </c>
      <c r="J77" s="81" t="str">
        <f t="shared" si="54"/>
        <v/>
      </c>
      <c r="K77" s="68">
        <f t="shared" si="55"/>
        <v>0</v>
      </c>
      <c r="L77" s="69"/>
    </row>
    <row r="78" spans="1:12" ht="18.75" customHeight="1" x14ac:dyDescent="0.15">
      <c r="A78" s="48"/>
      <c r="B78" s="60"/>
      <c r="C78" s="119"/>
      <c r="D78" s="61"/>
      <c r="E78" s="62"/>
      <c r="F78" s="63"/>
      <c r="G78" s="64">
        <f t="shared" si="52"/>
        <v>0</v>
      </c>
      <c r="H78" s="65"/>
      <c r="I78" s="66">
        <f t="shared" si="53"/>
        <v>0</v>
      </c>
      <c r="J78" s="81" t="str">
        <f t="shared" si="54"/>
        <v/>
      </c>
      <c r="K78" s="68">
        <f t="shared" si="55"/>
        <v>0</v>
      </c>
      <c r="L78" s="69"/>
    </row>
    <row r="79" spans="1:12" ht="18.75" customHeight="1" thickBot="1" x14ac:dyDescent="0.2">
      <c r="A79" s="48"/>
      <c r="B79" s="60"/>
      <c r="C79" s="119"/>
      <c r="D79" s="61"/>
      <c r="E79" s="62"/>
      <c r="F79" s="63"/>
      <c r="G79" s="64">
        <f t="shared" si="52"/>
        <v>0</v>
      </c>
      <c r="H79" s="65"/>
      <c r="I79" s="66">
        <f t="shared" si="53"/>
        <v>0</v>
      </c>
      <c r="J79" s="81" t="str">
        <f t="shared" si="54"/>
        <v/>
      </c>
      <c r="K79" s="68">
        <f t="shared" si="55"/>
        <v>0</v>
      </c>
      <c r="L79" s="69"/>
    </row>
    <row r="80" spans="1:12" ht="18.75" customHeight="1" thickBot="1" x14ac:dyDescent="0.2">
      <c r="A80" s="48"/>
      <c r="B80" s="430"/>
      <c r="C80" s="431" t="s">
        <v>472</v>
      </c>
      <c r="D80" s="432"/>
      <c r="E80" s="433"/>
      <c r="F80" s="411"/>
      <c r="G80" s="434">
        <f>SUM(G74:G79)</f>
        <v>0</v>
      </c>
      <c r="H80" s="412"/>
      <c r="I80" s="435">
        <f>SUM(I74:I79)</f>
        <v>0</v>
      </c>
      <c r="J80" s="413"/>
      <c r="K80" s="436">
        <f>G80-I80</f>
        <v>0</v>
      </c>
      <c r="L80" s="95"/>
    </row>
    <row r="81" ht="18.75" customHeight="1" thickTop="1" x14ac:dyDescent="0.15"/>
  </sheetData>
  <sheetProtection formatCells="0" formatColumns="0" formatRows="0" insertColumns="0" insertRows="0" insertHyperlinks="0" deleteColumns="0" deleteRows="0" sort="0" autoFilter="0" pivotTables="0"/>
  <mergeCells count="10">
    <mergeCell ref="E11:K11"/>
    <mergeCell ref="E12:E13"/>
    <mergeCell ref="F12:G12"/>
    <mergeCell ref="H12:I12"/>
    <mergeCell ref="J12:K12"/>
    <mergeCell ref="B14:D14"/>
    <mergeCell ref="B10:C10"/>
    <mergeCell ref="B23:D23"/>
    <mergeCell ref="B11:B13"/>
    <mergeCell ref="D11:D13"/>
  </mergeCells>
  <phoneticPr fontId="20"/>
  <dataValidations count="4">
    <dataValidation allowBlank="1" showInputMessage="1" sqref="D24 D73 D66 D15:D22 D40 D52" xr:uid="{00000000-0002-0000-0F00-000002000000}"/>
    <dataValidation type="list" allowBlank="1" showInputMessage="1" sqref="D74:D79 D41:D50 D25:D38 D53:D64 D67:D71" xr:uid="{2D769FE2-C4D0-4D53-B772-FD7AF822F80C}">
      <formula1>"式,回,日"</formula1>
    </dataValidation>
    <dataValidation allowBlank="1" showErrorMessage="1" sqref="C24 C40 C73 C66:C68 C52" xr:uid="{A59082BF-6868-4DAC-A05E-844393D514DD}"/>
    <dataValidation imeMode="halfAlpha" allowBlank="1" showInputMessage="1" showErrorMessage="1" sqref="B25:B80" xr:uid="{B8782CF9-ECD8-4116-BD0A-89FAB66FD0F0}"/>
  </dataValidations>
  <printOptions horizontalCentered="1"/>
  <pageMargins left="0.59055118110236227" right="0" top="0.35433070866141736" bottom="0.15748031496062992" header="0.11811023622047245" footer="0"/>
  <pageSetup paperSize="9" scale="70" fitToHeight="0" orientation="portrait" r:id="rId1"/>
  <headerFooter>
    <oddHeader>&amp;R&amp;"HGPｺﾞｼｯｸM,ﾒﾃﾞｨｳﾑ"&amp;12 1年目（&amp;"Arial Unicode MS,標準"&amp;P&amp;"HGPｺﾞｼｯｸM,ﾒﾃﾞｨｳﾑ"/&amp;"Arial Unicode MS,標準"&amp;N&amp;"HGPｺﾞｼｯｸM,ﾒﾃﾞｨｳﾑ"）</oddHeader>
  </headerFooter>
  <rowBreaks count="1" manualBreakCount="1">
    <brk id="22" min="1" max="14"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23</vt:i4>
      </vt:variant>
    </vt:vector>
  </HeadingPairs>
  <TitlesOfParts>
    <vt:vector size="31" baseType="lpstr">
      <vt:lpstr>date1</vt:lpstr>
      <vt:lpstr>入力シート</vt:lpstr>
      <vt:lpstr>申請書類一覧・提出有無確認表</vt:lpstr>
      <vt:lpstr>個人情報の取得と利用について</vt:lpstr>
      <vt:lpstr>交付申請書</vt:lpstr>
      <vt:lpstr>１．申請者の詳細</vt:lpstr>
      <vt:lpstr>２．事業計画概要</vt:lpstr>
      <vt:lpstr>３．概略予算書</vt:lpstr>
      <vt:lpstr>'１．申請者の詳細'!Print_Area</vt:lpstr>
      <vt:lpstr>'２．事業計画概要'!Print_Area</vt:lpstr>
      <vt:lpstr>'３．概略予算書'!Print_Area</vt:lpstr>
      <vt:lpstr>個人情報の取得と利用について!Print_Area</vt:lpstr>
      <vt:lpstr>交付申請書!Print_Area</vt:lpstr>
      <vt:lpstr>申請書類一覧・提出有無確認表!Print_Area</vt:lpstr>
      <vt:lpstr>入力シート!Print_Area</vt:lpstr>
      <vt:lpstr>個人情報の取得と利用について!ホテル等</vt:lpstr>
      <vt:lpstr>ホテル等</vt:lpstr>
      <vt:lpstr>飲食店等</vt:lpstr>
      <vt:lpstr>個人情報の取得と利用について!学校等</vt:lpstr>
      <vt:lpstr>学校等</vt:lpstr>
      <vt:lpstr>個人情報の取得と利用について!事務所等</vt:lpstr>
      <vt:lpstr>事務所等</vt:lpstr>
      <vt:lpstr>個人情報の取得と利用について!集会所等</vt:lpstr>
      <vt:lpstr>集会所等</vt:lpstr>
      <vt:lpstr>地域区分</vt:lpstr>
      <vt:lpstr>都道府県</vt:lpstr>
      <vt:lpstr>個人情報の取得と利用について!百貨店等</vt:lpstr>
      <vt:lpstr>百貨店等</vt:lpstr>
      <vt:lpstr>個人情報の取得と利用について!病院等</vt:lpstr>
      <vt:lpstr>病院等</vt:lpstr>
      <vt:lpstr>用途説明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2026-06-18T05:14:20Z</cp:lastPrinted>
  <dcterms:created xsi:type="dcterms:W3CDTF">2013-04-18T06:32:27Z</dcterms:created>
  <dcterms:modified xsi:type="dcterms:W3CDTF">2026-06-18T05:17:50Z</dcterms:modified>
</cp:coreProperties>
</file>